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ishwarya\Downloads\"/>
    </mc:Choice>
  </mc:AlternateContent>
  <xr:revisionPtr revIDLastSave="0" documentId="13_ncr:1_{5A3A9240-EC87-4019-8AC0-89C6D760C059}" xr6:coauthVersionLast="47" xr6:coauthVersionMax="47" xr10:uidLastSave="{00000000-0000-0000-0000-000000000000}"/>
  <bookViews>
    <workbookView xWindow="-110" yWindow="-110" windowWidth="19420" windowHeight="11500" tabRatio="908" firstSheet="12" activeTab="12" xr2:uid="{00000000-000D-0000-FFFF-FFFF00000000}"/>
  </bookViews>
  <sheets>
    <sheet name="Original Map" sheetId="1" r:id="rId1"/>
    <sheet name="Zoning " sheetId="36" r:id="rId2"/>
    <sheet name="Map zones" sheetId="4" r:id="rId3"/>
    <sheet name="center of gravity " sheetId="16" r:id="rId4"/>
    <sheet name="Regional warehouses(after CG)  " sheetId="37" r:id="rId5"/>
    <sheet name="Success Factors" sheetId="41" r:id="rId6"/>
    <sheet name="Regional warehouses (SF)" sheetId="38" r:id="rId7"/>
    <sheet name="Regional Inventory" sheetId="42" r:id="rId8"/>
    <sheet name="Scheduling" sheetId="43" r:id="rId9"/>
    <sheet name="Actual Location cordinates" sheetId="44" r:id="rId10"/>
    <sheet name="TSP" sheetId="39" r:id="rId11"/>
    <sheet name="Transpotation cost" sheetId="40" r:id="rId12"/>
    <sheet name="Product shelving " sheetId="45" r:id="rId13"/>
    <sheet name="Dane" sheetId="2" state="hidden" r:id="rId14"/>
  </sheets>
  <definedNames>
    <definedName name="_xlnm._FilterDatabase" localSheetId="3" hidden="1">'center of gravity '!$A$1:$J$75</definedName>
    <definedName name="_xlnm._FilterDatabase" localSheetId="2" hidden="1">'Map zones'!#REF!</definedName>
    <definedName name="_xlnm._FilterDatabase" localSheetId="0" hidden="1">'Original Map'!#REF!</definedName>
    <definedName name="_xlnm._FilterDatabase" localSheetId="6" hidden="1">'Regional warehouses (SF)'!#REF!</definedName>
    <definedName name="_xlnm._FilterDatabase" localSheetId="4" hidden="1">'Regional warehouses(after CG)  '!#REF!</definedName>
    <definedName name="_xlnm._FilterDatabase" localSheetId="1" hidden="1">'Zoning '!$A$1:$E$102</definedName>
    <definedName name="_xlnm.Print_Area" localSheetId="2">'Map zones'!$I$1:$AT$38</definedName>
    <definedName name="_xlnm.Print_Area" localSheetId="0">'Original Map'!$I$1:$AT$38</definedName>
    <definedName name="_xlnm.Print_Area" localSheetId="6">'Regional warehouses (SF)'!$I$1:$AT$38</definedName>
    <definedName name="_xlnm.Print_Area" localSheetId="4">'Regional warehouses(after CG)  '!$I$1:$AT$38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42" l="1"/>
  <c r="F2" i="42"/>
  <c r="H2" i="42"/>
  <c r="J2" i="42"/>
  <c r="K2" i="42" s="1"/>
  <c r="D3" i="42"/>
  <c r="F3" i="42" s="1"/>
  <c r="J3" i="42"/>
  <c r="D4" i="42"/>
  <c r="F4" i="42"/>
  <c r="H4" i="42" s="1"/>
  <c r="J4" i="42"/>
  <c r="K4" i="42" s="1"/>
  <c r="D5" i="42"/>
  <c r="F5" i="42" s="1"/>
  <c r="H5" i="42" s="1"/>
  <c r="J5" i="42"/>
  <c r="K5" i="42" s="1"/>
  <c r="D6" i="42"/>
  <c r="F6" i="42"/>
  <c r="H6" i="42" s="1"/>
  <c r="J6" i="42"/>
  <c r="K6" i="42" s="1"/>
  <c r="D7" i="42"/>
  <c r="F7" i="42"/>
  <c r="H7" i="42" s="1"/>
  <c r="J7" i="42"/>
  <c r="D8" i="42"/>
  <c r="F8" i="42"/>
  <c r="H8" i="42" s="1"/>
  <c r="J8" i="42"/>
  <c r="K8" i="42" s="1"/>
  <c r="D9" i="42"/>
  <c r="F9" i="42"/>
  <c r="H9" i="42" s="1"/>
  <c r="J9" i="42"/>
  <c r="K9" i="42" s="1"/>
  <c r="D10" i="42"/>
  <c r="F10" i="42"/>
  <c r="H10" i="42" s="1"/>
  <c r="K10" i="42" s="1"/>
  <c r="J10" i="42"/>
  <c r="D11" i="42"/>
  <c r="F11" i="42"/>
  <c r="H11" i="42" s="1"/>
  <c r="J11" i="42"/>
  <c r="K11" i="42" s="1"/>
  <c r="D12" i="42"/>
  <c r="F12" i="42"/>
  <c r="H12" i="42" s="1"/>
  <c r="K12" i="42" s="1"/>
  <c r="J12" i="42"/>
  <c r="D13" i="42"/>
  <c r="F13" i="42"/>
  <c r="H13" i="42"/>
  <c r="J13" i="42"/>
  <c r="K13" i="42"/>
  <c r="D14" i="42"/>
  <c r="F14" i="42"/>
  <c r="H14" i="42"/>
  <c r="J14" i="42"/>
  <c r="K14" i="42" s="1"/>
  <c r="D15" i="42"/>
  <c r="F15" i="42"/>
  <c r="H15" i="42"/>
  <c r="J15" i="42"/>
  <c r="K15" i="42" s="1"/>
  <c r="D16" i="42"/>
  <c r="F16" i="42"/>
  <c r="H16" i="42"/>
  <c r="J16" i="42"/>
  <c r="K16" i="42"/>
  <c r="D17" i="42"/>
  <c r="F17" i="42"/>
  <c r="H17" i="42"/>
  <c r="J17" i="42"/>
  <c r="K17" i="42"/>
  <c r="D18" i="42"/>
  <c r="F18" i="42"/>
  <c r="H18" i="42" s="1"/>
  <c r="K18" i="42" s="1"/>
  <c r="J18" i="42"/>
  <c r="D19" i="42"/>
  <c r="F19" i="42"/>
  <c r="H19" i="42"/>
  <c r="J19" i="42"/>
  <c r="K19" i="42" s="1"/>
  <c r="D20" i="42"/>
  <c r="F20" i="42" s="1"/>
  <c r="H20" i="42" s="1"/>
  <c r="K20" i="42" s="1"/>
  <c r="J20" i="42"/>
  <c r="D21" i="42"/>
  <c r="F21" i="42"/>
  <c r="H21" i="42"/>
  <c r="K21" i="42" s="1"/>
  <c r="J21" i="42"/>
  <c r="D22" i="42"/>
  <c r="F22" i="42" s="1"/>
  <c r="H22" i="42" s="1"/>
  <c r="K22" i="42" s="1"/>
  <c r="J22" i="42"/>
  <c r="D25" i="42"/>
  <c r="F25" i="42"/>
  <c r="H25" i="42" s="1"/>
  <c r="K25" i="42" s="1"/>
  <c r="J25" i="42"/>
  <c r="D26" i="42"/>
  <c r="F26" i="42"/>
  <c r="H26" i="42" s="1"/>
  <c r="J26" i="42"/>
  <c r="K26" i="42" s="1"/>
  <c r="D27" i="42"/>
  <c r="F27" i="42" s="1"/>
  <c r="J27" i="42"/>
  <c r="D28" i="42"/>
  <c r="F28" i="42"/>
  <c r="H28" i="42" s="1"/>
  <c r="K28" i="42" s="1"/>
  <c r="J28" i="42"/>
  <c r="D29" i="42"/>
  <c r="F29" i="42"/>
  <c r="H29" i="42"/>
  <c r="J29" i="42"/>
  <c r="K29" i="42"/>
  <c r="D30" i="42"/>
  <c r="F30" i="42"/>
  <c r="H30" i="42" s="1"/>
  <c r="J30" i="42"/>
  <c r="D31" i="42"/>
  <c r="F31" i="42"/>
  <c r="H31" i="42"/>
  <c r="J31" i="42"/>
  <c r="K31" i="42"/>
  <c r="D32" i="42"/>
  <c r="F32" i="42" s="1"/>
  <c r="H32" i="42" s="1"/>
  <c r="K32" i="42" s="1"/>
  <c r="J32" i="42"/>
  <c r="D33" i="42"/>
  <c r="F33" i="42"/>
  <c r="H33" i="42"/>
  <c r="J33" i="42"/>
  <c r="K33" i="42"/>
  <c r="D34" i="42"/>
  <c r="F34" i="42"/>
  <c r="H34" i="42" s="1"/>
  <c r="K34" i="42" s="1"/>
  <c r="J34" i="42"/>
  <c r="D35" i="42"/>
  <c r="F35" i="42"/>
  <c r="H35" i="42"/>
  <c r="J35" i="42"/>
  <c r="K35" i="42" s="1"/>
  <c r="D36" i="42"/>
  <c r="F36" i="42" s="1"/>
  <c r="H36" i="42" s="1"/>
  <c r="K36" i="42" s="1"/>
  <c r="J36" i="42"/>
  <c r="D37" i="42"/>
  <c r="F37" i="42"/>
  <c r="H37" i="42"/>
  <c r="K37" i="42" s="1"/>
  <c r="J37" i="42"/>
  <c r="D38" i="42"/>
  <c r="F38" i="42" s="1"/>
  <c r="H38" i="42" s="1"/>
  <c r="K38" i="42" s="1"/>
  <c r="J38" i="42"/>
  <c r="D39" i="42"/>
  <c r="F39" i="42" s="1"/>
  <c r="H39" i="42" s="1"/>
  <c r="J39" i="42"/>
  <c r="K39" i="42" s="1"/>
  <c r="D40" i="42"/>
  <c r="F40" i="42"/>
  <c r="H40" i="42"/>
  <c r="J40" i="42"/>
  <c r="K40" i="42"/>
  <c r="D41" i="42"/>
  <c r="F41" i="42" s="1"/>
  <c r="H41" i="42" s="1"/>
  <c r="J41" i="42"/>
  <c r="D42" i="42"/>
  <c r="F42" i="42"/>
  <c r="H42" i="42"/>
  <c r="J42" i="42"/>
  <c r="K42" i="42" s="1"/>
  <c r="D43" i="42"/>
  <c r="F43" i="42"/>
  <c r="H43" i="42" s="1"/>
  <c r="K43" i="42" s="1"/>
  <c r="J43" i="42"/>
  <c r="D44" i="42"/>
  <c r="F44" i="42"/>
  <c r="H44" i="42"/>
  <c r="J44" i="42"/>
  <c r="K44" i="42" s="1"/>
  <c r="D45" i="42"/>
  <c r="F45" i="42" s="1"/>
  <c r="H45" i="42" s="1"/>
  <c r="K45" i="42" s="1"/>
  <c r="J45" i="42"/>
  <c r="D46" i="42"/>
  <c r="F46" i="42"/>
  <c r="H46" i="42" s="1"/>
  <c r="K46" i="42" s="1"/>
  <c r="J46" i="42"/>
  <c r="D47" i="42"/>
  <c r="F47" i="42"/>
  <c r="H47" i="42"/>
  <c r="J47" i="42"/>
  <c r="K47" i="42"/>
  <c r="D48" i="42"/>
  <c r="F48" i="42"/>
  <c r="H48" i="42" s="1"/>
  <c r="J48" i="42"/>
  <c r="K48" i="42" s="1"/>
  <c r="D49" i="42"/>
  <c r="F49" i="42"/>
  <c r="H49" i="42"/>
  <c r="J49" i="42"/>
  <c r="K49" i="42"/>
  <c r="D50" i="42"/>
  <c r="F50" i="42" s="1"/>
  <c r="H50" i="42" s="1"/>
  <c r="K50" i="42" s="1"/>
  <c r="J50" i="42"/>
  <c r="D51" i="42"/>
  <c r="F51" i="42"/>
  <c r="H51" i="42"/>
  <c r="J51" i="42"/>
  <c r="K51" i="42"/>
  <c r="D52" i="42"/>
  <c r="F52" i="42"/>
  <c r="H52" i="42" s="1"/>
  <c r="K52" i="42" s="1"/>
  <c r="J52" i="42"/>
  <c r="D53" i="42"/>
  <c r="F53" i="42"/>
  <c r="H53" i="42"/>
  <c r="J53" i="42"/>
  <c r="K53" i="42" s="1"/>
  <c r="D54" i="42"/>
  <c r="F54" i="42" s="1"/>
  <c r="H54" i="42" s="1"/>
  <c r="K54" i="42" s="1"/>
  <c r="J54" i="42"/>
  <c r="D58" i="42"/>
  <c r="F58" i="42" s="1"/>
  <c r="J58" i="42"/>
  <c r="D59" i="42"/>
  <c r="F59" i="42"/>
  <c r="H59" i="42"/>
  <c r="J59" i="42"/>
  <c r="K59" i="42" s="1"/>
  <c r="D60" i="42"/>
  <c r="F60" i="42"/>
  <c r="H60" i="42" s="1"/>
  <c r="K60" i="42" s="1"/>
  <c r="J60" i="42"/>
  <c r="D61" i="42"/>
  <c r="F61" i="42"/>
  <c r="H61" i="42"/>
  <c r="J61" i="42"/>
  <c r="K61" i="42" s="1"/>
  <c r="D62" i="42"/>
  <c r="F62" i="42" s="1"/>
  <c r="H62" i="42" s="1"/>
  <c r="K62" i="42" s="1"/>
  <c r="J62" i="42"/>
  <c r="D63" i="42"/>
  <c r="F63" i="42"/>
  <c r="H63" i="42" s="1"/>
  <c r="K63" i="42" s="1"/>
  <c r="J63" i="42"/>
  <c r="D64" i="42"/>
  <c r="F64" i="42"/>
  <c r="H64" i="42"/>
  <c r="J64" i="42"/>
  <c r="K64" i="42"/>
  <c r="D65" i="42"/>
  <c r="F65" i="42"/>
  <c r="H65" i="42" s="1"/>
  <c r="J65" i="42"/>
  <c r="K65" i="42" s="1"/>
  <c r="D66" i="42"/>
  <c r="F66" i="42"/>
  <c r="H66" i="42"/>
  <c r="J66" i="42"/>
  <c r="K66" i="42"/>
  <c r="D67" i="42"/>
  <c r="F67" i="42" s="1"/>
  <c r="H67" i="42" s="1"/>
  <c r="K67" i="42" s="1"/>
  <c r="J67" i="42"/>
  <c r="D68" i="42"/>
  <c r="F68" i="42"/>
  <c r="H68" i="42"/>
  <c r="J68" i="42"/>
  <c r="K68" i="42"/>
  <c r="D69" i="42"/>
  <c r="F69" i="42"/>
  <c r="H69" i="42" s="1"/>
  <c r="K69" i="42" s="1"/>
  <c r="J69" i="42"/>
  <c r="D70" i="42"/>
  <c r="F70" i="42"/>
  <c r="H70" i="42"/>
  <c r="J70" i="42"/>
  <c r="K70" i="42" s="1"/>
  <c r="D71" i="42"/>
  <c r="F71" i="42" s="1"/>
  <c r="H71" i="42" s="1"/>
  <c r="K71" i="42" s="1"/>
  <c r="J71" i="42"/>
  <c r="D72" i="42"/>
  <c r="F72" i="42"/>
  <c r="H72" i="42"/>
  <c r="K72" i="42" s="1"/>
  <c r="J72" i="42"/>
  <c r="D73" i="42"/>
  <c r="F73" i="42" s="1"/>
  <c r="H73" i="42" s="1"/>
  <c r="K73" i="42" s="1"/>
  <c r="J73" i="42"/>
  <c r="D74" i="42"/>
  <c r="F74" i="42" s="1"/>
  <c r="H74" i="42" s="1"/>
  <c r="J74" i="42"/>
  <c r="K74" i="42" s="1"/>
  <c r="D75" i="42"/>
  <c r="F75" i="42"/>
  <c r="H75" i="42"/>
  <c r="J75" i="42"/>
  <c r="K75" i="42"/>
  <c r="D76" i="42"/>
  <c r="F76" i="42" s="1"/>
  <c r="H76" i="42" s="1"/>
  <c r="J76" i="42"/>
  <c r="K76" i="42" s="1"/>
  <c r="D77" i="42"/>
  <c r="F77" i="42"/>
  <c r="H77" i="42"/>
  <c r="J77" i="42"/>
  <c r="K77" i="42" s="1"/>
  <c r="D78" i="42"/>
  <c r="F78" i="42"/>
  <c r="H78" i="42" s="1"/>
  <c r="K78" i="42" s="1"/>
  <c r="J78" i="42"/>
  <c r="D79" i="42"/>
  <c r="F79" i="42"/>
  <c r="H79" i="42"/>
  <c r="J79" i="42"/>
  <c r="K79" i="42" s="1"/>
  <c r="D84" i="42"/>
  <c r="F84" i="42"/>
  <c r="H84" i="42"/>
  <c r="J84" i="42"/>
  <c r="K84" i="42"/>
  <c r="D85" i="42"/>
  <c r="F85" i="42" s="1"/>
  <c r="J85" i="42"/>
  <c r="D86" i="42"/>
  <c r="F86" i="42"/>
  <c r="H86" i="42"/>
  <c r="J86" i="42"/>
  <c r="K86" i="42"/>
  <c r="D87" i="42"/>
  <c r="F87" i="42"/>
  <c r="H87" i="42" s="1"/>
  <c r="K87" i="42" s="1"/>
  <c r="J87" i="42"/>
  <c r="D88" i="42"/>
  <c r="F88" i="42"/>
  <c r="H88" i="42"/>
  <c r="J88" i="42"/>
  <c r="K88" i="42" s="1"/>
  <c r="D89" i="42"/>
  <c r="F89" i="42" s="1"/>
  <c r="H89" i="42" s="1"/>
  <c r="K89" i="42" s="1"/>
  <c r="J89" i="42"/>
  <c r="D90" i="42"/>
  <c r="F90" i="42"/>
  <c r="H90" i="42"/>
  <c r="K90" i="42" s="1"/>
  <c r="J90" i="42"/>
  <c r="D91" i="42"/>
  <c r="F91" i="42" s="1"/>
  <c r="H91" i="42" s="1"/>
  <c r="K91" i="42" s="1"/>
  <c r="J91" i="42"/>
  <c r="D92" i="42"/>
  <c r="F92" i="42" s="1"/>
  <c r="H92" i="42" s="1"/>
  <c r="J92" i="42"/>
  <c r="K92" i="42" s="1"/>
  <c r="D93" i="42"/>
  <c r="F93" i="42"/>
  <c r="H93" i="42"/>
  <c r="J93" i="42"/>
  <c r="K93" i="42"/>
  <c r="D94" i="42"/>
  <c r="F94" i="42" s="1"/>
  <c r="H94" i="42" s="1"/>
  <c r="J94" i="42"/>
  <c r="K94" i="42" s="1"/>
  <c r="D95" i="42"/>
  <c r="F95" i="42"/>
  <c r="H95" i="42"/>
  <c r="J95" i="42"/>
  <c r="K95" i="42" s="1"/>
  <c r="D96" i="42"/>
  <c r="F96" i="42"/>
  <c r="H96" i="42" s="1"/>
  <c r="K96" i="42" s="1"/>
  <c r="J96" i="42"/>
  <c r="D97" i="42"/>
  <c r="F97" i="42"/>
  <c r="H97" i="42"/>
  <c r="J97" i="42"/>
  <c r="K97" i="42" s="1"/>
  <c r="D98" i="42"/>
  <c r="F98" i="42" s="1"/>
  <c r="H98" i="42" s="1"/>
  <c r="K98" i="42" s="1"/>
  <c r="J98" i="42"/>
  <c r="D99" i="42"/>
  <c r="F99" i="42"/>
  <c r="H99" i="42" s="1"/>
  <c r="K99" i="42" s="1"/>
  <c r="J99" i="42"/>
  <c r="D100" i="42"/>
  <c r="F100" i="42"/>
  <c r="H100" i="42"/>
  <c r="J100" i="42"/>
  <c r="K100" i="42"/>
  <c r="D101" i="42"/>
  <c r="F101" i="42"/>
  <c r="H101" i="42" s="1"/>
  <c r="J101" i="42"/>
  <c r="K101" i="42" s="1"/>
  <c r="D102" i="42"/>
  <c r="F102" i="42"/>
  <c r="H102" i="42"/>
  <c r="J102" i="42"/>
  <c r="K102" i="42"/>
  <c r="D103" i="42"/>
  <c r="F103" i="42" s="1"/>
  <c r="H103" i="42" s="1"/>
  <c r="K103" i="42" s="1"/>
  <c r="J103" i="42"/>
  <c r="D104" i="42"/>
  <c r="F104" i="42"/>
  <c r="H104" i="42"/>
  <c r="J104" i="42"/>
  <c r="K104" i="42"/>
  <c r="D105" i="42"/>
  <c r="F105" i="42"/>
  <c r="H105" i="42" s="1"/>
  <c r="K105" i="42" s="1"/>
  <c r="J105" i="42"/>
  <c r="D106" i="42"/>
  <c r="F106" i="42"/>
  <c r="H106" i="42"/>
  <c r="J106" i="42"/>
  <c r="K106" i="42" s="1"/>
  <c r="D107" i="42"/>
  <c r="F107" i="42" s="1"/>
  <c r="H107" i="42" s="1"/>
  <c r="K107" i="42" s="1"/>
  <c r="J107" i="42"/>
  <c r="D108" i="42"/>
  <c r="F108" i="42"/>
  <c r="H108" i="42"/>
  <c r="K108" i="42" s="1"/>
  <c r="J108" i="42"/>
  <c r="AN42" i="41"/>
  <c r="AI42" i="41"/>
  <c r="AD42" i="41"/>
  <c r="Y42" i="41"/>
  <c r="T42" i="41"/>
  <c r="O42" i="41"/>
  <c r="J42" i="41"/>
  <c r="E42" i="41"/>
  <c r="AN41" i="41"/>
  <c r="AI41" i="41"/>
  <c r="AD41" i="41"/>
  <c r="Y41" i="41"/>
  <c r="T41" i="41"/>
  <c r="O41" i="41"/>
  <c r="J41" i="41"/>
  <c r="E41" i="41"/>
  <c r="AN40" i="41"/>
  <c r="AI40" i="41"/>
  <c r="AD40" i="41"/>
  <c r="Y40" i="41"/>
  <c r="T40" i="41"/>
  <c r="O40" i="41"/>
  <c r="J40" i="41"/>
  <c r="E40" i="41"/>
  <c r="AN39" i="41"/>
  <c r="AI39" i="41"/>
  <c r="AD39" i="41"/>
  <c r="Y39" i="41"/>
  <c r="T39" i="41"/>
  <c r="O39" i="41"/>
  <c r="J39" i="41"/>
  <c r="E39" i="41"/>
  <c r="AN38" i="41"/>
  <c r="AI38" i="41"/>
  <c r="AD38" i="41"/>
  <c r="Y38" i="41"/>
  <c r="T38" i="41"/>
  <c r="O38" i="41"/>
  <c r="J38" i="41"/>
  <c r="E38" i="41"/>
  <c r="AN37" i="41"/>
  <c r="AI37" i="41"/>
  <c r="AD37" i="41"/>
  <c r="Y37" i="41"/>
  <c r="T37" i="41"/>
  <c r="O37" i="41"/>
  <c r="J37" i="41"/>
  <c r="J43" i="41" s="1"/>
  <c r="E37" i="41"/>
  <c r="E43" i="41" s="1"/>
  <c r="AN36" i="41"/>
  <c r="AN43" i="41" s="1"/>
  <c r="AI36" i="41"/>
  <c r="AI43" i="41" s="1"/>
  <c r="AD36" i="41"/>
  <c r="AD43" i="41" s="1"/>
  <c r="Y36" i="41"/>
  <c r="Y43" i="41" s="1"/>
  <c r="T36" i="41"/>
  <c r="T43" i="41" s="1"/>
  <c r="O36" i="41"/>
  <c r="O43" i="41" s="1"/>
  <c r="J36" i="41"/>
  <c r="E36" i="41"/>
  <c r="AI31" i="41"/>
  <c r="AD31" i="41"/>
  <c r="Y31" i="41"/>
  <c r="T31" i="41"/>
  <c r="O31" i="41"/>
  <c r="J31" i="41"/>
  <c r="E31" i="41"/>
  <c r="AI30" i="41"/>
  <c r="AD30" i="41"/>
  <c r="Y30" i="41"/>
  <c r="T30" i="41"/>
  <c r="O30" i="41"/>
  <c r="J30" i="41"/>
  <c r="E30" i="41"/>
  <c r="AI29" i="41"/>
  <c r="AD29" i="41"/>
  <c r="Y29" i="41"/>
  <c r="T29" i="41"/>
  <c r="O29" i="41"/>
  <c r="J29" i="41"/>
  <c r="E29" i="41"/>
  <c r="AI28" i="41"/>
  <c r="AD28" i="41"/>
  <c r="Y28" i="41"/>
  <c r="T28" i="41"/>
  <c r="O28" i="41"/>
  <c r="J28" i="41"/>
  <c r="E28" i="41"/>
  <c r="AI27" i="41"/>
  <c r="AD27" i="41"/>
  <c r="Y27" i="41"/>
  <c r="T27" i="41"/>
  <c r="O27" i="41"/>
  <c r="J27" i="41"/>
  <c r="E27" i="41"/>
  <c r="AI26" i="41"/>
  <c r="AD26" i="41"/>
  <c r="Y26" i="41"/>
  <c r="T26" i="41"/>
  <c r="T32" i="41" s="1"/>
  <c r="O26" i="41"/>
  <c r="O32" i="41" s="1"/>
  <c r="J26" i="41"/>
  <c r="E26" i="41"/>
  <c r="AI25" i="41"/>
  <c r="AI32" i="41" s="1"/>
  <c r="AD25" i="41"/>
  <c r="AD32" i="41" s="1"/>
  <c r="Y25" i="41"/>
  <c r="Y32" i="41" s="1"/>
  <c r="T25" i="41"/>
  <c r="O25" i="41"/>
  <c r="J25" i="41"/>
  <c r="J32" i="41" s="1"/>
  <c r="E25" i="41"/>
  <c r="E32" i="41" s="1"/>
  <c r="O21" i="41"/>
  <c r="AD20" i="41"/>
  <c r="Y20" i="41"/>
  <c r="T20" i="41"/>
  <c r="O20" i="41"/>
  <c r="J20" i="41"/>
  <c r="E20" i="41"/>
  <c r="AD19" i="41"/>
  <c r="Y19" i="41"/>
  <c r="T19" i="41"/>
  <c r="O19" i="41"/>
  <c r="J19" i="41"/>
  <c r="E19" i="41"/>
  <c r="AD18" i="41"/>
  <c r="Y18" i="41"/>
  <c r="T18" i="41"/>
  <c r="O18" i="41"/>
  <c r="J18" i="41"/>
  <c r="E18" i="41"/>
  <c r="AD17" i="41"/>
  <c r="Y17" i="41"/>
  <c r="T17" i="41"/>
  <c r="O17" i="41"/>
  <c r="J17" i="41"/>
  <c r="E17" i="41"/>
  <c r="AD16" i="41"/>
  <c r="Y16" i="41"/>
  <c r="T16" i="41"/>
  <c r="O16" i="41"/>
  <c r="J16" i="41"/>
  <c r="E16" i="41"/>
  <c r="AD15" i="41"/>
  <c r="Y15" i="41"/>
  <c r="T15" i="41"/>
  <c r="T21" i="41" s="1"/>
  <c r="O15" i="41"/>
  <c r="J15" i="41"/>
  <c r="J21" i="41" s="1"/>
  <c r="E15" i="41"/>
  <c r="AD14" i="41"/>
  <c r="AD21" i="41" s="1"/>
  <c r="Y14" i="41"/>
  <c r="Y21" i="41" s="1"/>
  <c r="T14" i="41"/>
  <c r="O14" i="41"/>
  <c r="J14" i="41"/>
  <c r="E14" i="41"/>
  <c r="E21" i="41" s="1"/>
  <c r="AD9" i="41"/>
  <c r="Y9" i="41"/>
  <c r="T9" i="41"/>
  <c r="O9" i="41"/>
  <c r="J9" i="41"/>
  <c r="E9" i="41"/>
  <c r="AD8" i="41"/>
  <c r="Y8" i="41"/>
  <c r="T8" i="41"/>
  <c r="O8" i="41"/>
  <c r="J8" i="41"/>
  <c r="E8" i="41"/>
  <c r="AD7" i="41"/>
  <c r="Y7" i="41"/>
  <c r="T7" i="41"/>
  <c r="O7" i="41"/>
  <c r="J7" i="41"/>
  <c r="E7" i="41"/>
  <c r="AD6" i="41"/>
  <c r="Y6" i="41"/>
  <c r="T6" i="41"/>
  <c r="O6" i="41"/>
  <c r="J6" i="41"/>
  <c r="E6" i="41"/>
  <c r="AD5" i="41"/>
  <c r="Y5" i="41"/>
  <c r="T5" i="41"/>
  <c r="O5" i="41"/>
  <c r="J5" i="41"/>
  <c r="E5" i="41"/>
  <c r="AD4" i="41"/>
  <c r="Y4" i="41"/>
  <c r="T4" i="41"/>
  <c r="O4" i="41"/>
  <c r="J4" i="41"/>
  <c r="E4" i="41"/>
  <c r="AD3" i="41"/>
  <c r="AD10" i="41" s="1"/>
  <c r="Y3" i="41"/>
  <c r="Y10" i="41" s="1"/>
  <c r="T3" i="41"/>
  <c r="T10" i="41" s="1"/>
  <c r="O3" i="41"/>
  <c r="O10" i="41" s="1"/>
  <c r="J3" i="41"/>
  <c r="J10" i="41" s="1"/>
  <c r="E3" i="41"/>
  <c r="E10" i="41" s="1"/>
  <c r="K41" i="42" l="1"/>
  <c r="K30" i="42"/>
  <c r="K7" i="42"/>
  <c r="H85" i="42"/>
  <c r="K85" i="42" s="1"/>
  <c r="K109" i="42" s="1"/>
  <c r="F109" i="42"/>
  <c r="H58" i="42"/>
  <c r="K58" i="42" s="1"/>
  <c r="K80" i="42" s="1"/>
  <c r="F80" i="42"/>
  <c r="H27" i="42"/>
  <c r="K27" i="42" s="1"/>
  <c r="K55" i="42" s="1"/>
  <c r="F55" i="42"/>
  <c r="H3" i="42"/>
  <c r="K3" i="42" s="1"/>
  <c r="K23" i="42" s="1"/>
  <c r="F23" i="42"/>
  <c r="I1" i="40" l="1"/>
  <c r="O8" i="40" l="1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8" i="40"/>
  <c r="G24" i="39" l="1"/>
  <c r="G25" i="39"/>
  <c r="G26" i="39"/>
  <c r="F24" i="39"/>
  <c r="F25" i="39"/>
  <c r="F26" i="39"/>
  <c r="F23" i="39"/>
  <c r="G23" i="39"/>
  <c r="F22" i="39"/>
  <c r="G22" i="39"/>
  <c r="F21" i="39"/>
  <c r="G21" i="39"/>
  <c r="F20" i="39"/>
  <c r="G20" i="39"/>
  <c r="F19" i="39"/>
  <c r="G19" i="39"/>
  <c r="F18" i="39"/>
  <c r="G18" i="39"/>
  <c r="F17" i="39"/>
  <c r="G17" i="39"/>
  <c r="F16" i="39"/>
  <c r="G16" i="39"/>
  <c r="F15" i="39"/>
  <c r="G15" i="39"/>
  <c r="F14" i="39"/>
  <c r="G14" i="39"/>
  <c r="F13" i="39"/>
  <c r="G13" i="39"/>
  <c r="F12" i="39"/>
  <c r="G12" i="39"/>
  <c r="F11" i="39"/>
  <c r="G11" i="39"/>
  <c r="F10" i="39"/>
  <c r="G10" i="39"/>
  <c r="F9" i="39"/>
  <c r="G9" i="39"/>
  <c r="F8" i="39"/>
  <c r="G8" i="39"/>
  <c r="G3" i="39"/>
  <c r="G4" i="39"/>
  <c r="G5" i="39"/>
  <c r="G6" i="39"/>
  <c r="G7" i="39"/>
  <c r="F3" i="39"/>
  <c r="F4" i="39"/>
  <c r="F5" i="39"/>
  <c r="F6" i="39"/>
  <c r="F7" i="39"/>
  <c r="G2" i="39"/>
  <c r="F2" i="39"/>
  <c r="E2" i="36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B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B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B80" i="36"/>
  <c r="E81" i="36"/>
  <c r="E82" i="36"/>
  <c r="E83" i="36"/>
  <c r="E84" i="36"/>
  <c r="E85" i="36"/>
  <c r="E86" i="36"/>
  <c r="E87" i="36"/>
  <c r="E88" i="36"/>
  <c r="E89" i="36"/>
  <c r="F12" i="36"/>
  <c r="G12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B103" i="36"/>
  <c r="J2" i="16"/>
  <c r="I2" i="16"/>
  <c r="H2" i="16"/>
  <c r="I75" i="16"/>
  <c r="H75" i="16"/>
  <c r="J75" i="16"/>
  <c r="J74" i="16"/>
  <c r="I74" i="16"/>
  <c r="H74" i="16"/>
  <c r="J73" i="16"/>
  <c r="I73" i="16"/>
  <c r="H73" i="16"/>
  <c r="J72" i="16"/>
  <c r="I72" i="16"/>
  <c r="H72" i="16"/>
  <c r="J71" i="16"/>
  <c r="I71" i="16"/>
  <c r="H71" i="16"/>
  <c r="J70" i="16"/>
  <c r="I70" i="16"/>
  <c r="H70" i="16"/>
  <c r="J69" i="16"/>
  <c r="I69" i="16"/>
  <c r="H69" i="16"/>
  <c r="J68" i="16"/>
  <c r="I68" i="16"/>
  <c r="H68" i="16"/>
  <c r="J67" i="16"/>
  <c r="I67" i="16"/>
  <c r="H67" i="16"/>
  <c r="J66" i="16"/>
  <c r="I66" i="16"/>
  <c r="H66" i="16"/>
  <c r="J65" i="16"/>
  <c r="I65" i="16"/>
  <c r="H65" i="16"/>
  <c r="J64" i="16"/>
  <c r="I64" i="16"/>
  <c r="H64" i="16"/>
  <c r="J63" i="16"/>
  <c r="I63" i="16"/>
  <c r="H63" i="16"/>
  <c r="J62" i="16"/>
  <c r="I62" i="16"/>
  <c r="H62" i="16"/>
  <c r="J61" i="16"/>
  <c r="I61" i="16"/>
  <c r="H61" i="16"/>
  <c r="J60" i="16"/>
  <c r="I60" i="16"/>
  <c r="H60" i="16"/>
  <c r="J59" i="16"/>
  <c r="I59" i="16"/>
  <c r="H59" i="16"/>
  <c r="J58" i="16"/>
  <c r="I58" i="16"/>
  <c r="H58" i="16"/>
  <c r="J57" i="16"/>
  <c r="I57" i="16"/>
  <c r="H57" i="16"/>
  <c r="J56" i="16"/>
  <c r="I56" i="16"/>
  <c r="H56" i="16"/>
  <c r="J55" i="16"/>
  <c r="I55" i="16"/>
  <c r="H55" i="16"/>
  <c r="J54" i="16"/>
  <c r="I54" i="16"/>
  <c r="H54" i="16"/>
  <c r="J53" i="16"/>
  <c r="I53" i="16"/>
  <c r="H53" i="16"/>
  <c r="J52" i="16"/>
  <c r="I52" i="16"/>
  <c r="H52" i="16"/>
  <c r="J51" i="16"/>
  <c r="I51" i="16"/>
  <c r="H51" i="16"/>
  <c r="J50" i="16"/>
  <c r="I50" i="16"/>
  <c r="H50" i="16"/>
  <c r="J49" i="16"/>
  <c r="I49" i="16"/>
  <c r="H49" i="16"/>
  <c r="J48" i="16"/>
  <c r="I48" i="16"/>
  <c r="H48" i="16"/>
  <c r="J47" i="16"/>
  <c r="I47" i="16"/>
  <c r="H47" i="16"/>
  <c r="J46" i="16"/>
  <c r="I46" i="16"/>
  <c r="H46" i="16"/>
  <c r="J45" i="16"/>
  <c r="I45" i="16"/>
  <c r="H45" i="16"/>
  <c r="J44" i="16"/>
  <c r="I44" i="16"/>
  <c r="H44" i="16"/>
  <c r="J43" i="16"/>
  <c r="I43" i="16"/>
  <c r="H43" i="16"/>
  <c r="J42" i="16"/>
  <c r="I42" i="16"/>
  <c r="H42" i="16"/>
  <c r="J41" i="16"/>
  <c r="I41" i="16"/>
  <c r="H41" i="16"/>
  <c r="J40" i="16"/>
  <c r="I40" i="16"/>
  <c r="H40" i="16"/>
  <c r="J39" i="16"/>
  <c r="I39" i="16"/>
  <c r="H39" i="16"/>
  <c r="J38" i="16"/>
  <c r="I38" i="16"/>
  <c r="H38" i="16"/>
  <c r="J37" i="16"/>
  <c r="I37" i="16"/>
  <c r="H37" i="16"/>
  <c r="J36" i="16"/>
  <c r="I36" i="16"/>
  <c r="H36" i="16"/>
  <c r="J35" i="16"/>
  <c r="I35" i="16"/>
  <c r="H35" i="16"/>
  <c r="J34" i="16"/>
  <c r="I34" i="16"/>
  <c r="H34" i="16"/>
  <c r="J33" i="16"/>
  <c r="I33" i="16"/>
  <c r="H33" i="16"/>
  <c r="J32" i="16"/>
  <c r="I32" i="16"/>
  <c r="H32" i="16"/>
  <c r="J31" i="16"/>
  <c r="I31" i="16"/>
  <c r="H31" i="16"/>
  <c r="J30" i="16"/>
  <c r="I30" i="16"/>
  <c r="H30" i="16"/>
  <c r="J29" i="16"/>
  <c r="I29" i="16"/>
  <c r="H29" i="16"/>
  <c r="J28" i="16"/>
  <c r="I28" i="16"/>
  <c r="H28" i="16"/>
  <c r="J27" i="16"/>
  <c r="I27" i="16"/>
  <c r="H27" i="16"/>
  <c r="J26" i="16"/>
  <c r="I26" i="16"/>
  <c r="H26" i="16"/>
  <c r="J25" i="16"/>
  <c r="I25" i="16"/>
  <c r="H25" i="16"/>
  <c r="J24" i="16"/>
  <c r="I24" i="16"/>
  <c r="H24" i="16"/>
  <c r="J23" i="16"/>
  <c r="I23" i="16"/>
  <c r="H23" i="16"/>
  <c r="J22" i="16"/>
  <c r="I22" i="16"/>
  <c r="H22" i="16"/>
  <c r="J21" i="16"/>
  <c r="I21" i="16"/>
  <c r="H21" i="16"/>
  <c r="J20" i="16"/>
  <c r="I20" i="16"/>
  <c r="H20" i="16"/>
  <c r="J19" i="16"/>
  <c r="I19" i="16"/>
  <c r="H19" i="16"/>
  <c r="J18" i="16"/>
  <c r="I18" i="16"/>
  <c r="H18" i="16"/>
  <c r="J17" i="16"/>
  <c r="I17" i="16"/>
  <c r="H17" i="16"/>
  <c r="J16" i="16"/>
  <c r="I16" i="16"/>
  <c r="H16" i="16"/>
  <c r="J15" i="16"/>
  <c r="I15" i="16"/>
  <c r="H15" i="16"/>
  <c r="J14" i="16"/>
  <c r="I14" i="16"/>
  <c r="H14" i="16"/>
  <c r="J13" i="16"/>
  <c r="I13" i="16"/>
  <c r="H13" i="16"/>
  <c r="J12" i="16"/>
  <c r="I12" i="16"/>
  <c r="H12" i="16"/>
  <c r="J11" i="16"/>
  <c r="I11" i="16"/>
  <c r="H11" i="16"/>
  <c r="J10" i="16"/>
  <c r="I10" i="16"/>
  <c r="H10" i="16"/>
  <c r="J9" i="16"/>
  <c r="I9" i="16"/>
  <c r="H9" i="16"/>
  <c r="J8" i="16"/>
  <c r="I8" i="16"/>
  <c r="H8" i="16"/>
  <c r="J7" i="16"/>
  <c r="I7" i="16"/>
  <c r="H7" i="16"/>
  <c r="J6" i="16"/>
  <c r="I6" i="16"/>
  <c r="H6" i="16"/>
  <c r="J5" i="16"/>
  <c r="I5" i="16"/>
  <c r="H5" i="16"/>
  <c r="J4" i="16"/>
  <c r="I4" i="16"/>
  <c r="H4" i="16"/>
  <c r="J3" i="16"/>
  <c r="I3" i="16"/>
  <c r="H3" i="16"/>
  <c r="B2" i="2"/>
  <c r="C2" i="2"/>
  <c r="D2" i="2"/>
  <c r="E2" i="2"/>
  <c r="F2" i="2"/>
  <c r="G2" i="2"/>
  <c r="H2" i="2"/>
  <c r="I2" i="2"/>
  <c r="B3" i="2"/>
  <c r="C3" i="2"/>
  <c r="D3" i="2"/>
  <c r="E3" i="2"/>
  <c r="F3" i="2"/>
  <c r="G3" i="2"/>
  <c r="H3" i="2"/>
  <c r="I3" i="2"/>
  <c r="B4" i="2"/>
  <c r="C4" i="2"/>
  <c r="D4" i="2"/>
  <c r="E4" i="2"/>
  <c r="F4" i="2"/>
  <c r="G4" i="2"/>
  <c r="H4" i="2"/>
  <c r="I4" i="2"/>
  <c r="B5" i="2"/>
  <c r="C5" i="2"/>
  <c r="D5" i="2"/>
  <c r="E5" i="2"/>
  <c r="F5" i="2"/>
  <c r="G5" i="2"/>
  <c r="H5" i="2"/>
  <c r="I5" i="2"/>
  <c r="B6" i="2"/>
  <c r="C6" i="2"/>
  <c r="D6" i="2"/>
  <c r="E6" i="2"/>
  <c r="F6" i="2"/>
  <c r="G6" i="2"/>
  <c r="H6" i="2"/>
  <c r="I6" i="2"/>
  <c r="B7" i="2"/>
  <c r="C7" i="2"/>
  <c r="D7" i="2"/>
  <c r="E7" i="2"/>
  <c r="F7" i="2"/>
  <c r="G7" i="2"/>
  <c r="H7" i="2"/>
  <c r="I7" i="2"/>
  <c r="B8" i="2"/>
  <c r="C8" i="2"/>
  <c r="D8" i="2"/>
  <c r="E8" i="2"/>
  <c r="F8" i="2"/>
  <c r="G8" i="2"/>
  <c r="H8" i="2"/>
  <c r="I8" i="2"/>
  <c r="B9" i="2"/>
  <c r="C9" i="2"/>
  <c r="D9" i="2"/>
  <c r="E9" i="2"/>
  <c r="F9" i="2"/>
  <c r="G9" i="2"/>
  <c r="H9" i="2"/>
  <c r="I9" i="2"/>
  <c r="B10" i="2"/>
  <c r="C10" i="2"/>
  <c r="D10" i="2"/>
  <c r="E10" i="2"/>
  <c r="F10" i="2"/>
  <c r="G10" i="2"/>
  <c r="H10" i="2"/>
  <c r="I10" i="2"/>
  <c r="B11" i="2"/>
  <c r="C11" i="2"/>
  <c r="D11" i="2"/>
  <c r="E11" i="2"/>
  <c r="F11" i="2"/>
  <c r="G11" i="2"/>
  <c r="H11" i="2"/>
  <c r="I11" i="2"/>
  <c r="B12" i="2"/>
  <c r="C12" i="2"/>
  <c r="D12" i="2"/>
  <c r="E12" i="2"/>
  <c r="F12" i="2"/>
  <c r="G12" i="2"/>
  <c r="H12" i="2"/>
  <c r="I12" i="2"/>
  <c r="B13" i="2"/>
  <c r="C13" i="2"/>
  <c r="D13" i="2"/>
  <c r="E13" i="2"/>
  <c r="F13" i="2"/>
  <c r="G13" i="2"/>
  <c r="H13" i="2"/>
  <c r="I13" i="2"/>
  <c r="B14" i="2"/>
  <c r="C14" i="2"/>
  <c r="D14" i="2"/>
  <c r="E14" i="2"/>
  <c r="F14" i="2"/>
  <c r="G14" i="2"/>
  <c r="H14" i="2"/>
  <c r="I14" i="2"/>
  <c r="B15" i="2"/>
  <c r="C15" i="2"/>
  <c r="D15" i="2"/>
  <c r="E15" i="2"/>
  <c r="F15" i="2"/>
  <c r="G15" i="2"/>
  <c r="H15" i="2"/>
  <c r="I15" i="2"/>
  <c r="B16" i="2"/>
  <c r="C16" i="2"/>
  <c r="D16" i="2"/>
  <c r="E16" i="2"/>
  <c r="F16" i="2"/>
  <c r="G16" i="2"/>
  <c r="H16" i="2"/>
  <c r="I16" i="2"/>
  <c r="B17" i="2"/>
  <c r="C17" i="2"/>
  <c r="D17" i="2"/>
  <c r="E17" i="2"/>
  <c r="F17" i="2"/>
  <c r="G17" i="2"/>
  <c r="H17" i="2"/>
  <c r="I17" i="2"/>
  <c r="B18" i="2"/>
  <c r="C18" i="2"/>
  <c r="D18" i="2"/>
  <c r="E18" i="2"/>
  <c r="F18" i="2"/>
  <c r="G18" i="2"/>
  <c r="H18" i="2"/>
  <c r="I18" i="2"/>
  <c r="B19" i="2"/>
  <c r="C19" i="2"/>
  <c r="D19" i="2"/>
  <c r="E19" i="2"/>
  <c r="F19" i="2"/>
  <c r="G19" i="2"/>
  <c r="H19" i="2"/>
  <c r="I19" i="2"/>
  <c r="B20" i="2"/>
  <c r="C20" i="2"/>
  <c r="D20" i="2"/>
  <c r="E20" i="2"/>
  <c r="F20" i="2"/>
  <c r="G20" i="2"/>
  <c r="H20" i="2"/>
  <c r="I20" i="2"/>
  <c r="B21" i="2"/>
  <c r="C21" i="2"/>
  <c r="D21" i="2"/>
  <c r="E21" i="2"/>
  <c r="F21" i="2"/>
  <c r="G21" i="2"/>
  <c r="H21" i="2"/>
  <c r="I21" i="2"/>
  <c r="B22" i="2"/>
  <c r="C22" i="2"/>
  <c r="D22" i="2"/>
  <c r="E22" i="2"/>
  <c r="F22" i="2"/>
  <c r="G22" i="2"/>
  <c r="H22" i="2"/>
  <c r="I22" i="2"/>
  <c r="B23" i="2"/>
  <c r="C23" i="2"/>
  <c r="D23" i="2"/>
  <c r="E23" i="2"/>
  <c r="F23" i="2"/>
  <c r="G23" i="2"/>
  <c r="H23" i="2"/>
  <c r="I23" i="2"/>
  <c r="B24" i="2"/>
  <c r="C24" i="2"/>
  <c r="D24" i="2"/>
  <c r="E24" i="2"/>
  <c r="F24" i="2"/>
  <c r="G24" i="2"/>
  <c r="H24" i="2"/>
  <c r="I24" i="2"/>
  <c r="B25" i="2"/>
  <c r="C25" i="2"/>
  <c r="D25" i="2"/>
  <c r="E25" i="2"/>
  <c r="F25" i="2"/>
  <c r="G25" i="2"/>
  <c r="H25" i="2"/>
  <c r="I25" i="2"/>
  <c r="B26" i="2"/>
  <c r="C26" i="2"/>
  <c r="D26" i="2"/>
  <c r="E26" i="2"/>
  <c r="F26" i="2"/>
  <c r="G26" i="2"/>
  <c r="H26" i="2"/>
  <c r="I26" i="2"/>
  <c r="B27" i="2"/>
  <c r="C27" i="2"/>
  <c r="D27" i="2"/>
  <c r="E27" i="2"/>
  <c r="F27" i="2"/>
  <c r="G27" i="2"/>
  <c r="H27" i="2"/>
  <c r="I27" i="2"/>
  <c r="B28" i="2"/>
  <c r="C28" i="2"/>
  <c r="D28" i="2"/>
  <c r="E28" i="2"/>
  <c r="F28" i="2"/>
  <c r="G28" i="2"/>
  <c r="H28" i="2"/>
  <c r="I28" i="2"/>
  <c r="B29" i="2"/>
  <c r="C29" i="2"/>
  <c r="D29" i="2"/>
  <c r="E29" i="2"/>
  <c r="F29" i="2"/>
  <c r="G29" i="2"/>
  <c r="H29" i="2"/>
  <c r="I29" i="2"/>
  <c r="B30" i="2"/>
  <c r="C30" i="2"/>
  <c r="D30" i="2"/>
  <c r="E30" i="2"/>
  <c r="F30" i="2"/>
  <c r="G30" i="2"/>
  <c r="H30" i="2"/>
  <c r="I30" i="2"/>
  <c r="B31" i="2"/>
  <c r="C31" i="2"/>
  <c r="D31" i="2"/>
  <c r="E31" i="2"/>
  <c r="F31" i="2"/>
  <c r="G31" i="2"/>
  <c r="H31" i="2"/>
  <c r="I31" i="2"/>
  <c r="B32" i="2"/>
  <c r="C32" i="2"/>
  <c r="D32" i="2"/>
  <c r="E32" i="2"/>
  <c r="F32" i="2"/>
  <c r="G32" i="2"/>
  <c r="H32" i="2"/>
  <c r="I32" i="2"/>
  <c r="B33" i="2"/>
  <c r="C33" i="2"/>
  <c r="D33" i="2"/>
  <c r="E33" i="2"/>
  <c r="F33" i="2"/>
  <c r="G33" i="2"/>
  <c r="H33" i="2"/>
  <c r="I33" i="2"/>
  <c r="B34" i="2"/>
  <c r="C34" i="2"/>
  <c r="D34" i="2"/>
  <c r="E34" i="2"/>
  <c r="F34" i="2"/>
  <c r="G34" i="2"/>
  <c r="H34" i="2"/>
  <c r="I34" i="2"/>
  <c r="B35" i="2"/>
  <c r="C35" i="2"/>
  <c r="D35" i="2"/>
  <c r="E35" i="2"/>
  <c r="F35" i="2"/>
  <c r="G35" i="2"/>
  <c r="H35" i="2"/>
  <c r="I35" i="2"/>
  <c r="B36" i="2"/>
  <c r="C36" i="2"/>
  <c r="D36" i="2"/>
  <c r="E36" i="2"/>
  <c r="F36" i="2"/>
  <c r="G36" i="2"/>
  <c r="H36" i="2"/>
  <c r="I36" i="2"/>
  <c r="B37" i="2"/>
  <c r="C37" i="2"/>
  <c r="D37" i="2"/>
  <c r="E37" i="2"/>
  <c r="F37" i="2"/>
  <c r="G37" i="2"/>
  <c r="H37" i="2"/>
  <c r="I37" i="2"/>
  <c r="B38" i="2"/>
  <c r="C38" i="2"/>
  <c r="D38" i="2"/>
  <c r="E38" i="2"/>
  <c r="F38" i="2"/>
  <c r="G38" i="2"/>
  <c r="H38" i="2"/>
  <c r="I38" i="2"/>
  <c r="B39" i="2"/>
  <c r="C39" i="2"/>
  <c r="D39" i="2"/>
  <c r="E39" i="2"/>
  <c r="F39" i="2"/>
  <c r="G39" i="2"/>
  <c r="H39" i="2"/>
  <c r="I39" i="2"/>
  <c r="B40" i="2"/>
  <c r="C40" i="2"/>
  <c r="D40" i="2"/>
  <c r="E40" i="2"/>
  <c r="F40" i="2"/>
  <c r="G40" i="2"/>
  <c r="H40" i="2"/>
  <c r="I40" i="2"/>
  <c r="B41" i="2"/>
  <c r="C41" i="2"/>
  <c r="D41" i="2"/>
  <c r="E41" i="2"/>
  <c r="F41" i="2"/>
  <c r="G41" i="2"/>
  <c r="H41" i="2"/>
  <c r="I41" i="2"/>
  <c r="B42" i="2"/>
  <c r="C42" i="2"/>
  <c r="D42" i="2"/>
  <c r="E42" i="2"/>
  <c r="F42" i="2"/>
  <c r="G42" i="2"/>
  <c r="H42" i="2"/>
  <c r="I42" i="2"/>
  <c r="B43" i="2"/>
  <c r="C43" i="2"/>
  <c r="D43" i="2"/>
  <c r="E43" i="2"/>
  <c r="F43" i="2"/>
  <c r="G43" i="2"/>
  <c r="H43" i="2"/>
  <c r="I43" i="2"/>
  <c r="B44" i="2"/>
  <c r="C44" i="2"/>
  <c r="D44" i="2"/>
  <c r="E44" i="2"/>
  <c r="F44" i="2"/>
  <c r="G44" i="2"/>
  <c r="H44" i="2"/>
  <c r="I44" i="2"/>
  <c r="B45" i="2"/>
  <c r="C45" i="2"/>
  <c r="D45" i="2"/>
  <c r="E45" i="2"/>
  <c r="F45" i="2"/>
  <c r="G45" i="2"/>
  <c r="H45" i="2"/>
  <c r="I45" i="2"/>
  <c r="B46" i="2"/>
  <c r="C46" i="2"/>
  <c r="D46" i="2"/>
  <c r="E46" i="2"/>
  <c r="F46" i="2"/>
  <c r="G46" i="2"/>
  <c r="H46" i="2"/>
  <c r="I46" i="2"/>
  <c r="B47" i="2"/>
  <c r="C47" i="2"/>
  <c r="D47" i="2"/>
  <c r="E47" i="2"/>
  <c r="F47" i="2"/>
  <c r="G47" i="2"/>
  <c r="H47" i="2"/>
  <c r="I47" i="2"/>
  <c r="B48" i="2"/>
  <c r="C48" i="2"/>
  <c r="D48" i="2"/>
  <c r="E48" i="2"/>
  <c r="F48" i="2"/>
  <c r="G48" i="2"/>
  <c r="H48" i="2"/>
  <c r="I48" i="2"/>
  <c r="B49" i="2"/>
  <c r="C49" i="2"/>
  <c r="D49" i="2"/>
  <c r="E49" i="2"/>
  <c r="F49" i="2"/>
  <c r="G49" i="2"/>
  <c r="H49" i="2"/>
  <c r="I49" i="2"/>
  <c r="B50" i="2"/>
  <c r="C50" i="2"/>
  <c r="D50" i="2"/>
  <c r="E50" i="2"/>
  <c r="F50" i="2"/>
  <c r="G50" i="2"/>
  <c r="H50" i="2"/>
  <c r="I50" i="2"/>
  <c r="B51" i="2"/>
  <c r="C51" i="2"/>
  <c r="D51" i="2"/>
  <c r="E51" i="2"/>
  <c r="F51" i="2"/>
  <c r="G51" i="2"/>
  <c r="H51" i="2"/>
  <c r="I51" i="2"/>
  <c r="B52" i="2"/>
  <c r="C52" i="2"/>
  <c r="D52" i="2"/>
  <c r="E52" i="2"/>
  <c r="F52" i="2"/>
  <c r="G52" i="2"/>
  <c r="H52" i="2"/>
  <c r="I52" i="2"/>
  <c r="B53" i="2"/>
  <c r="C53" i="2"/>
  <c r="D53" i="2"/>
  <c r="E53" i="2"/>
  <c r="F53" i="2"/>
  <c r="G53" i="2"/>
  <c r="H53" i="2"/>
  <c r="I53" i="2"/>
  <c r="B54" i="2"/>
  <c r="C54" i="2"/>
  <c r="D54" i="2"/>
  <c r="E54" i="2"/>
  <c r="F54" i="2"/>
  <c r="G54" i="2"/>
  <c r="H54" i="2"/>
  <c r="I54" i="2"/>
  <c r="B55" i="2"/>
  <c r="C55" i="2"/>
  <c r="D55" i="2"/>
  <c r="E55" i="2"/>
  <c r="F55" i="2"/>
  <c r="G55" i="2"/>
  <c r="H55" i="2"/>
  <c r="I55" i="2"/>
  <c r="B56" i="2"/>
  <c r="C56" i="2"/>
  <c r="D56" i="2"/>
  <c r="E56" i="2"/>
  <c r="F56" i="2"/>
  <c r="G56" i="2"/>
  <c r="H56" i="2"/>
  <c r="I56" i="2"/>
  <c r="B57" i="2"/>
  <c r="C57" i="2"/>
  <c r="D57" i="2"/>
  <c r="E57" i="2"/>
  <c r="F57" i="2"/>
  <c r="G57" i="2"/>
  <c r="H57" i="2"/>
  <c r="I57" i="2"/>
  <c r="B58" i="2"/>
  <c r="C58" i="2"/>
  <c r="D58" i="2"/>
  <c r="E58" i="2"/>
  <c r="F58" i="2"/>
  <c r="G58" i="2"/>
  <c r="H58" i="2"/>
  <c r="I58" i="2"/>
  <c r="B59" i="2"/>
  <c r="C59" i="2"/>
  <c r="D59" i="2"/>
  <c r="E59" i="2"/>
  <c r="F59" i="2"/>
  <c r="G59" i="2"/>
  <c r="H59" i="2"/>
  <c r="I59" i="2"/>
  <c r="B60" i="2"/>
  <c r="C60" i="2"/>
  <c r="D60" i="2"/>
  <c r="E60" i="2"/>
  <c r="F60" i="2"/>
  <c r="G60" i="2"/>
  <c r="H60" i="2"/>
  <c r="I60" i="2"/>
  <c r="B61" i="2"/>
  <c r="C61" i="2"/>
  <c r="D61" i="2"/>
  <c r="E61" i="2"/>
  <c r="F61" i="2"/>
  <c r="G61" i="2"/>
  <c r="H61" i="2"/>
  <c r="I61" i="2"/>
  <c r="B62" i="2"/>
  <c r="C62" i="2"/>
  <c r="D62" i="2"/>
  <c r="E62" i="2"/>
  <c r="F62" i="2"/>
  <c r="G62" i="2"/>
  <c r="H62" i="2"/>
  <c r="I62" i="2"/>
  <c r="B63" i="2"/>
  <c r="C63" i="2"/>
  <c r="D63" i="2"/>
  <c r="E63" i="2"/>
  <c r="F63" i="2"/>
  <c r="G63" i="2"/>
  <c r="H63" i="2"/>
  <c r="I63" i="2"/>
  <c r="B64" i="2"/>
  <c r="C64" i="2"/>
  <c r="D64" i="2"/>
  <c r="E64" i="2"/>
  <c r="F64" i="2"/>
  <c r="G64" i="2"/>
  <c r="H64" i="2"/>
  <c r="I64" i="2"/>
  <c r="B65" i="2"/>
  <c r="C65" i="2"/>
  <c r="D65" i="2"/>
  <c r="E65" i="2"/>
  <c r="F65" i="2"/>
  <c r="G65" i="2"/>
  <c r="H65" i="2"/>
  <c r="I65" i="2"/>
  <c r="B66" i="2"/>
  <c r="C66" i="2"/>
  <c r="D66" i="2"/>
  <c r="E66" i="2"/>
  <c r="F66" i="2"/>
  <c r="G66" i="2"/>
  <c r="H66" i="2"/>
  <c r="I66" i="2"/>
  <c r="B67" i="2"/>
  <c r="C67" i="2"/>
  <c r="D67" i="2"/>
  <c r="E67" i="2"/>
  <c r="F67" i="2"/>
  <c r="G67" i="2"/>
  <c r="H67" i="2"/>
  <c r="I67" i="2"/>
  <c r="B68" i="2"/>
  <c r="C68" i="2"/>
  <c r="D68" i="2"/>
  <c r="E68" i="2"/>
  <c r="F68" i="2"/>
  <c r="G68" i="2"/>
  <c r="H68" i="2"/>
  <c r="I68" i="2"/>
  <c r="B69" i="2"/>
  <c r="C69" i="2"/>
  <c r="D69" i="2"/>
  <c r="E69" i="2"/>
  <c r="F69" i="2"/>
  <c r="G69" i="2"/>
  <c r="H69" i="2"/>
  <c r="I69" i="2"/>
  <c r="B70" i="2"/>
  <c r="C70" i="2"/>
  <c r="D70" i="2"/>
  <c r="E70" i="2"/>
  <c r="F70" i="2"/>
  <c r="G70" i="2"/>
  <c r="H70" i="2"/>
  <c r="I70" i="2"/>
  <c r="B71" i="2"/>
  <c r="C71" i="2"/>
  <c r="D71" i="2"/>
  <c r="E71" i="2"/>
  <c r="F71" i="2"/>
  <c r="G71" i="2"/>
  <c r="H71" i="2"/>
  <c r="I71" i="2"/>
  <c r="B72" i="2"/>
  <c r="C72" i="2"/>
  <c r="D72" i="2"/>
  <c r="E72" i="2"/>
  <c r="F72" i="2"/>
  <c r="G72" i="2"/>
  <c r="H72" i="2"/>
  <c r="I72" i="2"/>
  <c r="B73" i="2"/>
  <c r="C73" i="2"/>
  <c r="D73" i="2"/>
  <c r="E73" i="2"/>
  <c r="F73" i="2"/>
  <c r="G73" i="2"/>
  <c r="H73" i="2"/>
  <c r="I73" i="2"/>
  <c r="B74" i="2"/>
  <c r="C74" i="2"/>
  <c r="D74" i="2"/>
  <c r="E74" i="2"/>
  <c r="F74" i="2"/>
  <c r="G74" i="2"/>
  <c r="H74" i="2"/>
  <c r="I74" i="2"/>
  <c r="B75" i="2"/>
  <c r="C75" i="2"/>
  <c r="D75" i="2"/>
  <c r="E75" i="2"/>
  <c r="F75" i="2"/>
  <c r="G75" i="2"/>
  <c r="H75" i="2"/>
  <c r="I75" i="2"/>
  <c r="B76" i="2"/>
  <c r="C76" i="2"/>
  <c r="D76" i="2"/>
  <c r="E76" i="2"/>
  <c r="F76" i="2"/>
  <c r="G76" i="2"/>
  <c r="H76" i="2"/>
  <c r="I76" i="2"/>
  <c r="B77" i="2"/>
  <c r="C77" i="2"/>
  <c r="D77" i="2"/>
  <c r="E77" i="2"/>
  <c r="F77" i="2"/>
  <c r="G77" i="2"/>
  <c r="H77" i="2"/>
  <c r="I77" i="2"/>
  <c r="B78" i="2"/>
  <c r="C78" i="2"/>
  <c r="D78" i="2"/>
  <c r="E78" i="2"/>
  <c r="F78" i="2"/>
  <c r="G78" i="2"/>
  <c r="H78" i="2"/>
  <c r="I78" i="2"/>
  <c r="B79" i="2"/>
  <c r="C79" i="2"/>
  <c r="D79" i="2"/>
  <c r="E79" i="2"/>
  <c r="F79" i="2"/>
  <c r="G79" i="2"/>
  <c r="H79" i="2"/>
  <c r="I79" i="2"/>
  <c r="B80" i="2"/>
  <c r="C80" i="2"/>
  <c r="D80" i="2"/>
  <c r="E80" i="2"/>
  <c r="F80" i="2"/>
  <c r="G80" i="2"/>
  <c r="H80" i="2"/>
  <c r="I80" i="2"/>
  <c r="B81" i="2"/>
  <c r="C81" i="2"/>
  <c r="D81" i="2"/>
  <c r="E81" i="2"/>
  <c r="F81" i="2"/>
  <c r="G81" i="2"/>
  <c r="H81" i="2"/>
  <c r="I81" i="2"/>
  <c r="B82" i="2"/>
  <c r="C82" i="2"/>
  <c r="D82" i="2"/>
  <c r="E82" i="2"/>
  <c r="F82" i="2"/>
  <c r="G82" i="2"/>
  <c r="H82" i="2"/>
  <c r="I82" i="2"/>
  <c r="B83" i="2"/>
  <c r="C83" i="2"/>
  <c r="D83" i="2"/>
  <c r="E83" i="2"/>
  <c r="F83" i="2"/>
  <c r="G83" i="2"/>
  <c r="H83" i="2"/>
  <c r="I83" i="2"/>
  <c r="B84" i="2"/>
  <c r="C84" i="2"/>
  <c r="D84" i="2"/>
  <c r="E84" i="2"/>
  <c r="F84" i="2"/>
  <c r="G84" i="2"/>
  <c r="H84" i="2"/>
  <c r="I84" i="2"/>
  <c r="B85" i="2"/>
  <c r="C85" i="2"/>
  <c r="D85" i="2"/>
  <c r="E85" i="2"/>
  <c r="F85" i="2"/>
  <c r="G85" i="2"/>
  <c r="H85" i="2"/>
  <c r="I85" i="2"/>
  <c r="B86" i="2"/>
  <c r="C86" i="2"/>
  <c r="D86" i="2"/>
  <c r="E86" i="2"/>
  <c r="F86" i="2"/>
  <c r="G86" i="2"/>
  <c r="H86" i="2"/>
  <c r="I86" i="2"/>
  <c r="B87" i="2"/>
  <c r="C87" i="2"/>
  <c r="D87" i="2"/>
  <c r="E87" i="2"/>
  <c r="F87" i="2"/>
  <c r="G87" i="2"/>
  <c r="H87" i="2"/>
  <c r="I87" i="2"/>
  <c r="B88" i="2"/>
  <c r="C88" i="2"/>
  <c r="D88" i="2"/>
  <c r="E88" i="2"/>
  <c r="F88" i="2"/>
  <c r="G88" i="2"/>
  <c r="H88" i="2"/>
  <c r="I88" i="2"/>
  <c r="B89" i="2"/>
  <c r="C89" i="2"/>
  <c r="D89" i="2"/>
  <c r="E89" i="2"/>
  <c r="F89" i="2"/>
  <c r="G89" i="2"/>
  <c r="H89" i="2"/>
  <c r="I89" i="2"/>
  <c r="B90" i="2"/>
  <c r="C90" i="2"/>
  <c r="D90" i="2"/>
  <c r="E90" i="2"/>
  <c r="F90" i="2"/>
  <c r="G90" i="2"/>
  <c r="H90" i="2"/>
  <c r="I90" i="2"/>
  <c r="B91" i="2"/>
  <c r="C91" i="2"/>
  <c r="D91" i="2"/>
  <c r="E91" i="2"/>
  <c r="F91" i="2"/>
  <c r="G91" i="2"/>
  <c r="H91" i="2"/>
  <c r="I91" i="2"/>
  <c r="B92" i="2"/>
  <c r="C92" i="2"/>
  <c r="D92" i="2"/>
  <c r="E92" i="2"/>
  <c r="F92" i="2"/>
  <c r="G92" i="2"/>
  <c r="H92" i="2"/>
  <c r="I92" i="2"/>
  <c r="B93" i="2"/>
  <c r="C93" i="2"/>
  <c r="D93" i="2"/>
  <c r="E93" i="2"/>
  <c r="F93" i="2"/>
  <c r="G93" i="2"/>
  <c r="H93" i="2"/>
  <c r="I93" i="2"/>
  <c r="B94" i="2"/>
  <c r="C94" i="2"/>
  <c r="D94" i="2"/>
  <c r="E94" i="2"/>
  <c r="F94" i="2"/>
  <c r="G94" i="2"/>
  <c r="H94" i="2"/>
  <c r="I94" i="2"/>
  <c r="B95" i="2"/>
  <c r="C95" i="2"/>
  <c r="D95" i="2"/>
  <c r="E95" i="2"/>
  <c r="F95" i="2"/>
  <c r="G95" i="2"/>
  <c r="H95" i="2"/>
  <c r="I95" i="2"/>
  <c r="B96" i="2"/>
  <c r="C96" i="2"/>
  <c r="D96" i="2"/>
  <c r="E96" i="2"/>
  <c r="F96" i="2"/>
  <c r="G96" i="2"/>
  <c r="H96" i="2"/>
  <c r="I96" i="2"/>
  <c r="B97" i="2"/>
  <c r="C97" i="2"/>
  <c r="D97" i="2"/>
  <c r="E97" i="2"/>
  <c r="F97" i="2"/>
  <c r="G97" i="2"/>
  <c r="H97" i="2"/>
  <c r="I97" i="2"/>
  <c r="B98" i="2"/>
  <c r="C98" i="2"/>
  <c r="D98" i="2"/>
  <c r="E98" i="2"/>
  <c r="F98" i="2"/>
  <c r="G98" i="2"/>
  <c r="H98" i="2"/>
  <c r="I98" i="2"/>
  <c r="B99" i="2"/>
  <c r="C99" i="2"/>
  <c r="D99" i="2"/>
  <c r="E99" i="2"/>
  <c r="F99" i="2"/>
  <c r="G99" i="2"/>
  <c r="H99" i="2"/>
  <c r="I99" i="2"/>
  <c r="J77" i="16" l="1"/>
  <c r="H77" i="16"/>
  <c r="D81" i="16" s="1"/>
  <c r="H78" i="16"/>
  <c r="H79" i="16"/>
  <c r="I78" i="16"/>
  <c r="I79" i="16"/>
  <c r="I77" i="16"/>
  <c r="J78" i="16"/>
  <c r="J79" i="16"/>
  <c r="D82" i="16" l="1"/>
  <c r="E81" i="16"/>
  <c r="E83" i="16"/>
  <c r="E82" i="16"/>
  <c r="D83" i="16"/>
</calcChain>
</file>

<file path=xl/sharedStrings.xml><?xml version="1.0" encoding="utf-8"?>
<sst xmlns="http://schemas.openxmlformats.org/spreadsheetml/2006/main" count="36352" uniqueCount="4350">
  <si>
    <t>Demand (thousands of pieces / year)</t>
  </si>
  <si>
    <t>x</t>
  </si>
  <si>
    <t>y</t>
  </si>
  <si>
    <t>City of sales</t>
  </si>
  <si>
    <t>Demand</t>
  </si>
  <si>
    <t>X</t>
  </si>
  <si>
    <t>Y</t>
  </si>
  <si>
    <t>Suwałki</t>
  </si>
  <si>
    <t>Mrągowo</t>
  </si>
  <si>
    <t>Olsztyn</t>
  </si>
  <si>
    <t>Elbląg</t>
  </si>
  <si>
    <t>Malbork</t>
  </si>
  <si>
    <t>Nowe Miasto Lubawskie</t>
  </si>
  <si>
    <t>Szczytno</t>
  </si>
  <si>
    <t>Przasnysz</t>
  </si>
  <si>
    <t>Ciechanów</t>
  </si>
  <si>
    <t>Łomża</t>
  </si>
  <si>
    <t>Zambrów</t>
  </si>
  <si>
    <t>Wyszków</t>
  </si>
  <si>
    <t>Siedlce</t>
  </si>
  <si>
    <t>Bielsk Podlaski</t>
  </si>
  <si>
    <t>Białystok</t>
  </si>
  <si>
    <t>Toruń</t>
  </si>
  <si>
    <t>Płock</t>
  </si>
  <si>
    <t>Pruszków</t>
  </si>
  <si>
    <t>Garwolin</t>
  </si>
  <si>
    <t>Biała Podlaska</t>
  </si>
  <si>
    <t>Łęczyca</t>
  </si>
  <si>
    <t>Rawa Mazowiecka</t>
  </si>
  <si>
    <t>Grójec</t>
  </si>
  <si>
    <t xml:space="preserve">Radom </t>
  </si>
  <si>
    <t>Włocławek</t>
  </si>
  <si>
    <t>Gdańsk</t>
  </si>
  <si>
    <t>Wejherowo</t>
  </si>
  <si>
    <t>Gryfice</t>
  </si>
  <si>
    <t>Świdwin</t>
  </si>
  <si>
    <t>Koszalin</t>
  </si>
  <si>
    <t>Słupsk</t>
  </si>
  <si>
    <t>Łobez</t>
  </si>
  <si>
    <t>Drawsko Pom.</t>
  </si>
  <si>
    <t>Wałcz</t>
  </si>
  <si>
    <t>Szczecinek</t>
  </si>
  <si>
    <t>Chojnice</t>
  </si>
  <si>
    <t>Bydgoszcz</t>
  </si>
  <si>
    <t>Świecie</t>
  </si>
  <si>
    <t>Mogilno</t>
  </si>
  <si>
    <t>Piła</t>
  </si>
  <si>
    <t>Stargard</t>
  </si>
  <si>
    <t>Pyrzyce</t>
  </si>
  <si>
    <t>Choszczno</t>
  </si>
  <si>
    <t>Gorzów Wielkopolski</t>
  </si>
  <si>
    <t>Szamotuły</t>
  </si>
  <si>
    <t>Zielona Góra</t>
  </si>
  <si>
    <t>Nowy Tomyśl</t>
  </si>
  <si>
    <t>Poznań</t>
  </si>
  <si>
    <t>Gniezno</t>
  </si>
  <si>
    <t>Żagań</t>
  </si>
  <si>
    <t>Nowa Sól</t>
  </si>
  <si>
    <t>Leszno</t>
  </si>
  <si>
    <t>Gostyń</t>
  </si>
  <si>
    <t>Konin</t>
  </si>
  <si>
    <t>Zgierz</t>
  </si>
  <si>
    <t>Bełchatów</t>
  </si>
  <si>
    <t>Piotrków Trybunalski</t>
  </si>
  <si>
    <t>Radomsko</t>
  </si>
  <si>
    <t>Opoczno</t>
  </si>
  <si>
    <t>Bolesławiec</t>
  </si>
  <si>
    <t>Lubin</t>
  </si>
  <si>
    <t>Wołów</t>
  </si>
  <si>
    <t>Jelenia Góra</t>
  </si>
  <si>
    <t>Świdnica</t>
  </si>
  <si>
    <t>Wrocław</t>
  </si>
  <si>
    <t>Oleśnica</t>
  </si>
  <si>
    <t>Ostrów Wielkopolski</t>
  </si>
  <si>
    <t>Kalisz</t>
  </si>
  <si>
    <t>Ząbkowice Śląskie</t>
  </si>
  <si>
    <t>Brzeg</t>
  </si>
  <si>
    <t>Kluczbork</t>
  </si>
  <si>
    <t>Wieluń</t>
  </si>
  <si>
    <t>Nysa</t>
  </si>
  <si>
    <t>Opole</t>
  </si>
  <si>
    <t>Kędzierzyn Koźle</t>
  </si>
  <si>
    <t>Gliwice</t>
  </si>
  <si>
    <t>Lubliniec</t>
  </si>
  <si>
    <t>Częstochowa</t>
  </si>
  <si>
    <t>Rybnik</t>
  </si>
  <si>
    <t>Łęczna</t>
  </si>
  <si>
    <t>Chełm</t>
  </si>
  <si>
    <t>Zamość</t>
  </si>
  <si>
    <t>Starachowice</t>
  </si>
  <si>
    <t>Stalowa Wola</t>
  </si>
  <si>
    <t>Kielce</t>
  </si>
  <si>
    <t>Busko Zdrój</t>
  </si>
  <si>
    <t>Ropczyce</t>
  </si>
  <si>
    <t>Przemyśl</t>
  </si>
  <si>
    <t>Zawiercie</t>
  </si>
  <si>
    <t>Tarnowskie Góry</t>
  </si>
  <si>
    <t>Tychy</t>
  </si>
  <si>
    <t>Olkusz</t>
  </si>
  <si>
    <t>Bielsko Biała</t>
  </si>
  <si>
    <t>Wieliczka</t>
  </si>
  <si>
    <t>Tarnów</t>
  </si>
  <si>
    <t>Nowy Targ</t>
  </si>
  <si>
    <t>Nowy Sącz</t>
  </si>
  <si>
    <t>Sanok</t>
  </si>
  <si>
    <t>Zone</t>
  </si>
  <si>
    <t>median X</t>
  </si>
  <si>
    <t>median Y</t>
  </si>
  <si>
    <t>Sum</t>
  </si>
  <si>
    <t>Zone 1 - Southwest Total</t>
  </si>
  <si>
    <t>Zone 2 - Southeast Total</t>
  </si>
  <si>
    <t>Zone 3 - Northwest Total</t>
  </si>
  <si>
    <t>Zone 4 - Northeast Total</t>
  </si>
  <si>
    <t>Zones</t>
  </si>
  <si>
    <t>Market/Source</t>
  </si>
  <si>
    <t>Transportation Cost</t>
  </si>
  <si>
    <t>Demand*X*Transport</t>
  </si>
  <si>
    <t>Demand*Y*Transport</t>
  </si>
  <si>
    <t>Demand *Transport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</si>
  <si>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</si>
  <si>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</si>
  <si>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</si>
  <si>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</si>
  <si>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</si>
  <si>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</si>
  <si>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</si>
  <si>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</si>
  <si>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</si>
  <si>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</si>
  <si>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</si>
  <si>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</si>
  <si>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</si>
  <si>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</si>
  <si>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</si>
  <si>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</si>
  <si>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</si>
  <si>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</si>
  <si>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</si>
  <si>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</si>
  <si>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</si>
  <si>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</si>
  <si>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</si>
  <si>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</si>
  <si>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</si>
  <si>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</si>
  <si>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</si>
  <si>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</si>
  <si>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</si>
  <si>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</si>
  <si>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</si>
  <si>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</si>
  <si>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</si>
  <si>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</si>
  <si>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</si>
  <si>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</si>
  <si>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</si>
  <si>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</si>
  <si>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</si>
  <si>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</si>
  <si>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</si>
  <si>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</si>
  <si>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</si>
  <si>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</si>
  <si>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</si>
  <si>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</si>
  <si>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</si>
  <si>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</si>
  <si>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</si>
  <si>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</si>
  <si>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</si>
  <si>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</si>
  <si>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</si>
  <si>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</si>
  <si>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</si>
  <si>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</si>
  <si>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</si>
  <si>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</si>
  <si>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</si>
  <si>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</si>
  <si>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</si>
  <si>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</si>
  <si>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</si>
  <si>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</si>
  <si>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</si>
  <si>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</si>
  <si>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</si>
  <si>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</si>
  <si>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</si>
  <si>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</si>
  <si>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</si>
  <si>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</si>
  <si>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</si>
  <si>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Source</t>
  </si>
  <si>
    <t>S1</t>
  </si>
  <si>
    <t>Sum(M1+M21)</t>
  </si>
  <si>
    <t>Sum(M22+M51)</t>
  </si>
  <si>
    <t>Sum(M52+M73)</t>
  </si>
  <si>
    <t>Center of gravity (M1+M24)</t>
  </si>
  <si>
    <t>Center of gravity (M22+M51)</t>
  </si>
  <si>
    <t>Center of gravity (M76+M97)</t>
  </si>
  <si>
    <t>Region A</t>
  </si>
  <si>
    <t>Drawsko Pom</t>
  </si>
  <si>
    <t>Links</t>
  </si>
  <si>
    <t>Qualified resources</t>
  </si>
  <si>
    <t>CSF</t>
  </si>
  <si>
    <t>Data</t>
  </si>
  <si>
    <t>Weight</t>
  </si>
  <si>
    <t>Score</t>
  </si>
  <si>
    <t>W.S</t>
  </si>
  <si>
    <t>https://bdl.stat.gov.pl/bdl/dane/teryt/tablica</t>
  </si>
  <si>
    <t>government support (Economical Region Benefits)</t>
  </si>
  <si>
    <t>Taxes</t>
  </si>
  <si>
    <t>skilled workforce</t>
  </si>
  <si>
    <r>
      <t>13,442</t>
    </r>
    <r>
      <rPr>
        <vertAlign val="superscript"/>
        <sz val="11"/>
        <color rgb="FFFF0000"/>
        <rFont val="Lucida Console"/>
        <family val="3"/>
      </rPr>
      <t> </t>
    </r>
  </si>
  <si>
    <t>Skilled Workforce</t>
  </si>
  <si>
    <r>
      <t>13,442</t>
    </r>
    <r>
      <rPr>
        <vertAlign val="superscript"/>
        <sz val="11"/>
        <color rgb="FFFF0000"/>
        <rFont val="Cambria"/>
        <family val="2"/>
        <scheme val="major"/>
      </rPr>
      <t> </t>
    </r>
  </si>
  <si>
    <t>population</t>
  </si>
  <si>
    <t>Population (per 1 km2)</t>
  </si>
  <si>
    <t>Population Density (per 1 km2)</t>
  </si>
  <si>
    <t>Access to key transit paths</t>
  </si>
  <si>
    <t>47,7 road, rail</t>
  </si>
  <si>
    <t>55 road, rail</t>
  </si>
  <si>
    <t>83,7 road, rail</t>
  </si>
  <si>
    <t>255,1 road, rail</t>
  </si>
  <si>
    <t>226,9 road, rail</t>
  </si>
  <si>
    <t>61,7 road, rail</t>
  </si>
  <si>
    <t>Economical region benefits</t>
  </si>
  <si>
    <t>136 grants and contracts per year</t>
  </si>
  <si>
    <t>110 grants and contracts per year</t>
  </si>
  <si>
    <t>178 grants and contracts per year</t>
  </si>
  <si>
    <t>176 grants and contracts per year</t>
  </si>
  <si>
    <t>34 grants and contracts per year</t>
  </si>
  <si>
    <t>126 grants and contracts per year</t>
  </si>
  <si>
    <t>Distance from central WH</t>
  </si>
  <si>
    <t>Size of the city</t>
  </si>
  <si>
    <t>38 sq km</t>
  </si>
  <si>
    <t>228 sq km</t>
  </si>
  <si>
    <t>48 sq km</t>
  </si>
  <si>
    <t>175 sq km</t>
  </si>
  <si>
    <t>77 sq km</t>
  </si>
  <si>
    <t>409 sq km</t>
  </si>
  <si>
    <t>Region B</t>
  </si>
  <si>
    <t>government support</t>
  </si>
  <si>
    <t>47 road, rail, air</t>
  </si>
  <si>
    <t>35,3 road, rail</t>
  </si>
  <si>
    <t>137 roads, rail</t>
  </si>
  <si>
    <t>69,1 road</t>
  </si>
  <si>
    <t>67,3 road, rail, air</t>
  </si>
  <si>
    <t>177,6 road, rail</t>
  </si>
  <si>
    <t>536 grants and contracts per year</t>
  </si>
  <si>
    <t>476 grants and contracts per year</t>
  </si>
  <si>
    <t>114 grants and contracts per year</t>
  </si>
  <si>
    <t>96 grants and contracts per year</t>
  </si>
  <si>
    <t>74 grants and contracts per year</t>
  </si>
  <si>
    <t>417 grants and contracts per year</t>
  </si>
  <si>
    <t>377 KM</t>
  </si>
  <si>
    <t>249 KM</t>
  </si>
  <si>
    <t>333 KM</t>
  </si>
  <si>
    <t>358 KM</t>
  </si>
  <si>
    <t>318 KM</t>
  </si>
  <si>
    <t>273 KM</t>
  </si>
  <si>
    <t>10 sq km</t>
  </si>
  <si>
    <t>11 sq km</t>
  </si>
  <si>
    <t>1060 sq km</t>
  </si>
  <si>
    <t>25 sq km</t>
  </si>
  <si>
    <t>88 sq km</t>
  </si>
  <si>
    <t>Region C</t>
  </si>
  <si>
    <t>Ząbkowice Śląskie/Wołów</t>
  </si>
  <si>
    <t>101,8 road, railway, airport, local transit</t>
  </si>
  <si>
    <t>21,7 road, rail</t>
  </si>
  <si>
    <t>89,5 roads</t>
  </si>
  <si>
    <t>2,2 road</t>
  </si>
  <si>
    <t>112 roads, rail</t>
  </si>
  <si>
    <t>68 road, rail</t>
  </si>
  <si>
    <t>76,3 road</t>
  </si>
  <si>
    <t>226 grants and contracts per year</t>
  </si>
  <si>
    <t>158 grants and contracts per year</t>
  </si>
  <si>
    <t>246 grants and contracts per year</t>
  </si>
  <si>
    <t>118 grants and contracts per year</t>
  </si>
  <si>
    <t>426 grants and contracts per year</t>
  </si>
  <si>
    <t>374 grants and contracts per year</t>
  </si>
  <si>
    <t>295 KM</t>
  </si>
  <si>
    <t>202 KM</t>
  </si>
  <si>
    <t>362 KM</t>
  </si>
  <si>
    <t>348 KM</t>
  </si>
  <si>
    <t>363 KM</t>
  </si>
  <si>
    <t>388 KM</t>
  </si>
  <si>
    <t>1225 sq km</t>
  </si>
  <si>
    <t>21 sq km</t>
  </si>
  <si>
    <t>615 sq km</t>
  </si>
  <si>
    <t>147 sq km</t>
  </si>
  <si>
    <t>161 sq km</t>
  </si>
  <si>
    <t>85 sq km</t>
  </si>
  <si>
    <t>217 sq km</t>
  </si>
  <si>
    <t>Region D</t>
  </si>
  <si>
    <t>150.1 kms</t>
  </si>
  <si>
    <t>376 grants and contracts per year</t>
  </si>
  <si>
    <t>2487 grants and contracts per year</t>
  </si>
  <si>
    <t>394 grants and contracts per year</t>
  </si>
  <si>
    <t>82 grants and contracts per year</t>
  </si>
  <si>
    <t>240 grants and contracts per year</t>
  </si>
  <si>
    <t>292 grants and contracts per year</t>
  </si>
  <si>
    <t>935 grants and contracts per year</t>
  </si>
  <si>
    <t>248 grants and contracts per year</t>
  </si>
  <si>
    <t>526 kms</t>
  </si>
  <si>
    <t>474km</t>
  </si>
  <si>
    <t>488km</t>
  </si>
  <si>
    <t>653km</t>
  </si>
  <si>
    <t>584km</t>
  </si>
  <si>
    <t>524km</t>
  </si>
  <si>
    <t>447km</t>
  </si>
  <si>
    <t>417km</t>
  </si>
  <si>
    <t>235 sq km</t>
  </si>
  <si>
    <t>110 sq km</t>
  </si>
  <si>
    <t>32 sq km</t>
  </si>
  <si>
    <t>72 sq km</t>
  </si>
  <si>
    <t>100 sq km</t>
  </si>
  <si>
    <t>160 sq km</t>
  </si>
  <si>
    <t>51 sq km</t>
  </si>
  <si>
    <t>Region</t>
  </si>
  <si>
    <t>City</t>
  </si>
  <si>
    <t>Demand in Thousands (per year)</t>
  </si>
  <si>
    <t>Working Days</t>
  </si>
  <si>
    <t>Demand / day</t>
  </si>
  <si>
    <t>Lead Time (Day)</t>
  </si>
  <si>
    <t xml:space="preserve"> Daily Demand Deviation</t>
  </si>
  <si>
    <t>Lead Time deviation</t>
  </si>
  <si>
    <t>Z score (service level 93)</t>
  </si>
  <si>
    <t>Safety stock</t>
  </si>
  <si>
    <t>Southwest</t>
  </si>
  <si>
    <t>Total</t>
  </si>
  <si>
    <t>Southeast</t>
  </si>
  <si>
    <t>Northeast</t>
  </si>
  <si>
    <t>Northwest</t>
  </si>
  <si>
    <t> </t>
  </si>
  <si>
    <t>Loading</t>
  </si>
  <si>
    <t>Start</t>
  </si>
  <si>
    <t>Route</t>
  </si>
  <si>
    <t>Unloading</t>
  </si>
  <si>
    <t>End</t>
  </si>
  <si>
    <t>WHS</t>
  </si>
  <si>
    <t>Truck</t>
  </si>
  <si>
    <t>Bolesławiec-Wieluń-Kluczbork-Oleśnica</t>
  </si>
  <si>
    <t> Jelenia Góra-Świdnica-Ząbkowice Śląskie</t>
  </si>
  <si>
    <t>Nysa-Opole-Brzeg</t>
  </si>
  <si>
    <t>Kalisz-Ostrów Wielkopolski-Gostyń</t>
  </si>
  <si>
    <t>Gliwice-Rybnik-Kędzierzyn Koźle</t>
  </si>
  <si>
    <t>Żagań-Nowa Sól-Lubin-Wołów</t>
  </si>
  <si>
    <t>Zambrów-Bielsk Podlaski-Białystok</t>
  </si>
  <si>
    <t>Toruń-Włocławek-Szczytno</t>
  </si>
  <si>
    <t>Pruszków-Garwolin-Rawa Mazowiecka-Łęczyca</t>
  </si>
  <si>
    <t>Ciechanów-Przasnysz-Mrągowo-Olsztyn</t>
  </si>
  <si>
    <t>Łomża-Suwałki-Wyszków</t>
  </si>
  <si>
    <t>Nowe Miasto Lubawskie-Malbork-Elbląg-Gdańsk</t>
  </si>
  <si>
    <t>Opoczno-Radomsko-Częstochowa-Lubliniec-Tarnowskie Góry</t>
  </si>
  <si>
    <t>Busko Zdrój-Tarnów, Poland-Nowy Sącz-Nowy Targ</t>
  </si>
  <si>
    <t>Radom-Grójec-Biała Podlaska-Siedlce</t>
  </si>
  <si>
    <t>Zawiercie-Olkusz-Bielsko Biała-Tychy-Wieliczka</t>
  </si>
  <si>
    <t>Stalowa Wola-Zamość-Chełm-Łęczna</t>
  </si>
  <si>
    <t>Starachowice-Piotrków Trybunalski-Zgierz-Bełchatów</t>
  </si>
  <si>
    <t>Przemyśl-Sanok-Ropczyce</t>
  </si>
  <si>
    <t>Poznań-Gniezno-Mogilno-Konin</t>
  </si>
  <si>
    <t>Gryfice-Koszalin-Świdwin-Łobez-Drawsko Pomorskie</t>
  </si>
  <si>
    <t>Zielona Góra-Leszno-Nowy Tomyśl</t>
  </si>
  <si>
    <t>Szamotuły-Gorzów Wielkopolski-Pyrzyce-Stargard</t>
  </si>
  <si>
    <t>Szczecinek-Wejherowo-Słupsk</t>
  </si>
  <si>
    <t>Piła-Bydgoszcz-Świecie-Chojnice</t>
  </si>
  <si>
    <t>Same day delivery</t>
  </si>
  <si>
    <t>Pharma Open</t>
  </si>
  <si>
    <t>Location</t>
  </si>
  <si>
    <t>Latitude</t>
  </si>
  <si>
    <t>Longitude</t>
  </si>
  <si>
    <t>Warehouse</t>
  </si>
  <si>
    <t>Distance</t>
  </si>
  <si>
    <t>51.6178445, 15.3248325</t>
  </si>
  <si>
    <t>51.80344, 15.71707</t>
  </si>
  <si>
    <t>51.8786, 17.01215</t>
  </si>
  <si>
    <t>51.2658553, 15.5657397</t>
  </si>
  <si>
    <t>51.39772199999999, 16.2095788</t>
  </si>
  <si>
    <t>51.33642769999999, 16.6441164</t>
  </si>
  <si>
    <t>50.9034749, 15.731654</t>
  </si>
  <si>
    <t>50.8498434, 16.475679</t>
  </si>
  <si>
    <t>51.10929480000001, 17.0386019</t>
  </si>
  <si>
    <t>51.2134346, 17.3898504</t>
  </si>
  <si>
    <t>51.6549856, 17.8068258</t>
  </si>
  <si>
    <t>51.76727990000001, 18.0853462</t>
  </si>
  <si>
    <t>50.5893617, 16.8132419</t>
  </si>
  <si>
    <t>50.8608509, 17.4668311</t>
  </si>
  <si>
    <t>50.97235, 18.21807</t>
  </si>
  <si>
    <t>51.2186, 18.56892</t>
  </si>
  <si>
    <t>50.4766766, 17.3353434</t>
  </si>
  <si>
    <t>50.6683223, 17.9230651</t>
  </si>
  <si>
    <t>50.3373005, 18.1813286</t>
  </si>
  <si>
    <t>50.2921738, 18.6673092</t>
  </si>
  <si>
    <t>50.1021742, 18.5462847</t>
  </si>
  <si>
    <t>52.1676031, 22.2901645</t>
  </si>
  <si>
    <t>52.0338207, 23.1202176</t>
  </si>
  <si>
    <t>51.8655118, 20.8666034</t>
  </si>
  <si>
    <t>Radom</t>
  </si>
  <si>
    <t>51.40272359999999, 21.1471333</t>
  </si>
  <si>
    <t>51.85505759999999, 19.4060704</t>
  </si>
  <si>
    <t>51.3687535, 19.3564248</t>
  </si>
  <si>
    <t>51.40517209999999, 19.7030244</t>
  </si>
  <si>
    <t>51.0668544, 19.4449387</t>
  </si>
  <si>
    <t>51.3755633, 20.2781935</t>
  </si>
  <si>
    <t>50.66873529999999, 18.6846192</t>
  </si>
  <si>
    <t>50.8118195, 19.1203094</t>
  </si>
  <si>
    <t>51.3009, 22.88211</t>
  </si>
  <si>
    <t>51.1431232, 23.4711986</t>
  </si>
  <si>
    <t>50.7230879, 23.2519686</t>
  </si>
  <si>
    <t>51.0368289, 21.0709769</t>
  </si>
  <si>
    <t>50.5826005, 22.053586</t>
  </si>
  <si>
    <t>50.8660773, 20.6285677</t>
  </si>
  <si>
    <t>0.00009493529797</t>
  </si>
  <si>
    <t>50.47036199999999, 20.7191757</t>
  </si>
  <si>
    <t>50.05228, 21.60887</t>
  </si>
  <si>
    <t>49.7823132, 22.7744294</t>
  </si>
  <si>
    <t>50.48774299999999, 19.4166259</t>
  </si>
  <si>
    <t>50.4359468, 18.8460247</t>
  </si>
  <si>
    <t>50.12180069999999, 19.0200022</t>
  </si>
  <si>
    <t>50.2813157, 19.5656869</t>
  </si>
  <si>
    <t>49.8223768, 19.0583845</t>
  </si>
  <si>
    <t>49.9870619, 20.0647971</t>
  </si>
  <si>
    <t>50.0121011, 20.9858407</t>
  </si>
  <si>
    <t>49.4774647, 20.032096</t>
  </si>
  <si>
    <t>49.6174535, 20.7153326</t>
  </si>
  <si>
    <t>49.55501870000001, 22.2060658</t>
  </si>
  <si>
    <t>54.1115218, 22.9307881</t>
  </si>
  <si>
    <t>53.8641596, 21.3048734</t>
  </si>
  <si>
    <t>53.778422, 20.4801193</t>
  </si>
  <si>
    <t>54.1560613, 19.4044897</t>
  </si>
  <si>
    <t>54.0361319, 19.0379763</t>
  </si>
  <si>
    <t>53.42232, 19.59222</t>
  </si>
  <si>
    <t>53.56354, 20.99519</t>
  </si>
  <si>
    <t>53.018984, 20.880358</t>
  </si>
  <si>
    <t>52.8814838, 20.6197948</t>
  </si>
  <si>
    <t>53.1781197, 22.0590321</t>
  </si>
  <si>
    <t>52.98499409999999, 22.2413857</t>
  </si>
  <si>
    <t>52.5928523, 21.458395</t>
  </si>
  <si>
    <t>52.7650576, 23.1867524</t>
  </si>
  <si>
    <t>53.13248859999999, 23.1688403</t>
  </si>
  <si>
    <t>53.0137902, 18.5984437</t>
  </si>
  <si>
    <t>52.5463446, 19.7065364</t>
  </si>
  <si>
    <t>52.1704725, 20.8118862</t>
  </si>
  <si>
    <t>51.8971987, 21.6149393</t>
  </si>
  <si>
    <t>52.05959, 19.19969</t>
  </si>
  <si>
    <t>51.76623, 20.25623</t>
  </si>
  <si>
    <t>52.6483303, 19.0677357</t>
  </si>
  <si>
    <t>54.35202520000001, 18.6466384</t>
  </si>
  <si>
    <t>54.6003216, 18.2330487</t>
  </si>
  <si>
    <t>53.91666000000001, 15.1998891</t>
  </si>
  <si>
    <t>53.77564, 15.7742</t>
  </si>
  <si>
    <t>54.1943219, 16.1714908</t>
  </si>
  <si>
    <t>54.4643059, 17.0283557</t>
  </si>
  <si>
    <t>53.63918, 15.62129</t>
  </si>
  <si>
    <t>53.5316199, 15.8138245</t>
  </si>
  <si>
    <t>53.7100713, 16.6993602</t>
  </si>
  <si>
    <t>53.6944002, 17.5569252</t>
  </si>
  <si>
    <t>53.12348040000001, 18.0084378</t>
  </si>
  <si>
    <t>53.4093843, 18.4473864</t>
  </si>
  <si>
    <t>52.6577648, 17.9556925</t>
  </si>
  <si>
    <t>53.1509671, 16.7382266</t>
  </si>
  <si>
    <t>53.3364746, 15.0503771</t>
  </si>
  <si>
    <t>53.14608519999999, 14.8924044</t>
  </si>
  <si>
    <t>53.16928, 15.41971</t>
  </si>
  <si>
    <t>52.7325285, 15.2369305</t>
  </si>
  <si>
    <t>52.6116547, 16.5779047</t>
  </si>
  <si>
    <t>51.9356214, 15.5061862</t>
  </si>
  <si>
    <t>52.3181885, 16.1282552</t>
  </si>
  <si>
    <t>52.40567859999999, 16.9312766</t>
  </si>
  <si>
    <t>52.5349253, 17.5826575</t>
  </si>
  <si>
    <t>51.8419861, 16.5937545</t>
  </si>
  <si>
    <t>52.2230334, 18.2510729</t>
  </si>
  <si>
    <t>53.2734739, 16.4752847</t>
  </si>
  <si>
    <t>Van</t>
  </si>
  <si>
    <t>Routes</t>
  </si>
  <si>
    <t>Route Length (km)</t>
  </si>
  <si>
    <t>1st Supply</t>
  </si>
  <si>
    <t>2nd Supply</t>
  </si>
  <si>
    <t>Car &amp; Maintainence Costs</t>
  </si>
  <si>
    <t>zt</t>
  </si>
  <si>
    <t>Petrol Costs</t>
  </si>
  <si>
    <t xml:space="preserve">Petrol usage per 100 km </t>
  </si>
  <si>
    <t>Tyres</t>
  </si>
  <si>
    <t>Costs of full set of tyres</t>
  </si>
  <si>
    <t>5.75 zt</t>
  </si>
  <si>
    <t>250.00 zt</t>
  </si>
  <si>
    <t>1,000.00 zt</t>
  </si>
  <si>
    <t>Monthly Rent (leasing)</t>
  </si>
  <si>
    <t>Insurence per year</t>
  </si>
  <si>
    <t>Insurance Monthly</t>
  </si>
  <si>
    <t>Daily Transport (km)</t>
  </si>
  <si>
    <t>Monthly Transport (km)</t>
  </si>
  <si>
    <t>Annual car review cost</t>
  </si>
  <si>
    <t>Cost of annual car review per month</t>
  </si>
  <si>
    <t>Maintenance cost per month</t>
  </si>
  <si>
    <t>Petrol used per day</t>
  </si>
  <si>
    <t>Petra cost per day</t>
  </si>
  <si>
    <t>Monthly petrol cost</t>
  </si>
  <si>
    <t>Tyre cost per year</t>
  </si>
  <si>
    <t>Tyre cost per month</t>
  </si>
  <si>
    <t>Total cost of acar per month</t>
  </si>
  <si>
    <t>Van1</t>
  </si>
  <si>
    <t>Van2</t>
  </si>
  <si>
    <t>Van3</t>
  </si>
  <si>
    <t>Van4</t>
  </si>
  <si>
    <t>Van5</t>
  </si>
  <si>
    <t>Van6</t>
  </si>
  <si>
    <t>Van7</t>
  </si>
  <si>
    <t>Van8</t>
  </si>
  <si>
    <t>Van9</t>
  </si>
  <si>
    <t>Van10</t>
  </si>
  <si>
    <t>Van11</t>
  </si>
  <si>
    <t>Van12</t>
  </si>
  <si>
    <t>Van13</t>
  </si>
  <si>
    <t>Van14</t>
  </si>
  <si>
    <t>Van15</t>
  </si>
  <si>
    <t>Van16</t>
  </si>
  <si>
    <t>Van17</t>
  </si>
  <si>
    <t>Van18</t>
  </si>
  <si>
    <t>Van19</t>
  </si>
  <si>
    <t>Van20</t>
  </si>
  <si>
    <t>Van21</t>
  </si>
  <si>
    <t>Van22</t>
  </si>
  <si>
    <t>Van23</t>
  </si>
  <si>
    <t>Van24</t>
  </si>
  <si>
    <t>Van25</t>
  </si>
  <si>
    <t>Product Code</t>
  </si>
  <si>
    <t>Product Name</t>
  </si>
  <si>
    <t>Component</t>
  </si>
  <si>
    <t>Quantity</t>
  </si>
  <si>
    <t>Unit</t>
  </si>
  <si>
    <t>Unit Cost (€)</t>
  </si>
  <si>
    <t>Component Total Cost (€)</t>
  </si>
  <si>
    <t>Total Product Cost (€)</t>
  </si>
  <si>
    <t>Storage Type</t>
  </si>
  <si>
    <t>Recommended Packaging</t>
  </si>
  <si>
    <t>Shelf Location</t>
  </si>
  <si>
    <t>PRD0001</t>
  </si>
  <si>
    <t>Zinc Sulfate Syrup Batch 3741</t>
  </si>
  <si>
    <t>Syringe</t>
  </si>
  <si>
    <t>mg</t>
  </si>
  <si>
    <t>Cold Room</t>
  </si>
  <si>
    <t>Box</t>
  </si>
  <si>
    <t>CR-1-1</t>
  </si>
  <si>
    <t>Package Insert</t>
  </si>
  <si>
    <t>ml</t>
  </si>
  <si>
    <t>Vial</t>
  </si>
  <si>
    <t>PRD0004</t>
  </si>
  <si>
    <t>Calcium Chewable Tablet Batch 4108</t>
  </si>
  <si>
    <t>Needle</t>
  </si>
  <si>
    <t>unit</t>
  </si>
  <si>
    <t>Rubber Stopper</t>
  </si>
  <si>
    <t>Alcohol Swab</t>
  </si>
  <si>
    <t>g</t>
  </si>
  <si>
    <t>PRD0011</t>
  </si>
  <si>
    <t>Chlorhexidine Mouthwash Batch 2468</t>
  </si>
  <si>
    <t>Blister Pack</t>
  </si>
  <si>
    <t>CR-1-2</t>
  </si>
  <si>
    <t>Seal</t>
  </si>
  <si>
    <t>PRD0012</t>
  </si>
  <si>
    <t>Clotrimazole Cream Batch 2668</t>
  </si>
  <si>
    <t>CR-1-3</t>
  </si>
  <si>
    <t>Ampoule</t>
  </si>
  <si>
    <t>PRD0015</t>
  </si>
  <si>
    <t>Cough Syrup 100ml Batch 4007</t>
  </si>
  <si>
    <t>PRD0019</t>
  </si>
  <si>
    <t>Clotrimazole Cream Batch 4138</t>
  </si>
  <si>
    <t>Frozen</t>
  </si>
  <si>
    <t>FR-1-1</t>
  </si>
  <si>
    <t>PRD0022</t>
  </si>
  <si>
    <t>Prednisolone Oral Solution Batch 3552</t>
  </si>
  <si>
    <t>PRD0023</t>
  </si>
  <si>
    <t>Nasal Decongestant Spray Batch 4612</t>
  </si>
  <si>
    <t>CR-1-4</t>
  </si>
  <si>
    <t>Cap</t>
  </si>
  <si>
    <t>PRD0025</t>
  </si>
  <si>
    <t>Vitamin D3 Drops Batch 3399</t>
  </si>
  <si>
    <t>FR-1-2</t>
  </si>
  <si>
    <t>Label</t>
  </si>
  <si>
    <t>PRD0026</t>
  </si>
  <si>
    <t>Antihistamine Syrup Batch 755</t>
  </si>
  <si>
    <t>PRD0031</t>
  </si>
  <si>
    <t>Paracetamol 500mg Tablet Batch 3976</t>
  </si>
  <si>
    <t>CR-1-5</t>
  </si>
  <si>
    <t>PRD0033</t>
  </si>
  <si>
    <t>Metformin 500mg Tablet Batch 1432</t>
  </si>
  <si>
    <t>CR-1-6</t>
  </si>
  <si>
    <t>PRD0036</t>
  </si>
  <si>
    <t>Laxative Powder Batch 3964</t>
  </si>
  <si>
    <t>FR-1-3</t>
  </si>
  <si>
    <t>PRD0037</t>
  </si>
  <si>
    <t>Omeprazole 20mg Capsule Batch 4678</t>
  </si>
  <si>
    <t>CR-1-7</t>
  </si>
  <si>
    <t>PRD0045</t>
  </si>
  <si>
    <t>Loperamide Capsule Batch 2309</t>
  </si>
  <si>
    <t>CR-1-8</t>
  </si>
  <si>
    <t>Cotton</t>
  </si>
  <si>
    <t>PRD0047</t>
  </si>
  <si>
    <t>Ear Wax Removal Drops Batch 4200</t>
  </si>
  <si>
    <t>CR-1-9</t>
  </si>
  <si>
    <t>PRD0048</t>
  </si>
  <si>
    <t>Chlorhexidine Mouthwash Batch 519</t>
  </si>
  <si>
    <t>FR-1-4</t>
  </si>
  <si>
    <t>PRD0051</t>
  </si>
  <si>
    <t>B-complex Syrup Batch 4903</t>
  </si>
  <si>
    <t>PRD0054</t>
  </si>
  <si>
    <t>Hydrocortisone Cream Batch 914</t>
  </si>
  <si>
    <t>FR-1-5</t>
  </si>
  <si>
    <t>PRD0055</t>
  </si>
  <si>
    <t>B-complex Syrup Batch 1375</t>
  </si>
  <si>
    <t>PRD0056</t>
  </si>
  <si>
    <t>Ranitidine Tablet Batch 273</t>
  </si>
  <si>
    <t>CR-1-10</t>
  </si>
  <si>
    <t>PRD0057</t>
  </si>
  <si>
    <t>Omeprazole 20mg Capsule Batch 2885</t>
  </si>
  <si>
    <t>FR-1-6</t>
  </si>
  <si>
    <t>PRD0058</t>
  </si>
  <si>
    <t>COVID-19 Vaccine Batch 3007</t>
  </si>
  <si>
    <t>PRD0059</t>
  </si>
  <si>
    <t>Cough Syrup 100ml Batch 662</t>
  </si>
  <si>
    <t>PRD0061</t>
  </si>
  <si>
    <t>Sterile Eye Drops Batch 423</t>
  </si>
  <si>
    <t>PRD0062</t>
  </si>
  <si>
    <t>Miconazole Gel Batch 3828</t>
  </si>
  <si>
    <t>FR-1-7</t>
  </si>
  <si>
    <t>PRD0063</t>
  </si>
  <si>
    <t>Loratadine Syrup Batch 4695</t>
  </si>
  <si>
    <t>PRD0064</t>
  </si>
  <si>
    <t>Warfarin Tablet Batch 3883</t>
  </si>
  <si>
    <t>CR-1-11</t>
  </si>
  <si>
    <t>PRD0068</t>
  </si>
  <si>
    <t>Salbutamol Inhaler Batch 2969</t>
  </si>
  <si>
    <t>CR-1-12</t>
  </si>
  <si>
    <t>PRD0069</t>
  </si>
  <si>
    <t>Nifedipine Tablet Batch 452</t>
  </si>
  <si>
    <t>CR-1-13</t>
  </si>
  <si>
    <t>PRD0070</t>
  </si>
  <si>
    <t>Fluconazole Capsule Batch 1929</t>
  </si>
  <si>
    <t>FR-1-8</t>
  </si>
  <si>
    <t>PRD0071</t>
  </si>
  <si>
    <t>Antihistamine Syrup Batch 4712</t>
  </si>
  <si>
    <t>PRD0075</t>
  </si>
  <si>
    <t>Vitamin B12 Injection Batch 571</t>
  </si>
  <si>
    <t>CR-1-14</t>
  </si>
  <si>
    <t>PRD0076</t>
  </si>
  <si>
    <t>Warfarin Tablet Batch 2628</t>
  </si>
  <si>
    <t>FR-1-9</t>
  </si>
  <si>
    <t>PRD0078</t>
  </si>
  <si>
    <t>Antimalarial Tablet Batch 1219</t>
  </si>
  <si>
    <t>CR-1-15</t>
  </si>
  <si>
    <t>PRD0079</t>
  </si>
  <si>
    <t>Metformin 500mg Tablet Batch 1406</t>
  </si>
  <si>
    <t>CR-1-16</t>
  </si>
  <si>
    <t>PRD0082</t>
  </si>
  <si>
    <t>Nifedipine Tablet Batch 2830</t>
  </si>
  <si>
    <t>FR-1-10</t>
  </si>
  <si>
    <t>PRD0083</t>
  </si>
  <si>
    <t>Antiseptic Solution Batch 1176</t>
  </si>
  <si>
    <t>PRD0086</t>
  </si>
  <si>
    <t>Antiseptic Hand Rub Batch 3866</t>
  </si>
  <si>
    <t>CR-1-17</t>
  </si>
  <si>
    <t>PRD0087</t>
  </si>
  <si>
    <t>Omeprazole 20mg Capsule Batch 4252</t>
  </si>
  <si>
    <t>CR-1-18</t>
  </si>
  <si>
    <t>PRD0088</t>
  </si>
  <si>
    <t>Oral Rehydration Salts Batch 3729</t>
  </si>
  <si>
    <t>CR-1-19</t>
  </si>
  <si>
    <t>PRD0089</t>
  </si>
  <si>
    <t>ORS Sachet Batch 2347</t>
  </si>
  <si>
    <t>CR-1-20</t>
  </si>
  <si>
    <t>PRD0094</t>
  </si>
  <si>
    <t>Insulin Injection Batch 359</t>
  </si>
  <si>
    <t>PRD0096</t>
  </si>
  <si>
    <t>Iron-Folic Acid Tablet Batch 2698</t>
  </si>
  <si>
    <t>FR-1-11</t>
  </si>
  <si>
    <t>PRD0098</t>
  </si>
  <si>
    <t>Vitamin B12 Injection Batch 4633</t>
  </si>
  <si>
    <t>CR-1-21</t>
  </si>
  <si>
    <t>PRD0099</t>
  </si>
  <si>
    <t>ORS Sachet Batch 369</t>
  </si>
  <si>
    <t>CR-1-22</t>
  </si>
  <si>
    <t>PRD0100</t>
  </si>
  <si>
    <t>Antacid Suspension Batch 1984</t>
  </si>
  <si>
    <t>FR-1-12</t>
  </si>
  <si>
    <t>PRD0102</t>
  </si>
  <si>
    <t>Antimalarial Tablet Batch 3801</t>
  </si>
  <si>
    <t>CR-1-23</t>
  </si>
  <si>
    <t>PRD0103</t>
  </si>
  <si>
    <t>Miconazole Gel Batch 2624</t>
  </si>
  <si>
    <t>CR-1-24</t>
  </si>
  <si>
    <t>PRD0108</t>
  </si>
  <si>
    <t>Vitamin B12 Injection Batch 4834</t>
  </si>
  <si>
    <t>FR-1-13</t>
  </si>
  <si>
    <t>PRD0109</t>
  </si>
  <si>
    <t>Nasal Decongestant Spray Batch 258</t>
  </si>
  <si>
    <t>FR-1-14</t>
  </si>
  <si>
    <t>PRD0110</t>
  </si>
  <si>
    <t>Betadine Ointment Batch 2937</t>
  </si>
  <si>
    <t>CR-1-25</t>
  </si>
  <si>
    <t>PRD0111</t>
  </si>
  <si>
    <t>Paracetamol 500mg Tablet Batch 365</t>
  </si>
  <si>
    <t>FR-1-15</t>
  </si>
  <si>
    <t>PRD0112</t>
  </si>
  <si>
    <t>Laxative Powder Batch 2648</t>
  </si>
  <si>
    <t>CR-1-26</t>
  </si>
  <si>
    <t>PRD0114</t>
  </si>
  <si>
    <t>Antacid Suspension Batch 2562</t>
  </si>
  <si>
    <t>FR-1-16</t>
  </si>
  <si>
    <t>PRD0117</t>
  </si>
  <si>
    <t>Antiseptic Hand Rub Batch 3710</t>
  </si>
  <si>
    <t>CR-1-27</t>
  </si>
  <si>
    <t>PRD0118</t>
  </si>
  <si>
    <t>Paracetamol 500mg Tablet Batch 2791</t>
  </si>
  <si>
    <t>CR-1-28</t>
  </si>
  <si>
    <t>PRD0119</t>
  </si>
  <si>
    <t>Antacid Suspension Batch 4197</t>
  </si>
  <si>
    <t>CR-1-29</t>
  </si>
  <si>
    <t>PRD0122</t>
  </si>
  <si>
    <t>Betadine Ointment Batch 1641</t>
  </si>
  <si>
    <t>CR-1-30</t>
  </si>
  <si>
    <t>PRD0125</t>
  </si>
  <si>
    <t>Ketoconazole Cream Batch 248</t>
  </si>
  <si>
    <t>FR-1-17</t>
  </si>
  <si>
    <t>PRD0129</t>
  </si>
  <si>
    <t>Laxative Powder Batch 154</t>
  </si>
  <si>
    <t>CR-1-31</t>
  </si>
  <si>
    <t>PRD0130</t>
  </si>
  <si>
    <t>Miconazole Gel Batch 3842</t>
  </si>
  <si>
    <t>CR-1-32</t>
  </si>
  <si>
    <t>PRD0131</t>
  </si>
  <si>
    <t>Salbutamol Inhaler Batch 4744</t>
  </si>
  <si>
    <t>CR-1-33</t>
  </si>
  <si>
    <t>PRD0132</t>
  </si>
  <si>
    <t>Azithromycin 500mg Tablet Batch 4271</t>
  </si>
  <si>
    <t>CR-1-34</t>
  </si>
  <si>
    <t>PRD0133</t>
  </si>
  <si>
    <t>ORS Sachet Batch 1521</t>
  </si>
  <si>
    <t>FR-1-18</t>
  </si>
  <si>
    <t>PRD0134</t>
  </si>
  <si>
    <t>Levothyroxine Tablet Batch 704</t>
  </si>
  <si>
    <t>CR-1-35</t>
  </si>
  <si>
    <t>PRD0135</t>
  </si>
  <si>
    <t>Vitamin D3 Drops Batch 980</t>
  </si>
  <si>
    <t>FR-1-19</t>
  </si>
  <si>
    <t>PRD0136</t>
  </si>
  <si>
    <t>Doxycycline 100mg Capsule Batch 1892</t>
  </si>
  <si>
    <t>FR-1-20</t>
  </si>
  <si>
    <t>PRD0140</t>
  </si>
  <si>
    <t>Amoxicillin 250mg Capsule Batch 14</t>
  </si>
  <si>
    <t>FR-1-21</t>
  </si>
  <si>
    <t>PRD0142</t>
  </si>
  <si>
    <t>Miconazole Gel Batch 4864</t>
  </si>
  <si>
    <t>FR-1-22</t>
  </si>
  <si>
    <t>PRD0143</t>
  </si>
  <si>
    <t>Nifedipine Tablet Batch 3811</t>
  </si>
  <si>
    <t>CR-1-36</t>
  </si>
  <si>
    <t>PRD0145</t>
  </si>
  <si>
    <t>Antifungal Shampoo Batch 1711</t>
  </si>
  <si>
    <t>CR-1-37</t>
  </si>
  <si>
    <t>PRD0146</t>
  </si>
  <si>
    <t>COVID-19 Vaccine Batch 2799</t>
  </si>
  <si>
    <t>PRD0153</t>
  </si>
  <si>
    <t>Aspirin 100mg Tablet Batch 4288</t>
  </si>
  <si>
    <t>CR-1-38</t>
  </si>
  <si>
    <t>PRD0155</t>
  </si>
  <si>
    <t>Antiseptic Solution Batch 1640</t>
  </si>
  <si>
    <t>PRD0157</t>
  </si>
  <si>
    <t>Chlorhexidine Mouthwash Batch 763</t>
  </si>
  <si>
    <t>FR-1-23</t>
  </si>
  <si>
    <t>PRD0161</t>
  </si>
  <si>
    <t>ORS Sachet Batch 4901</t>
  </si>
  <si>
    <t>CR-1-39</t>
  </si>
  <si>
    <t>PRD0165</t>
  </si>
  <si>
    <t>Azithromycin 500mg Tablet Batch 4660</t>
  </si>
  <si>
    <t>FR-1-24</t>
  </si>
  <si>
    <t>PRD0168</t>
  </si>
  <si>
    <t>Hydrocortisone Cream Batch 2610</t>
  </si>
  <si>
    <t>Poly Pack</t>
  </si>
  <si>
    <t>FR-1-25</t>
  </si>
  <si>
    <t>PRD0170</t>
  </si>
  <si>
    <t>Antiseptic Hand Rub Batch 1019</t>
  </si>
  <si>
    <t>FR-1-26</t>
  </si>
  <si>
    <t>PRD0171</t>
  </si>
  <si>
    <t>Doxycycline 100mg Capsule Batch 4043</t>
  </si>
  <si>
    <t>FR-1-27</t>
  </si>
  <si>
    <t>PRD0173</t>
  </si>
  <si>
    <t>Calcium Chewable Tablet Batch 3745</t>
  </si>
  <si>
    <t>CR-1-40</t>
  </si>
  <si>
    <t>PRD0174</t>
  </si>
  <si>
    <t>Cough Syrup 100ml Batch 2086</t>
  </si>
  <si>
    <t>PRD0176</t>
  </si>
  <si>
    <t>Calcium Chewable Tablet Batch 3233</t>
  </si>
  <si>
    <t>CR-1-41</t>
  </si>
  <si>
    <t>PRD0177</t>
  </si>
  <si>
    <t>Calcium Chewable Tablet Batch 4734</t>
  </si>
  <si>
    <t>CR-1-42</t>
  </si>
  <si>
    <t>PRD0178</t>
  </si>
  <si>
    <t>Chlorhexidine Mouthwash Batch 171</t>
  </si>
  <si>
    <t>CR-1-43</t>
  </si>
  <si>
    <t>PRD0179</t>
  </si>
  <si>
    <t>Levothyroxine Tablet Batch 42</t>
  </si>
  <si>
    <t>CR-1-44</t>
  </si>
  <si>
    <t>PRD0182</t>
  </si>
  <si>
    <t>Levothyroxine Tablet Batch 3571</t>
  </si>
  <si>
    <t>CR-1-45</t>
  </si>
  <si>
    <t>PRD0188</t>
  </si>
  <si>
    <t>Hydroxychloroquine Tablet Batch 3001</t>
  </si>
  <si>
    <t>CR-1-46</t>
  </si>
  <si>
    <t>PRD0191</t>
  </si>
  <si>
    <t>Vitamin D3 Drops Batch 1618</t>
  </si>
  <si>
    <t>FR-1-28</t>
  </si>
  <si>
    <t>PRD0192</t>
  </si>
  <si>
    <t>Cough Syrup 100ml Batch 2563</t>
  </si>
  <si>
    <t>PRD0194</t>
  </si>
  <si>
    <t>COVID-19 Vaccine Batch 276</t>
  </si>
  <si>
    <t>PRD0195</t>
  </si>
  <si>
    <t>Loratadine Syrup Batch 4726</t>
  </si>
  <si>
    <t>PRD0196</t>
  </si>
  <si>
    <t>Calcium Chewable Tablet Batch 1714</t>
  </si>
  <si>
    <t>CR-1-47</t>
  </si>
  <si>
    <t>PRD0197</t>
  </si>
  <si>
    <t>Amoxicillin 250mg Capsule Batch 3126</t>
  </si>
  <si>
    <t>FR-1-29</t>
  </si>
  <si>
    <t>PRD0199</t>
  </si>
  <si>
    <t>Antacid Suspension Batch 1894</t>
  </si>
  <si>
    <t>CR-1-48</t>
  </si>
  <si>
    <t>PRD0200</t>
  </si>
  <si>
    <t>Fluconazole Capsule Batch 3415</t>
  </si>
  <si>
    <t>CR-1-49</t>
  </si>
  <si>
    <t>PRD0202</t>
  </si>
  <si>
    <t>Laxative Powder Batch 3601</t>
  </si>
  <si>
    <t>FR-1-30</t>
  </si>
  <si>
    <t>PRD0207</t>
  </si>
  <si>
    <t>Iron-Folic Acid Tablet Batch 4141</t>
  </si>
  <si>
    <t>FR-1-31</t>
  </si>
  <si>
    <t>PRD0208</t>
  </si>
  <si>
    <t>Oral Rehydration Salts Batch 2941</t>
  </si>
  <si>
    <t>FR-1-32</t>
  </si>
  <si>
    <t>PRD0210</t>
  </si>
  <si>
    <t>Ranitidine Tablet Batch 106</t>
  </si>
  <si>
    <t>FR-1-33</t>
  </si>
  <si>
    <t>PRD0211</t>
  </si>
  <si>
    <t>Nasal Decongestant Spray Batch 2964</t>
  </si>
  <si>
    <t>FR-1-34</t>
  </si>
  <si>
    <t>PRD0214</t>
  </si>
  <si>
    <t>Hydrocortisone Cream Batch 2073</t>
  </si>
  <si>
    <t>FR-1-35</t>
  </si>
  <si>
    <t>PRD0221</t>
  </si>
  <si>
    <t>Aspirin 100mg Tablet Batch 873</t>
  </si>
  <si>
    <t>CR-1-50</t>
  </si>
  <si>
    <t>PRD0223</t>
  </si>
  <si>
    <t>B-complex Syrup Batch 3693</t>
  </si>
  <si>
    <t>PRD0224</t>
  </si>
  <si>
    <t>Sterile Eye Drops Batch 1690</t>
  </si>
  <si>
    <t>PRD0226</t>
  </si>
  <si>
    <t>Antacid Suspension Batch 1758</t>
  </si>
  <si>
    <t>CR-1-51</t>
  </si>
  <si>
    <t>PRD0227</t>
  </si>
  <si>
    <t>Amoxicillin 250mg Capsule Batch 2111</t>
  </si>
  <si>
    <t>FR-1-36</t>
  </si>
  <si>
    <t>PRD0228</t>
  </si>
  <si>
    <t>Azithromycin 500mg Tablet Batch 3103</t>
  </si>
  <si>
    <t>FR-1-37</t>
  </si>
  <si>
    <t>PRD0230</t>
  </si>
  <si>
    <t>Oral Rehydration Salts Batch 3972</t>
  </si>
  <si>
    <t>CR-1-52</t>
  </si>
  <si>
    <t>PRD0231</t>
  </si>
  <si>
    <t>Antiseptic Solution Batch 1120</t>
  </si>
  <si>
    <t>PRD0232</t>
  </si>
  <si>
    <t>Loperamide Capsule Batch 192</t>
  </si>
  <si>
    <t>CR-1-53</t>
  </si>
  <si>
    <t>PRD0233</t>
  </si>
  <si>
    <t>Paracetamol 500mg Tablet Batch 1639</t>
  </si>
  <si>
    <t>CR-1-54</t>
  </si>
  <si>
    <t>PRD0235</t>
  </si>
  <si>
    <t>Loratadine Syrup Batch 1906</t>
  </si>
  <si>
    <t>PRD0236</t>
  </si>
  <si>
    <t>Cough Syrup 100ml Batch 4813</t>
  </si>
  <si>
    <t>PRD0237</t>
  </si>
  <si>
    <t>Antiseptic Hand Rub Batch 1058</t>
  </si>
  <si>
    <t>CR-1-55</t>
  </si>
  <si>
    <t>PRD0243</t>
  </si>
  <si>
    <t>Paracetamol 500mg Tablet Batch 2659</t>
  </si>
  <si>
    <t>CR-1-56</t>
  </si>
  <si>
    <t>PRD0245</t>
  </si>
  <si>
    <t>Metformin 500mg Tablet Batch 1370</t>
  </si>
  <si>
    <t>FR-1-38</t>
  </si>
  <si>
    <t>PRD0247</t>
  </si>
  <si>
    <t>Salbutamol Inhaler Batch 872</t>
  </si>
  <si>
    <t>FR-1-39</t>
  </si>
  <si>
    <t>PRD0250</t>
  </si>
  <si>
    <t>Omeprazole 20mg Capsule Batch 4185</t>
  </si>
  <si>
    <t>FR-1-40</t>
  </si>
  <si>
    <t>PRD0251</t>
  </si>
  <si>
    <t>Fluconazole Capsule Batch 308</t>
  </si>
  <si>
    <t>CR-1-57</t>
  </si>
  <si>
    <t>PRD0255</t>
  </si>
  <si>
    <t>Warfarin Tablet Batch 3410</t>
  </si>
  <si>
    <t>CR-1-58</t>
  </si>
  <si>
    <t>PRD0256</t>
  </si>
  <si>
    <t>Zinc Sulfate Syrup Batch 2684</t>
  </si>
  <si>
    <t>PRD0261</t>
  </si>
  <si>
    <t>Antacid Suspension Batch 3237</t>
  </si>
  <si>
    <t>CR-1-59</t>
  </si>
  <si>
    <t>PRD0262</t>
  </si>
  <si>
    <t>Betadine Ointment Batch 370</t>
  </si>
  <si>
    <t>CR-1-60</t>
  </si>
  <si>
    <t>PRD0263</t>
  </si>
  <si>
    <t>Hydrocortisone Cream Batch 536</t>
  </si>
  <si>
    <t>FR-1-41</t>
  </si>
  <si>
    <t>PRD0265</t>
  </si>
  <si>
    <t>Vitamin B12 Injection Batch 2292</t>
  </si>
  <si>
    <t>FR-1-42</t>
  </si>
  <si>
    <t>PRD0267</t>
  </si>
  <si>
    <t>Metformin 500mg Tablet Batch 3035</t>
  </si>
  <si>
    <t>FR-1-43</t>
  </si>
  <si>
    <t>PRD0268</t>
  </si>
  <si>
    <t>Ketoconazole Cream Batch 583</t>
  </si>
  <si>
    <t>CR-1-61</t>
  </si>
  <si>
    <t>PRD0270</t>
  </si>
  <si>
    <t>Loratadine Syrup Batch 4168</t>
  </si>
  <si>
    <t>PRD0271</t>
  </si>
  <si>
    <t>Levothyroxine Tablet Batch 1170</t>
  </si>
  <si>
    <t>CR-1-62</t>
  </si>
  <si>
    <t>PRD0272</t>
  </si>
  <si>
    <t>Ear Wax Removal Drops Batch 701</t>
  </si>
  <si>
    <t>CR-1-63</t>
  </si>
  <si>
    <t>PRD0274</t>
  </si>
  <si>
    <t>Aspirin 100mg Tablet Batch 4104</t>
  </si>
  <si>
    <t>CR-1-64</t>
  </si>
  <si>
    <t>PRD0278</t>
  </si>
  <si>
    <t>Warfarin Tablet Batch 4382</t>
  </si>
  <si>
    <t>FR-1-44</t>
  </si>
  <si>
    <t>PRD0279</t>
  </si>
  <si>
    <t>Laxative Powder Batch 1146</t>
  </si>
  <si>
    <t>FR-1-45</t>
  </si>
  <si>
    <t>PRD0280</t>
  </si>
  <si>
    <t>Salbutamol Inhaler Batch 2055</t>
  </si>
  <si>
    <t>FR-1-46</t>
  </si>
  <si>
    <t>PRD0284</t>
  </si>
  <si>
    <t>Antifungal Shampoo Batch 2194</t>
  </si>
  <si>
    <t>FR-1-47</t>
  </si>
  <si>
    <t>PRD0286</t>
  </si>
  <si>
    <t>Cetirizine 10mg Tablet Batch 1087</t>
  </si>
  <si>
    <t>CR-1-65</t>
  </si>
  <si>
    <t>PRD0288</t>
  </si>
  <si>
    <t>Metformin 500mg Tablet Batch 2999</t>
  </si>
  <si>
    <t>FR-1-48</t>
  </si>
  <si>
    <t>PRD0291</t>
  </si>
  <si>
    <t>Zinc Sulfate Syrup Batch 2533</t>
  </si>
  <si>
    <t>PRD0292</t>
  </si>
  <si>
    <t>Cough Syrup 100ml Batch 4590</t>
  </si>
  <si>
    <t>PRD0293</t>
  </si>
  <si>
    <t>Azithromycin 500mg Tablet Batch 3990</t>
  </si>
  <si>
    <t>CR-1-66</t>
  </si>
  <si>
    <t>PRD0295</t>
  </si>
  <si>
    <t>Antihistamine Syrup Batch 678</t>
  </si>
  <si>
    <t>PRD0296</t>
  </si>
  <si>
    <t>B-complex Syrup Batch 1066</t>
  </si>
  <si>
    <t>PRD0297</t>
  </si>
  <si>
    <t>Antiseptic Solution Batch 1051</t>
  </si>
  <si>
    <t>PRD0300</t>
  </si>
  <si>
    <t>Ranitidine Tablet Batch 46</t>
  </si>
  <si>
    <t>CR-1-67</t>
  </si>
  <si>
    <t>PRD0306</t>
  </si>
  <si>
    <t>Hydrocortisone Cream Batch 3062</t>
  </si>
  <si>
    <t>CR-1-68</t>
  </si>
  <si>
    <t>PRD0310</t>
  </si>
  <si>
    <t>Prednisolone Oral Solution Batch 4359</t>
  </si>
  <si>
    <t>PRD0313</t>
  </si>
  <si>
    <t>Amoxicillin 250mg Capsule Batch 1756</t>
  </si>
  <si>
    <t>CR-1-69</t>
  </si>
  <si>
    <t>PRD0316</t>
  </si>
  <si>
    <t>Ranitidine Tablet Batch 2686</t>
  </si>
  <si>
    <t>CR-1-70</t>
  </si>
  <si>
    <t>PRD0318</t>
  </si>
  <si>
    <t>ORS Sachet Batch 4857</t>
  </si>
  <si>
    <t>CR-1-71</t>
  </si>
  <si>
    <t>PRD0319</t>
  </si>
  <si>
    <t>HPV Vaccine (Gardasil) Batch 3267</t>
  </si>
  <si>
    <t>PRD0320</t>
  </si>
  <si>
    <t>Loratadine Syrup Batch 4903</t>
  </si>
  <si>
    <t>PRD0321</t>
  </si>
  <si>
    <t>Vitamin B12 Injection Batch 3943</t>
  </si>
  <si>
    <t>CR-1-72</t>
  </si>
  <si>
    <t>PRD0324</t>
  </si>
  <si>
    <t>Sterile Eye Drops Batch 1908</t>
  </si>
  <si>
    <t>PRD0326</t>
  </si>
  <si>
    <t>Nicotine Patch Batch 3735</t>
  </si>
  <si>
    <t>FR-1-49</t>
  </si>
  <si>
    <t>PRD0328</t>
  </si>
  <si>
    <t>ORS Sachet Batch 3119</t>
  </si>
  <si>
    <t>FR-1-50</t>
  </si>
  <si>
    <t>PRD0335</t>
  </si>
  <si>
    <t>Loperamide Capsule Batch 4260</t>
  </si>
  <si>
    <t>CR-1-73</t>
  </si>
  <si>
    <t>PRD0337</t>
  </si>
  <si>
    <t>Aspirin 100mg Tablet Batch 4079</t>
  </si>
  <si>
    <t>CR-1-74</t>
  </si>
  <si>
    <t>PRD0339</t>
  </si>
  <si>
    <t>Diclofenac Gel Batch 1028</t>
  </si>
  <si>
    <t>CR-1-75</t>
  </si>
  <si>
    <t>PRD0343</t>
  </si>
  <si>
    <t>Aspirin 100mg Tablet Batch 2953</t>
  </si>
  <si>
    <t>FR-1-51</t>
  </si>
  <si>
    <t>PRD0346</t>
  </si>
  <si>
    <t>Antacid Suspension Batch 781</t>
  </si>
  <si>
    <t>CR-1-76</t>
  </si>
  <si>
    <t>PRD0348</t>
  </si>
  <si>
    <t>Antiseptic Hand Rub Batch 3507</t>
  </si>
  <si>
    <t>CR-1-77</t>
  </si>
  <si>
    <t>PRD0349</t>
  </si>
  <si>
    <t>Antacid Suspension Batch 3585</t>
  </si>
  <si>
    <t>CR-1-78</t>
  </si>
  <si>
    <t>PRD0350</t>
  </si>
  <si>
    <t>Nasal Decongestant Spray Batch 3843</t>
  </si>
  <si>
    <t>CR-1-79</t>
  </si>
  <si>
    <t>PRD0351</t>
  </si>
  <si>
    <t>Antiseptic Hand Rub Batch 1010</t>
  </si>
  <si>
    <t>FR-1-52</t>
  </si>
  <si>
    <t>PRD0352</t>
  </si>
  <si>
    <t>Nasal Decongestant Spray Batch 256</t>
  </si>
  <si>
    <t>FR-1-53</t>
  </si>
  <si>
    <t>PRD0353</t>
  </si>
  <si>
    <t>Metformin 500mg Tablet Batch 4440</t>
  </si>
  <si>
    <t>CR-1-80</t>
  </si>
  <si>
    <t>PRD0354</t>
  </si>
  <si>
    <t>Paracetamol 500mg Tablet Batch 495</t>
  </si>
  <si>
    <t>CR-1-81</t>
  </si>
  <si>
    <t>PRD0355</t>
  </si>
  <si>
    <t>HPV Vaccine (Gardasil) Batch 1656</t>
  </si>
  <si>
    <t>PRD0356</t>
  </si>
  <si>
    <t>Nicotine Patch Batch 1313</t>
  </si>
  <si>
    <t>FR-1-54</t>
  </si>
  <si>
    <t>PRD0357</t>
  </si>
  <si>
    <t>Hydrocortisone Cream Batch 1118</t>
  </si>
  <si>
    <t>FR-1-55</t>
  </si>
  <si>
    <t>PRD0358</t>
  </si>
  <si>
    <t>Calcium Chewable Tablet Batch 112</t>
  </si>
  <si>
    <t>FR-1-56</t>
  </si>
  <si>
    <t>PRD0360</t>
  </si>
  <si>
    <t>Insulin Injection Batch 643</t>
  </si>
  <si>
    <t>PRD0363</t>
  </si>
  <si>
    <t>Azithromycin 500mg Tablet Batch 4434</t>
  </si>
  <si>
    <t>FR-1-57</t>
  </si>
  <si>
    <t>PRD0368</t>
  </si>
  <si>
    <t>Chlorhexidine Mouthwash Batch 735</t>
  </si>
  <si>
    <t>CR-1-82</t>
  </si>
  <si>
    <t>PRD0370</t>
  </si>
  <si>
    <t>Oral Rehydration Salts Batch 4850</t>
  </si>
  <si>
    <t>FR-1-58</t>
  </si>
  <si>
    <t>PRD0375</t>
  </si>
  <si>
    <t>Diclofenac Gel Batch 4493</t>
  </si>
  <si>
    <t>FR-1-59</t>
  </si>
  <si>
    <t>PRD0377</t>
  </si>
  <si>
    <t>Metformin 500mg Tablet Batch 620</t>
  </si>
  <si>
    <t>CR-1-83</t>
  </si>
  <si>
    <t>PRD0379</t>
  </si>
  <si>
    <t>Warfarin Tablet Batch 10</t>
  </si>
  <si>
    <t>CR-1-84</t>
  </si>
  <si>
    <t>PRD0380</t>
  </si>
  <si>
    <t>Sterile Eye Drops Batch 3793</t>
  </si>
  <si>
    <t>PRD0381</t>
  </si>
  <si>
    <t>Ketoconazole Cream Batch 3569</t>
  </si>
  <si>
    <t>FR-1-60</t>
  </si>
  <si>
    <t>PRD0385</t>
  </si>
  <si>
    <t>Metformin 500mg Tablet Batch 4437</t>
  </si>
  <si>
    <t>FR-1-61</t>
  </si>
  <si>
    <t>PRD0388</t>
  </si>
  <si>
    <t>Antimalarial Tablet Batch 1587</t>
  </si>
  <si>
    <t>CR-1-85</t>
  </si>
  <si>
    <t>PRD0390</t>
  </si>
  <si>
    <t>Zinc Sulfate Syrup Batch 4503</t>
  </si>
  <si>
    <t>PRD0391</t>
  </si>
  <si>
    <t>Loperamide Capsule Batch 1464</t>
  </si>
  <si>
    <t>CR-1-86</t>
  </si>
  <si>
    <t>PRD0397</t>
  </si>
  <si>
    <t>Vitamin B12 Injection Batch 3433</t>
  </si>
  <si>
    <t>FR-1-62</t>
  </si>
  <si>
    <t>PRD0402</t>
  </si>
  <si>
    <t>Nicotine Patch Batch 4482</t>
  </si>
  <si>
    <t>CR-1-87</t>
  </si>
  <si>
    <t>PRD0403</t>
  </si>
  <si>
    <t>Betadine Ointment Batch 3596</t>
  </si>
  <si>
    <t>FR-1-63</t>
  </si>
  <si>
    <t>PRD0404</t>
  </si>
  <si>
    <t>Azithromycin 500mg Tablet Batch 564</t>
  </si>
  <si>
    <t>FR-1-64</t>
  </si>
  <si>
    <t>PRD0405</t>
  </si>
  <si>
    <t>Amoxicillin 250mg Capsule Batch 1871</t>
  </si>
  <si>
    <t>FR-1-65</t>
  </si>
  <si>
    <t>PRD0406</t>
  </si>
  <si>
    <t>Nasal Decongestant Spray Batch 3715</t>
  </si>
  <si>
    <t>FR-1-66</t>
  </si>
  <si>
    <t>PRD0408</t>
  </si>
  <si>
    <t>HPV Vaccine (Gardasil) Batch 2286</t>
  </si>
  <si>
    <t>PRD0412</t>
  </si>
  <si>
    <t>Ear Wax Removal Drops Batch 559</t>
  </si>
  <si>
    <t>FR-1-67</t>
  </si>
  <si>
    <t>PRD0414</t>
  </si>
  <si>
    <t>Diclofenac Gel Batch 3252</t>
  </si>
  <si>
    <t>FR-1-68</t>
  </si>
  <si>
    <t>PRD0415</t>
  </si>
  <si>
    <t>Nasal Decongestant Spray Batch 1124</t>
  </si>
  <si>
    <t>CR-1-88</t>
  </si>
  <si>
    <t>PRD0418</t>
  </si>
  <si>
    <t>Cetirizine 10mg Tablet Batch 3478</t>
  </si>
  <si>
    <t>CR-1-89</t>
  </si>
  <si>
    <t>PRD0420</t>
  </si>
  <si>
    <t>COVID-19 Vaccine Batch 3915</t>
  </si>
  <si>
    <t>PRD0421</t>
  </si>
  <si>
    <t>Antacid Suspension Batch 3132</t>
  </si>
  <si>
    <t>FR-1-69</t>
  </si>
  <si>
    <t>PRD0422</t>
  </si>
  <si>
    <t>Antihistamine Syrup Batch 4687</t>
  </si>
  <si>
    <t>PRD0426</t>
  </si>
  <si>
    <t>Aspirin 100mg Tablet Batch 1833</t>
  </si>
  <si>
    <t>FR-1-70</t>
  </si>
  <si>
    <t>PRD0427</t>
  </si>
  <si>
    <t>Fluconazole Capsule Batch 1404</t>
  </si>
  <si>
    <t>CR-1-90</t>
  </si>
  <si>
    <t>PRD0432</t>
  </si>
  <si>
    <t>Antimalarial Tablet Batch 4721</t>
  </si>
  <si>
    <t>CR-1-91</t>
  </si>
  <si>
    <t>PRD0433</t>
  </si>
  <si>
    <t>B-complex Syrup Batch 3510</t>
  </si>
  <si>
    <t>PRD0435</t>
  </si>
  <si>
    <t>Clotrimazole Cream Batch 3600</t>
  </si>
  <si>
    <t>CR-1-92</t>
  </si>
  <si>
    <t>PRD0437</t>
  </si>
  <si>
    <t>Antiseptic Hand Rub Batch 2552</t>
  </si>
  <si>
    <t>FR-1-71</t>
  </si>
  <si>
    <t>PRD0440</t>
  </si>
  <si>
    <t>Ear Wax Removal Drops Batch 2797</t>
  </si>
  <si>
    <t>FR-1-72</t>
  </si>
  <si>
    <t>PRD0441</t>
  </si>
  <si>
    <t>Antihistamine Syrup Batch 2801</t>
  </si>
  <si>
    <t>PRD0444</t>
  </si>
  <si>
    <t>Loperamide Capsule Batch 4970</t>
  </si>
  <si>
    <t>CR-1-93</t>
  </si>
  <si>
    <t>PRD0445</t>
  </si>
  <si>
    <t>Nifedipine Tablet Batch 4601</t>
  </si>
  <si>
    <t>CR-1-94</t>
  </si>
  <si>
    <t>PRD0447</t>
  </si>
  <si>
    <t>Warfarin Tablet Batch 1510</t>
  </si>
  <si>
    <t>FR-1-73</t>
  </si>
  <si>
    <t>PRD0451</t>
  </si>
  <si>
    <t>Warfarin Tablet Batch 1578</t>
  </si>
  <si>
    <t>FR-1-74</t>
  </si>
  <si>
    <t>PRD0453</t>
  </si>
  <si>
    <t>Azithromycin 500mg Tablet Batch 4592</t>
  </si>
  <si>
    <t>CR-1-95</t>
  </si>
  <si>
    <t>PRD0455</t>
  </si>
  <si>
    <t>Ranitidine Tablet Batch 4678</t>
  </si>
  <si>
    <t>FR-1-75</t>
  </si>
  <si>
    <t>PRD0456</t>
  </si>
  <si>
    <t>Zinc Sulfate Syrup Batch 1240</t>
  </si>
  <si>
    <t>PRD0460</t>
  </si>
  <si>
    <t>Clotrimazole Cream Batch 4781</t>
  </si>
  <si>
    <t>FR-1-76</t>
  </si>
  <si>
    <t>PRD0462</t>
  </si>
  <si>
    <t>Clotrimazole Cream Batch 4190</t>
  </si>
  <si>
    <t>CR-1-96</t>
  </si>
  <si>
    <t>PRD0465</t>
  </si>
  <si>
    <t>Nicotine Patch Batch 2641</t>
  </si>
  <si>
    <t>FR-1-77</t>
  </si>
  <si>
    <t>PRD0466</t>
  </si>
  <si>
    <t>Ear Wax Removal Drops Batch 2299</t>
  </si>
  <si>
    <t>CR-1-97</t>
  </si>
  <si>
    <t>PRD0467</t>
  </si>
  <si>
    <t>Antifungal Shampoo Batch 2152</t>
  </si>
  <si>
    <t>CR-1-98</t>
  </si>
  <si>
    <t>PRD0469</t>
  </si>
  <si>
    <t>Ranitidine Tablet Batch 3177</t>
  </si>
  <si>
    <t>FR-1-78</t>
  </si>
  <si>
    <t>PRD0472</t>
  </si>
  <si>
    <t>Zinc Sulfate Syrup Batch 4167</t>
  </si>
  <si>
    <t>PRD0473</t>
  </si>
  <si>
    <t>Vitamin D3 Drops Batch 4381</t>
  </si>
  <si>
    <t>FR-1-79</t>
  </si>
  <si>
    <t>PRD0474</t>
  </si>
  <si>
    <t>Aspirin 100mg Tablet Batch 4474</t>
  </si>
  <si>
    <t>FR-1-80</t>
  </si>
  <si>
    <t>PRD0482</t>
  </si>
  <si>
    <t>Ranitidine Tablet Batch 41</t>
  </si>
  <si>
    <t>CR-1-99</t>
  </si>
  <si>
    <t>PRD0484</t>
  </si>
  <si>
    <t>Antimalarial Tablet Batch 997</t>
  </si>
  <si>
    <t>FR-1-81</t>
  </si>
  <si>
    <t>PRD0491</t>
  </si>
  <si>
    <t>Doxycycline 100mg Capsule Batch 298</t>
  </si>
  <si>
    <t>CR-1-100</t>
  </si>
  <si>
    <t>PRD0497</t>
  </si>
  <si>
    <t>HPV Vaccine (Gardasil) Batch 1305</t>
  </si>
  <si>
    <t>PRD0502</t>
  </si>
  <si>
    <t>Loperamide Capsule Batch 4798</t>
  </si>
  <si>
    <t>CR-1-101</t>
  </si>
  <si>
    <t>PRD0504</t>
  </si>
  <si>
    <t>Zinc Sulfate Syrup Batch 3968</t>
  </si>
  <si>
    <t>PRD0505</t>
  </si>
  <si>
    <t>Doxycycline 100mg Capsule Batch 4952</t>
  </si>
  <si>
    <t>FR-1-82</t>
  </si>
  <si>
    <t>PRD0508</t>
  </si>
  <si>
    <t>Amoxicillin 250mg Capsule Batch 3205</t>
  </si>
  <si>
    <t>FR-1-83</t>
  </si>
  <si>
    <t>PRD0511</t>
  </si>
  <si>
    <t>Nicotine Patch Batch 1017</t>
  </si>
  <si>
    <t>FR-1-84</t>
  </si>
  <si>
    <t>PRD0513</t>
  </si>
  <si>
    <t>Sterile Eye Drops Batch 1353</t>
  </si>
  <si>
    <t>PRD0514</t>
  </si>
  <si>
    <t>Warfarin Tablet Batch 806</t>
  </si>
  <si>
    <t>FR-1-85</t>
  </si>
  <si>
    <t>PRD0516</t>
  </si>
  <si>
    <t>Antifungal Shampoo Batch 64</t>
  </si>
  <si>
    <t>CR-1-102</t>
  </si>
  <si>
    <t>PRD0517</t>
  </si>
  <si>
    <t>Salbutamol Inhaler Batch 1775</t>
  </si>
  <si>
    <t>FR-1-86</t>
  </si>
  <si>
    <t>PRD0518</t>
  </si>
  <si>
    <t>Prednisolone Oral Solution Batch 646</t>
  </si>
  <si>
    <t>PRD0519</t>
  </si>
  <si>
    <t>Vitamin B12 Injection Batch 2335</t>
  </si>
  <si>
    <t>FR-1-87</t>
  </si>
  <si>
    <t>PRD0520</t>
  </si>
  <si>
    <t>Levothyroxine Tablet Batch 2931</t>
  </si>
  <si>
    <t>FR-1-88</t>
  </si>
  <si>
    <t>PRD0522</t>
  </si>
  <si>
    <t>B-complex Syrup Batch 751</t>
  </si>
  <si>
    <t>PRD0523</t>
  </si>
  <si>
    <t>Antihistamine Syrup Batch 1171</t>
  </si>
  <si>
    <t>PRD0524</t>
  </si>
  <si>
    <t>Ear Wax Removal Drops Batch 3340</t>
  </si>
  <si>
    <t>FR-1-89</t>
  </si>
  <si>
    <t>PRD0526</t>
  </si>
  <si>
    <t>Vitamin B12 Injection Batch 4103</t>
  </si>
  <si>
    <t>CR-1-103</t>
  </si>
  <si>
    <t>PRD0528</t>
  </si>
  <si>
    <t>Clotrimazole Cream Batch 4858</t>
  </si>
  <si>
    <t>CR-1-104</t>
  </si>
  <si>
    <t>PRD0532</t>
  </si>
  <si>
    <t>Warfarin Tablet Batch 2347</t>
  </si>
  <si>
    <t>FR-1-90</t>
  </si>
  <si>
    <t>PRD0534</t>
  </si>
  <si>
    <t>Nifedipine Tablet Batch 3728</t>
  </si>
  <si>
    <t>FR-1-91</t>
  </si>
  <si>
    <t>PRD0535</t>
  </si>
  <si>
    <t>Salbutamol Inhaler Batch 2140</t>
  </si>
  <si>
    <t>CR-1-105</t>
  </si>
  <si>
    <t>PRD0537</t>
  </si>
  <si>
    <t>Vitamin D3 Drops Batch 1817</t>
  </si>
  <si>
    <t>CR-1-106</t>
  </si>
  <si>
    <t>PRD0538</t>
  </si>
  <si>
    <t>Ibuprofen 200mg Tablet Batch 1315</t>
  </si>
  <si>
    <t>FR-1-92</t>
  </si>
  <si>
    <t>PRD0540</t>
  </si>
  <si>
    <t>Metformin 500mg Tablet Batch 4435</t>
  </si>
  <si>
    <t>CR-1-107</t>
  </si>
  <si>
    <t>PRD0541</t>
  </si>
  <si>
    <t>Cough Syrup 100ml Batch 3093</t>
  </si>
  <si>
    <t>PRD0552</t>
  </si>
  <si>
    <t>Aspirin 100mg Tablet Batch 1855</t>
  </si>
  <si>
    <t>FR-1-93</t>
  </si>
  <si>
    <t>PRD0554</t>
  </si>
  <si>
    <t>HPV Vaccine (Gardasil) Batch 1483</t>
  </si>
  <si>
    <t>PRD0561</t>
  </si>
  <si>
    <t>Nasal Decongestant Spray Batch 3161</t>
  </si>
  <si>
    <t>FR-1-94</t>
  </si>
  <si>
    <t>PRD0562</t>
  </si>
  <si>
    <t>Paracetamol 500mg Tablet Batch 4390</t>
  </si>
  <si>
    <t>FR-1-95</t>
  </si>
  <si>
    <t>PRD0563</t>
  </si>
  <si>
    <t>Aspirin 100mg Tablet Batch 4055</t>
  </si>
  <si>
    <t>FR-1-96</t>
  </si>
  <si>
    <t>PRD0565</t>
  </si>
  <si>
    <t>Salbutamol Inhaler Batch 3217</t>
  </si>
  <si>
    <t>FR-1-97</t>
  </si>
  <si>
    <t>PRD0566</t>
  </si>
  <si>
    <t>Hydroxychloroquine Tablet Batch 3050</t>
  </si>
  <si>
    <t>FR-1-98</t>
  </si>
  <si>
    <t>PRD0567</t>
  </si>
  <si>
    <t>Cough Syrup 100ml Batch 2897</t>
  </si>
  <si>
    <t>PRD0568</t>
  </si>
  <si>
    <t>Oral Rehydration Salts Batch 2515</t>
  </si>
  <si>
    <t>FR-1-99</t>
  </si>
  <si>
    <t>PRD0570</t>
  </si>
  <si>
    <t>Loratadine Syrup Batch 2819</t>
  </si>
  <si>
    <t>PRD0571</t>
  </si>
  <si>
    <t>Metformin 500mg Tablet Batch 2220</t>
  </si>
  <si>
    <t>FR-1-100</t>
  </si>
  <si>
    <t>PRD0572</t>
  </si>
  <si>
    <t>Vitamin D3 Drops Batch 876</t>
  </si>
  <si>
    <t>FR-1-101</t>
  </si>
  <si>
    <t>PRD0573</t>
  </si>
  <si>
    <t>Omeprazole 20mg Capsule Batch 444</t>
  </si>
  <si>
    <t>CR-1-108</t>
  </si>
  <si>
    <t>PRD0578</t>
  </si>
  <si>
    <t>Antihistamine Syrup Batch 4172</t>
  </si>
  <si>
    <t>PRD0581</t>
  </si>
  <si>
    <t>Sterile Eye Drops Batch 2059</t>
  </si>
  <si>
    <t>PRD0584</t>
  </si>
  <si>
    <t>Loratadine Syrup Batch 470</t>
  </si>
  <si>
    <t>PRD0587</t>
  </si>
  <si>
    <t>Hydroxychloroquine Tablet Batch 3015</t>
  </si>
  <si>
    <t>CR-1-109</t>
  </si>
  <si>
    <t>PRD0588</t>
  </si>
  <si>
    <t>Calcium Chewable Tablet Batch 223</t>
  </si>
  <si>
    <t>CR-1-110</t>
  </si>
  <si>
    <t>PRD0591</t>
  </si>
  <si>
    <t>Ketoconazole Cream Batch 2968</t>
  </si>
  <si>
    <t>FR-1-102</t>
  </si>
  <si>
    <t>PRD0594</t>
  </si>
  <si>
    <t>Antimalarial Tablet Batch 3966</t>
  </si>
  <si>
    <t>CR-1-111</t>
  </si>
  <si>
    <t>PRD0595</t>
  </si>
  <si>
    <t>Sterile Eye Drops Batch 3423</t>
  </si>
  <si>
    <t>PRD0596</t>
  </si>
  <si>
    <t>Metformin 500mg Tablet Batch 400</t>
  </si>
  <si>
    <t>FR-1-103</t>
  </si>
  <si>
    <t>PRD0597</t>
  </si>
  <si>
    <t>Nicotine Patch Batch 2690</t>
  </si>
  <si>
    <t>CR-1-112</t>
  </si>
  <si>
    <t>PRD0598</t>
  </si>
  <si>
    <t>Vitamin B12 Injection Batch 1007</t>
  </si>
  <si>
    <t>FR-1-104</t>
  </si>
  <si>
    <t>PRD0599</t>
  </si>
  <si>
    <t>COVID-19 Vaccine Batch 1058</t>
  </si>
  <si>
    <t>PRD0602</t>
  </si>
  <si>
    <t>Salbutamol Inhaler Batch 3093</t>
  </si>
  <si>
    <t>FR-1-105</t>
  </si>
  <si>
    <t>PRD0603</t>
  </si>
  <si>
    <t>Betadine Ointment Batch 902</t>
  </si>
  <si>
    <t>CR-1-113</t>
  </si>
  <si>
    <t>PRD0604</t>
  </si>
  <si>
    <t>Clotrimazole Cream Batch 2720</t>
  </si>
  <si>
    <t>CR-1-114</t>
  </si>
  <si>
    <t>PRD0609</t>
  </si>
  <si>
    <t>Nasal Decongestant Spray Batch 2294</t>
  </si>
  <si>
    <t>FR-1-106</t>
  </si>
  <si>
    <t>PRD0610</t>
  </si>
  <si>
    <t>Warfarin Tablet Batch 3629</t>
  </si>
  <si>
    <t>CR-1-115</t>
  </si>
  <si>
    <t>PRD0611</t>
  </si>
  <si>
    <t>Antiseptic Solution Batch 3863</t>
  </si>
  <si>
    <t>PRD0612</t>
  </si>
  <si>
    <t>Cetirizine 10mg Tablet Batch 1615</t>
  </si>
  <si>
    <t>FR-1-107</t>
  </si>
  <si>
    <t>PRD0613</t>
  </si>
  <si>
    <t>Calcium Chewable Tablet Batch 3685</t>
  </si>
  <si>
    <t>CR-1-116</t>
  </si>
  <si>
    <t>PRD0614</t>
  </si>
  <si>
    <t>Nicotine Patch Batch 2526</t>
  </si>
  <si>
    <t>FR-1-108</t>
  </si>
  <si>
    <t>PRD0615</t>
  </si>
  <si>
    <t>Warfarin Tablet Batch 3692</t>
  </si>
  <si>
    <t>CR-1-117</t>
  </si>
  <si>
    <t>PRD0617</t>
  </si>
  <si>
    <t>Fluconazole Capsule Batch 1833</t>
  </si>
  <si>
    <t>CR-1-118</t>
  </si>
  <si>
    <t>PRD0620</t>
  </si>
  <si>
    <t>Hydrocortisone Cream Batch 1906</t>
  </si>
  <si>
    <t>FR-1-109</t>
  </si>
  <si>
    <t>PRD0622</t>
  </si>
  <si>
    <t>Omeprazole 20mg Capsule Batch 4382</t>
  </si>
  <si>
    <t>CR-1-119</t>
  </si>
  <si>
    <t>PRD0624</t>
  </si>
  <si>
    <t>Nicotine Patch Batch 1802</t>
  </si>
  <si>
    <t>FR-1-110</t>
  </si>
  <si>
    <t>PRD0625</t>
  </si>
  <si>
    <t>Omeprazole 20mg Capsule Batch 4571</t>
  </si>
  <si>
    <t>CR-1-120</t>
  </si>
  <si>
    <t>PRD0628</t>
  </si>
  <si>
    <t>Vitamin D3 Drops Batch 1586</t>
  </si>
  <si>
    <t>CR-1-121</t>
  </si>
  <si>
    <t>PRD0631</t>
  </si>
  <si>
    <t>Laxative Powder Batch 3755</t>
  </si>
  <si>
    <t>CR-1-122</t>
  </si>
  <si>
    <t>PRD0632</t>
  </si>
  <si>
    <t>Antifungal Shampoo Batch 324</t>
  </si>
  <si>
    <t>CR-1-123</t>
  </si>
  <si>
    <t>PRD0640</t>
  </si>
  <si>
    <t>Hydrocortisone Cream Batch 4050</t>
  </si>
  <si>
    <t>CR-1-124</t>
  </si>
  <si>
    <t>PRD0641</t>
  </si>
  <si>
    <t>Antifungal Shampoo Batch 2865</t>
  </si>
  <si>
    <t>FR-1-111</t>
  </si>
  <si>
    <t>PRD0642</t>
  </si>
  <si>
    <t>Ear Wax Removal Drops Batch 2110</t>
  </si>
  <si>
    <t>CR-1-125</t>
  </si>
  <si>
    <t>PRD0643</t>
  </si>
  <si>
    <t>Ranitidine Tablet Batch 1317</t>
  </si>
  <si>
    <t>CR-1-126</t>
  </si>
  <si>
    <t>PRD0644</t>
  </si>
  <si>
    <t>Hydroxychloroquine Tablet Batch 2693</t>
  </si>
  <si>
    <t>CR-1-127</t>
  </si>
  <si>
    <t>PRD0651</t>
  </si>
  <si>
    <t>Antifungal Shampoo Batch 2340</t>
  </si>
  <si>
    <t>FR-1-112</t>
  </si>
  <si>
    <t>PRD0655</t>
  </si>
  <si>
    <t>B-complex Syrup Batch 4552</t>
  </si>
  <si>
    <t>PRD0656</t>
  </si>
  <si>
    <t>Cough Syrup 100ml Batch 2630</t>
  </si>
  <si>
    <t>PRD0662</t>
  </si>
  <si>
    <t>Prednisolone Oral Solution Batch 4816</t>
  </si>
  <si>
    <t>PRD0663</t>
  </si>
  <si>
    <t>B-complex Syrup Batch 2272</t>
  </si>
  <si>
    <t>PRD0668</t>
  </si>
  <si>
    <t>Amoxicillin 250mg Capsule Batch 1952</t>
  </si>
  <si>
    <t>FR-1-113</t>
  </si>
  <si>
    <t>PRD0669</t>
  </si>
  <si>
    <t>Miconazole Gel Batch 249</t>
  </si>
  <si>
    <t>CR-1-128</t>
  </si>
  <si>
    <t>PRD0671</t>
  </si>
  <si>
    <t>Paracetamol 500mg Tablet Batch 1022</t>
  </si>
  <si>
    <t>FR-1-114</t>
  </si>
  <si>
    <t>PRD0672</t>
  </si>
  <si>
    <t>Nasal Decongestant Spray Batch 1854</t>
  </si>
  <si>
    <t>CR-1-129</t>
  </si>
  <si>
    <t>PRD0673</t>
  </si>
  <si>
    <t>Chlorhexidine Mouthwash Batch 314</t>
  </si>
  <si>
    <t>FR-1-115</t>
  </si>
  <si>
    <t>PRD0674</t>
  </si>
  <si>
    <t>HPV Vaccine (Gardasil) Batch 2491</t>
  </si>
  <si>
    <t>PRD0675</t>
  </si>
  <si>
    <t>Antimalarial Tablet Batch 4736</t>
  </si>
  <si>
    <t>CR-1-130</t>
  </si>
  <si>
    <t>PRD0676</t>
  </si>
  <si>
    <t>Omeprazole 20mg Capsule Batch 80</t>
  </si>
  <si>
    <t>FR-1-116</t>
  </si>
  <si>
    <t>PRD0678</t>
  </si>
  <si>
    <t>Nifedipine Tablet Batch 4816</t>
  </si>
  <si>
    <t>CR-1-131</t>
  </si>
  <si>
    <t>PRD0680</t>
  </si>
  <si>
    <t>HPV Vaccine (Gardasil) Batch 1631</t>
  </si>
  <si>
    <t>PRD0683</t>
  </si>
  <si>
    <t>Diclofenac Gel Batch 4439</t>
  </si>
  <si>
    <t>CR-1-132</t>
  </si>
  <si>
    <t>PRD0685</t>
  </si>
  <si>
    <t>ORS Sachet Batch 4051</t>
  </si>
  <si>
    <t>FR-1-117</t>
  </si>
  <si>
    <t>PRD0686</t>
  </si>
  <si>
    <t>Antifungal Shampoo Batch 3627</t>
  </si>
  <si>
    <t>FR-1-118</t>
  </si>
  <si>
    <t>PRD0687</t>
  </si>
  <si>
    <t>Antifungal Shampoo Batch 4936</t>
  </si>
  <si>
    <t>FR-1-119</t>
  </si>
  <si>
    <t>PRD0689</t>
  </si>
  <si>
    <t>Omeprazole 20mg Capsule Batch 277</t>
  </si>
  <si>
    <t>FR-1-120</t>
  </si>
  <si>
    <t>PRD0691</t>
  </si>
  <si>
    <t>Aspirin 100mg Tablet Batch 2494</t>
  </si>
  <si>
    <t>FR-1-121</t>
  </si>
  <si>
    <t>PRD0693</t>
  </si>
  <si>
    <t>Betadine Ointment Batch 1573</t>
  </si>
  <si>
    <t>CR-1-133</t>
  </si>
  <si>
    <t>PRD0695</t>
  </si>
  <si>
    <t>Antiseptic Hand Rub Batch 3982</t>
  </si>
  <si>
    <t>CR-1-134</t>
  </si>
  <si>
    <t>PRD0696</t>
  </si>
  <si>
    <t>HPV Vaccine (Gardasil) Batch 3457</t>
  </si>
  <si>
    <t>PRD0699</t>
  </si>
  <si>
    <t>Calcium Chewable Tablet Batch 1383</t>
  </si>
  <si>
    <t>CR-1-135</t>
  </si>
  <si>
    <t>PRD0702</t>
  </si>
  <si>
    <t>Antifungal Shampoo Batch 3078</t>
  </si>
  <si>
    <t>FR-1-122</t>
  </si>
  <si>
    <t>PRD0704</t>
  </si>
  <si>
    <t>Amoxicillin 250mg Capsule Batch 3340</t>
  </si>
  <si>
    <t>CR-1-136</t>
  </si>
  <si>
    <t>PRD0710</t>
  </si>
  <si>
    <t>Diclofenac Gel Batch 1448</t>
  </si>
  <si>
    <t>CR-1-137</t>
  </si>
  <si>
    <t>PRD0711</t>
  </si>
  <si>
    <t>Laxative Powder Batch 4219</t>
  </si>
  <si>
    <t>FR-1-123</t>
  </si>
  <si>
    <t>PRD0712</t>
  </si>
  <si>
    <t>Levothyroxine Tablet Batch 1447</t>
  </si>
  <si>
    <t>FR-1-124</t>
  </si>
  <si>
    <t>PRD0719</t>
  </si>
  <si>
    <t>Clotrimazole Cream Batch 1249</t>
  </si>
  <si>
    <t>FR-1-125</t>
  </si>
  <si>
    <t>PRD0720</t>
  </si>
  <si>
    <t>Warfarin Tablet Batch 2268</t>
  </si>
  <si>
    <t>FR-1-126</t>
  </si>
  <si>
    <t>PRD0722</t>
  </si>
  <si>
    <t>Metformin 500mg Tablet Batch 4694</t>
  </si>
  <si>
    <t>CR-1-138</t>
  </si>
  <si>
    <t>PRD0723</t>
  </si>
  <si>
    <t>Fluconazole Capsule Batch 2473</t>
  </si>
  <si>
    <t>FR-1-127</t>
  </si>
  <si>
    <t>PRD0724</t>
  </si>
  <si>
    <t>COVID-19 Vaccine Batch 3898</t>
  </si>
  <si>
    <t>PRD0727</t>
  </si>
  <si>
    <t>Loratadine Syrup Batch 1096</t>
  </si>
  <si>
    <t>PRD0729</t>
  </si>
  <si>
    <t>Ibuprofen 200mg Tablet Batch 2172</t>
  </si>
  <si>
    <t>FR-1-128</t>
  </si>
  <si>
    <t>PRD0730</t>
  </si>
  <si>
    <t>ORS Sachet Batch 1400</t>
  </si>
  <si>
    <t>FR-1-129</t>
  </si>
  <si>
    <t>PRD0731</t>
  </si>
  <si>
    <t>Insulin Injection Batch 2014</t>
  </si>
  <si>
    <t>PRD0735</t>
  </si>
  <si>
    <t>Antiseptic Hand Rub Batch 1137</t>
  </si>
  <si>
    <t>CR-1-139</t>
  </si>
  <si>
    <t>PRD0737</t>
  </si>
  <si>
    <t>Sterile Eye Drops Batch 1345</t>
  </si>
  <si>
    <t>PRD0739</t>
  </si>
  <si>
    <t>Iron-Folic Acid Tablet Batch 3170</t>
  </si>
  <si>
    <t>CR-1-140</t>
  </si>
  <si>
    <t>PRD0740</t>
  </si>
  <si>
    <t>Vitamin B12 Injection Batch 2414</t>
  </si>
  <si>
    <t>FR-1-130</t>
  </si>
  <si>
    <t>PRD0743</t>
  </si>
  <si>
    <t>Aspirin 100mg Tablet Batch 2769</t>
  </si>
  <si>
    <t>FR-1-131</t>
  </si>
  <si>
    <t>PRD0744</t>
  </si>
  <si>
    <t>Ear Wax Removal Drops Batch 4523</t>
  </si>
  <si>
    <t>CR-1-141</t>
  </si>
  <si>
    <t>PRD0752</t>
  </si>
  <si>
    <t>Antiseptic Solution Batch 2370</t>
  </si>
  <si>
    <t>PRD0755</t>
  </si>
  <si>
    <t>Nicotine Patch Batch 1192</t>
  </si>
  <si>
    <t>CR-1-142</t>
  </si>
  <si>
    <t>PRD0756</t>
  </si>
  <si>
    <t>Hydrocortisone Cream Batch 861</t>
  </si>
  <si>
    <t>CR-1-143</t>
  </si>
  <si>
    <t>PRD0757</t>
  </si>
  <si>
    <t>Loratadine Syrup Batch 2734</t>
  </si>
  <si>
    <t>PRD0758</t>
  </si>
  <si>
    <t>Metformin 500mg Tablet Batch 1930</t>
  </si>
  <si>
    <t>FR-1-132</t>
  </si>
  <si>
    <t>PRD0761</t>
  </si>
  <si>
    <t>ORS Sachet Batch 4137</t>
  </si>
  <si>
    <t>FR-1-133</t>
  </si>
  <si>
    <t>PRD0766</t>
  </si>
  <si>
    <t>Warfarin Tablet Batch 3808</t>
  </si>
  <si>
    <t>CR-1-144</t>
  </si>
  <si>
    <t>PRD0767</t>
  </si>
  <si>
    <t>Clotrimazole Cream Batch 2836</t>
  </si>
  <si>
    <t>CR-1-145</t>
  </si>
  <si>
    <t>PRD0770</t>
  </si>
  <si>
    <t>Diclofenac Gel Batch 851</t>
  </si>
  <si>
    <t>CR-1-146</t>
  </si>
  <si>
    <t>PRD0773</t>
  </si>
  <si>
    <t>ORS Sachet Batch 4287</t>
  </si>
  <si>
    <t>CR-1-147</t>
  </si>
  <si>
    <t>PRD0774</t>
  </si>
  <si>
    <t>Calcium Chewable Tablet Batch 89</t>
  </si>
  <si>
    <t>FR-1-134</t>
  </si>
  <si>
    <t>PRD0775</t>
  </si>
  <si>
    <t>Betadine Ointment Batch 622</t>
  </si>
  <si>
    <t>CR-1-148</t>
  </si>
  <si>
    <t>PRD0777</t>
  </si>
  <si>
    <t>Loperamide Capsule Batch 2548</t>
  </si>
  <si>
    <t>FR-1-135</t>
  </si>
  <si>
    <t>PRD0780</t>
  </si>
  <si>
    <t>Warfarin Tablet Batch 2382</t>
  </si>
  <si>
    <t>FR-1-136</t>
  </si>
  <si>
    <t>PRD0781</t>
  </si>
  <si>
    <t>Warfarin Tablet Batch 1459</t>
  </si>
  <si>
    <t>CR-1-149</t>
  </si>
  <si>
    <t>PRD0782</t>
  </si>
  <si>
    <t>Antacid Suspension Batch 1198</t>
  </si>
  <si>
    <t>CR-1-150</t>
  </si>
  <si>
    <t>PRD0783</t>
  </si>
  <si>
    <t>ORS Sachet Batch 4208</t>
  </si>
  <si>
    <t>FR-1-137</t>
  </si>
  <si>
    <t>PRD0784</t>
  </si>
  <si>
    <t>Nicotine Patch Batch 1040</t>
  </si>
  <si>
    <t>FR-1-138</t>
  </si>
  <si>
    <t>PRD0785</t>
  </si>
  <si>
    <t>Hydroxychloroquine Tablet Batch 2810</t>
  </si>
  <si>
    <t>CR-1-151</t>
  </si>
  <si>
    <t>PRD0786</t>
  </si>
  <si>
    <t>Antifungal Shampoo Batch 4370</t>
  </si>
  <si>
    <t>CR-1-152</t>
  </si>
  <si>
    <t>PRD0788</t>
  </si>
  <si>
    <t>Miconazole Gel Batch 4767</t>
  </si>
  <si>
    <t>FR-1-139</t>
  </si>
  <si>
    <t>PRD0791</t>
  </si>
  <si>
    <t>Ear Wax Removal Drops Batch 2848</t>
  </si>
  <si>
    <t>FR-1-140</t>
  </si>
  <si>
    <t>PRD0793</t>
  </si>
  <si>
    <t>Hydrocortisone Cream Batch 4230</t>
  </si>
  <si>
    <t>FR-1-141</t>
  </si>
  <si>
    <t>PRD0796</t>
  </si>
  <si>
    <t>Nicotine Patch Batch 4323</t>
  </si>
  <si>
    <t>CR-1-153</t>
  </si>
  <si>
    <t>PRD0800</t>
  </si>
  <si>
    <t>Fluconazole Capsule Batch 1783</t>
  </si>
  <si>
    <t>CR-1-154</t>
  </si>
  <si>
    <t>PRD0801</t>
  </si>
  <si>
    <t>Levothyroxine Tablet Batch 2717</t>
  </si>
  <si>
    <t>FR-1-142</t>
  </si>
  <si>
    <t>PRD0803</t>
  </si>
  <si>
    <t>Ear Wax Removal Drops Batch 4391</t>
  </si>
  <si>
    <t>FR-1-143</t>
  </si>
  <si>
    <t>PRD0804</t>
  </si>
  <si>
    <t>Loperamide Capsule Batch 366</t>
  </si>
  <si>
    <t>FR-1-144</t>
  </si>
  <si>
    <t>PRD0806</t>
  </si>
  <si>
    <t>Antimalarial Tablet Batch 529</t>
  </si>
  <si>
    <t>CR-1-155</t>
  </si>
  <si>
    <t>PRD0807</t>
  </si>
  <si>
    <t>Iron-Folic Acid Tablet Batch 3465</t>
  </si>
  <si>
    <t>CR-1-156</t>
  </si>
  <si>
    <t>PRD0809</t>
  </si>
  <si>
    <t>Insulin Injection Batch 1431</t>
  </si>
  <si>
    <t>PRD0810</t>
  </si>
  <si>
    <t>Diclofenac Gel Batch 4928</t>
  </si>
  <si>
    <t>CR-1-157</t>
  </si>
  <si>
    <t>PRD0812</t>
  </si>
  <si>
    <t>Zinc Sulfate Syrup Batch 1566</t>
  </si>
  <si>
    <t>PRD0814</t>
  </si>
  <si>
    <t>Calcium Chewable Tablet Batch 2833</t>
  </si>
  <si>
    <t>FR-1-145</t>
  </si>
  <si>
    <t>PRD0817</t>
  </si>
  <si>
    <t>Nicotine Patch Batch 3572</t>
  </si>
  <si>
    <t>FR-1-146</t>
  </si>
  <si>
    <t>PRD0818</t>
  </si>
  <si>
    <t>Clotrimazole Cream Batch 4811</t>
  </si>
  <si>
    <t>FR-1-147</t>
  </si>
  <si>
    <t>PRD0820</t>
  </si>
  <si>
    <t>Calcium Chewable Tablet Batch 4393</t>
  </si>
  <si>
    <t>FR-1-148</t>
  </si>
  <si>
    <t>PRD0825</t>
  </si>
  <si>
    <t>Zinc Sulfate Syrup Batch 4851</t>
  </si>
  <si>
    <t>PRD0830</t>
  </si>
  <si>
    <t>Amoxicillin 250mg Capsule Batch 2674</t>
  </si>
  <si>
    <t>CR-1-158</t>
  </si>
  <si>
    <t>PRD0832</t>
  </si>
  <si>
    <t>Ibuprofen 200mg Tablet Batch 2878</t>
  </si>
  <si>
    <t>CR-1-159</t>
  </si>
  <si>
    <t>PRD0833</t>
  </si>
  <si>
    <t>Hydroxychloroquine Tablet Batch 523</t>
  </si>
  <si>
    <t>FR-1-149</t>
  </si>
  <si>
    <t>PRD0834</t>
  </si>
  <si>
    <t>Aspirin 100mg Tablet Batch 2869</t>
  </si>
  <si>
    <t>FR-1-150</t>
  </si>
  <si>
    <t>PRD0835</t>
  </si>
  <si>
    <t>Amoxicillin 250mg Capsule Batch 3871</t>
  </si>
  <si>
    <t>FR-1-151</t>
  </si>
  <si>
    <t>PRD0837</t>
  </si>
  <si>
    <t>Antimalarial Tablet Batch 615</t>
  </si>
  <si>
    <t>CR-1-160</t>
  </si>
  <si>
    <t>PRD0838</t>
  </si>
  <si>
    <t>Laxative Powder Batch 4354</t>
  </si>
  <si>
    <t>CR-1-161</t>
  </si>
  <si>
    <t>PRD0839</t>
  </si>
  <si>
    <t>Antiseptic Solution Batch 260</t>
  </si>
  <si>
    <t>PRD0842</t>
  </si>
  <si>
    <t>Iron-Folic Acid Tablet Batch 1537</t>
  </si>
  <si>
    <t>CR-1-162</t>
  </si>
  <si>
    <t>PRD0843</t>
  </si>
  <si>
    <t>Antimalarial Tablet Batch 2116</t>
  </si>
  <si>
    <t>CR-1-163</t>
  </si>
  <si>
    <t>PRD0845</t>
  </si>
  <si>
    <t>Ear Wax Removal Drops Batch 4100</t>
  </si>
  <si>
    <t>FR-1-152</t>
  </si>
  <si>
    <t>PRD0848</t>
  </si>
  <si>
    <t>Diclofenac Gel Batch 4319</t>
  </si>
  <si>
    <t>FR-1-153</t>
  </si>
  <si>
    <t>PRD0849</t>
  </si>
  <si>
    <t>Insulin Injection Batch 3690</t>
  </si>
  <si>
    <t>PRD0851</t>
  </si>
  <si>
    <t>Salbutamol Inhaler Batch 2020</t>
  </si>
  <si>
    <t>FR-1-154</t>
  </si>
  <si>
    <t>PRD0852</t>
  </si>
  <si>
    <t>Fluconazole Capsule Batch 449</t>
  </si>
  <si>
    <t>CR-1-164</t>
  </si>
  <si>
    <t>PRD0856</t>
  </si>
  <si>
    <t>Laxative Powder Batch 3019</t>
  </si>
  <si>
    <t>CR-1-165</t>
  </si>
  <si>
    <t>PRD0858</t>
  </si>
  <si>
    <t>Loratadine Syrup Batch 104</t>
  </si>
  <si>
    <t>PRD0859</t>
  </si>
  <si>
    <t>Nasal Decongestant Spray Batch 2901</t>
  </si>
  <si>
    <t>CR-1-166</t>
  </si>
  <si>
    <t>PRD0861</t>
  </si>
  <si>
    <t>Vitamin B12 Injection Batch 4641</t>
  </si>
  <si>
    <t>CR-1-167</t>
  </si>
  <si>
    <t>PRD0862</t>
  </si>
  <si>
    <t>COVID-19 Vaccine Batch 3669</t>
  </si>
  <si>
    <t>PRD0863</t>
  </si>
  <si>
    <t>Doxycycline 100mg Capsule Batch 1168</t>
  </si>
  <si>
    <t>FR-1-155</t>
  </si>
  <si>
    <t>PRD0864</t>
  </si>
  <si>
    <t>Hydroxychloroquine Tablet Batch 3509</t>
  </si>
  <si>
    <t>FR-1-156</t>
  </si>
  <si>
    <t>PRD0868</t>
  </si>
  <si>
    <t>Calcium Chewable Tablet Batch 1506</t>
  </si>
  <si>
    <t>FR-1-157</t>
  </si>
  <si>
    <t>PRD0869</t>
  </si>
  <si>
    <t>Doxycycline 100mg Capsule Batch 2217</t>
  </si>
  <si>
    <t>CR-1-168</t>
  </si>
  <si>
    <t>PRD0870</t>
  </si>
  <si>
    <t>Loperamide Capsule Batch 2079</t>
  </si>
  <si>
    <t>FR-1-158</t>
  </si>
  <si>
    <t>PRD0873</t>
  </si>
  <si>
    <t>Paracetamol 500mg Tablet Batch 2177</t>
  </si>
  <si>
    <t>FR-1-159</t>
  </si>
  <si>
    <t>PRD0874</t>
  </si>
  <si>
    <t>ORS Sachet Batch 4136</t>
  </si>
  <si>
    <t>FR-1-160</t>
  </si>
  <si>
    <t>PRD0875</t>
  </si>
  <si>
    <t>Ketoconazole Cream Batch 4431</t>
  </si>
  <si>
    <t>FR-1-161</t>
  </si>
  <si>
    <t>PRD0876</t>
  </si>
  <si>
    <t>Antimalarial Tablet Batch 3835</t>
  </si>
  <si>
    <t>CR-1-169</t>
  </si>
  <si>
    <t>PRD0877</t>
  </si>
  <si>
    <t>Iron-Folic Acid Tablet Batch 618</t>
  </si>
  <si>
    <t>CR-1-170</t>
  </si>
  <si>
    <t>PRD0878</t>
  </si>
  <si>
    <t>Laxative Powder Batch 4188</t>
  </si>
  <si>
    <t>FR-1-162</t>
  </si>
  <si>
    <t>PRD0881</t>
  </si>
  <si>
    <t>Laxative Powder Batch 2305</t>
  </si>
  <si>
    <t>CR-1-171</t>
  </si>
  <si>
    <t>PRD0884</t>
  </si>
  <si>
    <t>Antiseptic Hand Rub Batch 643</t>
  </si>
  <si>
    <t>CR-1-172</t>
  </si>
  <si>
    <t>PRD0885</t>
  </si>
  <si>
    <t>Antacid Suspension Batch 832</t>
  </si>
  <si>
    <t>FR-1-163</t>
  </si>
  <si>
    <t>PRD0888</t>
  </si>
  <si>
    <t>Metformin 500mg Tablet Batch 741</t>
  </si>
  <si>
    <t>CR-1-173</t>
  </si>
  <si>
    <t>PRD0890</t>
  </si>
  <si>
    <t>Antiseptic Solution Batch 40</t>
  </si>
  <si>
    <t>PRD0891</t>
  </si>
  <si>
    <t>Antiseptic Solution Batch 221</t>
  </si>
  <si>
    <t>PRD0893</t>
  </si>
  <si>
    <t>Nifedipine Tablet Batch 2024</t>
  </si>
  <si>
    <t>FR-1-164</t>
  </si>
  <si>
    <t>PRD0896</t>
  </si>
  <si>
    <t>Aspirin 100mg Tablet Batch 2107</t>
  </si>
  <si>
    <t>CR-1-174</t>
  </si>
  <si>
    <t>PRD0897</t>
  </si>
  <si>
    <t>Cetirizine 10mg Tablet Batch 2385</t>
  </si>
  <si>
    <t>FR-1-165</t>
  </si>
  <si>
    <t>PRD0898</t>
  </si>
  <si>
    <t>ORS Sachet Batch 4037</t>
  </si>
  <si>
    <t>FR-1-166</t>
  </si>
  <si>
    <t>PRD0900</t>
  </si>
  <si>
    <t>B-complex Syrup Batch 3809</t>
  </si>
  <si>
    <t>PRD0904</t>
  </si>
  <si>
    <t>Antiseptic Solution Batch 475</t>
  </si>
  <si>
    <t>PRD0908</t>
  </si>
  <si>
    <t>B-complex Syrup Batch 247</t>
  </si>
  <si>
    <t>PRD0909</t>
  </si>
  <si>
    <t>Zinc Sulfate Syrup Batch 2789</t>
  </si>
  <si>
    <t>PRD0910</t>
  </si>
  <si>
    <t>Cough Syrup 100ml Batch 2583</t>
  </si>
  <si>
    <t>PRD0911</t>
  </si>
  <si>
    <t>Cetirizine 10mg Tablet Batch 2680</t>
  </si>
  <si>
    <t>CR-1-175</t>
  </si>
  <si>
    <t>PRD0912</t>
  </si>
  <si>
    <t>Vitamin D3 Drops Batch 4782</t>
  </si>
  <si>
    <t>FR-1-167</t>
  </si>
  <si>
    <t>PRD0913</t>
  </si>
  <si>
    <t>Miconazole Gel Batch 4876</t>
  </si>
  <si>
    <t>CR-1-176</t>
  </si>
  <si>
    <t>PRD0914</t>
  </si>
  <si>
    <t>Loperamide Capsule Batch 2024</t>
  </si>
  <si>
    <t>CR-1-177</t>
  </si>
  <si>
    <t>PRD0916</t>
  </si>
  <si>
    <t>Loratadine Syrup Batch 1336</t>
  </si>
  <si>
    <t>PRD0918</t>
  </si>
  <si>
    <t>Aspirin 100mg Tablet Batch 3091</t>
  </si>
  <si>
    <t>CR-1-178</t>
  </si>
  <si>
    <t>PRD0919</t>
  </si>
  <si>
    <t>Vitamin B12 Injection Batch 2482</t>
  </si>
  <si>
    <t>CR-1-179</t>
  </si>
  <si>
    <t>PRD0920</t>
  </si>
  <si>
    <t>Loperamide Capsule Batch 2228</t>
  </si>
  <si>
    <t>FR-1-168</t>
  </si>
  <si>
    <t>PRD0922</t>
  </si>
  <si>
    <t>Antacid Suspension Batch 1590</t>
  </si>
  <si>
    <t>FR-1-169</t>
  </si>
  <si>
    <t>PRD0923</t>
  </si>
  <si>
    <t>Chlorhexidine Mouthwash Batch 79</t>
  </si>
  <si>
    <t>FR-1-170</t>
  </si>
  <si>
    <t>PRD0925</t>
  </si>
  <si>
    <t>Levothyroxine Tablet Batch 2878</t>
  </si>
  <si>
    <t>FR-1-171</t>
  </si>
  <si>
    <t>PRD0926</t>
  </si>
  <si>
    <t>Antiseptic Solution Batch 2030</t>
  </si>
  <si>
    <t>PRD0929</t>
  </si>
  <si>
    <t>Nicotine Patch Batch 754</t>
  </si>
  <si>
    <t>CR-1-180</t>
  </si>
  <si>
    <t>PRD0931</t>
  </si>
  <si>
    <t>Antiseptic Hand Rub Batch 3449</t>
  </si>
  <si>
    <t>CR-1-181</t>
  </si>
  <si>
    <t>PRD0932</t>
  </si>
  <si>
    <t>Azithromycin 500mg Tablet Batch 1593</t>
  </si>
  <si>
    <t>FR-1-172</t>
  </si>
  <si>
    <t>PRD0935</t>
  </si>
  <si>
    <t>Warfarin Tablet Batch 57</t>
  </si>
  <si>
    <t>FR-1-173</t>
  </si>
  <si>
    <t>PRD0936</t>
  </si>
  <si>
    <t>COVID-19 Vaccine Batch 2860</t>
  </si>
  <si>
    <t>PRD0938</t>
  </si>
  <si>
    <t>Omeprazole 20mg Capsule Batch 4342</t>
  </si>
  <si>
    <t>CR-1-182</t>
  </si>
  <si>
    <t>PRD0940</t>
  </si>
  <si>
    <t>Ketoconazole Cream Batch 869</t>
  </si>
  <si>
    <t>CR-1-183</t>
  </si>
  <si>
    <t>PRD0942</t>
  </si>
  <si>
    <t>Zinc Sulfate Syrup Batch 3048</t>
  </si>
  <si>
    <t>PRD0943</t>
  </si>
  <si>
    <t>Clotrimazole Cream Batch 1491</t>
  </si>
  <si>
    <t>FR-1-174</t>
  </si>
  <si>
    <t>PRD0944</t>
  </si>
  <si>
    <t>Antiseptic Solution Batch 143</t>
  </si>
  <si>
    <t>PRD0945</t>
  </si>
  <si>
    <t>Nifedipine Tablet Batch 2574</t>
  </si>
  <si>
    <t>CR-1-184</t>
  </si>
  <si>
    <t>PRD0946</t>
  </si>
  <si>
    <t>Vitamin D3 Drops Batch 2115</t>
  </si>
  <si>
    <t>CR-1-185</t>
  </si>
  <si>
    <t>PRD0947</t>
  </si>
  <si>
    <t>Antihistamine Syrup Batch 4097</t>
  </si>
  <si>
    <t>PRD0949</t>
  </si>
  <si>
    <t>Fluconazole Capsule Batch 976</t>
  </si>
  <si>
    <t>CR-1-186</t>
  </si>
  <si>
    <t>PRD0952</t>
  </si>
  <si>
    <t>Zinc Sulfate Syrup Batch 1274</t>
  </si>
  <si>
    <t>PRD0953</t>
  </si>
  <si>
    <t>Omeprazole 20mg Capsule Batch 526</t>
  </si>
  <si>
    <t>CR-1-187</t>
  </si>
  <si>
    <t>PRD0954</t>
  </si>
  <si>
    <t>Paracetamol 500mg Tablet Batch 690</t>
  </si>
  <si>
    <t>CR-1-188</t>
  </si>
  <si>
    <t>PRD0956</t>
  </si>
  <si>
    <t>HPV Vaccine (Gardasil) Batch 4081</t>
  </si>
  <si>
    <t>PRD0957</t>
  </si>
  <si>
    <t>Paracetamol 500mg Tablet Batch 281</t>
  </si>
  <si>
    <t>CR-1-189</t>
  </si>
  <si>
    <t>PRD0958</t>
  </si>
  <si>
    <t>Omeprazole 20mg Capsule Batch 2712</t>
  </si>
  <si>
    <t>CR-1-190</t>
  </si>
  <si>
    <t>PRD0959</t>
  </si>
  <si>
    <t>Warfarin Tablet Batch 2015</t>
  </si>
  <si>
    <t>FR-1-175</t>
  </si>
  <si>
    <t>PRD0960</t>
  </si>
  <si>
    <t>Amoxicillin 250mg Capsule Batch 3662</t>
  </si>
  <si>
    <t>FR-1-176</t>
  </si>
  <si>
    <t>PRD0961</t>
  </si>
  <si>
    <t>Ranitidine Tablet Batch 2172</t>
  </si>
  <si>
    <t>CR-1-191</t>
  </si>
  <si>
    <t>PRD0962</t>
  </si>
  <si>
    <t>Levothyroxine Tablet Batch 2879</t>
  </si>
  <si>
    <t>CR-1-192</t>
  </si>
  <si>
    <t>PRD0963</t>
  </si>
  <si>
    <t>HPV Vaccine (Gardasil) Batch 2681</t>
  </si>
  <si>
    <t>PRD0965</t>
  </si>
  <si>
    <t>Hydrocortisone Cream Batch 4485</t>
  </si>
  <si>
    <t>CR-1-193</t>
  </si>
  <si>
    <t>PRD0967</t>
  </si>
  <si>
    <t>Azithromycin 500mg Tablet Batch 1392</t>
  </si>
  <si>
    <t>FR-1-177</t>
  </si>
  <si>
    <t>PRD0969</t>
  </si>
  <si>
    <t>Ketoconazole Cream Batch 3505</t>
  </si>
  <si>
    <t>FR-1-178</t>
  </si>
  <si>
    <t>PRD0976</t>
  </si>
  <si>
    <t>Hydrocortisone Cream Batch 2982</t>
  </si>
  <si>
    <t>CR-1-194</t>
  </si>
  <si>
    <t>PRD0977</t>
  </si>
  <si>
    <t>Nasal Decongestant Spray Batch 607</t>
  </si>
  <si>
    <t>FR-1-179</t>
  </si>
  <si>
    <t>PRD0980</t>
  </si>
  <si>
    <t>Metformin 500mg Tablet Batch 3488</t>
  </si>
  <si>
    <t>FR-1-180</t>
  </si>
  <si>
    <t>PRD0982</t>
  </si>
  <si>
    <t>Chlorhexidine Mouthwash Batch 1748</t>
  </si>
  <si>
    <t>CR-1-195</t>
  </si>
  <si>
    <t>PRD0983</t>
  </si>
  <si>
    <t>B-complex Syrup Batch 2464</t>
  </si>
  <si>
    <t>PRD0985</t>
  </si>
  <si>
    <t>Ranitidine Tablet Batch 2437</t>
  </si>
  <si>
    <t>FR-1-181</t>
  </si>
  <si>
    <t>PRD0988</t>
  </si>
  <si>
    <t>Diclofenac Gel Batch 1190</t>
  </si>
  <si>
    <t>FR-1-182</t>
  </si>
  <si>
    <t>PRD0990</t>
  </si>
  <si>
    <t>Diclofenac Gel Batch 64</t>
  </si>
  <si>
    <t>FR-1-183</t>
  </si>
  <si>
    <t>PRD0992</t>
  </si>
  <si>
    <t>Iron-Folic Acid Tablet Batch 281</t>
  </si>
  <si>
    <t>CR-1-196</t>
  </si>
  <si>
    <t>PRD0995</t>
  </si>
  <si>
    <t>Cetirizine 10mg Tablet Batch 980</t>
  </si>
  <si>
    <t>FR-1-184</t>
  </si>
  <si>
    <t>PRD0996</t>
  </si>
  <si>
    <t>Nicotine Patch Batch 2284</t>
  </si>
  <si>
    <t>FR-1-185</t>
  </si>
  <si>
    <t>PRD1000</t>
  </si>
  <si>
    <t>Warfarin Tablet Batch 66</t>
  </si>
  <si>
    <t>FR-1-186</t>
  </si>
  <si>
    <t>PRD0002</t>
  </si>
  <si>
    <t>Ibuprofen 200mg Tablet Batch 642</t>
  </si>
  <si>
    <t>PRD0003</t>
  </si>
  <si>
    <t>Nicotine Patch Batch 3455</t>
  </si>
  <si>
    <t>Ambient</t>
  </si>
  <si>
    <t>A-1-1</t>
  </si>
  <si>
    <t>PRD0005</t>
  </si>
  <si>
    <t>Laxative Powder Batch 3681</t>
  </si>
  <si>
    <t>PRD0006</t>
  </si>
  <si>
    <t>Antifungal Shampoo Batch 772</t>
  </si>
  <si>
    <t>PRD0007</t>
  </si>
  <si>
    <t>Antiseptic Solution Batch 4757</t>
  </si>
  <si>
    <t>B-1-2</t>
  </si>
  <si>
    <t>PRD0008</t>
  </si>
  <si>
    <t>Diclofenac Gel Batch 1521</t>
  </si>
  <si>
    <t>PRD0009</t>
  </si>
  <si>
    <t>Nasal Decongestant Spray Batch 3026</t>
  </si>
  <si>
    <t>PRD0010</t>
  </si>
  <si>
    <t>Fluconazole Capsule Batch 3601</t>
  </si>
  <si>
    <t>PRD0013</t>
  </si>
  <si>
    <t>Antiseptic Solution Batch 479</t>
  </si>
  <si>
    <t>C-1-3</t>
  </si>
  <si>
    <t>PRD0014</t>
  </si>
  <si>
    <t>Aspirin 100mg Tablet Batch 3822</t>
  </si>
  <si>
    <t>D-1-4</t>
  </si>
  <si>
    <t>PRD0016</t>
  </si>
  <si>
    <t>Nifedipine Tablet Batch 1182</t>
  </si>
  <si>
    <t>E-1-5</t>
  </si>
  <si>
    <t>PRD0017</t>
  </si>
  <si>
    <t>Azithromycin 500mg Tablet Batch 2213</t>
  </si>
  <si>
    <t>F-1-6</t>
  </si>
  <si>
    <t>PRD0018</t>
  </si>
  <si>
    <t>Ear Wax Removal Drops Batch 1254</t>
  </si>
  <si>
    <t>PRD0020</t>
  </si>
  <si>
    <t>COVID-19 Vaccine Batch 931</t>
  </si>
  <si>
    <t>PRD0021</t>
  </si>
  <si>
    <t>Antiseptic Hand Rub Batch 4821</t>
  </si>
  <si>
    <t>PRD0024</t>
  </si>
  <si>
    <t>Antifungal Shampoo Batch 1653</t>
  </si>
  <si>
    <t>PRD0027</t>
  </si>
  <si>
    <t>Azithromycin 500mg Tablet Batch 2161</t>
  </si>
  <si>
    <t>G-1-7</t>
  </si>
  <si>
    <t>PRD0028</t>
  </si>
  <si>
    <t>Ear Wax Removal Drops Batch 3396</t>
  </si>
  <si>
    <t>H-1-8</t>
  </si>
  <si>
    <t>PRD0029</t>
  </si>
  <si>
    <t>Cough Syrup 100ml Batch 3337</t>
  </si>
  <si>
    <t>PRD0030</t>
  </si>
  <si>
    <t>Doxycycline 100mg Capsule Batch 2045</t>
  </si>
  <si>
    <t>PRD0032</t>
  </si>
  <si>
    <t>Antihistamine Syrup Batch 3554</t>
  </si>
  <si>
    <t>I-1-9</t>
  </si>
  <si>
    <t>PRD0034</t>
  </si>
  <si>
    <t>Nifedipine Tablet Batch 2267</t>
  </si>
  <si>
    <t>J-1-10</t>
  </si>
  <si>
    <t>PRD0035</t>
  </si>
  <si>
    <t>Antacid Suspension Batch 2612</t>
  </si>
  <si>
    <t>PRD0038</t>
  </si>
  <si>
    <t>Aspirin 100mg Tablet Batch 4277</t>
  </si>
  <si>
    <t>PRD0039</t>
  </si>
  <si>
    <t>Ketoconazole Cream Batch 3032</t>
  </si>
  <si>
    <t>K-1-11</t>
  </si>
  <si>
    <t>PRD0040</t>
  </si>
  <si>
    <t>Nifedipine Tablet Batch 2983</t>
  </si>
  <si>
    <t>PRD0041</t>
  </si>
  <si>
    <t>Salbutamol Inhaler Batch 2626</t>
  </si>
  <si>
    <t>PRD0042</t>
  </si>
  <si>
    <t>Doxycycline 100mg Capsule Batch 3512</t>
  </si>
  <si>
    <t>PRD0043</t>
  </si>
  <si>
    <t>ORS Sachet Batch 4133</t>
  </si>
  <si>
    <t>PRD0044</t>
  </si>
  <si>
    <t>Antiseptic Solution Batch 2991</t>
  </si>
  <si>
    <t>L-1-12</t>
  </si>
  <si>
    <t>PRD0046</t>
  </si>
  <si>
    <t>Calcium Chewable Tablet Batch 4073</t>
  </si>
  <si>
    <t>PRD0049</t>
  </si>
  <si>
    <t>Ketoconazole Cream Batch 1098</t>
  </si>
  <si>
    <t>M-1-13</t>
  </si>
  <si>
    <t>PRD0050</t>
  </si>
  <si>
    <t>Ketoconazole Cream Batch 175</t>
  </si>
  <si>
    <t>N-1-14</t>
  </si>
  <si>
    <t>PRD0052</t>
  </si>
  <si>
    <t>Antihistamine Syrup Batch 1668</t>
  </si>
  <si>
    <t>PRD0053</t>
  </si>
  <si>
    <t>Iron-Folic Acid Tablet Batch 2997</t>
  </si>
  <si>
    <t>CR-1-197</t>
  </si>
  <si>
    <t>CR-1-198</t>
  </si>
  <si>
    <t>CR-1-199</t>
  </si>
  <si>
    <t>PRD0060</t>
  </si>
  <si>
    <t>Ketoconazole Cream Batch 171</t>
  </si>
  <si>
    <t>O-1-15</t>
  </si>
  <si>
    <t>PRD0065</t>
  </si>
  <si>
    <t>Antiseptic Hand Rub Batch 1345</t>
  </si>
  <si>
    <t>CR-1-200</t>
  </si>
  <si>
    <t>CR-1-201</t>
  </si>
  <si>
    <t>CR-1-202</t>
  </si>
  <si>
    <t>PRD0066</t>
  </si>
  <si>
    <t>Ketoconazole Cream Batch 2375</t>
  </si>
  <si>
    <t>P-1-16</t>
  </si>
  <si>
    <t>PRD0067</t>
  </si>
  <si>
    <t>Vitamin B12 Injection Batch 163</t>
  </si>
  <si>
    <t>CR-1-203</t>
  </si>
  <si>
    <t>CR-1-204</t>
  </si>
  <si>
    <t>CR-1-205</t>
  </si>
  <si>
    <t>PRD0072</t>
  </si>
  <si>
    <t>Ranitidine Tablet Batch 1507</t>
  </si>
  <si>
    <t>CR-1-206</t>
  </si>
  <si>
    <t>CR-1-207</t>
  </si>
  <si>
    <t>CR-1-208</t>
  </si>
  <si>
    <t>PRD0073</t>
  </si>
  <si>
    <t>Omeprazole 20mg Capsule Batch 3803</t>
  </si>
  <si>
    <t>Q-1-17</t>
  </si>
  <si>
    <t>PRD0074</t>
  </si>
  <si>
    <t>Antimalarial Tablet Batch 1462</t>
  </si>
  <si>
    <t>CR-1-209</t>
  </si>
  <si>
    <t>CR-1-210</t>
  </si>
  <si>
    <t>CR-1-211</t>
  </si>
  <si>
    <t>CR-1-212</t>
  </si>
  <si>
    <t>CR-1-213</t>
  </si>
  <si>
    <t>CR-1-214</t>
  </si>
  <si>
    <t>PRD0077</t>
  </si>
  <si>
    <t>Omeprazole 20mg Capsule Batch 585</t>
  </si>
  <si>
    <t>CR-1-215</t>
  </si>
  <si>
    <t>CR-1-216</t>
  </si>
  <si>
    <t>CR-1-217</t>
  </si>
  <si>
    <t>CR-1-218</t>
  </si>
  <si>
    <t>CR-1-219</t>
  </si>
  <si>
    <t>CR-1-220</t>
  </si>
  <si>
    <t>PRD0080</t>
  </si>
  <si>
    <t>Azithromycin 500mg Tablet Batch 1584</t>
  </si>
  <si>
    <t>R-1-18</t>
  </si>
  <si>
    <t>PRD0081</t>
  </si>
  <si>
    <t>Salbutamol Inhaler Batch 3302</t>
  </si>
  <si>
    <t>CR-1-221</t>
  </si>
  <si>
    <t>CR-1-222</t>
  </si>
  <si>
    <t>CR-1-223</t>
  </si>
  <si>
    <t>CR-1-224</t>
  </si>
  <si>
    <t>CR-1-225</t>
  </si>
  <si>
    <t>CR-1-226</t>
  </si>
  <si>
    <t>PRD0084</t>
  </si>
  <si>
    <t>ORS Sachet Batch 3459</t>
  </si>
  <si>
    <t>CR-1-227</t>
  </si>
  <si>
    <t>CR-1-228</t>
  </si>
  <si>
    <t>CR-1-229</t>
  </si>
  <si>
    <t>PRD0085</t>
  </si>
  <si>
    <t>Ranitidine Tablet Batch 4107</t>
  </si>
  <si>
    <t>S-1-19</t>
  </si>
  <si>
    <t>PRD0090</t>
  </si>
  <si>
    <t>Diclofenac Gel Batch 722</t>
  </si>
  <si>
    <t>T-1-20</t>
  </si>
  <si>
    <t>PRD0091</t>
  </si>
  <si>
    <t>Fluconazole Capsule Batch 4818</t>
  </si>
  <si>
    <t>U-1-21</t>
  </si>
  <si>
    <t>PRD0092</t>
  </si>
  <si>
    <t>Chlorhexidine Mouthwash Batch 4455</t>
  </si>
  <si>
    <t>V-1-22</t>
  </si>
  <si>
    <t>PRD0093</t>
  </si>
  <si>
    <t>Ranitidine Tablet Batch 4872</t>
  </si>
  <si>
    <t>CR-1-230</t>
  </si>
  <si>
    <t>CR-1-231</t>
  </si>
  <si>
    <t>CR-1-232</t>
  </si>
  <si>
    <t>CR-1-233</t>
  </si>
  <si>
    <t>PRD0095</t>
  </si>
  <si>
    <t>Ibuprofen 200mg Tablet Batch 2996</t>
  </si>
  <si>
    <t>CR-1-234</t>
  </si>
  <si>
    <t>CR-1-235</t>
  </si>
  <si>
    <t>CR-1-236</t>
  </si>
  <si>
    <t>CR-1-237</t>
  </si>
  <si>
    <t>PRD0097</t>
  </si>
  <si>
    <t>Prednisolone Oral Solution Batch 1832</t>
  </si>
  <si>
    <t>W-1-23</t>
  </si>
  <si>
    <t>PRD0101</t>
  </si>
  <si>
    <t>Loperamide Capsule Batch 657</t>
  </si>
  <si>
    <t>X-1-24</t>
  </si>
  <si>
    <t>PRD0104</t>
  </si>
  <si>
    <t>Betadine Ointment Batch 4287</t>
  </si>
  <si>
    <t>CR-1-238</t>
  </si>
  <si>
    <t>CR-1-239</t>
  </si>
  <si>
    <t>CR-1-240</t>
  </si>
  <si>
    <t>PRD0105</t>
  </si>
  <si>
    <t>Amoxicillin 250mg Capsule Batch 2897</t>
  </si>
  <si>
    <t>Y-1-25</t>
  </si>
  <si>
    <t>PRD0106</t>
  </si>
  <si>
    <t>Hydroxychloroquine Tablet Batch 1390</t>
  </si>
  <si>
    <t>Z-1-26</t>
  </si>
  <si>
    <t>PRD0107</t>
  </si>
  <si>
    <t>Calcium Chewable Tablet Batch 4165</t>
  </si>
  <si>
    <t>CR-1-241</t>
  </si>
  <si>
    <t>CR-1-242</t>
  </si>
  <si>
    <t>CR-1-243</t>
  </si>
  <si>
    <t>PRD0113</t>
  </si>
  <si>
    <t>Insulin Injection Batch 1545</t>
  </si>
  <si>
    <t>A-1-27</t>
  </si>
  <si>
    <t>PRD0115</t>
  </si>
  <si>
    <t>Nasal Decongestant Spray Batch 2544</t>
  </si>
  <si>
    <t>B-1-28</t>
  </si>
  <si>
    <t>PRD0116</t>
  </si>
  <si>
    <t>Oral Rehydration Salts Batch 449</t>
  </si>
  <si>
    <t>CR-1-244</t>
  </si>
  <si>
    <t>CR-1-245</t>
  </si>
  <si>
    <t>CR-1-246</t>
  </si>
  <si>
    <t>CR-1-247</t>
  </si>
  <si>
    <t>PRD0120</t>
  </si>
  <si>
    <t>Loperamide Capsule Batch 2554</t>
  </si>
  <si>
    <t>CR-1-248</t>
  </si>
  <si>
    <t>CR-1-249</t>
  </si>
  <si>
    <t>CR-1-250</t>
  </si>
  <si>
    <t>PRD0121</t>
  </si>
  <si>
    <t>Ranitidine Tablet Batch 1903</t>
  </si>
  <si>
    <t>CR-1-251</t>
  </si>
  <si>
    <t>CR-1-252</t>
  </si>
  <si>
    <t>CR-1-253</t>
  </si>
  <si>
    <t>PRD0123</t>
  </si>
  <si>
    <t>Betadine Ointment Batch 2034</t>
  </si>
  <si>
    <t>C-1-29</t>
  </si>
  <si>
    <t>PRD0124</t>
  </si>
  <si>
    <t>Antiseptic Solution Batch 4726</t>
  </si>
  <si>
    <t>CR-1-254</t>
  </si>
  <si>
    <t>CR-1-255</t>
  </si>
  <si>
    <t>CR-1-256</t>
  </si>
  <si>
    <t>CR-1-257</t>
  </si>
  <si>
    <t>PRD0126</t>
  </si>
  <si>
    <t>Zinc Sulfate Syrup Batch 2634</t>
  </si>
  <si>
    <t>CR-1-258</t>
  </si>
  <si>
    <t>CR-1-259</t>
  </si>
  <si>
    <t>CR-1-260</t>
  </si>
  <si>
    <t>CR-1-261</t>
  </si>
  <si>
    <t>CR-1-262</t>
  </si>
  <si>
    <t>CR-1-263</t>
  </si>
  <si>
    <t>PRD0127</t>
  </si>
  <si>
    <t>Vitamin D3 Drops Batch 4071</t>
  </si>
  <si>
    <t>CR-1-264</t>
  </si>
  <si>
    <t>CR-1-265</t>
  </si>
  <si>
    <t>CR-1-266</t>
  </si>
  <si>
    <t>CR-1-267</t>
  </si>
  <si>
    <t>CR-1-268</t>
  </si>
  <si>
    <t>CR-1-269</t>
  </si>
  <si>
    <t>PRD0128</t>
  </si>
  <si>
    <t>Sterile Eye Drops Batch 3951</t>
  </si>
  <si>
    <t>D-1-30</t>
  </si>
  <si>
    <t>PRD0137</t>
  </si>
  <si>
    <t>Paracetamol 500mg Tablet Batch 2472</t>
  </si>
  <si>
    <t>E-1-31</t>
  </si>
  <si>
    <t>PRD0138</t>
  </si>
  <si>
    <t>Laxative Powder Batch 4961</t>
  </si>
  <si>
    <t>F-1-32</t>
  </si>
  <si>
    <t>PRD0139</t>
  </si>
  <si>
    <t>Metformin 500mg Tablet Batch 4495</t>
  </si>
  <si>
    <t>G-1-33</t>
  </si>
  <si>
    <t>PRD0141</t>
  </si>
  <si>
    <t>Antacid Suspension Batch 4187</t>
  </si>
  <si>
    <t>CR-1-270</t>
  </si>
  <si>
    <t>CR-1-271</t>
  </si>
  <si>
    <t>CR-1-272</t>
  </si>
  <si>
    <t>CR-1-273</t>
  </si>
  <si>
    <t>CR-1-274</t>
  </si>
  <si>
    <t>PRD0144</t>
  </si>
  <si>
    <t>Clotrimazole Cream Batch 4271</t>
  </si>
  <si>
    <t>H-1-34</t>
  </si>
  <si>
    <t>PRD0147</t>
  </si>
  <si>
    <t>Chlorhexidine Mouthwash Batch 2171</t>
  </si>
  <si>
    <t>CR-1-275</t>
  </si>
  <si>
    <t>CR-1-276</t>
  </si>
  <si>
    <t>CR-1-277</t>
  </si>
  <si>
    <t>CR-1-278</t>
  </si>
  <si>
    <t>CR-1-279</t>
  </si>
  <si>
    <t>CR-1-280</t>
  </si>
  <si>
    <t>PRD0148</t>
  </si>
  <si>
    <t>B-complex Syrup Batch 4318</t>
  </si>
  <si>
    <t>I-1-35</t>
  </si>
  <si>
    <t>PRD0149</t>
  </si>
  <si>
    <t>Aspirin 100mg Tablet Batch 3887</t>
  </si>
  <si>
    <t>J-1-36</t>
  </si>
  <si>
    <t>PRD0150</t>
  </si>
  <si>
    <t>Miconazole Gel Batch 1701</t>
  </si>
  <si>
    <t>CR-1-281</t>
  </si>
  <si>
    <t>CR-1-282</t>
  </si>
  <si>
    <t>CR-1-283</t>
  </si>
  <si>
    <t>CR-1-284</t>
  </si>
  <si>
    <t>PRD0151</t>
  </si>
  <si>
    <t>Loratadine Syrup Batch 3146</t>
  </si>
  <si>
    <t>CR-1-285</t>
  </si>
  <si>
    <t>CR-1-286</t>
  </si>
  <si>
    <t>CR-1-287</t>
  </si>
  <si>
    <t>CR-1-288</t>
  </si>
  <si>
    <t>CR-1-289</t>
  </si>
  <si>
    <t>CR-1-290</t>
  </si>
  <si>
    <t>PRD0152</t>
  </si>
  <si>
    <t>Diclofenac Gel Batch 2687</t>
  </si>
  <si>
    <t>CR-1-291</t>
  </si>
  <si>
    <t>CR-1-292</t>
  </si>
  <si>
    <t>CR-1-293</t>
  </si>
  <si>
    <t>PRD0154</t>
  </si>
  <si>
    <t>Antihistamine Syrup Batch 4413</t>
  </si>
  <si>
    <t>K-1-37</t>
  </si>
  <si>
    <t>PRD0156</t>
  </si>
  <si>
    <t>Clotrimazole Cream Batch 1153</t>
  </si>
  <si>
    <t>L-1-38</t>
  </si>
  <si>
    <t>PRD0158</t>
  </si>
  <si>
    <t>Warfarin Tablet Batch 4397</t>
  </si>
  <si>
    <t>CR-1-294</t>
  </si>
  <si>
    <t>CR-1-295</t>
  </si>
  <si>
    <t>CR-1-296</t>
  </si>
  <si>
    <t>PRD0159</t>
  </si>
  <si>
    <t>Fluconazole Capsule Batch 4417</t>
  </si>
  <si>
    <t>CR-1-297</t>
  </si>
  <si>
    <t>CR-1-298</t>
  </si>
  <si>
    <t>CR-1-299</t>
  </si>
  <si>
    <t>CR-1-300</t>
  </si>
  <si>
    <t>PRD0160</t>
  </si>
  <si>
    <t>Loperamide Capsule Batch 2125</t>
  </si>
  <si>
    <t>CR-1-301</t>
  </si>
  <si>
    <t>CR-1-302</t>
  </si>
  <si>
    <t>CR-1-303</t>
  </si>
  <si>
    <t>CR-1-304</t>
  </si>
  <si>
    <t>PRD0162</t>
  </si>
  <si>
    <t>Iron-Folic Acid Tablet Batch 1997</t>
  </si>
  <si>
    <t>M-1-39</t>
  </si>
  <si>
    <t>PRD0163</t>
  </si>
  <si>
    <t>Loratadine Syrup Batch 142</t>
  </si>
  <si>
    <t>N-1-40</t>
  </si>
  <si>
    <t>PRD0164</t>
  </si>
  <si>
    <t>Amoxicillin 250mg Capsule Batch 1464</t>
  </si>
  <si>
    <t>CR-1-305</t>
  </si>
  <si>
    <t>CR-1-306</t>
  </si>
  <si>
    <t>CR-1-307</t>
  </si>
  <si>
    <t>CR-1-308</t>
  </si>
  <si>
    <t>PRD0166</t>
  </si>
  <si>
    <t>Ear Wax Removal Drops Batch 811</t>
  </si>
  <si>
    <t>O-1-41</t>
  </si>
  <si>
    <t>PRD0167</t>
  </si>
  <si>
    <t>ORS Sachet Batch 4970</t>
  </si>
  <si>
    <t>CR-1-309</t>
  </si>
  <si>
    <t>CR-1-310</t>
  </si>
  <si>
    <t>CR-1-311</t>
  </si>
  <si>
    <t>PRD0169</t>
  </si>
  <si>
    <t>Loratadine Syrup Batch 3048</t>
  </si>
  <si>
    <t>CR-1-312</t>
  </si>
  <si>
    <t>CR-1-313</t>
  </si>
  <si>
    <t>CR-1-314</t>
  </si>
  <si>
    <t>PRD0172</t>
  </si>
  <si>
    <t>Ibuprofen 200mg Tablet Batch 2490</t>
  </si>
  <si>
    <t>CR-1-315</t>
  </si>
  <si>
    <t>CR-1-316</t>
  </si>
  <si>
    <t>CR-1-317</t>
  </si>
  <si>
    <t>CR-1-318</t>
  </si>
  <si>
    <t>PRD0175</t>
  </si>
  <si>
    <t>Betadine Ointment Batch 1596</t>
  </si>
  <si>
    <t>CR-1-319</t>
  </si>
  <si>
    <t>CR-1-320</t>
  </si>
  <si>
    <t>CR-1-321</t>
  </si>
  <si>
    <t>CR-1-322</t>
  </si>
  <si>
    <t>PRD0180</t>
  </si>
  <si>
    <t>Antiseptic Solution Batch 2679</t>
  </si>
  <si>
    <t>CR-1-323</t>
  </si>
  <si>
    <t>CR-1-324</t>
  </si>
  <si>
    <t>CR-1-325</t>
  </si>
  <si>
    <t>PRD0181</t>
  </si>
  <si>
    <t>Miconazole Gel Batch 3210</t>
  </si>
  <si>
    <t>P-1-42</t>
  </si>
  <si>
    <t>PRD0183</t>
  </si>
  <si>
    <t>Loperamide Capsule Batch 2935</t>
  </si>
  <si>
    <t>CR-1-326</t>
  </si>
  <si>
    <t>CR-1-327</t>
  </si>
  <si>
    <t>CR-1-328</t>
  </si>
  <si>
    <t>PRD0184</t>
  </si>
  <si>
    <t>HPV Vaccine (Gardasil) Batch 4648</t>
  </si>
  <si>
    <t>CR-1-329</t>
  </si>
  <si>
    <t>CR-1-330</t>
  </si>
  <si>
    <t>CR-1-331</t>
  </si>
  <si>
    <t>CR-1-332</t>
  </si>
  <si>
    <t>CR-1-333</t>
  </si>
  <si>
    <t>CR-1-334</t>
  </si>
  <si>
    <t>PRD0185</t>
  </si>
  <si>
    <t>Omeprazole 20mg Capsule Batch 2085</t>
  </si>
  <si>
    <t>CR-1-335</t>
  </si>
  <si>
    <t>CR-1-336</t>
  </si>
  <si>
    <t>CR-1-337</t>
  </si>
  <si>
    <t>CR-1-338</t>
  </si>
  <si>
    <t>CR-1-339</t>
  </si>
  <si>
    <t>CR-1-340</t>
  </si>
  <si>
    <t>PRD0186</t>
  </si>
  <si>
    <t>Doxycycline 100mg Capsule Batch 550</t>
  </si>
  <si>
    <t>CR-1-341</t>
  </si>
  <si>
    <t>CR-1-342</t>
  </si>
  <si>
    <t>CR-1-343</t>
  </si>
  <si>
    <t>CR-1-344</t>
  </si>
  <si>
    <t>CR-1-345</t>
  </si>
  <si>
    <t>PRD0187</t>
  </si>
  <si>
    <t>B-complex Syrup Batch 1933</t>
  </si>
  <si>
    <t>CR-1-346</t>
  </si>
  <si>
    <t>CR-1-347</t>
  </si>
  <si>
    <t>CR-1-348</t>
  </si>
  <si>
    <t>PRD0189</t>
  </si>
  <si>
    <t>Doxycycline 100mg Capsule Batch 1719</t>
  </si>
  <si>
    <t>Q-1-43</t>
  </si>
  <si>
    <t>PRD0190</t>
  </si>
  <si>
    <t>Nicotine Patch Batch 1708</t>
  </si>
  <si>
    <t>CR-1-349</t>
  </si>
  <si>
    <t>CR-1-350</t>
  </si>
  <si>
    <t>CR-1-351</t>
  </si>
  <si>
    <t>PRD0193</t>
  </si>
  <si>
    <t>Fluconazole Capsule Batch 3583</t>
  </si>
  <si>
    <t>CR-1-352</t>
  </si>
  <si>
    <t>CR-1-353</t>
  </si>
  <si>
    <t>CR-1-354</t>
  </si>
  <si>
    <t>CR-1-355</t>
  </si>
  <si>
    <t>CR-1-356</t>
  </si>
  <si>
    <t>CR-1-357</t>
  </si>
  <si>
    <t>PRD0198</t>
  </si>
  <si>
    <t>Clotrimazole Cream Batch 2385</t>
  </si>
  <si>
    <t>R-1-44</t>
  </si>
  <si>
    <t>PRD0201</t>
  </si>
  <si>
    <t>ORS Sachet Batch 228</t>
  </si>
  <si>
    <t>CR-1-358</t>
  </si>
  <si>
    <t>CR-1-359</t>
  </si>
  <si>
    <t>CR-1-360</t>
  </si>
  <si>
    <t>CR-1-361</t>
  </si>
  <si>
    <t>CR-1-362</t>
  </si>
  <si>
    <t>CR-1-363</t>
  </si>
  <si>
    <t>PRD0203</t>
  </si>
  <si>
    <t>Hydrocortisone Cream Batch 3480</t>
  </si>
  <si>
    <t>CR-1-364</t>
  </si>
  <si>
    <t>CR-1-365</t>
  </si>
  <si>
    <t>CR-1-366</t>
  </si>
  <si>
    <t>PRD0204</t>
  </si>
  <si>
    <t>Aspirin 100mg Tablet Batch 3231</t>
  </si>
  <si>
    <t>S-1-45</t>
  </si>
  <si>
    <t>PRD0205</t>
  </si>
  <si>
    <t>Chlorhexidine Mouthwash Batch 4442</t>
  </si>
  <si>
    <t>T-1-46</t>
  </si>
  <si>
    <t>PRD0206</t>
  </si>
  <si>
    <t>Cetirizine 10mg Tablet Batch 3797</t>
  </si>
  <si>
    <t>CR-1-367</t>
  </si>
  <si>
    <t>CR-1-368</t>
  </si>
  <si>
    <t>CR-1-369</t>
  </si>
  <si>
    <t>CR-1-370</t>
  </si>
  <si>
    <t>CR-1-371</t>
  </si>
  <si>
    <t>CR-1-372</t>
  </si>
  <si>
    <t>PRD0209</t>
  </si>
  <si>
    <t>ORS Sachet Batch 2873</t>
  </si>
  <si>
    <t>CR-1-373</t>
  </si>
  <si>
    <t>CR-1-374</t>
  </si>
  <si>
    <t>CR-1-375</t>
  </si>
  <si>
    <t>CR-1-376</t>
  </si>
  <si>
    <t>CR-1-377</t>
  </si>
  <si>
    <t>CR-1-378</t>
  </si>
  <si>
    <t>PRD0212</t>
  </si>
  <si>
    <t>Levothyroxine Tablet Batch 1693</t>
  </si>
  <si>
    <t>U-1-47</t>
  </si>
  <si>
    <t>PRD0213</t>
  </si>
  <si>
    <t>Ear Wax Removal Drops Batch 2129</t>
  </si>
  <si>
    <t>V-1-48</t>
  </si>
  <si>
    <t>PRD0215</t>
  </si>
  <si>
    <t>ORS Sachet Batch 490</t>
  </si>
  <si>
    <t>W-1-49</t>
  </si>
  <si>
    <t>PRD0216</t>
  </si>
  <si>
    <t>Clotrimazole Cream Batch 4208</t>
  </si>
  <si>
    <t>CR-1-379</t>
  </si>
  <si>
    <t>CR-1-380</t>
  </si>
  <si>
    <t>CR-1-381</t>
  </si>
  <si>
    <t>CR-1-382</t>
  </si>
  <si>
    <t>PRD0217</t>
  </si>
  <si>
    <t>Zinc Sulfate Syrup Batch 1142</t>
  </si>
  <si>
    <t>CR-1-383</t>
  </si>
  <si>
    <t>CR-1-384</t>
  </si>
  <si>
    <t>CR-1-385</t>
  </si>
  <si>
    <t>CR-1-386</t>
  </si>
  <si>
    <t>PRD0218</t>
  </si>
  <si>
    <t>Vitamin D3 Drops Batch 412</t>
  </si>
  <si>
    <t>X-1-50</t>
  </si>
  <si>
    <t>PRD0219</t>
  </si>
  <si>
    <t>Nicotine Patch Batch 328</t>
  </si>
  <si>
    <t>CR-1-387</t>
  </si>
  <si>
    <t>CR-1-388</t>
  </si>
  <si>
    <t>CR-1-389</t>
  </si>
  <si>
    <t>CR-1-390</t>
  </si>
  <si>
    <t>CR-1-391</t>
  </si>
  <si>
    <t>PRD0220</t>
  </si>
  <si>
    <t>Antifungal Shampoo Batch 1043</t>
  </si>
  <si>
    <t>CR-1-392</t>
  </si>
  <si>
    <t>CR-1-393</t>
  </si>
  <si>
    <t>CR-1-394</t>
  </si>
  <si>
    <t>PRD0222</t>
  </si>
  <si>
    <t>B-complex Syrup Batch 971</t>
  </si>
  <si>
    <t>CR-1-395</t>
  </si>
  <si>
    <t>CR-1-396</t>
  </si>
  <si>
    <t>CR-1-397</t>
  </si>
  <si>
    <t>CR-1-398</t>
  </si>
  <si>
    <t>CR-1-399</t>
  </si>
  <si>
    <t>PRD0225</t>
  </si>
  <si>
    <t>Vitamin B12 Injection Batch 2355</t>
  </si>
  <si>
    <t>Y-1-51</t>
  </si>
  <si>
    <t>PRD0229</t>
  </si>
  <si>
    <t>Nifedipine Tablet Batch 3222</t>
  </si>
  <si>
    <t>Z-1-52</t>
  </si>
  <si>
    <t>PRD0234</t>
  </si>
  <si>
    <t>Nicotine Patch Batch 713</t>
  </si>
  <si>
    <t>CR-1-400</t>
  </si>
  <si>
    <t>CR-1-401</t>
  </si>
  <si>
    <t>CR-1-402</t>
  </si>
  <si>
    <t>CR-1-403</t>
  </si>
  <si>
    <t>CR-1-404</t>
  </si>
  <si>
    <t>CR-1-405</t>
  </si>
  <si>
    <t>PRD0238</t>
  </si>
  <si>
    <t>Miconazole Gel Batch 2448</t>
  </si>
  <si>
    <t>A-1-53</t>
  </si>
  <si>
    <t>PRD0239</t>
  </si>
  <si>
    <t>Antiseptic Hand Rub Batch 4051</t>
  </si>
  <si>
    <t>CR-1-406</t>
  </si>
  <si>
    <t>CR-1-407</t>
  </si>
  <si>
    <t>CR-1-408</t>
  </si>
  <si>
    <t>CR-1-409</t>
  </si>
  <si>
    <t>PRD0240</t>
  </si>
  <si>
    <t>Loperamide Capsule Batch 881</t>
  </si>
  <si>
    <t>CR-1-410</t>
  </si>
  <si>
    <t>CR-1-411</t>
  </si>
  <si>
    <t>CR-1-412</t>
  </si>
  <si>
    <t>CR-1-413</t>
  </si>
  <si>
    <t>CR-1-414</t>
  </si>
  <si>
    <t>CR-1-415</t>
  </si>
  <si>
    <t>PRD0241</t>
  </si>
  <si>
    <t>Iron-Folic Acid Tablet Batch 2120</t>
  </si>
  <si>
    <t>CR-1-416</t>
  </si>
  <si>
    <t>CR-1-417</t>
  </si>
  <si>
    <t>CR-1-418</t>
  </si>
  <si>
    <t>PRD0242</t>
  </si>
  <si>
    <t>Antiseptic Hand Rub Batch 4778</t>
  </si>
  <si>
    <t>B-1-54</t>
  </si>
  <si>
    <t>PRD0244</t>
  </si>
  <si>
    <t>Nicotine Patch Batch 2221</t>
  </si>
  <si>
    <t>C-1-55</t>
  </si>
  <si>
    <t>PRD0246</t>
  </si>
  <si>
    <t>Metformin 500mg Tablet Batch 2489</t>
  </si>
  <si>
    <t>D-1-56</t>
  </si>
  <si>
    <t>PRD0248</t>
  </si>
  <si>
    <t>HPV Vaccine (Gardasil) Batch 1398</t>
  </si>
  <si>
    <t>E-1-57</t>
  </si>
  <si>
    <t>PRD0249</t>
  </si>
  <si>
    <t>Ear Wax Removal Drops Batch 1869</t>
  </si>
  <si>
    <t>F-1-58</t>
  </si>
  <si>
    <t>PRD0252</t>
  </si>
  <si>
    <t>Betadine Ointment Batch 4617</t>
  </si>
  <si>
    <t>CR-1-419</t>
  </si>
  <si>
    <t>CR-1-420</t>
  </si>
  <si>
    <t>CR-1-421</t>
  </si>
  <si>
    <t>CR-1-422</t>
  </si>
  <si>
    <t>PRD0253</t>
  </si>
  <si>
    <t>Nifedipine Tablet Batch 4038</t>
  </si>
  <si>
    <t>G-1-59</t>
  </si>
  <si>
    <t>PRD0254</t>
  </si>
  <si>
    <t>Zinc Sulfate Syrup Batch 3508</t>
  </si>
  <si>
    <t>H-1-60</t>
  </si>
  <si>
    <t>PRD0257</t>
  </si>
  <si>
    <t>Cough Syrup 100ml Batch 3417</t>
  </si>
  <si>
    <t>CR-1-423</t>
  </si>
  <si>
    <t>CR-1-424</t>
  </si>
  <si>
    <t>CR-1-425</t>
  </si>
  <si>
    <t>CR-1-426</t>
  </si>
  <si>
    <t>CR-1-427</t>
  </si>
  <si>
    <t>PRD0258</t>
  </si>
  <si>
    <t>Antifungal Shampoo Batch 1282</t>
  </si>
  <si>
    <t>I-1-61</t>
  </si>
  <si>
    <t>PRD0259</t>
  </si>
  <si>
    <t>Nicotine Patch Batch 1044</t>
  </si>
  <si>
    <t>CR-1-428</t>
  </si>
  <si>
    <t>CR-1-429</t>
  </si>
  <si>
    <t>CR-1-430</t>
  </si>
  <si>
    <t>CR-1-431</t>
  </si>
  <si>
    <t>CR-1-432</t>
  </si>
  <si>
    <t>CR-1-433</t>
  </si>
  <si>
    <t>PRD0260</t>
  </si>
  <si>
    <t>Amoxicillin 250mg Capsule Batch 1306</t>
  </si>
  <si>
    <t>CR-1-434</t>
  </si>
  <si>
    <t>CR-1-435</t>
  </si>
  <si>
    <t>CR-1-436</t>
  </si>
  <si>
    <t>PRD0264</t>
  </si>
  <si>
    <t>Hydroxychloroquine Tablet Batch 1414</t>
  </si>
  <si>
    <t>CR-1-437</t>
  </si>
  <si>
    <t>CR-1-438</t>
  </si>
  <si>
    <t>CR-1-439</t>
  </si>
  <si>
    <t>PRD0266</t>
  </si>
  <si>
    <t>Ibuprofen 200mg Tablet Batch 3562</t>
  </si>
  <si>
    <t>CR-1-440</t>
  </si>
  <si>
    <t>CR-1-441</t>
  </si>
  <si>
    <t>CR-1-442</t>
  </si>
  <si>
    <t>CR-1-443</t>
  </si>
  <si>
    <t>CR-1-444</t>
  </si>
  <si>
    <t>PRD0269</t>
  </si>
  <si>
    <t>Azithromycin 500mg Tablet Batch 1284</t>
  </si>
  <si>
    <t>CR-1-445</t>
  </si>
  <si>
    <t>CR-1-446</t>
  </si>
  <si>
    <t>CR-1-447</t>
  </si>
  <si>
    <t>PRD0273</t>
  </si>
  <si>
    <t>Betadine Ointment Batch 821</t>
  </si>
  <si>
    <t>J-1-62</t>
  </si>
  <si>
    <t>PRD0275</t>
  </si>
  <si>
    <t>Iron-Folic Acid Tablet Batch 3732</t>
  </si>
  <si>
    <t>K-1-63</t>
  </si>
  <si>
    <t>PRD0276</t>
  </si>
  <si>
    <t>Zinc Sulfate Syrup Batch 4707</t>
  </si>
  <si>
    <t>L-1-64</t>
  </si>
  <si>
    <t>PRD0277</t>
  </si>
  <si>
    <t>Antacid Suspension Batch 2467</t>
  </si>
  <si>
    <t>CR-1-448</t>
  </si>
  <si>
    <t>CR-1-449</t>
  </si>
  <si>
    <t>CR-1-450</t>
  </si>
  <si>
    <t>CR-1-451</t>
  </si>
  <si>
    <t>CR-1-452</t>
  </si>
  <si>
    <t>CR-1-453</t>
  </si>
  <si>
    <t>PRD0281</t>
  </si>
  <si>
    <t>Vitamin B12 Injection Batch 1658</t>
  </si>
  <si>
    <t>CR-1-454</t>
  </si>
  <si>
    <t>CR-1-455</t>
  </si>
  <si>
    <t>CR-1-456</t>
  </si>
  <si>
    <t>PRD0282</t>
  </si>
  <si>
    <t>Antihistamine Syrup Batch 453</t>
  </si>
  <si>
    <t>M-1-65</t>
  </si>
  <si>
    <t>PRD0283</t>
  </si>
  <si>
    <t>Aspirin 100mg Tablet Batch 4332</t>
  </si>
  <si>
    <t>N-1-66</t>
  </si>
  <si>
    <t>PRD0285</t>
  </si>
  <si>
    <t>Calcium Chewable Tablet Batch 1402</t>
  </si>
  <si>
    <t>CR-1-457</t>
  </si>
  <si>
    <t>CR-1-458</t>
  </si>
  <si>
    <t>CR-1-459</t>
  </si>
  <si>
    <t>CR-1-460</t>
  </si>
  <si>
    <t>CR-1-461</t>
  </si>
  <si>
    <t>CR-1-462</t>
  </si>
  <si>
    <t>PRD0287</t>
  </si>
  <si>
    <t>Hydrocortisone Cream Batch 3241</t>
  </si>
  <si>
    <t>CR-1-463</t>
  </si>
  <si>
    <t>CR-1-464</t>
  </si>
  <si>
    <t>CR-1-465</t>
  </si>
  <si>
    <t>PRD0289</t>
  </si>
  <si>
    <t>Ibuprofen 200mg Tablet Batch 3488</t>
  </si>
  <si>
    <t>CR-1-466</t>
  </si>
  <si>
    <t>CR-1-467</t>
  </si>
  <si>
    <t>CR-1-468</t>
  </si>
  <si>
    <t>PRD0290</t>
  </si>
  <si>
    <t>Cough Syrup 100ml Batch 184</t>
  </si>
  <si>
    <t>O-1-67</t>
  </si>
  <si>
    <t>PRD0294</t>
  </si>
  <si>
    <t>Calcium Chewable Tablet Batch 1595</t>
  </si>
  <si>
    <t>CR-1-469</t>
  </si>
  <si>
    <t>CR-1-470</t>
  </si>
  <si>
    <t>CR-1-471</t>
  </si>
  <si>
    <t>CR-1-472</t>
  </si>
  <si>
    <t>CR-1-473</t>
  </si>
  <si>
    <t>CR-1-474</t>
  </si>
  <si>
    <t>PRD0298</t>
  </si>
  <si>
    <t>Antihistamine Syrup Batch 3776</t>
  </si>
  <si>
    <t>P-1-68</t>
  </si>
  <si>
    <t>PRD0299</t>
  </si>
  <si>
    <t>Clotrimazole Cream Batch 92</t>
  </si>
  <si>
    <t>Q-1-69</t>
  </si>
  <si>
    <t>PRD0301</t>
  </si>
  <si>
    <t>Cetirizine 10mg Tablet Batch 4667</t>
  </si>
  <si>
    <t>R-1-70</t>
  </si>
  <si>
    <t>PRD0302</t>
  </si>
  <si>
    <t>Ranitidine Tablet Batch 4995</t>
  </si>
  <si>
    <t>CR-1-475</t>
  </si>
  <si>
    <t>CR-1-476</t>
  </si>
  <si>
    <t>CR-1-477</t>
  </si>
  <si>
    <t>PRD0303</t>
  </si>
  <si>
    <t>Hydrocortisone Cream Batch 3131</t>
  </si>
  <si>
    <t>S-1-71</t>
  </si>
  <si>
    <t>PRD0304</t>
  </si>
  <si>
    <t>Laxative Powder Batch 567</t>
  </si>
  <si>
    <t>CR-1-478</t>
  </si>
  <si>
    <t>CR-1-479</t>
  </si>
  <si>
    <t>CR-1-480</t>
  </si>
  <si>
    <t>CR-1-481</t>
  </si>
  <si>
    <t>CR-1-482</t>
  </si>
  <si>
    <t>CR-1-483</t>
  </si>
  <si>
    <t>PRD0305</t>
  </si>
  <si>
    <t>Warfarin Tablet Batch 1797</t>
  </si>
  <si>
    <t>CR-1-484</t>
  </si>
  <si>
    <t>CR-1-485</t>
  </si>
  <si>
    <t>CR-1-486</t>
  </si>
  <si>
    <t>PRD0307</t>
  </si>
  <si>
    <t>Levothyroxine Tablet Batch 216</t>
  </si>
  <si>
    <t>CR-1-487</t>
  </si>
  <si>
    <t>CR-1-488</t>
  </si>
  <si>
    <t>CR-1-489</t>
  </si>
  <si>
    <t>CR-1-490</t>
  </si>
  <si>
    <t>CR-1-491</t>
  </si>
  <si>
    <t>PRD0308</t>
  </si>
  <si>
    <t>Clotrimazole Cream Batch 3964</t>
  </si>
  <si>
    <t>CR-1-492</t>
  </si>
  <si>
    <t>CR-1-493</t>
  </si>
  <si>
    <t>CR-1-494</t>
  </si>
  <si>
    <t>CR-1-495</t>
  </si>
  <si>
    <t>CR-1-496</t>
  </si>
  <si>
    <t>PRD0309</t>
  </si>
  <si>
    <t>Calcium Chewable Tablet Batch 2340</t>
  </si>
  <si>
    <t>CR-1-497</t>
  </si>
  <si>
    <t>CR-1-498</t>
  </si>
  <si>
    <t>CR-1-499</t>
  </si>
  <si>
    <t>PRD0311</t>
  </si>
  <si>
    <t>Antiseptic Hand Rub Batch 2084</t>
  </si>
  <si>
    <t>T-1-72</t>
  </si>
  <si>
    <t>PRD0312</t>
  </si>
  <si>
    <t>B-complex Syrup Batch 2548</t>
  </si>
  <si>
    <t>U-1-73</t>
  </si>
  <si>
    <t>PRD0314</t>
  </si>
  <si>
    <t>Fluconazole Capsule Batch 265</t>
  </si>
  <si>
    <t>V-1-74</t>
  </si>
  <si>
    <t>PRD0315</t>
  </si>
  <si>
    <t>Omeprazole 20mg Capsule Batch 1229</t>
  </si>
  <si>
    <t>W-1-75</t>
  </si>
  <si>
    <t>PRD0317</t>
  </si>
  <si>
    <t>Fluconazole Capsule Batch 1560</t>
  </si>
  <si>
    <t>X-1-76</t>
  </si>
  <si>
    <t>PRD0322</t>
  </si>
  <si>
    <t>Diclofenac Gel Batch 2487</t>
  </si>
  <si>
    <t>Y-1-77</t>
  </si>
  <si>
    <t>PRD0323</t>
  </si>
  <si>
    <t>Diclofenac Gel Batch 4105</t>
  </si>
  <si>
    <t>CR-1-500</t>
  </si>
  <si>
    <t>CR-1-501</t>
  </si>
  <si>
    <t>CR-1-502</t>
  </si>
  <si>
    <t>CR-1-503</t>
  </si>
  <si>
    <t>PRD0325</t>
  </si>
  <si>
    <t>HPV Vaccine (Gardasil) Batch 4854</t>
  </si>
  <si>
    <t>CR-1-504</t>
  </si>
  <si>
    <t>CR-1-505</t>
  </si>
  <si>
    <t>CR-1-506</t>
  </si>
  <si>
    <t>CR-1-507</t>
  </si>
  <si>
    <t>PRD0327</t>
  </si>
  <si>
    <t>Metformin 500mg Tablet Batch 2392</t>
  </si>
  <si>
    <t>CR-1-508</t>
  </si>
  <si>
    <t>CR-1-509</t>
  </si>
  <si>
    <t>CR-1-510</t>
  </si>
  <si>
    <t>PRD0329</t>
  </si>
  <si>
    <t>Warfarin Tablet Batch 4387</t>
  </si>
  <si>
    <t>Z-1-78</t>
  </si>
  <si>
    <t>PRD0330</t>
  </si>
  <si>
    <t>Vitamin D3 Drops Batch 3191</t>
  </si>
  <si>
    <t>CR-1-511</t>
  </si>
  <si>
    <t>CR-1-512</t>
  </si>
  <si>
    <t>CR-1-513</t>
  </si>
  <si>
    <t>CR-1-514</t>
  </si>
  <si>
    <t>CR-1-515</t>
  </si>
  <si>
    <t>CR-1-516</t>
  </si>
  <si>
    <t>PRD0331</t>
  </si>
  <si>
    <t>Aspirin 100mg Tablet Batch 521</t>
  </si>
  <si>
    <t>A-1-79</t>
  </si>
  <si>
    <t>PRD0332</t>
  </si>
  <si>
    <t>Ketoconazole Cream Batch 4824</t>
  </si>
  <si>
    <t>CR-1-517</t>
  </si>
  <si>
    <t>CR-1-518</t>
  </si>
  <si>
    <t>CR-1-519</t>
  </si>
  <si>
    <t>CR-1-520</t>
  </si>
  <si>
    <t>CR-1-521</t>
  </si>
  <si>
    <t>PRD0333</t>
  </si>
  <si>
    <t>Clotrimazole Cream Batch 3853</t>
  </si>
  <si>
    <t>B-1-80</t>
  </si>
  <si>
    <t>PRD0334</t>
  </si>
  <si>
    <t>Vitamin B12 Injection Batch 4026</t>
  </si>
  <si>
    <t>CR-1-522</t>
  </si>
  <si>
    <t>CR-1-523</t>
  </si>
  <si>
    <t>CR-1-524</t>
  </si>
  <si>
    <t>PRD0336</t>
  </si>
  <si>
    <t>Ibuprofen 200mg Tablet Batch 2528</t>
  </si>
  <si>
    <t>CR-1-525</t>
  </si>
  <si>
    <t>CR-1-526</t>
  </si>
  <si>
    <t>CR-1-527</t>
  </si>
  <si>
    <t>PRD0338</t>
  </si>
  <si>
    <t>Prednisolone Oral Solution Batch 534</t>
  </si>
  <si>
    <t>C-1-81</t>
  </si>
  <si>
    <t>PRD0340</t>
  </si>
  <si>
    <t>Diclofenac Gel Batch 4432</t>
  </si>
  <si>
    <t>CR-1-528</t>
  </si>
  <si>
    <t>CR-1-529</t>
  </si>
  <si>
    <t>CR-1-530</t>
  </si>
  <si>
    <t>CR-1-531</t>
  </si>
  <si>
    <t>CR-1-532</t>
  </si>
  <si>
    <t>PRD0341</t>
  </si>
  <si>
    <t>Iron-Folic Acid Tablet Batch 4507</t>
  </si>
  <si>
    <t>CR-1-533</t>
  </si>
  <si>
    <t>CR-1-534</t>
  </si>
  <si>
    <t>CR-1-535</t>
  </si>
  <si>
    <t>CR-1-536</t>
  </si>
  <si>
    <t>CR-1-537</t>
  </si>
  <si>
    <t>PRD0342</t>
  </si>
  <si>
    <t>Prednisolone Oral Solution Batch 4772</t>
  </si>
  <si>
    <t>CR-1-538</t>
  </si>
  <si>
    <t>CR-1-539</t>
  </si>
  <si>
    <t>CR-1-540</t>
  </si>
  <si>
    <t>CR-1-541</t>
  </si>
  <si>
    <t>CR-1-542</t>
  </si>
  <si>
    <t>CR-1-543</t>
  </si>
  <si>
    <t>PRD0344</t>
  </si>
  <si>
    <t>B-complex Syrup Batch 2452</t>
  </si>
  <si>
    <t>CR-1-544</t>
  </si>
  <si>
    <t>CR-1-545</t>
  </si>
  <si>
    <t>CR-1-546</t>
  </si>
  <si>
    <t>CR-1-547</t>
  </si>
  <si>
    <t>CR-1-548</t>
  </si>
  <si>
    <t>PRD0345</t>
  </si>
  <si>
    <t>Antifungal Shampoo Batch 3342</t>
  </si>
  <si>
    <t>D-1-82</t>
  </si>
  <si>
    <t>PRD0347</t>
  </si>
  <si>
    <t>Metformin 500mg Tablet Batch 972</t>
  </si>
  <si>
    <t>E-1-83</t>
  </si>
  <si>
    <t>PRD0359</t>
  </si>
  <si>
    <t>Loratadine Syrup Batch 1966</t>
  </si>
  <si>
    <t>CR-1-549</t>
  </si>
  <si>
    <t>CR-1-550</t>
  </si>
  <si>
    <t>CR-1-551</t>
  </si>
  <si>
    <t>CR-1-552</t>
  </si>
  <si>
    <t>CR-1-553</t>
  </si>
  <si>
    <t>CR-1-554</t>
  </si>
  <si>
    <t>PRD0361</t>
  </si>
  <si>
    <t>Paracetamol 500mg Tablet Batch 1945</t>
  </si>
  <si>
    <t>CR-1-555</t>
  </si>
  <si>
    <t>CR-1-556</t>
  </si>
  <si>
    <t>CR-1-557</t>
  </si>
  <si>
    <t>CR-1-558</t>
  </si>
  <si>
    <t>CR-1-559</t>
  </si>
  <si>
    <t>CR-1-560</t>
  </si>
  <si>
    <t>PRD0362</t>
  </si>
  <si>
    <t>Ketoconazole Cream Batch 4395</t>
  </si>
  <si>
    <t>F-1-84</t>
  </si>
  <si>
    <t>PRD0364</t>
  </si>
  <si>
    <t>Antiseptic Hand Rub Batch 1837</t>
  </si>
  <si>
    <t>CR-1-561</t>
  </si>
  <si>
    <t>CR-1-562</t>
  </si>
  <si>
    <t>CR-1-563</t>
  </si>
  <si>
    <t>CR-1-564</t>
  </si>
  <si>
    <t>PRD0365</t>
  </si>
  <si>
    <t>Amoxicillin 250mg Capsule Batch 2503</t>
  </si>
  <si>
    <t>G-1-85</t>
  </si>
  <si>
    <t>PRD0366</t>
  </si>
  <si>
    <t>Betadine Ointment Batch 4727</t>
  </si>
  <si>
    <t>CR-1-565</t>
  </si>
  <si>
    <t>CR-1-566</t>
  </si>
  <si>
    <t>CR-1-567</t>
  </si>
  <si>
    <t>CR-1-568</t>
  </si>
  <si>
    <t>PRD0367</t>
  </si>
  <si>
    <t>B-complex Syrup Batch 3220</t>
  </si>
  <si>
    <t>H-1-86</t>
  </si>
  <si>
    <t>PRD0369</t>
  </si>
  <si>
    <t>Laxative Powder Batch 1595</t>
  </si>
  <si>
    <t>I-1-87</t>
  </si>
  <si>
    <t>PRD0371</t>
  </si>
  <si>
    <t>Ranitidine Tablet Batch 4559</t>
  </si>
  <si>
    <t>CR-1-569</t>
  </si>
  <si>
    <t>CR-1-570</t>
  </si>
  <si>
    <t>CR-1-571</t>
  </si>
  <si>
    <t>CR-1-572</t>
  </si>
  <si>
    <t>CR-1-573</t>
  </si>
  <si>
    <t>CR-1-574</t>
  </si>
  <si>
    <t>PRD0372</t>
  </si>
  <si>
    <t>Amoxicillin 250mg Capsule Batch 2081</t>
  </si>
  <si>
    <t>CR-1-575</t>
  </si>
  <si>
    <t>CR-1-576</t>
  </si>
  <si>
    <t>CR-1-577</t>
  </si>
  <si>
    <t>PRD0373</t>
  </si>
  <si>
    <t>Clotrimazole Cream Batch 2949</t>
  </si>
  <si>
    <t>CR-1-578</t>
  </si>
  <si>
    <t>CR-1-579</t>
  </si>
  <si>
    <t>CR-1-580</t>
  </si>
  <si>
    <t>CR-1-581</t>
  </si>
  <si>
    <t>PRD0374</t>
  </si>
  <si>
    <t>Nifedipine Tablet Batch 3839</t>
  </si>
  <si>
    <t>CR-1-582</t>
  </si>
  <si>
    <t>CR-1-583</t>
  </si>
  <si>
    <t>CR-1-584</t>
  </si>
  <si>
    <t>CR-1-585</t>
  </si>
  <si>
    <t>CR-1-586</t>
  </si>
  <si>
    <t>PRD0376</t>
  </si>
  <si>
    <t>Prednisolone Oral Solution Batch 3098</t>
  </si>
  <si>
    <t>J-1-88</t>
  </si>
  <si>
    <t>PRD0378</t>
  </si>
  <si>
    <t>Clotrimazole Cream Batch 2618</t>
  </si>
  <si>
    <t>CR-1-587</t>
  </si>
  <si>
    <t>CR-1-588</t>
  </si>
  <si>
    <t>CR-1-589</t>
  </si>
  <si>
    <t>PRD0382</t>
  </si>
  <si>
    <t>COVID-19 Vaccine Batch 3209</t>
  </si>
  <si>
    <t>K-1-89</t>
  </si>
  <si>
    <t>PRD0383</t>
  </si>
  <si>
    <t>Omeprazole 20mg Capsule Batch 3120</t>
  </si>
  <si>
    <t>L-1-90</t>
  </si>
  <si>
    <t>PRD0384</t>
  </si>
  <si>
    <t>Miconazole Gel Batch 3272</t>
  </si>
  <si>
    <t>M-1-91</t>
  </si>
  <si>
    <t>PRD0386</t>
  </si>
  <si>
    <t>Nifedipine Tablet Batch 1009</t>
  </si>
  <si>
    <t>CR-1-590</t>
  </si>
  <si>
    <t>CR-1-591</t>
  </si>
  <si>
    <t>CR-1-592</t>
  </si>
  <si>
    <t>CR-1-593</t>
  </si>
  <si>
    <t>CR-1-594</t>
  </si>
  <si>
    <t>PRD0387</t>
  </si>
  <si>
    <t>Zinc Sulfate Syrup Batch 133</t>
  </si>
  <si>
    <t>CR-1-595</t>
  </si>
  <si>
    <t>CR-1-596</t>
  </si>
  <si>
    <t>CR-1-597</t>
  </si>
  <si>
    <t>CR-1-598</t>
  </si>
  <si>
    <t>PRD0389</t>
  </si>
  <si>
    <t>Ear Wax Removal Drops Batch 4848</t>
  </si>
  <si>
    <t>CR-1-599</t>
  </si>
  <si>
    <t>CR-1-600</t>
  </si>
  <si>
    <t>CR-1-601</t>
  </si>
  <si>
    <t>CR-1-602</t>
  </si>
  <si>
    <t>CR-1-603</t>
  </si>
  <si>
    <t>CR-1-604</t>
  </si>
  <si>
    <t>PRD0392</t>
  </si>
  <si>
    <t>COVID-19 Vaccine Batch 3384</t>
  </si>
  <si>
    <t>N-1-92</t>
  </si>
  <si>
    <t>PRD0393</t>
  </si>
  <si>
    <t>Ibuprofen 200mg Tablet Batch 461</t>
  </si>
  <si>
    <t>O-1-93</t>
  </si>
  <si>
    <t>PRD0394</t>
  </si>
  <si>
    <t>Ranitidine Tablet Batch 3379</t>
  </si>
  <si>
    <t>P-1-94</t>
  </si>
  <si>
    <t>PRD0395</t>
  </si>
  <si>
    <t>Fluconazole Capsule Batch 2884</t>
  </si>
  <si>
    <t>CR-1-605</t>
  </si>
  <si>
    <t>CR-1-606</t>
  </si>
  <si>
    <t>CR-1-607</t>
  </si>
  <si>
    <t>CR-1-608</t>
  </si>
  <si>
    <t>CR-1-609</t>
  </si>
  <si>
    <t>CR-1-610</t>
  </si>
  <si>
    <t>PRD0396</t>
  </si>
  <si>
    <t>Laxative Powder Batch 2323</t>
  </si>
  <si>
    <t>CR-1-611</t>
  </si>
  <si>
    <t>CR-1-612</t>
  </si>
  <si>
    <t>CR-1-613</t>
  </si>
  <si>
    <t>CR-1-614</t>
  </si>
  <si>
    <t>CR-1-615</t>
  </si>
  <si>
    <t>CR-1-616</t>
  </si>
  <si>
    <t>PRD0398</t>
  </si>
  <si>
    <t>HPV Vaccine (Gardasil) Batch 2982</t>
  </si>
  <si>
    <t>Q-1-95</t>
  </si>
  <si>
    <t>PRD0399</t>
  </si>
  <si>
    <t>Metformin 500mg Tablet Batch 3106</t>
  </si>
  <si>
    <t>R-1-96</t>
  </si>
  <si>
    <t>PRD0400</t>
  </si>
  <si>
    <t>Nicotine Patch Batch 753</t>
  </si>
  <si>
    <t>CR-1-617</t>
  </si>
  <si>
    <t>CR-1-618</t>
  </si>
  <si>
    <t>CR-1-619</t>
  </si>
  <si>
    <t>CR-1-620</t>
  </si>
  <si>
    <t>CR-1-621</t>
  </si>
  <si>
    <t>CR-1-622</t>
  </si>
  <si>
    <t>PRD0401</t>
  </si>
  <si>
    <t>Ketoconazole Cream Batch 3318</t>
  </si>
  <si>
    <t>CR-1-623</t>
  </si>
  <si>
    <t>CR-1-624</t>
  </si>
  <si>
    <t>CR-1-625</t>
  </si>
  <si>
    <t>CR-1-626</t>
  </si>
  <si>
    <t>CR-1-627</t>
  </si>
  <si>
    <t>PRD0407</t>
  </si>
  <si>
    <t>Azithromycin 500mg Tablet Batch 1725</t>
  </si>
  <si>
    <t>CR-1-628</t>
  </si>
  <si>
    <t>CR-1-629</t>
  </si>
  <si>
    <t>CR-1-630</t>
  </si>
  <si>
    <t>CR-1-631</t>
  </si>
  <si>
    <t>CR-1-632</t>
  </si>
  <si>
    <t>CR-1-633</t>
  </si>
  <si>
    <t>PRD0409</t>
  </si>
  <si>
    <t>Azithromycin 500mg Tablet Batch 2129</t>
  </si>
  <si>
    <t>CR-1-634</t>
  </si>
  <si>
    <t>CR-1-635</t>
  </si>
  <si>
    <t>CR-1-636</t>
  </si>
  <si>
    <t>CR-1-637</t>
  </si>
  <si>
    <t>CR-1-638</t>
  </si>
  <si>
    <t>PRD0410</t>
  </si>
  <si>
    <t>B-complex Syrup Batch 4637</t>
  </si>
  <si>
    <t>CR-1-639</t>
  </si>
  <si>
    <t>CR-1-640</t>
  </si>
  <si>
    <t>CR-1-641</t>
  </si>
  <si>
    <t>CR-1-642</t>
  </si>
  <si>
    <t>CR-1-643</t>
  </si>
  <si>
    <t>CR-1-644</t>
  </si>
  <si>
    <t>PRD0411</t>
  </si>
  <si>
    <t>B-complex Syrup Batch 857</t>
  </si>
  <si>
    <t>S-1-97</t>
  </si>
  <si>
    <t>PRD0413</t>
  </si>
  <si>
    <t>Diclofenac Gel Batch 3535</t>
  </si>
  <si>
    <t>CR-1-645</t>
  </si>
  <si>
    <t>CR-1-646</t>
  </si>
  <si>
    <t>CR-1-647</t>
  </si>
  <si>
    <t>CR-1-648</t>
  </si>
  <si>
    <t>CR-1-649</t>
  </si>
  <si>
    <t>CR-1-650</t>
  </si>
  <si>
    <t>PRD0416</t>
  </si>
  <si>
    <t>B-complex Syrup Batch 3641</t>
  </si>
  <si>
    <t>T-1-98</t>
  </si>
  <si>
    <t>PRD0417</t>
  </si>
  <si>
    <t>Sterile Eye Drops Batch 3433</t>
  </si>
  <si>
    <t>CR-1-651</t>
  </si>
  <si>
    <t>CR-1-652</t>
  </si>
  <si>
    <t>CR-1-653</t>
  </si>
  <si>
    <t>CR-1-654</t>
  </si>
  <si>
    <t>CR-1-655</t>
  </si>
  <si>
    <t>PRD0419</t>
  </si>
  <si>
    <t>Paracetamol 500mg Tablet Batch 3717</t>
  </si>
  <si>
    <t>U-1-99</t>
  </si>
  <si>
    <t>PRD0423</t>
  </si>
  <si>
    <t>Paracetamol 500mg Tablet Batch 2373</t>
  </si>
  <si>
    <t>V-1-100</t>
  </si>
  <si>
    <t>PRD0424</t>
  </si>
  <si>
    <t>Salbutamol Inhaler Batch 4465</t>
  </si>
  <si>
    <t>CR-1-656</t>
  </si>
  <si>
    <t>CR-1-657</t>
  </si>
  <si>
    <t>CR-1-658</t>
  </si>
  <si>
    <t>CR-1-659</t>
  </si>
  <si>
    <t>PRD0425</t>
  </si>
  <si>
    <t>Hydroxychloroquine Tablet Batch 3955</t>
  </si>
  <si>
    <t>CR-1-660</t>
  </si>
  <si>
    <t>CR-1-661</t>
  </si>
  <si>
    <t>CR-1-662</t>
  </si>
  <si>
    <t>CR-1-663</t>
  </si>
  <si>
    <t>PRD0428</t>
  </si>
  <si>
    <t>Salbutamol Inhaler Batch 93</t>
  </si>
  <si>
    <t>CR-1-664</t>
  </si>
  <si>
    <t>CR-1-665</t>
  </si>
  <si>
    <t>CR-1-666</t>
  </si>
  <si>
    <t>CR-1-667</t>
  </si>
  <si>
    <t>PRD0429</t>
  </si>
  <si>
    <t>COVID-19 Vaccine Batch 1907</t>
  </si>
  <si>
    <t>CR-1-668</t>
  </si>
  <si>
    <t>CR-1-669</t>
  </si>
  <si>
    <t>CR-1-670</t>
  </si>
  <si>
    <t>CR-1-671</t>
  </si>
  <si>
    <t>PRD0430</t>
  </si>
  <si>
    <t>Sterile Eye Drops Batch 4324</t>
  </si>
  <si>
    <t>CR-1-672</t>
  </si>
  <si>
    <t>CR-1-673</t>
  </si>
  <si>
    <t>CR-1-674</t>
  </si>
  <si>
    <t>CR-1-675</t>
  </si>
  <si>
    <t>CR-1-676</t>
  </si>
  <si>
    <t>PRD0431</t>
  </si>
  <si>
    <t>Ketoconazole Cream Batch 4972</t>
  </si>
  <si>
    <t>CR-1-677</t>
  </si>
  <si>
    <t>CR-1-678</t>
  </si>
  <si>
    <t>CR-1-679</t>
  </si>
  <si>
    <t>CR-1-680</t>
  </si>
  <si>
    <t>CR-1-681</t>
  </si>
  <si>
    <t>PRD0434</t>
  </si>
  <si>
    <t>Antacid Suspension Batch 828</t>
  </si>
  <si>
    <t>W-1-101</t>
  </si>
  <si>
    <t>PRD0436</t>
  </si>
  <si>
    <t>Nicotine Patch Batch 1016</t>
  </si>
  <si>
    <t>X-1-102</t>
  </si>
  <si>
    <t>PRD0438</t>
  </si>
  <si>
    <t>Ketoconazole Cream Batch 1374</t>
  </si>
  <si>
    <t>Y-1-103</t>
  </si>
  <si>
    <t>PRD0439</t>
  </si>
  <si>
    <t>Oral Rehydration Salts Batch 4953</t>
  </si>
  <si>
    <t>Z-1-104</t>
  </si>
  <si>
    <t>PRD0442</t>
  </si>
  <si>
    <t>Ketoconazole Cream Batch 3191</t>
  </si>
  <si>
    <t>CR-1-682</t>
  </si>
  <si>
    <t>CR-1-683</t>
  </si>
  <si>
    <t>CR-1-684</t>
  </si>
  <si>
    <t>CR-1-685</t>
  </si>
  <si>
    <t>CR-1-686</t>
  </si>
  <si>
    <t>PRD0443</t>
  </si>
  <si>
    <t>Fluconazole Capsule Batch 1614</t>
  </si>
  <si>
    <t>CR-1-687</t>
  </si>
  <si>
    <t>CR-1-688</t>
  </si>
  <si>
    <t>CR-1-689</t>
  </si>
  <si>
    <t>CR-1-690</t>
  </si>
  <si>
    <t>PRD0446</t>
  </si>
  <si>
    <t>COVID-19 Vaccine Batch 1329</t>
  </si>
  <si>
    <t>CR-1-691</t>
  </si>
  <si>
    <t>CR-1-692</t>
  </si>
  <si>
    <t>CR-1-693</t>
  </si>
  <si>
    <t>CR-1-694</t>
  </si>
  <si>
    <t>CR-1-695</t>
  </si>
  <si>
    <t>CR-1-696</t>
  </si>
  <si>
    <t>PRD0448</t>
  </si>
  <si>
    <t>Nasal Decongestant Spray Batch 1250</t>
  </si>
  <si>
    <t>A-1-105</t>
  </si>
  <si>
    <t>PRD0449</t>
  </si>
  <si>
    <t>B-complex Syrup Batch 4468</t>
  </si>
  <si>
    <t>CR-1-697</t>
  </si>
  <si>
    <t>CR-1-698</t>
  </si>
  <si>
    <t>CR-1-699</t>
  </si>
  <si>
    <t>PRD0450</t>
  </si>
  <si>
    <t>Fluconazole Capsule Batch 4848</t>
  </si>
  <si>
    <t>CR-1-700</t>
  </si>
  <si>
    <t>CR-1-701</t>
  </si>
  <si>
    <t>CR-1-702</t>
  </si>
  <si>
    <t>PRD0452</t>
  </si>
  <si>
    <t>Sterile Eye Drops Batch 343</t>
  </si>
  <si>
    <t>CR-1-703</t>
  </si>
  <si>
    <t>CR-1-704</t>
  </si>
  <si>
    <t>CR-1-705</t>
  </si>
  <si>
    <t>CR-1-706</t>
  </si>
  <si>
    <t>CR-1-707</t>
  </si>
  <si>
    <t>PRD0454</t>
  </si>
  <si>
    <t>Nifedipine Tablet Batch 3761</t>
  </si>
  <si>
    <t>CR-1-708</t>
  </si>
  <si>
    <t>CR-1-709</t>
  </si>
  <si>
    <t>CR-1-710</t>
  </si>
  <si>
    <t>CR-1-711</t>
  </si>
  <si>
    <t>PRD0457</t>
  </si>
  <si>
    <t>Vitamin D3 Drops Batch 3290</t>
  </si>
  <si>
    <t>B-1-106</t>
  </si>
  <si>
    <t>PRD0458</t>
  </si>
  <si>
    <t>Clotrimazole Cream Batch 1850</t>
  </si>
  <si>
    <t>C-1-107</t>
  </si>
  <si>
    <t>PRD0459</t>
  </si>
  <si>
    <t>Omeprazole 20mg Capsule Batch 2865</t>
  </si>
  <si>
    <t>CR-1-712</t>
  </si>
  <si>
    <t>CR-1-713</t>
  </si>
  <si>
    <t>CR-1-714</t>
  </si>
  <si>
    <t>CR-1-715</t>
  </si>
  <si>
    <t>CR-1-716</t>
  </si>
  <si>
    <t>CR-1-717</t>
  </si>
  <si>
    <t>PRD0461</t>
  </si>
  <si>
    <t>Fluconazole Capsule Batch 2729</t>
  </si>
  <si>
    <t>D-1-108</t>
  </si>
  <si>
    <t>PRD0463</t>
  </si>
  <si>
    <t>Ibuprofen 200mg Tablet Batch 4947</t>
  </si>
  <si>
    <t>CR-1-718</t>
  </si>
  <si>
    <t>CR-1-719</t>
  </si>
  <si>
    <t>CR-1-720</t>
  </si>
  <si>
    <t>PRD0464</t>
  </si>
  <si>
    <t>Miconazole Gel Batch 1732</t>
  </si>
  <si>
    <t>CR-1-721</t>
  </si>
  <si>
    <t>CR-1-722</t>
  </si>
  <si>
    <t>CR-1-723</t>
  </si>
  <si>
    <t>CR-1-724</t>
  </si>
  <si>
    <t>CR-1-725</t>
  </si>
  <si>
    <t>CR-1-726</t>
  </si>
  <si>
    <t>PRD0468</t>
  </si>
  <si>
    <t>Miconazole Gel Batch 207</t>
  </si>
  <si>
    <t>E-1-109</t>
  </si>
  <si>
    <t>PRD0470</t>
  </si>
  <si>
    <t>Fluconazole Capsule Batch 2278</t>
  </si>
  <si>
    <t>CR-1-727</t>
  </si>
  <si>
    <t>CR-1-728</t>
  </si>
  <si>
    <t>CR-1-729</t>
  </si>
  <si>
    <t>CR-1-730</t>
  </si>
  <si>
    <t>CR-1-731</t>
  </si>
  <si>
    <t>CR-1-732</t>
  </si>
  <si>
    <t>PRD0471</t>
  </si>
  <si>
    <t>Metformin 500mg Tablet Batch 1714</t>
  </si>
  <si>
    <t>CR-1-733</t>
  </si>
  <si>
    <t>CR-1-734</t>
  </si>
  <si>
    <t>CR-1-735</t>
  </si>
  <si>
    <t>PRD0475</t>
  </si>
  <si>
    <t>Ketoconazole Cream Batch 2868</t>
  </si>
  <si>
    <t>CR-1-736</t>
  </si>
  <si>
    <t>CR-1-737</t>
  </si>
  <si>
    <t>CR-1-738</t>
  </si>
  <si>
    <t>CR-1-739</t>
  </si>
  <si>
    <t>PRD0476</t>
  </si>
  <si>
    <t>Loratadine Syrup Batch 4983</t>
  </si>
  <si>
    <t>F-1-110</t>
  </si>
  <si>
    <t>PRD0477</t>
  </si>
  <si>
    <t>Hydroxychloroquine Tablet Batch 3451</t>
  </si>
  <si>
    <t>G-1-111</t>
  </si>
  <si>
    <t>PRD0478</t>
  </si>
  <si>
    <t>Hydrocortisone Cream Batch 4772</t>
  </si>
  <si>
    <t>H-1-112</t>
  </si>
  <si>
    <t>PRD0479</t>
  </si>
  <si>
    <t>Ear Wax Removal Drops Batch 796</t>
  </si>
  <si>
    <t>CR-1-740</t>
  </si>
  <si>
    <t>CR-1-741</t>
  </si>
  <si>
    <t>CR-1-742</t>
  </si>
  <si>
    <t>PRD0480</t>
  </si>
  <si>
    <t>Antiseptic Hand Rub Batch 1782</t>
  </si>
  <si>
    <t>I-1-113</t>
  </si>
  <si>
    <t>PRD0481</t>
  </si>
  <si>
    <t>Aspirin 100mg Tablet Batch 2531</t>
  </si>
  <si>
    <t>CR-1-743</t>
  </si>
  <si>
    <t>CR-1-744</t>
  </si>
  <si>
    <t>CR-1-745</t>
  </si>
  <si>
    <t>CR-1-746</t>
  </si>
  <si>
    <t>PRD0483</t>
  </si>
  <si>
    <t>Azithromycin 500mg Tablet Batch 1017</t>
  </si>
  <si>
    <t>CR-1-747</t>
  </si>
  <si>
    <t>CR-1-748</t>
  </si>
  <si>
    <t>CR-1-749</t>
  </si>
  <si>
    <t>CR-1-750</t>
  </si>
  <si>
    <t>CR-1-751</t>
  </si>
  <si>
    <t>CR-1-752</t>
  </si>
  <si>
    <t>PRD0485</t>
  </si>
  <si>
    <t>Warfarin Tablet Batch 1275</t>
  </si>
  <si>
    <t>J-1-114</t>
  </si>
  <si>
    <t>PRD0486</t>
  </si>
  <si>
    <t>Fluconazole Capsule Batch 4908</t>
  </si>
  <si>
    <t>K-1-115</t>
  </si>
  <si>
    <t>PRD0487</t>
  </si>
  <si>
    <t>Omeprazole 20mg Capsule Batch 4790</t>
  </si>
  <si>
    <t>CR-1-753</t>
  </si>
  <si>
    <t>CR-1-754</t>
  </si>
  <si>
    <t>CR-1-755</t>
  </si>
  <si>
    <t>CR-1-756</t>
  </si>
  <si>
    <t>CR-1-757</t>
  </si>
  <si>
    <t>PRD0488</t>
  </si>
  <si>
    <t>Vitamin D3 Drops Batch 712</t>
  </si>
  <si>
    <t>L-1-116</t>
  </si>
  <si>
    <t>PRD0489</t>
  </si>
  <si>
    <t>Metformin 500mg Tablet Batch 1342</t>
  </si>
  <si>
    <t>CR-1-758</t>
  </si>
  <si>
    <t>CR-1-759</t>
  </si>
  <si>
    <t>CR-1-760</t>
  </si>
  <si>
    <t>PRD0490</t>
  </si>
  <si>
    <t>Vitamin D3 Drops Batch 733</t>
  </si>
  <si>
    <t>M-1-117</t>
  </si>
  <si>
    <t>PRD0492</t>
  </si>
  <si>
    <t>Prednisolone Oral Solution Batch 2445</t>
  </si>
  <si>
    <t>N-1-118</t>
  </si>
  <si>
    <t>PRD0493</t>
  </si>
  <si>
    <t>Calcium Chewable Tablet Batch 4362</t>
  </si>
  <si>
    <t>CR-1-761</t>
  </si>
  <si>
    <t>CR-1-762</t>
  </si>
  <si>
    <t>CR-1-763</t>
  </si>
  <si>
    <t>CR-1-764</t>
  </si>
  <si>
    <t>CR-1-765</t>
  </si>
  <si>
    <t>CR-1-766</t>
  </si>
  <si>
    <t>PRD0494</t>
  </si>
  <si>
    <t>ORS Sachet Batch 313</t>
  </si>
  <si>
    <t>O-1-119</t>
  </si>
  <si>
    <t>PRD0495</t>
  </si>
  <si>
    <t>Loratadine Syrup Batch 241</t>
  </si>
  <si>
    <t>P-1-120</t>
  </si>
  <si>
    <t>PRD0496</t>
  </si>
  <si>
    <t>Insulin Injection Batch 3693</t>
  </si>
  <si>
    <t>Q-1-121</t>
  </si>
  <si>
    <t>PRD0498</t>
  </si>
  <si>
    <t>Betadine Ointment Batch 1328</t>
  </si>
  <si>
    <t>CR-1-767</t>
  </si>
  <si>
    <t>CR-1-768</t>
  </si>
  <si>
    <t>CR-1-769</t>
  </si>
  <si>
    <t>PRD0499</t>
  </si>
  <si>
    <t>Metformin 500mg Tablet Batch 3792</t>
  </si>
  <si>
    <t>R-1-122</t>
  </si>
  <si>
    <t>PRD0500</t>
  </si>
  <si>
    <t>Ketoconazole Cream Batch 2946</t>
  </si>
  <si>
    <t>CR-1-770</t>
  </si>
  <si>
    <t>CR-1-771</t>
  </si>
  <si>
    <t>CR-1-772</t>
  </si>
  <si>
    <t>CR-1-773</t>
  </si>
  <si>
    <t>CR-1-774</t>
  </si>
  <si>
    <t>PRD0501</t>
  </si>
  <si>
    <t>Ketoconazole Cream Batch 941</t>
  </si>
  <si>
    <t>S-1-123</t>
  </si>
  <si>
    <t>PRD0503</t>
  </si>
  <si>
    <t>Ketoconazole Cream Batch 4701</t>
  </si>
  <si>
    <t>T-1-124</t>
  </si>
  <si>
    <t>PRD0506</t>
  </si>
  <si>
    <t>Antiseptic Solution Batch 681</t>
  </si>
  <si>
    <t>U-1-125</t>
  </si>
  <si>
    <t>PRD0507</t>
  </si>
  <si>
    <t>Cetirizine 10mg Tablet Batch 718</t>
  </si>
  <si>
    <t>CR-1-775</t>
  </si>
  <si>
    <t>CR-1-776</t>
  </si>
  <si>
    <t>CR-1-777</t>
  </si>
  <si>
    <t>CR-1-778</t>
  </si>
  <si>
    <t>CR-1-779</t>
  </si>
  <si>
    <t>PRD0509</t>
  </si>
  <si>
    <t>HPV Vaccine (Gardasil) Batch 2790</t>
  </si>
  <si>
    <t>CR-1-780</t>
  </si>
  <si>
    <t>CR-1-781</t>
  </si>
  <si>
    <t>CR-1-782</t>
  </si>
  <si>
    <t>PRD0510</t>
  </si>
  <si>
    <t>Betadine Ointment Batch 4451</t>
  </si>
  <si>
    <t>CR-1-783</t>
  </si>
  <si>
    <t>CR-1-784</t>
  </si>
  <si>
    <t>CR-1-785</t>
  </si>
  <si>
    <t>CR-1-786</t>
  </si>
  <si>
    <t>CR-1-787</t>
  </si>
  <si>
    <t>PRD0512</t>
  </si>
  <si>
    <t>Chlorhexidine Mouthwash Batch 4102</t>
  </si>
  <si>
    <t>V-1-126</t>
  </si>
  <si>
    <t>PRD0515</t>
  </si>
  <si>
    <t>Aspirin 100mg Tablet Batch 2954</t>
  </si>
  <si>
    <t>CR-1-788</t>
  </si>
  <si>
    <t>CR-1-789</t>
  </si>
  <si>
    <t>CR-1-790</t>
  </si>
  <si>
    <t>CR-1-791</t>
  </si>
  <si>
    <t>CR-1-792</t>
  </si>
  <si>
    <t>CR-1-793</t>
  </si>
  <si>
    <t>PRD0521</t>
  </si>
  <si>
    <t>Antifungal Shampoo Batch 4530</t>
  </si>
  <si>
    <t>CR-1-794</t>
  </si>
  <si>
    <t>CR-1-795</t>
  </si>
  <si>
    <t>CR-1-796</t>
  </si>
  <si>
    <t>PRD0525</t>
  </si>
  <si>
    <t>Calcium Chewable Tablet Batch 353</t>
  </si>
  <si>
    <t>CR-1-797</t>
  </si>
  <si>
    <t>CR-1-798</t>
  </si>
  <si>
    <t>CR-1-799</t>
  </si>
  <si>
    <t>CR-1-800</t>
  </si>
  <si>
    <t>CR-1-801</t>
  </si>
  <si>
    <t>PRD0527</t>
  </si>
  <si>
    <t>Vitamin B12 Injection Batch 167</t>
  </si>
  <si>
    <t>W-1-127</t>
  </si>
  <si>
    <t>PRD0529</t>
  </si>
  <si>
    <t>Vitamin D3 Drops Batch 3690</t>
  </si>
  <si>
    <t>CR-1-802</t>
  </si>
  <si>
    <t>CR-1-803</t>
  </si>
  <si>
    <t>CR-1-804</t>
  </si>
  <si>
    <t>CR-1-805</t>
  </si>
  <si>
    <t>CR-1-806</t>
  </si>
  <si>
    <t>CR-1-807</t>
  </si>
  <si>
    <t>PRD0530</t>
  </si>
  <si>
    <t>B-complex Syrup Batch 3492</t>
  </si>
  <si>
    <t>X-1-128</t>
  </si>
  <si>
    <t>PRD0531</t>
  </si>
  <si>
    <t>Amoxicillin 250mg Capsule Batch 1596</t>
  </si>
  <si>
    <t>CR-1-808</t>
  </si>
  <si>
    <t>CR-1-809</t>
  </si>
  <si>
    <t>CR-1-810</t>
  </si>
  <si>
    <t>PRD0533</t>
  </si>
  <si>
    <t>Prednisolone Oral Solution Batch 4900</t>
  </si>
  <si>
    <t>Y-1-129</t>
  </si>
  <si>
    <t>PRD0536</t>
  </si>
  <si>
    <t>Cetirizine 10mg Tablet Batch 444</t>
  </si>
  <si>
    <t>CR-1-811</t>
  </si>
  <si>
    <t>CR-1-812</t>
  </si>
  <si>
    <t>CR-1-813</t>
  </si>
  <si>
    <t>CR-1-814</t>
  </si>
  <si>
    <t>CR-1-815</t>
  </si>
  <si>
    <t>PRD0539</t>
  </si>
  <si>
    <t>Azithromycin 500mg Tablet Batch 3157</t>
  </si>
  <si>
    <t>CR-1-816</t>
  </si>
  <si>
    <t>CR-1-817</t>
  </si>
  <si>
    <t>CR-1-818</t>
  </si>
  <si>
    <t>PRD0542</t>
  </si>
  <si>
    <t>B-complex Syrup Batch 1118</t>
  </si>
  <si>
    <t>Z-1-130</t>
  </si>
  <si>
    <t>PRD0543</t>
  </si>
  <si>
    <t>Loperamide Capsule Batch 2850</t>
  </si>
  <si>
    <t>CR-1-819</t>
  </si>
  <si>
    <t>CR-1-820</t>
  </si>
  <si>
    <t>CR-1-821</t>
  </si>
  <si>
    <t>CR-1-822</t>
  </si>
  <si>
    <t>PRD0544</t>
  </si>
  <si>
    <t>Nifedipine Tablet Batch 986</t>
  </si>
  <si>
    <t>A-1-131</t>
  </si>
  <si>
    <t>PRD0545</t>
  </si>
  <si>
    <t>Oral Rehydration Salts Batch 2321</t>
  </si>
  <si>
    <t>CR-1-823</t>
  </si>
  <si>
    <t>CR-1-824</t>
  </si>
  <si>
    <t>CR-1-825</t>
  </si>
  <si>
    <t>CR-1-826</t>
  </si>
  <si>
    <t>CR-1-827</t>
  </si>
  <si>
    <t>PRD0546</t>
  </si>
  <si>
    <t>Hydrocortisone Cream Batch 2227</t>
  </si>
  <si>
    <t>CR-1-828</t>
  </si>
  <si>
    <t>CR-1-829</t>
  </si>
  <si>
    <t>CR-1-830</t>
  </si>
  <si>
    <t>CR-1-831</t>
  </si>
  <si>
    <t>PRD0547</t>
  </si>
  <si>
    <t>Nifedipine Tablet Batch 1766</t>
  </si>
  <si>
    <t>B-1-132</t>
  </si>
  <si>
    <t>PRD0548</t>
  </si>
  <si>
    <t>Omeprazole 20mg Capsule Batch 992</t>
  </si>
  <si>
    <t>CR-1-832</t>
  </si>
  <si>
    <t>CR-1-833</t>
  </si>
  <si>
    <t>CR-1-834</t>
  </si>
  <si>
    <t>CR-1-835</t>
  </si>
  <si>
    <t>PRD0549</t>
  </si>
  <si>
    <t>Sterile Eye Drops Batch 633</t>
  </si>
  <si>
    <t>CR-1-836</t>
  </si>
  <si>
    <t>CR-1-837</t>
  </si>
  <si>
    <t>CR-1-838</t>
  </si>
  <si>
    <t>CR-1-839</t>
  </si>
  <si>
    <t>CR-1-840</t>
  </si>
  <si>
    <t>PRD0550</t>
  </si>
  <si>
    <t>Ear Wax Removal Drops Batch 2982</t>
  </si>
  <si>
    <t>C-1-133</t>
  </si>
  <si>
    <t>PRD0551</t>
  </si>
  <si>
    <t>Miconazole Gel Batch 2092</t>
  </si>
  <si>
    <t>D-1-134</t>
  </si>
  <si>
    <t>PRD0553</t>
  </si>
  <si>
    <t>Insulin Injection Batch 4906</t>
  </si>
  <si>
    <t>E-1-135</t>
  </si>
  <si>
    <t>PRD0555</t>
  </si>
  <si>
    <t>Vitamin B12 Injection Batch 4229</t>
  </si>
  <si>
    <t>CR-1-841</t>
  </si>
  <si>
    <t>CR-1-842</t>
  </si>
  <si>
    <t>CR-1-843</t>
  </si>
  <si>
    <t>PRD0556</t>
  </si>
  <si>
    <t>Antihistamine Syrup Batch 3577</t>
  </si>
  <si>
    <t>CR-1-844</t>
  </si>
  <si>
    <t>CR-1-845</t>
  </si>
  <si>
    <t>CR-1-846</t>
  </si>
  <si>
    <t>CR-1-847</t>
  </si>
  <si>
    <t>CR-1-848</t>
  </si>
  <si>
    <t>PRD0557</t>
  </si>
  <si>
    <t>Nicotine Patch Batch 2149</t>
  </si>
  <si>
    <t>CR-1-849</t>
  </si>
  <si>
    <t>CR-1-850</t>
  </si>
  <si>
    <t>CR-1-851</t>
  </si>
  <si>
    <t>PRD0558</t>
  </si>
  <si>
    <t>COVID-19 Vaccine Batch 2330</t>
  </si>
  <si>
    <t>CR-1-852</t>
  </si>
  <si>
    <t>CR-1-853</t>
  </si>
  <si>
    <t>CR-1-854</t>
  </si>
  <si>
    <t>PRD0559</t>
  </si>
  <si>
    <t>Nasal Decongestant Spray Batch 43</t>
  </si>
  <si>
    <t>F-1-136</t>
  </si>
  <si>
    <t>PRD0560</t>
  </si>
  <si>
    <t>Antimalarial Tablet Batch 338</t>
  </si>
  <si>
    <t>G-1-137</t>
  </si>
  <si>
    <t>PRD0564</t>
  </si>
  <si>
    <t>Ibuprofen 200mg Tablet Batch 3036</t>
  </si>
  <si>
    <t>CR-1-855</t>
  </si>
  <si>
    <t>CR-1-856</t>
  </si>
  <si>
    <t>CR-1-857</t>
  </si>
  <si>
    <t>CR-1-858</t>
  </si>
  <si>
    <t>CR-1-859</t>
  </si>
  <si>
    <t>CR-1-860</t>
  </si>
  <si>
    <t>PRD0569</t>
  </si>
  <si>
    <t>Hydroxychloroquine Tablet Batch 2547</t>
  </si>
  <si>
    <t>CR-1-861</t>
  </si>
  <si>
    <t>CR-1-862</t>
  </si>
  <si>
    <t>CR-1-863</t>
  </si>
  <si>
    <t>CR-1-864</t>
  </si>
  <si>
    <t>PRD0574</t>
  </si>
  <si>
    <t>Ketoconazole Cream Batch 2129</t>
  </si>
  <si>
    <t>CR-1-865</t>
  </si>
  <si>
    <t>CR-1-866</t>
  </si>
  <si>
    <t>CR-1-867</t>
  </si>
  <si>
    <t>CR-1-868</t>
  </si>
  <si>
    <t>PRD0575</t>
  </si>
  <si>
    <t>Diclofenac Gel Batch 4626</t>
  </si>
  <si>
    <t>H-1-138</t>
  </si>
  <si>
    <t>PRD0576</t>
  </si>
  <si>
    <t>Chlorhexidine Mouthwash Batch 4826</t>
  </si>
  <si>
    <t>I-1-139</t>
  </si>
  <si>
    <t>PRD0577</t>
  </si>
  <si>
    <t>Azithromycin 500mg Tablet Batch 3195</t>
  </si>
  <si>
    <t>CR-1-869</t>
  </si>
  <si>
    <t>CR-1-870</t>
  </si>
  <si>
    <t>CR-1-871</t>
  </si>
  <si>
    <t>CR-1-872</t>
  </si>
  <si>
    <t>CR-1-873</t>
  </si>
  <si>
    <t>CR-1-874</t>
  </si>
  <si>
    <t>PRD0579</t>
  </si>
  <si>
    <t>Oral Rehydration Salts Batch 1923</t>
  </si>
  <si>
    <t>J-1-140</t>
  </si>
  <si>
    <t>PRD0580</t>
  </si>
  <si>
    <t>Cough Syrup 100ml Batch 2184</t>
  </si>
  <si>
    <t>K-1-141</t>
  </si>
  <si>
    <t>PRD0582</t>
  </si>
  <si>
    <t>Doxycycline 100mg Capsule Batch 178</t>
  </si>
  <si>
    <t>L-1-142</t>
  </si>
  <si>
    <t>PRD0583</t>
  </si>
  <si>
    <t>Oral Rehydration Salts Batch 2999</t>
  </si>
  <si>
    <t>M-1-143</t>
  </si>
  <si>
    <t>PRD0585</t>
  </si>
  <si>
    <t>Zinc Sulfate Syrup Batch 1272</t>
  </si>
  <si>
    <t>CR-1-875</t>
  </si>
  <si>
    <t>CR-1-876</t>
  </si>
  <si>
    <t>CR-1-877</t>
  </si>
  <si>
    <t>PRD0586</t>
  </si>
  <si>
    <t>Antifungal Shampoo Batch 2121</t>
  </si>
  <si>
    <t>N-1-144</t>
  </si>
  <si>
    <t>PRD0589</t>
  </si>
  <si>
    <t>HPV Vaccine (Gardasil) Batch 929</t>
  </si>
  <si>
    <t>O-1-145</t>
  </si>
  <si>
    <t>PRD0590</t>
  </si>
  <si>
    <t>Betadine Ointment Batch 3905</t>
  </si>
  <si>
    <t>CR-1-878</t>
  </si>
  <si>
    <t>CR-1-879</t>
  </si>
  <si>
    <t>CR-1-880</t>
  </si>
  <si>
    <t>CR-1-881</t>
  </si>
  <si>
    <t>CR-1-882</t>
  </si>
  <si>
    <t>PRD0592</t>
  </si>
  <si>
    <t>HPV Vaccine (Gardasil) Batch 130</t>
  </si>
  <si>
    <t>P-1-146</t>
  </si>
  <si>
    <t>PRD0593</t>
  </si>
  <si>
    <t>Antiseptic Hand Rub Batch 2408</t>
  </si>
  <si>
    <t>CR-1-883</t>
  </si>
  <si>
    <t>CR-1-884</t>
  </si>
  <si>
    <t>CR-1-885</t>
  </si>
  <si>
    <t>CR-1-886</t>
  </si>
  <si>
    <t>CR-1-887</t>
  </si>
  <si>
    <t>CR-1-888</t>
  </si>
  <si>
    <t>PRD0600</t>
  </si>
  <si>
    <t>Aspirin 100mg Tablet Batch 2491</t>
  </si>
  <si>
    <t>Q-1-147</t>
  </si>
  <si>
    <t>PRD0601</t>
  </si>
  <si>
    <t>Vitamin B12 Injection Batch 688</t>
  </si>
  <si>
    <t>R-1-148</t>
  </si>
  <si>
    <t>PRD0605</t>
  </si>
  <si>
    <t>Ibuprofen 200mg Tablet Batch 1766</t>
  </si>
  <si>
    <t>CR-1-889</t>
  </si>
  <si>
    <t>CR-1-890</t>
  </si>
  <si>
    <t>CR-1-891</t>
  </si>
  <si>
    <t>CR-1-892</t>
  </si>
  <si>
    <t>CR-1-893</t>
  </si>
  <si>
    <t>CR-1-894</t>
  </si>
  <si>
    <t>PRD0606</t>
  </si>
  <si>
    <t>Antiseptic Solution Batch 2810</t>
  </si>
  <si>
    <t>CR-1-895</t>
  </si>
  <si>
    <t>CR-1-896</t>
  </si>
  <si>
    <t>CR-1-897</t>
  </si>
  <si>
    <t>PRD0607</t>
  </si>
  <si>
    <t>Miconazole Gel Batch 158</t>
  </si>
  <si>
    <t>S-1-149</t>
  </si>
  <si>
    <t>PRD0608</t>
  </si>
  <si>
    <t>Levothyroxine Tablet Batch 2244</t>
  </si>
  <si>
    <t>CR-1-898</t>
  </si>
  <si>
    <t>CR-1-899</t>
  </si>
  <si>
    <t>CR-1-900</t>
  </si>
  <si>
    <t>PRD0616</t>
  </si>
  <si>
    <t>Laxative Powder Batch 627</t>
  </si>
  <si>
    <t>CR-1-901</t>
  </si>
  <si>
    <t>CR-1-902</t>
  </si>
  <si>
    <t>CR-1-903</t>
  </si>
  <si>
    <t>PRD0618</t>
  </si>
  <si>
    <t>Ear Wax Removal Drops Batch 3706</t>
  </si>
  <si>
    <t>T-1-150</t>
  </si>
  <si>
    <t>PRD0619</t>
  </si>
  <si>
    <t>Miconazole Gel Batch 4360</t>
  </si>
  <si>
    <t>U-1-151</t>
  </si>
  <si>
    <t>PRD0621</t>
  </si>
  <si>
    <t>Salbutamol Inhaler Batch 3883</t>
  </si>
  <si>
    <t>CR-1-904</t>
  </si>
  <si>
    <t>CR-1-905</t>
  </si>
  <si>
    <t>CR-1-906</t>
  </si>
  <si>
    <t>CR-1-907</t>
  </si>
  <si>
    <t>CR-1-908</t>
  </si>
  <si>
    <t>PRD0623</t>
  </si>
  <si>
    <t>Vitamin D3 Drops Batch 178</t>
  </si>
  <si>
    <t>V-1-152</t>
  </si>
  <si>
    <t>PRD0626</t>
  </si>
  <si>
    <t>Diclofenac Gel Batch 2522</t>
  </si>
  <si>
    <t>CR-1-909</t>
  </si>
  <si>
    <t>CR-1-910</t>
  </si>
  <si>
    <t>CR-1-911</t>
  </si>
  <si>
    <t>PRD0627</t>
  </si>
  <si>
    <t>Loratadine Syrup Batch 4787</t>
  </si>
  <si>
    <t>CR-1-912</t>
  </si>
  <si>
    <t>CR-1-913</t>
  </si>
  <si>
    <t>CR-1-914</t>
  </si>
  <si>
    <t>CR-1-915</t>
  </si>
  <si>
    <t>CR-1-916</t>
  </si>
  <si>
    <t>CR-1-917</t>
  </si>
  <si>
    <t>PRD0629</t>
  </si>
  <si>
    <t>ORS Sachet Batch 1804</t>
  </si>
  <si>
    <t>CR-1-918</t>
  </si>
  <si>
    <t>CR-1-919</t>
  </si>
  <si>
    <t>CR-1-920</t>
  </si>
  <si>
    <t>CR-1-921</t>
  </si>
  <si>
    <t>PRD0630</t>
  </si>
  <si>
    <t>Azithromycin 500mg Tablet Batch 1543</t>
  </si>
  <si>
    <t>W-1-153</t>
  </si>
  <si>
    <t>PRD0633</t>
  </si>
  <si>
    <t>Ketoconazole Cream Batch 4510</t>
  </si>
  <si>
    <t>CR-1-922</t>
  </si>
  <si>
    <t>CR-1-923</t>
  </si>
  <si>
    <t>CR-1-924</t>
  </si>
  <si>
    <t>CR-1-925</t>
  </si>
  <si>
    <t>CR-1-926</t>
  </si>
  <si>
    <t>CR-1-927</t>
  </si>
  <si>
    <t>PRD0634</t>
  </si>
  <si>
    <t>Warfarin Tablet Batch 2948</t>
  </si>
  <si>
    <t>CR-1-928</t>
  </si>
  <si>
    <t>CR-1-929</t>
  </si>
  <si>
    <t>CR-1-930</t>
  </si>
  <si>
    <t>CR-1-931</t>
  </si>
  <si>
    <t>CR-1-932</t>
  </si>
  <si>
    <t>PRD0635</t>
  </si>
  <si>
    <t>Nifedipine Tablet Batch 2683</t>
  </si>
  <si>
    <t>CR-1-933</t>
  </si>
  <si>
    <t>CR-1-934</t>
  </si>
  <si>
    <t>CR-1-935</t>
  </si>
  <si>
    <t>CR-1-936</t>
  </si>
  <si>
    <t>CR-1-937</t>
  </si>
  <si>
    <t>CR-1-938</t>
  </si>
  <si>
    <t>PRD0636</t>
  </si>
  <si>
    <t>Antacid Suspension Batch 1190</t>
  </si>
  <si>
    <t>CR-1-939</t>
  </si>
  <si>
    <t>CR-1-940</t>
  </si>
  <si>
    <t>CR-1-941</t>
  </si>
  <si>
    <t>CR-1-942</t>
  </si>
  <si>
    <t>CR-1-943</t>
  </si>
  <si>
    <t>CR-1-944</t>
  </si>
  <si>
    <t>PRD0637</t>
  </si>
  <si>
    <t>Calcium Chewable Tablet Batch 4068</t>
  </si>
  <si>
    <t>CR-1-945</t>
  </si>
  <si>
    <t>CR-1-946</t>
  </si>
  <si>
    <t>CR-1-947</t>
  </si>
  <si>
    <t>CR-1-948</t>
  </si>
  <si>
    <t>CR-1-949</t>
  </si>
  <si>
    <t>CR-1-950</t>
  </si>
  <si>
    <t>PRD0638</t>
  </si>
  <si>
    <t>Calcium Chewable Tablet Batch 1788</t>
  </si>
  <si>
    <t>X-1-154</t>
  </si>
  <si>
    <t>PRD0639</t>
  </si>
  <si>
    <t>Loperamide Capsule Batch 4104</t>
  </si>
  <si>
    <t>Y-1-155</t>
  </si>
  <si>
    <t>PRD0645</t>
  </si>
  <si>
    <t>HPV Vaccine (Gardasil) Batch 4380</t>
  </si>
  <si>
    <t>CR-1-951</t>
  </si>
  <si>
    <t>CR-1-952</t>
  </si>
  <si>
    <t>CR-1-953</t>
  </si>
  <si>
    <t>PRD0646</t>
  </si>
  <si>
    <t>Cetirizine 10mg Tablet Batch 1163</t>
  </si>
  <si>
    <t>CR-1-954</t>
  </si>
  <si>
    <t>CR-1-955</t>
  </si>
  <si>
    <t>CR-1-956</t>
  </si>
  <si>
    <t>CR-1-957</t>
  </si>
  <si>
    <t>CR-1-958</t>
  </si>
  <si>
    <t>PRD0647</t>
  </si>
  <si>
    <t>Laxative Powder Batch 3775</t>
  </si>
  <si>
    <t>Z-1-156</t>
  </si>
  <si>
    <t>PRD0648</t>
  </si>
  <si>
    <t>Omeprazole 20mg Capsule Batch 1720</t>
  </si>
  <si>
    <t>CR-1-959</t>
  </si>
  <si>
    <t>CR-1-960</t>
  </si>
  <si>
    <t>CR-1-961</t>
  </si>
  <si>
    <t>CR-1-962</t>
  </si>
  <si>
    <t>PRD0649</t>
  </si>
  <si>
    <t>Oral Rehydration Salts Batch 1840</t>
  </si>
  <si>
    <t>CR-1-963</t>
  </si>
  <si>
    <t>CR-1-964</t>
  </si>
  <si>
    <t>CR-1-965</t>
  </si>
  <si>
    <t>CR-1-966</t>
  </si>
  <si>
    <t>PRD0650</t>
  </si>
  <si>
    <t>Nifedipine Tablet Batch 3566</t>
  </si>
  <si>
    <t>CR-1-967</t>
  </si>
  <si>
    <t>CR-1-968</t>
  </si>
  <si>
    <t>CR-1-969</t>
  </si>
  <si>
    <t>CR-1-970</t>
  </si>
  <si>
    <t>PRD0652</t>
  </si>
  <si>
    <t>HPV Vaccine (Gardasil) Batch 4163</t>
  </si>
  <si>
    <t>A-1-157</t>
  </si>
  <si>
    <t>PRD0653</t>
  </si>
  <si>
    <t>Nifedipine Tablet Batch 233</t>
  </si>
  <si>
    <t>B-1-158</t>
  </si>
  <si>
    <t>PRD0654</t>
  </si>
  <si>
    <t>Amoxicillin 250mg Capsule Batch 1201</t>
  </si>
  <si>
    <t>C-1-159</t>
  </si>
  <si>
    <t>PRD0657</t>
  </si>
  <si>
    <t>Antacid Suspension Batch 4840</t>
  </si>
  <si>
    <t>D-1-160</t>
  </si>
  <si>
    <t>PRD0658</t>
  </si>
  <si>
    <t>Ibuprofen 200mg Tablet Batch 3764</t>
  </si>
  <si>
    <t>E-1-161</t>
  </si>
  <si>
    <t>PRD0659</t>
  </si>
  <si>
    <t>Oral Rehydration Salts Batch 4913</t>
  </si>
  <si>
    <t>F-1-162</t>
  </si>
  <si>
    <t>PRD0660</t>
  </si>
  <si>
    <t>Fluconazole Capsule Batch 2506</t>
  </si>
  <si>
    <t>G-1-163</t>
  </si>
  <si>
    <t>PRD0661</t>
  </si>
  <si>
    <t>Antifungal Shampoo Batch 4207</t>
  </si>
  <si>
    <t>H-1-164</t>
  </si>
  <si>
    <t>PRD0664</t>
  </si>
  <si>
    <t>Fluconazole Capsule Batch 1877</t>
  </si>
  <si>
    <t>I-1-165</t>
  </si>
  <si>
    <t>PRD0665</t>
  </si>
  <si>
    <t>Ear Wax Removal Drops Batch 3834</t>
  </si>
  <si>
    <t>CR-1-971</t>
  </si>
  <si>
    <t>CR-1-972</t>
  </si>
  <si>
    <t>CR-1-973</t>
  </si>
  <si>
    <t>CR-1-974</t>
  </si>
  <si>
    <t>CR-1-975</t>
  </si>
  <si>
    <t>PRD0666</t>
  </si>
  <si>
    <t>Paracetamol 500mg Tablet Batch 4536</t>
  </si>
  <si>
    <t>CR-1-976</t>
  </si>
  <si>
    <t>CR-1-977</t>
  </si>
  <si>
    <t>CR-1-978</t>
  </si>
  <si>
    <t>PRD0667</t>
  </si>
  <si>
    <t>Paracetamol 500mg Tablet Batch 4199</t>
  </si>
  <si>
    <t>CR-1-979</t>
  </si>
  <si>
    <t>CR-1-980</t>
  </si>
  <si>
    <t>CR-1-981</t>
  </si>
  <si>
    <t>CR-1-982</t>
  </si>
  <si>
    <t>CR-1-983</t>
  </si>
  <si>
    <t>PRD0670</t>
  </si>
  <si>
    <t>Nifedipine Tablet Batch 1742</t>
  </si>
  <si>
    <t>CR-1-984</t>
  </si>
  <si>
    <t>CR-1-985</t>
  </si>
  <si>
    <t>CR-1-986</t>
  </si>
  <si>
    <t>CR-1-987</t>
  </si>
  <si>
    <t>CR-1-988</t>
  </si>
  <si>
    <t>PRD0677</t>
  </si>
  <si>
    <t>Aspirin 100mg Tablet Batch 4306</t>
  </si>
  <si>
    <t>J-1-166</t>
  </si>
  <si>
    <t>PRD0679</t>
  </si>
  <si>
    <t>Paracetamol 500mg Tablet Batch 388</t>
  </si>
  <si>
    <t>K-1-167</t>
  </si>
  <si>
    <t>PRD0681</t>
  </si>
  <si>
    <t>Ear Wax Removal Drops Batch 2963</t>
  </si>
  <si>
    <t>L-1-168</t>
  </si>
  <si>
    <t>PRD0682</t>
  </si>
  <si>
    <t>Cough Syrup 100ml Batch 4787</t>
  </si>
  <si>
    <t>M-1-169</t>
  </si>
  <si>
    <t>PRD0684</t>
  </si>
  <si>
    <t>Antihistamine Syrup Batch 4381</t>
  </si>
  <si>
    <t>CR-1-989</t>
  </si>
  <si>
    <t>CR-1-990</t>
  </si>
  <si>
    <t>CR-1-991</t>
  </si>
  <si>
    <t>PRD0688</t>
  </si>
  <si>
    <t>Aspirin 100mg Tablet Batch 1872</t>
  </si>
  <si>
    <t>N-1-170</t>
  </si>
  <si>
    <t>PRD0690</t>
  </si>
  <si>
    <t>Vitamin D3 Drops Batch 1812</t>
  </si>
  <si>
    <t>O-1-171</t>
  </si>
  <si>
    <t>PRD0692</t>
  </si>
  <si>
    <t>Aspirin 100mg Tablet Batch 4262</t>
  </si>
  <si>
    <t>P-1-172</t>
  </si>
  <si>
    <t>PRD0694</t>
  </si>
  <si>
    <t>Antiseptic Solution Batch 2386</t>
  </si>
  <si>
    <t>CR-1-992</t>
  </si>
  <si>
    <t>CR-1-993</t>
  </si>
  <si>
    <t>CR-1-994</t>
  </si>
  <si>
    <t>PRD0697</t>
  </si>
  <si>
    <t>Betadine Ointment Batch 3314</t>
  </si>
  <si>
    <t>CR-1-995</t>
  </si>
  <si>
    <t>CR-1-996</t>
  </si>
  <si>
    <t>CR-1-997</t>
  </si>
  <si>
    <t>CR-1-998</t>
  </si>
  <si>
    <t>CR-1-999</t>
  </si>
  <si>
    <t>CR-1-1000</t>
  </si>
  <si>
    <t>PRD0698</t>
  </si>
  <si>
    <t>Amoxicillin 250mg Capsule Batch 827</t>
  </si>
  <si>
    <t>Q-1-173</t>
  </si>
  <si>
    <t>PRD0700</t>
  </si>
  <si>
    <t>Levothyroxine Tablet Batch 3452</t>
  </si>
  <si>
    <t>R-1-174</t>
  </si>
  <si>
    <t>PRD0701</t>
  </si>
  <si>
    <t>Vitamin B12 Injection Batch 4148</t>
  </si>
  <si>
    <t>CR-1-1001</t>
  </si>
  <si>
    <t>CR-1-1002</t>
  </si>
  <si>
    <t>CR-1-1003</t>
  </si>
  <si>
    <t>PRD0703</t>
  </si>
  <si>
    <t>Metformin 500mg Tablet Batch 4073</t>
  </si>
  <si>
    <t>S-1-175</t>
  </si>
  <si>
    <t>PRD0705</t>
  </si>
  <si>
    <t>Nasal Decongestant Spray Batch 3551</t>
  </si>
  <si>
    <t>CR-1-1004</t>
  </si>
  <si>
    <t>CR-1-1005</t>
  </si>
  <si>
    <t>CR-1-1006</t>
  </si>
  <si>
    <t>PRD0706</t>
  </si>
  <si>
    <t>Paracetamol 500mg Tablet Batch 4925</t>
  </si>
  <si>
    <t>T-1-176</t>
  </si>
  <si>
    <t>PRD0707</t>
  </si>
  <si>
    <t>Ear Wax Removal Drops Batch 4098</t>
  </si>
  <si>
    <t>U-1-177</t>
  </si>
  <si>
    <t>PRD0708</t>
  </si>
  <si>
    <t>Antacid Suspension Batch 3679</t>
  </si>
  <si>
    <t>V-1-178</t>
  </si>
  <si>
    <t>PRD0709</t>
  </si>
  <si>
    <t>Clotrimazole Cream Batch 1373</t>
  </si>
  <si>
    <t>CR-1-1007</t>
  </si>
  <si>
    <t>CR-1-1008</t>
  </si>
  <si>
    <t>CR-1-1009</t>
  </si>
  <si>
    <t>CR-1-1010</t>
  </si>
  <si>
    <t>PRD0713</t>
  </si>
  <si>
    <t>Salbutamol Inhaler Batch 1744</t>
  </si>
  <si>
    <t>CR-1-1011</t>
  </si>
  <si>
    <t>CR-1-1012</t>
  </si>
  <si>
    <t>CR-1-1013</t>
  </si>
  <si>
    <t>PRD0714</t>
  </si>
  <si>
    <t>Paracetamol 500mg Tablet Batch 2897</t>
  </si>
  <si>
    <t>W-1-179</t>
  </si>
  <si>
    <t>PRD0715</t>
  </si>
  <si>
    <t>Miconazole Gel Batch 884</t>
  </si>
  <si>
    <t>CR-1-1014</t>
  </si>
  <si>
    <t>CR-1-1015</t>
  </si>
  <si>
    <t>CR-1-1016</t>
  </si>
  <si>
    <t>PRD0716</t>
  </si>
  <si>
    <t>Chlorhexidine Mouthwash Batch 2744</t>
  </si>
  <si>
    <t>X-1-180</t>
  </si>
  <si>
    <t>PRD0717</t>
  </si>
  <si>
    <t>Antimalarial Tablet Batch 4538</t>
  </si>
  <si>
    <t>Y-1-181</t>
  </si>
  <si>
    <t>PRD0718</t>
  </si>
  <si>
    <t>Antihistamine Syrup Batch 2918</t>
  </si>
  <si>
    <t>Z-1-182</t>
  </si>
  <si>
    <t>PRD0721</t>
  </si>
  <si>
    <t>Betadine Ointment Batch 3218</t>
  </si>
  <si>
    <t>A-1-183</t>
  </si>
  <si>
    <t>PRD0725</t>
  </si>
  <si>
    <t>Nasal Decongestant Spray Batch 829</t>
  </si>
  <si>
    <t>B-1-184</t>
  </si>
  <si>
    <t>PRD0726</t>
  </si>
  <si>
    <t>Ketoconazole Cream Batch 4273</t>
  </si>
  <si>
    <t>C-1-185</t>
  </si>
  <si>
    <t>PRD0728</t>
  </si>
  <si>
    <t>Miconazole Gel Batch 3989</t>
  </si>
  <si>
    <t>D-1-186</t>
  </si>
  <si>
    <t>PRD0732</t>
  </si>
  <si>
    <t>Nifedipine Tablet Batch 3414</t>
  </si>
  <si>
    <t>CR-1-1017</t>
  </si>
  <si>
    <t>CR-1-1018</t>
  </si>
  <si>
    <t>CR-1-1019</t>
  </si>
  <si>
    <t>CR-1-1020</t>
  </si>
  <si>
    <t>CR-1-1021</t>
  </si>
  <si>
    <t>PRD0733</t>
  </si>
  <si>
    <t>Hydroxychloroquine Tablet Batch 2778</t>
  </si>
  <si>
    <t>E-1-187</t>
  </si>
  <si>
    <t>PRD0734</t>
  </si>
  <si>
    <t>Vitamin B12 Injection Batch 1308</t>
  </si>
  <si>
    <t>CR-1-1022</t>
  </si>
  <si>
    <t>CR-1-1023</t>
  </si>
  <si>
    <t>CR-1-1024</t>
  </si>
  <si>
    <t>PRD0736</t>
  </si>
  <si>
    <t>Loratadine Syrup Batch 4711</t>
  </si>
  <si>
    <t>CR-1-1025</t>
  </si>
  <si>
    <t>CR-1-1026</t>
  </si>
  <si>
    <t>CR-1-1027</t>
  </si>
  <si>
    <t>CR-1-1028</t>
  </si>
  <si>
    <t>CR-1-1029</t>
  </si>
  <si>
    <t>PRD0738</t>
  </si>
  <si>
    <t>COVID-19 Vaccine Batch 1507</t>
  </si>
  <si>
    <t>F-1-188</t>
  </si>
  <si>
    <t>PRD0741</t>
  </si>
  <si>
    <t>Ibuprofen 200mg Tablet Batch 1455</t>
  </si>
  <si>
    <t>CR-1-1030</t>
  </si>
  <si>
    <t>CR-1-1031</t>
  </si>
  <si>
    <t>CR-1-1032</t>
  </si>
  <si>
    <t>CR-1-1033</t>
  </si>
  <si>
    <t>PRD0742</t>
  </si>
  <si>
    <t>Sterile Eye Drops Batch 17</t>
  </si>
  <si>
    <t>CR-1-1034</t>
  </si>
  <si>
    <t>CR-1-1035</t>
  </si>
  <si>
    <t>CR-1-1036</t>
  </si>
  <si>
    <t>CR-1-1037</t>
  </si>
  <si>
    <t>PRD0745</t>
  </si>
  <si>
    <t>Antiseptic Hand Rub Batch 3336</t>
  </si>
  <si>
    <t>CR-1-1038</t>
  </si>
  <si>
    <t>CR-1-1039</t>
  </si>
  <si>
    <t>CR-1-1040</t>
  </si>
  <si>
    <t>PRD0746</t>
  </si>
  <si>
    <t>HPV Vaccine (Gardasil) Batch 2624</t>
  </si>
  <si>
    <t>CR-1-1041</t>
  </si>
  <si>
    <t>CR-1-1042</t>
  </si>
  <si>
    <t>CR-1-1043</t>
  </si>
  <si>
    <t>PRD0747</t>
  </si>
  <si>
    <t>Antiseptic Solution Batch 660</t>
  </si>
  <si>
    <t>CR-1-1044</t>
  </si>
  <si>
    <t>CR-1-1045</t>
  </si>
  <si>
    <t>CR-1-1046</t>
  </si>
  <si>
    <t>CR-1-1047</t>
  </si>
  <si>
    <t>CR-1-1048</t>
  </si>
  <si>
    <t>PRD0748</t>
  </si>
  <si>
    <t>Amoxicillin 250mg Capsule Batch 3072</t>
  </si>
  <si>
    <t>G-1-189</t>
  </si>
  <si>
    <t>PRD0749</t>
  </si>
  <si>
    <t>Diclofenac Gel Batch 2902</t>
  </si>
  <si>
    <t>H-1-190</t>
  </si>
  <si>
    <t>PRD0750</t>
  </si>
  <si>
    <t>Antimalarial Tablet Batch 927</t>
  </si>
  <si>
    <t>CR-1-1049</t>
  </si>
  <si>
    <t>CR-1-1050</t>
  </si>
  <si>
    <t>CR-1-1051</t>
  </si>
  <si>
    <t>PRD0751</t>
  </si>
  <si>
    <t>Laxative Powder Batch 4152</t>
  </si>
  <si>
    <t>CR-1-1052</t>
  </si>
  <si>
    <t>CR-1-1053</t>
  </si>
  <si>
    <t>CR-1-1054</t>
  </si>
  <si>
    <t>CR-1-1055</t>
  </si>
  <si>
    <t>PRD0753</t>
  </si>
  <si>
    <t>Ranitidine Tablet Batch 3797</t>
  </si>
  <si>
    <t>CR-1-1056</t>
  </si>
  <si>
    <t>CR-1-1057</t>
  </si>
  <si>
    <t>CR-1-1058</t>
  </si>
  <si>
    <t>CR-1-1059</t>
  </si>
  <si>
    <t>PRD0754</t>
  </si>
  <si>
    <t>Nasal Decongestant Spray Batch 3772</t>
  </si>
  <si>
    <t>I-1-191</t>
  </si>
  <si>
    <t>PRD0759</t>
  </si>
  <si>
    <t>Sterile Eye Drops Batch 1215</t>
  </si>
  <si>
    <t>CR-1-1060</t>
  </si>
  <si>
    <t>CR-1-1061</t>
  </si>
  <si>
    <t>CR-1-1062</t>
  </si>
  <si>
    <t>PRD0760</t>
  </si>
  <si>
    <t>Betadine Ointment Batch 470</t>
  </si>
  <si>
    <t>J-1-192</t>
  </si>
  <si>
    <t>PRD0762</t>
  </si>
  <si>
    <t>Ear Wax Removal Drops Batch 667</t>
  </si>
  <si>
    <t>K-1-193</t>
  </si>
  <si>
    <t>PRD0763</t>
  </si>
  <si>
    <t>Calcium Chewable Tablet Batch 1234</t>
  </si>
  <si>
    <t>L-1-194</t>
  </si>
  <si>
    <t>PRD0764</t>
  </si>
  <si>
    <t>Antiseptic Hand Rub Batch 1516</t>
  </si>
  <si>
    <t>CR-1-1063</t>
  </si>
  <si>
    <t>CR-1-1064</t>
  </si>
  <si>
    <t>CR-1-1065</t>
  </si>
  <si>
    <t>CR-1-1066</t>
  </si>
  <si>
    <t>CR-1-1067</t>
  </si>
  <si>
    <t>CR-1-1068</t>
  </si>
  <si>
    <t>PRD0765</t>
  </si>
  <si>
    <t>Metformin 500mg Tablet Batch 3367</t>
  </si>
  <si>
    <t>M-1-195</t>
  </si>
  <si>
    <t>PRD0768</t>
  </si>
  <si>
    <t>Levothyroxine Tablet Batch 2633</t>
  </si>
  <si>
    <t>CR-1-1069</t>
  </si>
  <si>
    <t>CR-1-1070</t>
  </si>
  <si>
    <t>CR-1-1071</t>
  </si>
  <si>
    <t>CR-1-1072</t>
  </si>
  <si>
    <t>PRD0769</t>
  </si>
  <si>
    <t>Amoxicillin 250mg Capsule Batch 3982</t>
  </si>
  <si>
    <t>CR-1-1073</t>
  </si>
  <si>
    <t>CR-1-1074</t>
  </si>
  <si>
    <t>CR-1-1075</t>
  </si>
  <si>
    <t>CR-1-1076</t>
  </si>
  <si>
    <t>CR-1-1077</t>
  </si>
  <si>
    <t>CR-1-1078</t>
  </si>
  <si>
    <t>PRD0771</t>
  </si>
  <si>
    <t>Cetirizine 10mg Tablet Batch 1180</t>
  </si>
  <si>
    <t>CR-1-1079</t>
  </si>
  <si>
    <t>CR-1-1080</t>
  </si>
  <si>
    <t>CR-1-1081</t>
  </si>
  <si>
    <t>CR-1-1082</t>
  </si>
  <si>
    <t>PRD0772</t>
  </si>
  <si>
    <t>HPV Vaccine (Gardasil) Batch 2748</t>
  </si>
  <si>
    <t>CR-1-1083</t>
  </si>
  <si>
    <t>CR-1-1084</t>
  </si>
  <si>
    <t>CR-1-1085</t>
  </si>
  <si>
    <t>CR-1-1086</t>
  </si>
  <si>
    <t>CR-1-1087</t>
  </si>
  <si>
    <t>CR-1-1088</t>
  </si>
  <si>
    <t>PRD0776</t>
  </si>
  <si>
    <t>Paracetamol 500mg Tablet Batch 3719</t>
  </si>
  <si>
    <t>N-1-196</t>
  </si>
  <si>
    <t>PRD0778</t>
  </si>
  <si>
    <t>Zinc Sulfate Syrup Batch 1742</t>
  </si>
  <si>
    <t>CR-1-1089</t>
  </si>
  <si>
    <t>CR-1-1090</t>
  </si>
  <si>
    <t>CR-1-1091</t>
  </si>
  <si>
    <t>CR-1-1092</t>
  </si>
  <si>
    <t>CR-1-1093</t>
  </si>
  <si>
    <t>PRD0779</t>
  </si>
  <si>
    <t>B-complex Syrup Batch 1573</t>
  </si>
  <si>
    <t>O-1-197</t>
  </si>
  <si>
    <t>PRD0787</t>
  </si>
  <si>
    <t>Hydrocortisone Cream Batch 832</t>
  </si>
  <si>
    <t>CR-1-1094</t>
  </si>
  <si>
    <t>CR-1-1095</t>
  </si>
  <si>
    <t>CR-1-1096</t>
  </si>
  <si>
    <t>PRD0789</t>
  </si>
  <si>
    <t>Warfarin Tablet Batch 1828</t>
  </si>
  <si>
    <t>CR-1-1097</t>
  </si>
  <si>
    <t>CR-1-1098</t>
  </si>
  <si>
    <t>CR-1-1099</t>
  </si>
  <si>
    <t>PRD0790</t>
  </si>
  <si>
    <t>Calcium Chewable Tablet Batch 3562</t>
  </si>
  <si>
    <t>P-1-198</t>
  </si>
  <si>
    <t>PRD0792</t>
  </si>
  <si>
    <t>Ear Wax Removal Drops Batch 3211</t>
  </si>
  <si>
    <t>Q-1-199</t>
  </si>
  <si>
    <t>PRD0794</t>
  </si>
  <si>
    <t>Hydrocortisone Cream Batch 1822</t>
  </si>
  <si>
    <t>R-1-200</t>
  </si>
  <si>
    <t>PRD0795</t>
  </si>
  <si>
    <t>Miconazole Gel Batch 4661</t>
  </si>
  <si>
    <t>CR-1-1100</t>
  </si>
  <si>
    <t>CR-1-1101</t>
  </si>
  <si>
    <t>CR-1-1102</t>
  </si>
  <si>
    <t>CR-1-1103</t>
  </si>
  <si>
    <t>CR-1-1104</t>
  </si>
  <si>
    <t>CR-1-1105</t>
  </si>
  <si>
    <t>PRD0797</t>
  </si>
  <si>
    <t>Loperamide Capsule Batch 402</t>
  </si>
  <si>
    <t>CR-1-1106</t>
  </si>
  <si>
    <t>CR-1-1107</t>
  </si>
  <si>
    <t>CR-1-1108</t>
  </si>
  <si>
    <t>CR-1-1109</t>
  </si>
  <si>
    <t>CR-1-1110</t>
  </si>
  <si>
    <t>CR-1-1111</t>
  </si>
  <si>
    <t>PRD0798</t>
  </si>
  <si>
    <t>Antiseptic Solution Batch 1903</t>
  </si>
  <si>
    <t>CR-1-1112</t>
  </si>
  <si>
    <t>CR-1-1113</t>
  </si>
  <si>
    <t>CR-1-1114</t>
  </si>
  <si>
    <t>CR-1-1115</t>
  </si>
  <si>
    <t>PRD0799</t>
  </si>
  <si>
    <t>Loratadine Syrup Batch 1511</t>
  </si>
  <si>
    <t>S-1-201</t>
  </si>
  <si>
    <t>PRD0802</t>
  </si>
  <si>
    <t>Warfarin Tablet Batch 4091</t>
  </si>
  <si>
    <t>CR-1-1116</t>
  </si>
  <si>
    <t>CR-1-1117</t>
  </si>
  <si>
    <t>CR-1-1118</t>
  </si>
  <si>
    <t>PRD0805</t>
  </si>
  <si>
    <t>Antiseptic Solution Batch 468</t>
  </si>
  <si>
    <t>CR-1-1119</t>
  </si>
  <si>
    <t>CR-1-1120</t>
  </si>
  <si>
    <t>CR-1-1121</t>
  </si>
  <si>
    <t>CR-1-1122</t>
  </si>
  <si>
    <t>PRD0808</t>
  </si>
  <si>
    <t>Miconazole Gel Batch 1368</t>
  </si>
  <si>
    <t>CR-1-1123</t>
  </si>
  <si>
    <t>CR-1-1124</t>
  </si>
  <si>
    <t>CR-1-1125</t>
  </si>
  <si>
    <t>CR-1-1126</t>
  </si>
  <si>
    <t>CR-1-1127</t>
  </si>
  <si>
    <t>PRD0811</t>
  </si>
  <si>
    <t>Amoxicillin 250mg Capsule Batch 2536</t>
  </si>
  <si>
    <t>CR-1-1128</t>
  </si>
  <si>
    <t>CR-1-1129</t>
  </si>
  <si>
    <t>CR-1-1130</t>
  </si>
  <si>
    <t>CR-1-1131</t>
  </si>
  <si>
    <t>CR-1-1132</t>
  </si>
  <si>
    <t>CR-1-1133</t>
  </si>
  <si>
    <t>PRD0813</t>
  </si>
  <si>
    <t>Ketoconazole Cream Batch 2706</t>
  </si>
  <si>
    <t>T-1-202</t>
  </si>
  <si>
    <t>PRD0815</t>
  </si>
  <si>
    <t>Chlorhexidine Mouthwash Batch 931</t>
  </si>
  <si>
    <t>CR-1-1134</t>
  </si>
  <si>
    <t>CR-1-1135</t>
  </si>
  <si>
    <t>CR-1-1136</t>
  </si>
  <si>
    <t>CR-1-1137</t>
  </si>
  <si>
    <t>CR-1-1138</t>
  </si>
  <si>
    <t>PRD0816</t>
  </si>
  <si>
    <t>ORS Sachet Batch 4842</t>
  </si>
  <si>
    <t>CR-1-1139</t>
  </si>
  <si>
    <t>CR-1-1140</t>
  </si>
  <si>
    <t>CR-1-1141</t>
  </si>
  <si>
    <t>CR-1-1142</t>
  </si>
  <si>
    <t>CR-1-1143</t>
  </si>
  <si>
    <t>PRD0819</t>
  </si>
  <si>
    <t>Antiseptic Hand Rub Batch 4293</t>
  </si>
  <si>
    <t>CR-1-1144</t>
  </si>
  <si>
    <t>CR-1-1145</t>
  </si>
  <si>
    <t>CR-1-1146</t>
  </si>
  <si>
    <t>PRD0821</t>
  </si>
  <si>
    <t>Fluconazole Capsule Batch 3937</t>
  </si>
  <si>
    <t>CR-1-1147</t>
  </si>
  <si>
    <t>CR-1-1148</t>
  </si>
  <si>
    <t>CR-1-1149</t>
  </si>
  <si>
    <t>PRD0822</t>
  </si>
  <si>
    <t>Vitamin D3 Drops Batch 2365</t>
  </si>
  <si>
    <t>CR-1-1150</t>
  </si>
  <si>
    <t>CR-1-1151</t>
  </si>
  <si>
    <t>CR-1-1152</t>
  </si>
  <si>
    <t>PRD0823</t>
  </si>
  <si>
    <t>Oral Rehydration Salts Batch 129</t>
  </si>
  <si>
    <t>U-1-203</t>
  </si>
  <si>
    <t>PRD0824</t>
  </si>
  <si>
    <t>Loperamide Capsule Batch 1222</t>
  </si>
  <si>
    <t>V-1-204</t>
  </si>
  <si>
    <t>PRD0826</t>
  </si>
  <si>
    <t>Calcium Chewable Tablet Batch 2301</t>
  </si>
  <si>
    <t>CR-1-1153</t>
  </si>
  <si>
    <t>CR-1-1154</t>
  </si>
  <si>
    <t>CR-1-1155</t>
  </si>
  <si>
    <t>PRD0827</t>
  </si>
  <si>
    <t>Chlorhexidine Mouthwash Batch 2858</t>
  </si>
  <si>
    <t>CR-1-1156</t>
  </si>
  <si>
    <t>CR-1-1157</t>
  </si>
  <si>
    <t>CR-1-1158</t>
  </si>
  <si>
    <t>CR-1-1159</t>
  </si>
  <si>
    <t>CR-1-1160</t>
  </si>
  <si>
    <t>PRD0828</t>
  </si>
  <si>
    <t>Cetirizine 10mg Tablet Batch 4344</t>
  </si>
  <si>
    <t>W-1-205</t>
  </si>
  <si>
    <t>PRD0829</t>
  </si>
  <si>
    <t>Paracetamol 500mg Tablet Batch 1097</t>
  </si>
  <si>
    <t>CR-1-1161</t>
  </si>
  <si>
    <t>CR-1-1162</t>
  </si>
  <si>
    <t>CR-1-1163</t>
  </si>
  <si>
    <t>PRD0831</t>
  </si>
  <si>
    <t>Prednisolone Oral Solution Batch 3879</t>
  </si>
  <si>
    <t>X-1-206</t>
  </si>
  <si>
    <t>PRD0836</t>
  </si>
  <si>
    <t>Loratadine Syrup Batch 3908</t>
  </si>
  <si>
    <t>CR-1-1164</t>
  </si>
  <si>
    <t>CR-1-1165</t>
  </si>
  <si>
    <t>CR-1-1166</t>
  </si>
  <si>
    <t>CR-1-1167</t>
  </si>
  <si>
    <t>PRD0840</t>
  </si>
  <si>
    <t>Levothyroxine Tablet Batch 4663</t>
  </si>
  <si>
    <t>CR-1-1168</t>
  </si>
  <si>
    <t>CR-1-1169</t>
  </si>
  <si>
    <t>CR-1-1170</t>
  </si>
  <si>
    <t>CR-1-1171</t>
  </si>
  <si>
    <t>CR-1-1172</t>
  </si>
  <si>
    <t>PRD0841</t>
  </si>
  <si>
    <t>Ketoconazole Cream Batch 3888</t>
  </si>
  <si>
    <t>Y-1-207</t>
  </si>
  <si>
    <t>PRD0844</t>
  </si>
  <si>
    <t>Salbutamol Inhaler Batch 308</t>
  </si>
  <si>
    <t>Z-1-208</t>
  </si>
  <si>
    <t>PRD0846</t>
  </si>
  <si>
    <t>Laxative Powder Batch 1373</t>
  </si>
  <si>
    <t>A-1-209</t>
  </si>
  <si>
    <t>PRD0847</t>
  </si>
  <si>
    <t>Antiseptic Hand Rub Batch 3235</t>
  </si>
  <si>
    <t>CR-1-1173</t>
  </si>
  <si>
    <t>CR-1-1174</t>
  </si>
  <si>
    <t>CR-1-1175</t>
  </si>
  <si>
    <t>CR-1-1176</t>
  </si>
  <si>
    <t>CR-1-1177</t>
  </si>
  <si>
    <t>PRD0850</t>
  </si>
  <si>
    <t>Prednisolone Oral Solution Batch 4219</t>
  </si>
  <si>
    <t>CR-1-1178</t>
  </si>
  <si>
    <t>CR-1-1179</t>
  </si>
  <si>
    <t>CR-1-1180</t>
  </si>
  <si>
    <t>CR-1-1181</t>
  </si>
  <si>
    <t>CR-1-1182</t>
  </si>
  <si>
    <t>CR-1-1183</t>
  </si>
  <si>
    <t>PRD0853</t>
  </si>
  <si>
    <t>Iron-Folic Acid Tablet Batch 934</t>
  </si>
  <si>
    <t>B-1-210</t>
  </si>
  <si>
    <t>PRD0854</t>
  </si>
  <si>
    <t>Diclofenac Gel Batch 1753</t>
  </si>
  <si>
    <t>CR-1-1184</t>
  </si>
  <si>
    <t>CR-1-1185</t>
  </si>
  <si>
    <t>CR-1-1186</t>
  </si>
  <si>
    <t>CR-1-1187</t>
  </si>
  <si>
    <t>PRD0855</t>
  </si>
  <si>
    <t>Azithromycin 500mg Tablet Batch 3249</t>
  </si>
  <si>
    <t>CR-1-1188</t>
  </si>
  <si>
    <t>CR-1-1189</t>
  </si>
  <si>
    <t>CR-1-1190</t>
  </si>
  <si>
    <t>PRD0857</t>
  </si>
  <si>
    <t>Ketoconazole Cream Batch 720</t>
  </si>
  <si>
    <t>CR-1-1191</t>
  </si>
  <si>
    <t>CR-1-1192</t>
  </si>
  <si>
    <t>CR-1-1193</t>
  </si>
  <si>
    <t>CR-1-1194</t>
  </si>
  <si>
    <t>PRD0860</t>
  </si>
  <si>
    <t>Calcium Chewable Tablet Batch 529</t>
  </si>
  <si>
    <t>C-1-211</t>
  </si>
  <si>
    <t>PRD0865</t>
  </si>
  <si>
    <t>Ibuprofen 200mg Tablet Batch 4320</t>
  </si>
  <si>
    <t>D-1-212</t>
  </si>
  <si>
    <t>PRD0866</t>
  </si>
  <si>
    <t>Insulin Injection Batch 2841</t>
  </si>
  <si>
    <t>E-1-213</t>
  </si>
  <si>
    <t>PRD0867</t>
  </si>
  <si>
    <t>Cetirizine 10mg Tablet Batch 4313</t>
  </si>
  <si>
    <t>CR-1-1195</t>
  </si>
  <si>
    <t>CR-1-1196</t>
  </si>
  <si>
    <t>CR-1-1197</t>
  </si>
  <si>
    <t>CR-1-1198</t>
  </si>
  <si>
    <t>PRD0871</t>
  </si>
  <si>
    <t>Antacid Suspension Batch 2633</t>
  </si>
  <si>
    <t>F-1-214</t>
  </si>
  <si>
    <t>PRD0872</t>
  </si>
  <si>
    <t>Hydroxychloroquine Tablet Batch 941</t>
  </si>
  <si>
    <t>CR-1-1199</t>
  </si>
  <si>
    <t>CR-1-1200</t>
  </si>
  <si>
    <t>CR-1-1201</t>
  </si>
  <si>
    <t>CR-1-1202</t>
  </si>
  <si>
    <t>CR-1-1203</t>
  </si>
  <si>
    <t>CR-1-1204</t>
  </si>
  <si>
    <t>PRD0879</t>
  </si>
  <si>
    <t>Cetirizine 10mg Tablet Batch 3367</t>
  </si>
  <si>
    <t>CR-1-1205</t>
  </si>
  <si>
    <t>CR-1-1206</t>
  </si>
  <si>
    <t>CR-1-1207</t>
  </si>
  <si>
    <t>PRD0880</t>
  </si>
  <si>
    <t>Diclofenac Gel Batch 3701</t>
  </si>
  <si>
    <t>CR-1-1208</t>
  </si>
  <si>
    <t>CR-1-1209</t>
  </si>
  <si>
    <t>CR-1-1210</t>
  </si>
  <si>
    <t>CR-1-1211</t>
  </si>
  <si>
    <t>CR-1-1212</t>
  </si>
  <si>
    <t>PRD0882</t>
  </si>
  <si>
    <t>Laxative Powder Batch 4142</t>
  </si>
  <si>
    <t>CR-1-1213</t>
  </si>
  <si>
    <t>CR-1-1214</t>
  </si>
  <si>
    <t>CR-1-1215</t>
  </si>
  <si>
    <t>CR-1-1216</t>
  </si>
  <si>
    <t>CR-1-1217</t>
  </si>
  <si>
    <t>PRD0883</t>
  </si>
  <si>
    <t>Paracetamol 500mg Tablet Batch 3851</t>
  </si>
  <si>
    <t>G-1-215</t>
  </si>
  <si>
    <t>PRD0886</t>
  </si>
  <si>
    <t>Loperamide Capsule Batch 713</t>
  </si>
  <si>
    <t>CR-1-1218</t>
  </si>
  <si>
    <t>CR-1-1219</t>
  </si>
  <si>
    <t>CR-1-1220</t>
  </si>
  <si>
    <t>CR-1-1221</t>
  </si>
  <si>
    <t>PRD0887</t>
  </si>
  <si>
    <t>Doxycycline 100mg Capsule Batch 2100</t>
  </si>
  <si>
    <t>CR-1-1222</t>
  </si>
  <si>
    <t>CR-1-1223</t>
  </si>
  <si>
    <t>CR-1-1224</t>
  </si>
  <si>
    <t>PRD0889</t>
  </si>
  <si>
    <t>Cough Syrup 100ml Batch 1616</t>
  </si>
  <si>
    <t>H-1-216</t>
  </si>
  <si>
    <t>PRD0892</t>
  </si>
  <si>
    <t>Oral Rehydration Salts Batch 1121</t>
  </si>
  <si>
    <t>I-1-217</t>
  </si>
  <si>
    <t>PRD0894</t>
  </si>
  <si>
    <t>Hydrocortisone Cream Batch 3855</t>
  </si>
  <si>
    <t>J-1-218</t>
  </si>
  <si>
    <t>PRD0895</t>
  </si>
  <si>
    <t>Chlorhexidine Mouthwash Batch 3866</t>
  </si>
  <si>
    <t>K-1-219</t>
  </si>
  <si>
    <t>PRD0899</t>
  </si>
  <si>
    <t>Ketoconazole Cream Batch 3169</t>
  </si>
  <si>
    <t>CR-1-1225</t>
  </si>
  <si>
    <t>CR-1-1226</t>
  </si>
  <si>
    <t>CR-1-1227</t>
  </si>
  <si>
    <t>CR-1-1228</t>
  </si>
  <si>
    <t>CR-1-1229</t>
  </si>
  <si>
    <t>CR-1-1230</t>
  </si>
  <si>
    <t>PRD0901</t>
  </si>
  <si>
    <t>Miconazole Gel Batch 1502</t>
  </si>
  <si>
    <t>CR-1-1231</t>
  </si>
  <si>
    <t>CR-1-1232</t>
  </si>
  <si>
    <t>CR-1-1233</t>
  </si>
  <si>
    <t>CR-1-1234</t>
  </si>
  <si>
    <t>PRD0902</t>
  </si>
  <si>
    <t>Antifungal Shampoo Batch 2552</t>
  </si>
  <si>
    <t>CR-1-1235</t>
  </si>
  <si>
    <t>CR-1-1236</t>
  </si>
  <si>
    <t>CR-1-1237</t>
  </si>
  <si>
    <t>CR-1-1238</t>
  </si>
  <si>
    <t>PRD0903</t>
  </si>
  <si>
    <t>Hydroxychloroquine Tablet Batch 2539</t>
  </si>
  <si>
    <t>L-1-220</t>
  </si>
  <si>
    <t>PRD0905</t>
  </si>
  <si>
    <t>Betadine Ointment Batch 3052</t>
  </si>
  <si>
    <t>CR-1-1239</t>
  </si>
  <si>
    <t>CR-1-1240</t>
  </si>
  <si>
    <t>CR-1-1241</t>
  </si>
  <si>
    <t>PRD0906</t>
  </si>
  <si>
    <t>Zinc Sulfate Syrup Batch 3033</t>
  </si>
  <si>
    <t>CR-1-1242</t>
  </si>
  <si>
    <t>CR-1-1243</t>
  </si>
  <si>
    <t>CR-1-1244</t>
  </si>
  <si>
    <t>CR-1-1245</t>
  </si>
  <si>
    <t>CR-1-1246</t>
  </si>
  <si>
    <t>PRD0907</t>
  </si>
  <si>
    <t>Antacid Suspension Batch 2365</t>
  </si>
  <si>
    <t>M-1-221</t>
  </si>
  <si>
    <t>PRD0915</t>
  </si>
  <si>
    <t>Ibuprofen 200mg Tablet Batch 3580</t>
  </si>
  <si>
    <t>N-1-222</t>
  </si>
  <si>
    <t>PRD0917</t>
  </si>
  <si>
    <t>Amoxicillin 250mg Capsule Batch 1345</t>
  </si>
  <si>
    <t>O-1-223</t>
  </si>
  <si>
    <t>PRD0921</t>
  </si>
  <si>
    <t>Oral Rehydration Salts Batch 2065</t>
  </si>
  <si>
    <t>CR-1-1247</t>
  </si>
  <si>
    <t>CR-1-1248</t>
  </si>
  <si>
    <t>CR-1-1249</t>
  </si>
  <si>
    <t>CR-1-1250</t>
  </si>
  <si>
    <t>CR-1-1251</t>
  </si>
  <si>
    <t>PRD0924</t>
  </si>
  <si>
    <t>Warfarin Tablet Batch 3144</t>
  </si>
  <si>
    <t>CR-1-1252</t>
  </si>
  <si>
    <t>CR-1-1253</t>
  </si>
  <si>
    <t>CR-1-1254</t>
  </si>
  <si>
    <t>CR-1-1255</t>
  </si>
  <si>
    <t>CR-1-1256</t>
  </si>
  <si>
    <t>CR-1-1257</t>
  </si>
  <si>
    <t>PRD0927</t>
  </si>
  <si>
    <t>Omeprazole 20mg Capsule Batch 630</t>
  </si>
  <si>
    <t>CR-1-1258</t>
  </si>
  <si>
    <t>CR-1-1259</t>
  </si>
  <si>
    <t>CR-1-1260</t>
  </si>
  <si>
    <t>CR-1-1261</t>
  </si>
  <si>
    <t>CR-1-1262</t>
  </si>
  <si>
    <t>PRD0928</t>
  </si>
  <si>
    <t>Warfarin Tablet Batch 2034</t>
  </si>
  <si>
    <t>CR-1-1263</t>
  </si>
  <si>
    <t>CR-1-1264</t>
  </si>
  <si>
    <t>CR-1-1265</t>
  </si>
  <si>
    <t>CR-1-1266</t>
  </si>
  <si>
    <t>CR-1-1267</t>
  </si>
  <si>
    <t>PRD0930</t>
  </si>
  <si>
    <t>Insulin Injection Batch 2450</t>
  </si>
  <si>
    <t>CR-1-1268</t>
  </si>
  <si>
    <t>CR-1-1269</t>
  </si>
  <si>
    <t>CR-1-1270</t>
  </si>
  <si>
    <t>CR-1-1271</t>
  </si>
  <si>
    <t>CR-1-1272</t>
  </si>
  <si>
    <t>PRD0933</t>
  </si>
  <si>
    <t>Clotrimazole Cream Batch 1077</t>
  </si>
  <si>
    <t>P-1-224</t>
  </si>
  <si>
    <t>PRD0934</t>
  </si>
  <si>
    <t>Ear Wax Removal Drops Batch 3061</t>
  </si>
  <si>
    <t>CR-1-1273</t>
  </si>
  <si>
    <t>CR-1-1274</t>
  </si>
  <si>
    <t>CR-1-1275</t>
  </si>
  <si>
    <t>CR-1-1276</t>
  </si>
  <si>
    <t>PRD0937</t>
  </si>
  <si>
    <t>Salbutamol Inhaler Batch 2811</t>
  </si>
  <si>
    <t>CR-1-1277</t>
  </si>
  <si>
    <t>CR-1-1278</t>
  </si>
  <si>
    <t>CR-1-1279</t>
  </si>
  <si>
    <t>CR-1-1280</t>
  </si>
  <si>
    <t>PRD0939</t>
  </si>
  <si>
    <t>Calcium Chewable Tablet Batch 3163</t>
  </si>
  <si>
    <t>CR-1-1281</t>
  </si>
  <si>
    <t>CR-1-1282</t>
  </si>
  <si>
    <t>CR-1-1283</t>
  </si>
  <si>
    <t>CR-1-1284</t>
  </si>
  <si>
    <t>CR-1-1285</t>
  </si>
  <si>
    <t>CR-1-1286</t>
  </si>
  <si>
    <t>PRD0941</t>
  </si>
  <si>
    <t>Aspirin 100mg Tablet Batch 4882</t>
  </si>
  <si>
    <t>Q-1-225</t>
  </si>
  <si>
    <t>PRD0948</t>
  </si>
  <si>
    <t>Insulin Injection Batch 4512</t>
  </si>
  <si>
    <t>CR-1-1287</t>
  </si>
  <si>
    <t>CR-1-1288</t>
  </si>
  <si>
    <t>CR-1-1289</t>
  </si>
  <si>
    <t>CR-1-1290</t>
  </si>
  <si>
    <t>CR-1-1291</t>
  </si>
  <si>
    <t>PRD0950</t>
  </si>
  <si>
    <t>Doxycycline 100mg Capsule Batch 2649</t>
  </si>
  <si>
    <t>CR-1-1292</t>
  </si>
  <si>
    <t>CR-1-1293</t>
  </si>
  <si>
    <t>CR-1-1294</t>
  </si>
  <si>
    <t>PRD0951</t>
  </si>
  <si>
    <t>Amoxicillin 250mg Capsule Batch 305</t>
  </si>
  <si>
    <t>R-1-226</t>
  </si>
  <si>
    <t>PRD0955</t>
  </si>
  <si>
    <t>Antiseptic Hand Rub Batch 592</t>
  </si>
  <si>
    <t>S-1-227</t>
  </si>
  <si>
    <t>PRD0964</t>
  </si>
  <si>
    <t>Clotrimazole Cream Batch 2230</t>
  </si>
  <si>
    <t>CR-1-1295</t>
  </si>
  <si>
    <t>CR-1-1296</t>
  </si>
  <si>
    <t>CR-1-1297</t>
  </si>
  <si>
    <t>PRD0966</t>
  </si>
  <si>
    <t>Aspirin 100mg Tablet Batch 1346</t>
  </si>
  <si>
    <t>CR-1-1298</t>
  </si>
  <si>
    <t>CR-1-1299</t>
  </si>
  <si>
    <t>CR-1-1300</t>
  </si>
  <si>
    <t>CR-1-1301</t>
  </si>
  <si>
    <t>CR-1-1302</t>
  </si>
  <si>
    <t>PRD0968</t>
  </si>
  <si>
    <t>Levothyroxine Tablet Batch 4096</t>
  </si>
  <si>
    <t>CR-1-1303</t>
  </si>
  <si>
    <t>CR-1-1304</t>
  </si>
  <si>
    <t>CR-1-1305</t>
  </si>
  <si>
    <t>CR-1-1306</t>
  </si>
  <si>
    <t>CR-1-1307</t>
  </si>
  <si>
    <t>CR-1-1308</t>
  </si>
  <si>
    <t>PRD0970</t>
  </si>
  <si>
    <t>Antifungal Shampoo Batch 3508</t>
  </si>
  <si>
    <t>CR-1-1309</t>
  </si>
  <si>
    <t>CR-1-1310</t>
  </si>
  <si>
    <t>CR-1-1311</t>
  </si>
  <si>
    <t>CR-1-1312</t>
  </si>
  <si>
    <t>CR-1-1313</t>
  </si>
  <si>
    <t>PRD0971</t>
  </si>
  <si>
    <t>Cetirizine 10mg Tablet Batch 593</t>
  </si>
  <si>
    <t>T-1-228</t>
  </si>
  <si>
    <t>PRD0972</t>
  </si>
  <si>
    <t>Vitamin D3 Drops Batch 93</t>
  </si>
  <si>
    <t>CR-1-1314</t>
  </si>
  <si>
    <t>CR-1-1315</t>
  </si>
  <si>
    <t>CR-1-1316</t>
  </si>
  <si>
    <t>CR-1-1317</t>
  </si>
  <si>
    <t>PRD0973</t>
  </si>
  <si>
    <t>Fluconazole Capsule Batch 4053</t>
  </si>
  <si>
    <t>CR-1-1318</t>
  </si>
  <si>
    <t>CR-1-1319</t>
  </si>
  <si>
    <t>CR-1-1320</t>
  </si>
  <si>
    <t>PRD0974</t>
  </si>
  <si>
    <t>Miconazole Gel Batch 3204</t>
  </si>
  <si>
    <t>CR-1-1321</t>
  </si>
  <si>
    <t>CR-1-1322</t>
  </si>
  <si>
    <t>CR-1-1323</t>
  </si>
  <si>
    <t>PRD0975</t>
  </si>
  <si>
    <t>Prednisolone Oral Solution Batch 2990</t>
  </si>
  <si>
    <t>CR-1-1324</t>
  </si>
  <si>
    <t>CR-1-1325</t>
  </si>
  <si>
    <t>CR-1-1326</t>
  </si>
  <si>
    <t>CR-1-1327</t>
  </si>
  <si>
    <t>CR-1-1328</t>
  </si>
  <si>
    <t>PRD0978</t>
  </si>
  <si>
    <t>Loratadine Syrup Batch 4582</t>
  </si>
  <si>
    <t>CR-1-1329</t>
  </si>
  <si>
    <t>CR-1-1330</t>
  </si>
  <si>
    <t>CR-1-1331</t>
  </si>
  <si>
    <t>PRD0979</t>
  </si>
  <si>
    <t>Insulin Injection Batch 4060</t>
  </si>
  <si>
    <t>U-1-229</t>
  </si>
  <si>
    <t>PRD0981</t>
  </si>
  <si>
    <t>Levothyroxine Tablet Batch 4516</t>
  </si>
  <si>
    <t>CR-1-1332</t>
  </si>
  <si>
    <t>CR-1-1333</t>
  </si>
  <si>
    <t>CR-1-1334</t>
  </si>
  <si>
    <t>PRD0984</t>
  </si>
  <si>
    <t>Ranitidine Tablet Batch 3735</t>
  </si>
  <si>
    <t>CR-1-1335</t>
  </si>
  <si>
    <t>CR-1-1336</t>
  </si>
  <si>
    <t>CR-1-1337</t>
  </si>
  <si>
    <t>PRD0986</t>
  </si>
  <si>
    <t>Hydrocortisone Cream Batch 4999</t>
  </si>
  <si>
    <t>CR-1-1338</t>
  </si>
  <si>
    <t>CR-1-1339</t>
  </si>
  <si>
    <t>CR-1-1340</t>
  </si>
  <si>
    <t>CR-1-1341</t>
  </si>
  <si>
    <t>CR-1-1342</t>
  </si>
  <si>
    <t>PRD0987</t>
  </si>
  <si>
    <t>Zinc Sulfate Syrup Batch 1675</t>
  </si>
  <si>
    <t>V-1-230</t>
  </si>
  <si>
    <t>PRD0989</t>
  </si>
  <si>
    <t>Azithromycin 500mg Tablet Batch 2723</t>
  </si>
  <si>
    <t>CR-1-1343</t>
  </si>
  <si>
    <t>CR-1-1344</t>
  </si>
  <si>
    <t>CR-1-1345</t>
  </si>
  <si>
    <t>CR-1-1346</t>
  </si>
  <si>
    <t>PRD0991</t>
  </si>
  <si>
    <t>Antiseptic Solution Batch 2280</t>
  </si>
  <si>
    <t>CR-1-1347</t>
  </si>
  <si>
    <t>CR-1-1348</t>
  </si>
  <si>
    <t>CR-1-1349</t>
  </si>
  <si>
    <t>CR-1-1350</t>
  </si>
  <si>
    <t>CR-1-1351</t>
  </si>
  <si>
    <t>PRD0993</t>
  </si>
  <si>
    <t>Nifedipine Tablet Batch 3731</t>
  </si>
  <si>
    <t>W-1-231</t>
  </si>
  <si>
    <t>PRD0994</t>
  </si>
  <si>
    <t>Metformin 500mg Tablet Batch 2225</t>
  </si>
  <si>
    <t>CR-1-1352</t>
  </si>
  <si>
    <t>CR-1-1353</t>
  </si>
  <si>
    <t>CR-1-1354</t>
  </si>
  <si>
    <t>CR-1-1355</t>
  </si>
  <si>
    <t>CR-1-1356</t>
  </si>
  <si>
    <t>CR-1-1357</t>
  </si>
  <si>
    <t>PRD0997</t>
  </si>
  <si>
    <t>Betadine Ointment Batch 982</t>
  </si>
  <si>
    <t>X-1-232</t>
  </si>
  <si>
    <t>PRD0998</t>
  </si>
  <si>
    <t>ORS Sachet Batch 4677</t>
  </si>
  <si>
    <t>CR-1-1358</t>
  </si>
  <si>
    <t>CR-1-1359</t>
  </si>
  <si>
    <t>CR-1-1360</t>
  </si>
  <si>
    <t>CR-1-1361</t>
  </si>
  <si>
    <t>PRD0999</t>
  </si>
  <si>
    <t>Prednisolone Oral Solution Batch 3712</t>
  </si>
  <si>
    <t>CR-1-1362</t>
  </si>
  <si>
    <t>CR-1-1363</t>
  </si>
  <si>
    <t>CR-1-1364</t>
  </si>
  <si>
    <t>Obszar</t>
  </si>
  <si>
    <t>9</t>
  </si>
  <si>
    <t>10</t>
  </si>
  <si>
    <t>11</t>
  </si>
  <si>
    <t>12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</si>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</sst>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6">
    <font>
      <sz val="10"/>
      <name val="Arial CE"/>
      <charset val="238"/>
    </font>
    <font>
      <sz val="11"/>
      <color theme="1"/>
      <name val="Calibri"/>
      <family val="2"/>
      <scheme val="minor"/>
    </font>
    <font>
      <sz val="10"/>
      <color indexed="8"/>
      <name val="Arial CE"/>
      <charset val="238"/>
    </font>
    <font>
      <sz val="10"/>
      <color indexed="8"/>
      <name val="MS Sans Serif"/>
      <family val="2"/>
      <charset val="238"/>
    </font>
    <font>
      <sz val="8"/>
      <name val="Arial CE"/>
      <family val="2"/>
      <charset val="238"/>
    </font>
    <font>
      <sz val="8"/>
      <name val="Arial CE"/>
      <charset val="238"/>
    </font>
    <font>
      <sz val="11"/>
      <color theme="1"/>
      <name val="Czcionka tekstu podstawowego"/>
      <family val="2"/>
      <charset val="238"/>
    </font>
    <font>
      <sz val="10"/>
      <name val="Calibri"/>
      <family val="2"/>
      <charset val="238"/>
      <scheme val="minor"/>
    </font>
    <font>
      <sz val="10"/>
      <name val="Arial CE"/>
      <family val="2"/>
      <charset val="238"/>
    </font>
    <font>
      <b/>
      <sz val="10"/>
      <name val="Calibri"/>
      <family val="2"/>
      <charset val="238"/>
      <scheme val="minor"/>
    </font>
    <font>
      <b/>
      <sz val="10"/>
      <name val="Arial CE"/>
    </font>
    <font>
      <b/>
      <sz val="10"/>
      <name val="Calibri"/>
      <family val="2"/>
      <scheme val="minor"/>
    </font>
    <font>
      <sz val="10"/>
      <name val="Arial CE"/>
      <charset val="238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  <font>
      <b/>
      <sz val="11"/>
      <color rgb="FF000000"/>
      <name val="Cambria"/>
      <family val="1"/>
      <scheme val="major"/>
    </font>
    <font>
      <sz val="11"/>
      <color rgb="FF242424"/>
      <name val="Cambria"/>
      <family val="1"/>
      <scheme val="major"/>
    </font>
    <font>
      <sz val="11"/>
      <color rgb="FF000000"/>
      <name val="Cambria"/>
      <family val="1"/>
      <scheme val="major"/>
    </font>
    <font>
      <sz val="11"/>
      <name val="Cambria"/>
      <family val="1"/>
      <scheme val="major"/>
    </font>
    <font>
      <sz val="11"/>
      <color rgb="FF242424"/>
      <name val="Aptos Narrow"/>
      <family val="2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2"/>
      <scheme val="major"/>
    </font>
    <font>
      <sz val="11"/>
      <color rgb="FF242424"/>
      <name val="Cambria"/>
      <family val="2"/>
      <scheme val="major"/>
    </font>
    <font>
      <u/>
      <sz val="11"/>
      <color theme="10"/>
      <name val="Calibri"/>
      <family val="2"/>
      <scheme val="minor"/>
    </font>
    <font>
      <u/>
      <sz val="11"/>
      <color theme="10"/>
      <name val="Cambria"/>
      <family val="2"/>
      <scheme val="major"/>
    </font>
    <font>
      <sz val="11"/>
      <name val="Cambria"/>
      <family val="2"/>
      <scheme val="major"/>
    </font>
    <font>
      <sz val="10"/>
      <color rgb="FF333333"/>
      <name val="Cambria"/>
      <family val="2"/>
      <scheme val="major"/>
    </font>
    <font>
      <sz val="10"/>
      <color rgb="FF333333"/>
      <name val="Firaregular"/>
      <charset val="1"/>
    </font>
    <font>
      <vertAlign val="superscript"/>
      <sz val="11"/>
      <color rgb="FFFF0000"/>
      <name val="Lucida Console"/>
      <family val="3"/>
    </font>
    <font>
      <vertAlign val="superscript"/>
      <sz val="11"/>
      <color rgb="FFFF0000"/>
      <name val="Cambria"/>
      <family val="2"/>
      <scheme val="major"/>
    </font>
    <font>
      <sz val="11"/>
      <color rgb="FF000000"/>
      <name val="Cambria"/>
      <family val="2"/>
      <scheme val="major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333333"/>
      <name val="Cambria"/>
      <family val="2"/>
      <scheme val="major"/>
    </font>
    <font>
      <sz val="10"/>
      <name val="Calibri"/>
      <family val="2"/>
    </font>
    <font>
      <b/>
      <sz val="11"/>
      <color rgb="FF000000"/>
      <name val="Calibri"/>
      <family val="2"/>
    </font>
    <font>
      <b/>
      <sz val="10"/>
      <name val="Arial CE"/>
      <charset val="238"/>
    </font>
    <font>
      <sz val="10"/>
      <name val="Arial"/>
      <family val="2"/>
    </font>
    <font>
      <sz val="11"/>
      <color rgb="FFFF6600"/>
      <name val="Aptos Narrow"/>
      <family val="2"/>
    </font>
    <font>
      <b/>
      <sz val="10"/>
      <color rgb="FFFF0000"/>
      <name val="Arial CE"/>
      <charset val="238"/>
    </font>
    <font>
      <sz val="10"/>
      <color rgb="FFFF0000"/>
      <name val="Arial CE"/>
      <charset val="238"/>
    </font>
    <font>
      <b/>
      <sz val="10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1EFB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8064A2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4EA72E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7">
    <xf numFmtId="0" fontId="0" fillId="0" borderId="0"/>
    <xf numFmtId="0" fontId="3" fillId="0" borderId="0"/>
    <xf numFmtId="0" fontId="6" fillId="0" borderId="0"/>
    <xf numFmtId="0" fontId="8" fillId="0" borderId="0"/>
    <xf numFmtId="0" fontId="12" fillId="0" borderId="0"/>
    <xf numFmtId="0" fontId="1" fillId="0" borderId="0"/>
    <xf numFmtId="0" fontId="23" fillId="0" borderId="0" applyNumberFormat="0" applyFill="0" applyBorder="0" applyAlignment="0" applyProtection="0"/>
  </cellStyleXfs>
  <cellXfs count="223">
    <xf numFmtId="0" fontId="0" fillId="0" borderId="0" xfId="0"/>
    <xf numFmtId="1" fontId="2" fillId="0" borderId="1" xfId="1" applyNumberFormat="1" applyFont="1" applyBorder="1" applyAlignment="1">
      <alignment horizontal="right" wrapText="1"/>
    </xf>
    <xf numFmtId="1" fontId="2" fillId="0" borderId="2" xfId="1" applyNumberFormat="1" applyFont="1" applyBorder="1" applyAlignment="1">
      <alignment horizontal="center"/>
    </xf>
    <xf numFmtId="0" fontId="4" fillId="0" borderId="0" xfId="0" applyFont="1"/>
    <xf numFmtId="0" fontId="4" fillId="0" borderId="3" xfId="0" applyFont="1" applyBorder="1"/>
    <xf numFmtId="0" fontId="0" fillId="0" borderId="3" xfId="0" applyBorder="1"/>
    <xf numFmtId="0" fontId="4" fillId="0" borderId="4" xfId="0" applyFont="1" applyBorder="1"/>
    <xf numFmtId="0" fontId="0" fillId="0" borderId="4" xfId="0" applyBorder="1"/>
    <xf numFmtId="0" fontId="0" fillId="0" borderId="5" xfId="0" applyBorder="1"/>
    <xf numFmtId="0" fontId="7" fillId="0" borderId="0" xfId="0" applyFont="1"/>
    <xf numFmtId="0" fontId="7" fillId="0" borderId="11" xfId="0" applyFont="1" applyBorder="1"/>
    <xf numFmtId="2" fontId="7" fillId="0" borderId="11" xfId="0" applyNumberFormat="1" applyFont="1" applyBorder="1" applyAlignment="1">
      <alignment horizontal="center"/>
    </xf>
    <xf numFmtId="164" fontId="7" fillId="0" borderId="11" xfId="0" applyNumberFormat="1" applyFont="1" applyBorder="1"/>
    <xf numFmtId="0" fontId="7" fillId="2" borderId="11" xfId="0" applyFont="1" applyFill="1" applyBorder="1"/>
    <xf numFmtId="2" fontId="7" fillId="2" borderId="11" xfId="0" applyNumberFormat="1" applyFont="1" applyFill="1" applyBorder="1" applyAlignment="1">
      <alignment horizontal="center"/>
    </xf>
    <xf numFmtId="0" fontId="0" fillId="0" borderId="11" xfId="0" applyBorder="1"/>
    <xf numFmtId="0" fontId="9" fillId="2" borderId="11" xfId="0" applyFont="1" applyFill="1" applyBorder="1"/>
    <xf numFmtId="2" fontId="9" fillId="2" borderId="11" xfId="0" applyNumberFormat="1" applyFont="1" applyFill="1" applyBorder="1" applyAlignment="1">
      <alignment horizontal="center"/>
    </xf>
    <xf numFmtId="0" fontId="0" fillId="6" borderId="11" xfId="0" applyFill="1" applyBorder="1"/>
    <xf numFmtId="0" fontId="0" fillId="5" borderId="11" xfId="0" applyFill="1" applyBorder="1"/>
    <xf numFmtId="0" fontId="0" fillId="3" borderId="11" xfId="0" applyFill="1" applyBorder="1"/>
    <xf numFmtId="0" fontId="9" fillId="2" borderId="12" xfId="0" applyFont="1" applyFill="1" applyBorder="1"/>
    <xf numFmtId="0" fontId="0" fillId="7" borderId="0" xfId="0" applyFill="1"/>
    <xf numFmtId="2" fontId="7" fillId="0" borderId="0" xfId="0" applyNumberFormat="1" applyFont="1" applyAlignment="1">
      <alignment horizontal="center"/>
    </xf>
    <xf numFmtId="0" fontId="0" fillId="8" borderId="0" xfId="0" applyFill="1"/>
    <xf numFmtId="0" fontId="0" fillId="6" borderId="0" xfId="0" applyFill="1"/>
    <xf numFmtId="0" fontId="0" fillId="5" borderId="0" xfId="0" applyFill="1"/>
    <xf numFmtId="0" fontId="0" fillId="3" borderId="0" xfId="0" applyFill="1"/>
    <xf numFmtId="0" fontId="0" fillId="4" borderId="12" xfId="0" applyFill="1" applyBorder="1"/>
    <xf numFmtId="0" fontId="12" fillId="0" borderId="0" xfId="4"/>
    <xf numFmtId="2" fontId="10" fillId="3" borderId="0" xfId="4" applyNumberFormat="1" applyFont="1" applyFill="1"/>
    <xf numFmtId="0" fontId="7" fillId="0" borderId="11" xfId="4" applyFont="1" applyBorder="1"/>
    <xf numFmtId="2" fontId="7" fillId="0" borderId="11" xfId="4" applyNumberFormat="1" applyFont="1" applyBorder="1" applyAlignment="1">
      <alignment horizontal="center"/>
    </xf>
    <xf numFmtId="164" fontId="7" fillId="0" borderId="11" xfId="4" applyNumberFormat="1" applyFont="1" applyBorder="1"/>
    <xf numFmtId="2" fontId="9" fillId="4" borderId="11" xfId="4" applyNumberFormat="1" applyFont="1" applyFill="1" applyBorder="1" applyAlignment="1">
      <alignment horizontal="center"/>
    </xf>
    <xf numFmtId="2" fontId="11" fillId="5" borderId="11" xfId="4" applyNumberFormat="1" applyFont="1" applyFill="1" applyBorder="1" applyAlignment="1">
      <alignment horizontal="center"/>
    </xf>
    <xf numFmtId="2" fontId="7" fillId="5" borderId="11" xfId="4" applyNumberFormat="1" applyFont="1" applyFill="1" applyBorder="1" applyAlignment="1">
      <alignment horizontal="center"/>
    </xf>
    <xf numFmtId="2" fontId="11" fillId="6" borderId="11" xfId="4" applyNumberFormat="1" applyFont="1" applyFill="1" applyBorder="1" applyAlignment="1">
      <alignment horizontal="center"/>
    </xf>
    <xf numFmtId="0" fontId="10" fillId="0" borderId="0" xfId="4" applyFont="1"/>
    <xf numFmtId="0" fontId="7" fillId="2" borderId="12" xfId="4" applyFont="1" applyFill="1" applyBorder="1"/>
    <xf numFmtId="0" fontId="7" fillId="2" borderId="11" xfId="4" applyFont="1" applyFill="1" applyBorder="1"/>
    <xf numFmtId="2" fontId="7" fillId="2" borderId="11" xfId="4" applyNumberFormat="1" applyFont="1" applyFill="1" applyBorder="1" applyAlignment="1">
      <alignment horizontal="center"/>
    </xf>
    <xf numFmtId="0" fontId="4" fillId="0" borderId="0" xfId="4" applyFont="1"/>
    <xf numFmtId="0" fontId="12" fillId="0" borderId="5" xfId="4" applyBorder="1"/>
    <xf numFmtId="0" fontId="12" fillId="0" borderId="4" xfId="4" applyBorder="1"/>
    <xf numFmtId="0" fontId="4" fillId="0" borderId="4" xfId="4" applyFont="1" applyBorder="1"/>
    <xf numFmtId="0" fontId="12" fillId="0" borderId="3" xfId="4" applyBorder="1"/>
    <xf numFmtId="0" fontId="4" fillId="0" borderId="3" xfId="4" applyFont="1" applyBorder="1"/>
    <xf numFmtId="2" fontId="11" fillId="6" borderId="11" xfId="4" applyNumberFormat="1" applyFont="1" applyFill="1" applyBorder="1" applyAlignment="1">
      <alignment horizontal="left"/>
    </xf>
    <xf numFmtId="2" fontId="11" fillId="5" borderId="11" xfId="4" applyNumberFormat="1" applyFont="1" applyFill="1" applyBorder="1" applyAlignment="1">
      <alignment horizontal="left"/>
    </xf>
    <xf numFmtId="2" fontId="9" fillId="4" borderId="11" xfId="4" applyNumberFormat="1" applyFont="1" applyFill="1" applyBorder="1" applyAlignment="1">
      <alignment horizontal="left"/>
    </xf>
    <xf numFmtId="0" fontId="10" fillId="0" borderId="11" xfId="4" applyFont="1" applyBorder="1"/>
    <xf numFmtId="0" fontId="12" fillId="0" borderId="11" xfId="4" applyBorder="1"/>
    <xf numFmtId="0" fontId="15" fillId="0" borderId="11" xfId="0" applyFont="1" applyBorder="1"/>
    <xf numFmtId="0" fontId="16" fillId="6" borderId="11" xfId="0" applyFont="1" applyFill="1" applyBorder="1"/>
    <xf numFmtId="0" fontId="17" fillId="6" borderId="11" xfId="0" applyFont="1" applyFill="1" applyBorder="1" applyAlignment="1">
      <alignment horizontal="center"/>
    </xf>
    <xf numFmtId="0" fontId="17" fillId="6" borderId="11" xfId="0" applyFont="1" applyFill="1" applyBorder="1"/>
    <xf numFmtId="0" fontId="16" fillId="3" borderId="11" xfId="0" applyFont="1" applyFill="1" applyBorder="1"/>
    <xf numFmtId="0" fontId="17" fillId="3" borderId="11" xfId="0" applyFont="1" applyFill="1" applyBorder="1" applyAlignment="1">
      <alignment horizontal="center"/>
    </xf>
    <xf numFmtId="0" fontId="16" fillId="5" borderId="11" xfId="0" applyFont="1" applyFill="1" applyBorder="1"/>
    <xf numFmtId="0" fontId="17" fillId="5" borderId="11" xfId="0" applyFont="1" applyFill="1" applyBorder="1" applyAlignment="1">
      <alignment horizontal="center"/>
    </xf>
    <xf numFmtId="0" fontId="17" fillId="5" borderId="11" xfId="0" applyFont="1" applyFill="1" applyBorder="1"/>
    <xf numFmtId="0" fontId="16" fillId="4" borderId="11" xfId="0" applyFont="1" applyFill="1" applyBorder="1"/>
    <xf numFmtId="0" fontId="17" fillId="4" borderId="11" xfId="0" applyFont="1" applyFill="1" applyBorder="1" applyAlignment="1">
      <alignment horizontal="center"/>
    </xf>
    <xf numFmtId="0" fontId="17" fillId="4" borderId="11" xfId="0" applyFont="1" applyFill="1" applyBorder="1"/>
    <xf numFmtId="0" fontId="18" fillId="6" borderId="11" xfId="0" applyFont="1" applyFill="1" applyBorder="1"/>
    <xf numFmtId="0" fontId="18" fillId="3" borderId="11" xfId="0" applyFont="1" applyFill="1" applyBorder="1"/>
    <xf numFmtId="0" fontId="18" fillId="5" borderId="11" xfId="0" applyFont="1" applyFill="1" applyBorder="1"/>
    <xf numFmtId="0" fontId="18" fillId="4" borderId="11" xfId="0" applyFont="1" applyFill="1" applyBorder="1"/>
    <xf numFmtId="0" fontId="13" fillId="0" borderId="0" xfId="0" applyFont="1"/>
    <xf numFmtId="0" fontId="14" fillId="0" borderId="0" xfId="0" applyFont="1"/>
    <xf numFmtId="0" fontId="0" fillId="0" borderId="13" xfId="0" applyBorder="1"/>
    <xf numFmtId="0" fontId="14" fillId="0" borderId="13" xfId="0" applyFont="1" applyBorder="1"/>
    <xf numFmtId="0" fontId="13" fillId="0" borderId="15" xfId="0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16" xfId="0" applyFont="1" applyBorder="1"/>
    <xf numFmtId="0" fontId="19" fillId="0" borderId="11" xfId="0" applyFont="1" applyBorder="1"/>
    <xf numFmtId="4" fontId="14" fillId="0" borderId="5" xfId="0" applyNumberFormat="1" applyFont="1" applyBorder="1"/>
    <xf numFmtId="0" fontId="13" fillId="9" borderId="13" xfId="0" applyFont="1" applyFill="1" applyBorder="1"/>
    <xf numFmtId="4" fontId="14" fillId="9" borderId="13" xfId="0" applyNumberFormat="1" applyFont="1" applyFill="1" applyBorder="1"/>
    <xf numFmtId="0" fontId="14" fillId="9" borderId="13" xfId="0" applyFont="1" applyFill="1" applyBorder="1"/>
    <xf numFmtId="0" fontId="14" fillId="9" borderId="17" xfId="0" applyFont="1" applyFill="1" applyBorder="1"/>
    <xf numFmtId="0" fontId="13" fillId="9" borderId="11" xfId="0" applyFont="1" applyFill="1" applyBorder="1"/>
    <xf numFmtId="0" fontId="13" fillId="9" borderId="14" xfId="0" applyFont="1" applyFill="1" applyBorder="1"/>
    <xf numFmtId="0" fontId="13" fillId="9" borderId="9" xfId="0" applyFont="1" applyFill="1" applyBorder="1"/>
    <xf numFmtId="0" fontId="21" fillId="10" borderId="13" xfId="5" applyFont="1" applyFill="1" applyBorder="1"/>
    <xf numFmtId="0" fontId="21" fillId="7" borderId="13" xfId="5" applyFont="1" applyFill="1" applyBorder="1" applyAlignment="1">
      <alignment horizontal="center"/>
    </xf>
    <xf numFmtId="0" fontId="21" fillId="7" borderId="13" xfId="5" applyFont="1" applyFill="1" applyBorder="1"/>
    <xf numFmtId="0" fontId="22" fillId="7" borderId="13" xfId="5" applyFont="1" applyFill="1" applyBorder="1"/>
    <xf numFmtId="0" fontId="1" fillId="7" borderId="13" xfId="5" applyFill="1" applyBorder="1"/>
    <xf numFmtId="0" fontId="19" fillId="7" borderId="13" xfId="5" applyFont="1" applyFill="1" applyBorder="1"/>
    <xf numFmtId="0" fontId="1" fillId="7" borderId="0" xfId="5" applyFill="1"/>
    <xf numFmtId="0" fontId="22" fillId="0" borderId="13" xfId="5" applyFont="1" applyBorder="1"/>
    <xf numFmtId="0" fontId="22" fillId="0" borderId="13" xfId="5" applyFont="1" applyBorder="1" applyAlignment="1">
      <alignment horizontal="center"/>
    </xf>
    <xf numFmtId="0" fontId="21" fillId="0" borderId="13" xfId="5" applyFont="1" applyBorder="1"/>
    <xf numFmtId="0" fontId="21" fillId="0" borderId="13" xfId="5" applyFont="1" applyBorder="1" applyAlignment="1">
      <alignment horizontal="center"/>
    </xf>
    <xf numFmtId="0" fontId="24" fillId="0" borderId="13" xfId="6" applyFont="1" applyBorder="1"/>
    <xf numFmtId="0" fontId="21" fillId="0" borderId="13" xfId="5" applyFont="1" applyBorder="1" applyAlignment="1">
      <alignment wrapText="1"/>
    </xf>
    <xf numFmtId="0" fontId="1" fillId="0" borderId="13" xfId="5" applyBorder="1"/>
    <xf numFmtId="0" fontId="1" fillId="0" borderId="13" xfId="5" applyBorder="1" applyAlignment="1">
      <alignment wrapText="1"/>
    </xf>
    <xf numFmtId="0" fontId="1" fillId="0" borderId="0" xfId="5"/>
    <xf numFmtId="0" fontId="25" fillId="0" borderId="13" xfId="5" applyFont="1" applyBorder="1" applyAlignment="1">
      <alignment horizontal="center"/>
    </xf>
    <xf numFmtId="3" fontId="26" fillId="0" borderId="13" xfId="5" applyNumberFormat="1" applyFont="1" applyBorder="1" applyAlignment="1">
      <alignment horizontal="center"/>
    </xf>
    <xf numFmtId="0" fontId="27" fillId="0" borderId="13" xfId="5" applyFont="1" applyBorder="1" applyAlignment="1">
      <alignment horizontal="center"/>
    </xf>
    <xf numFmtId="3" fontId="27" fillId="0" borderId="13" xfId="5" applyNumberFormat="1" applyFont="1" applyBorder="1"/>
    <xf numFmtId="0" fontId="26" fillId="0" borderId="13" xfId="5" applyFont="1" applyBorder="1" applyAlignment="1">
      <alignment horizontal="center"/>
    </xf>
    <xf numFmtId="0" fontId="22" fillId="0" borderId="13" xfId="5" applyFont="1" applyBorder="1" applyAlignment="1">
      <alignment horizontal="center" wrapText="1"/>
    </xf>
    <xf numFmtId="0" fontId="30" fillId="0" borderId="13" xfId="5" applyFont="1" applyBorder="1"/>
    <xf numFmtId="0" fontId="30" fillId="0" borderId="13" xfId="5" applyFont="1" applyBorder="1" applyAlignment="1">
      <alignment horizontal="center"/>
    </xf>
    <xf numFmtId="0" fontId="31" fillId="0" borderId="13" xfId="5" applyFont="1" applyBorder="1"/>
    <xf numFmtId="0" fontId="31" fillId="0" borderId="0" xfId="5" applyFont="1"/>
    <xf numFmtId="0" fontId="21" fillId="0" borderId="0" xfId="5" applyFont="1"/>
    <xf numFmtId="0" fontId="21" fillId="0" borderId="0" xfId="5" applyFont="1" applyAlignment="1">
      <alignment horizontal="center"/>
    </xf>
    <xf numFmtId="0" fontId="21" fillId="11" borderId="0" xfId="5" applyFont="1" applyFill="1"/>
    <xf numFmtId="0" fontId="21" fillId="12" borderId="0" xfId="5" applyFont="1" applyFill="1"/>
    <xf numFmtId="4" fontId="25" fillId="0" borderId="13" xfId="5" applyNumberFormat="1" applyFont="1" applyBorder="1" applyAlignment="1">
      <alignment horizontal="center"/>
    </xf>
    <xf numFmtId="3" fontId="21" fillId="0" borderId="13" xfId="5" applyNumberFormat="1" applyFont="1" applyBorder="1"/>
    <xf numFmtId="3" fontId="25" fillId="0" borderId="13" xfId="5" applyNumberFormat="1" applyFont="1" applyBorder="1"/>
    <xf numFmtId="3" fontId="26" fillId="0" borderId="13" xfId="5" applyNumberFormat="1" applyFont="1" applyBorder="1"/>
    <xf numFmtId="3" fontId="32" fillId="0" borderId="13" xfId="5" applyNumberFormat="1" applyFont="1" applyBorder="1"/>
    <xf numFmtId="3" fontId="21" fillId="0" borderId="13" xfId="5" applyNumberFormat="1" applyFont="1" applyBorder="1" applyAlignment="1">
      <alignment horizontal="center"/>
    </xf>
    <xf numFmtId="3" fontId="25" fillId="0" borderId="13" xfId="5" applyNumberFormat="1" applyFont="1" applyBorder="1" applyAlignment="1">
      <alignment horizontal="center"/>
    </xf>
    <xf numFmtId="0" fontId="22" fillId="0" borderId="13" xfId="5" applyFont="1" applyBorder="1" applyAlignment="1">
      <alignment wrapText="1"/>
    </xf>
    <xf numFmtId="4" fontId="21" fillId="0" borderId="13" xfId="5" applyNumberFormat="1" applyFont="1" applyBorder="1" applyAlignment="1">
      <alignment horizontal="center"/>
    </xf>
    <xf numFmtId="0" fontId="32" fillId="0" borderId="0" xfId="5" applyFont="1"/>
    <xf numFmtId="0" fontId="21" fillId="13" borderId="0" xfId="5" applyFont="1" applyFill="1"/>
    <xf numFmtId="0" fontId="19" fillId="7" borderId="0" xfId="5" applyFont="1" applyFill="1"/>
    <xf numFmtId="3" fontId="27" fillId="0" borderId="0" xfId="5" applyNumberFormat="1" applyFont="1"/>
    <xf numFmtId="3" fontId="33" fillId="0" borderId="13" xfId="5" applyNumberFormat="1" applyFont="1" applyBorder="1" applyAlignment="1">
      <alignment horizontal="center"/>
    </xf>
    <xf numFmtId="4" fontId="32" fillId="0" borderId="0" xfId="5" applyNumberFormat="1" applyFont="1"/>
    <xf numFmtId="0" fontId="1" fillId="0" borderId="0" xfId="5" applyAlignment="1">
      <alignment horizontal="center"/>
    </xf>
    <xf numFmtId="0" fontId="1" fillId="11" borderId="0" xfId="5" applyFill="1"/>
    <xf numFmtId="0" fontId="1" fillId="12" borderId="0" xfId="5" applyFill="1"/>
    <xf numFmtId="0" fontId="20" fillId="0" borderId="0" xfId="5" applyFont="1"/>
    <xf numFmtId="0" fontId="1" fillId="4" borderId="13" xfId="5" applyFill="1" applyBorder="1"/>
    <xf numFmtId="0" fontId="34" fillId="4" borderId="13" xfId="5" applyFont="1" applyFill="1" applyBorder="1"/>
    <xf numFmtId="0" fontId="35" fillId="0" borderId="17" xfId="5" applyFont="1" applyBorder="1"/>
    <xf numFmtId="0" fontId="20" fillId="0" borderId="17" xfId="5" applyFont="1" applyBorder="1"/>
    <xf numFmtId="0" fontId="20" fillId="0" borderId="17" xfId="5" applyFont="1" applyBorder="1" applyAlignment="1">
      <alignment wrapText="1"/>
    </xf>
    <xf numFmtId="0" fontId="36" fillId="15" borderId="16" xfId="5" applyFont="1" applyFill="1" applyBorder="1"/>
    <xf numFmtId="0" fontId="10" fillId="0" borderId="13" xfId="5" applyFont="1" applyBorder="1"/>
    <xf numFmtId="0" fontId="12" fillId="0" borderId="0" xfId="5" applyFont="1"/>
    <xf numFmtId="0" fontId="36" fillId="16" borderId="16" xfId="5" applyFont="1" applyFill="1" applyBorder="1"/>
    <xf numFmtId="0" fontId="36" fillId="17" borderId="16" xfId="5" applyFont="1" applyFill="1" applyBorder="1"/>
    <xf numFmtId="18" fontId="12" fillId="0" borderId="0" xfId="5" applyNumberFormat="1" applyFont="1"/>
    <xf numFmtId="0" fontId="36" fillId="18" borderId="16" xfId="5" applyFont="1" applyFill="1" applyBorder="1"/>
    <xf numFmtId="0" fontId="10" fillId="0" borderId="0" xfId="5" applyFont="1"/>
    <xf numFmtId="0" fontId="12" fillId="19" borderId="4" xfId="5" applyFont="1" applyFill="1" applyBorder="1"/>
    <xf numFmtId="0" fontId="36" fillId="0" borderId="13" xfId="5" applyFont="1" applyBorder="1"/>
    <xf numFmtId="20" fontId="12" fillId="0" borderId="13" xfId="5" applyNumberFormat="1" applyFont="1" applyBorder="1" applyAlignment="1">
      <alignment horizontal="left"/>
    </xf>
    <xf numFmtId="20" fontId="12" fillId="20" borderId="13" xfId="5" applyNumberFormat="1" applyFont="1" applyFill="1" applyBorder="1" applyAlignment="1">
      <alignment horizontal="left"/>
    </xf>
    <xf numFmtId="0" fontId="19" fillId="0" borderId="13" xfId="5" applyFont="1" applyBorder="1"/>
    <xf numFmtId="0" fontId="37" fillId="0" borderId="13" xfId="5" applyFont="1" applyBorder="1"/>
    <xf numFmtId="0" fontId="12" fillId="0" borderId="13" xfId="5" applyFont="1" applyBorder="1"/>
    <xf numFmtId="0" fontId="14" fillId="15" borderId="13" xfId="5" applyFont="1" applyFill="1" applyBorder="1"/>
    <xf numFmtId="0" fontId="12" fillId="21" borderId="13" xfId="5" applyFont="1" applyFill="1" applyBorder="1"/>
    <xf numFmtId="0" fontId="12" fillId="22" borderId="13" xfId="5" applyFont="1" applyFill="1" applyBorder="1"/>
    <xf numFmtId="0" fontId="36" fillId="18" borderId="13" xfId="5" applyFont="1" applyFill="1" applyBorder="1"/>
    <xf numFmtId="0" fontId="14" fillId="0" borderId="13" xfId="5" applyFont="1" applyBorder="1"/>
    <xf numFmtId="0" fontId="38" fillId="0" borderId="13" xfId="5" applyFont="1" applyBorder="1"/>
    <xf numFmtId="0" fontId="14" fillId="20" borderId="13" xfId="5" applyFont="1" applyFill="1" applyBorder="1"/>
    <xf numFmtId="0" fontId="36" fillId="15" borderId="13" xfId="5" applyFont="1" applyFill="1" applyBorder="1"/>
    <xf numFmtId="0" fontId="39" fillId="15" borderId="13" xfId="5" applyFont="1" applyFill="1" applyBorder="1"/>
    <xf numFmtId="0" fontId="40" fillId="0" borderId="13" xfId="5" applyFont="1" applyBorder="1"/>
    <xf numFmtId="0" fontId="40" fillId="20" borderId="13" xfId="5" applyFont="1" applyFill="1" applyBorder="1"/>
    <xf numFmtId="0" fontId="12" fillId="20" borderId="13" xfId="5" applyFont="1" applyFill="1" applyBorder="1"/>
    <xf numFmtId="0" fontId="40" fillId="22" borderId="13" xfId="5" applyFont="1" applyFill="1" applyBorder="1"/>
    <xf numFmtId="0" fontId="1" fillId="20" borderId="13" xfId="5" applyFill="1" applyBorder="1"/>
    <xf numFmtId="0" fontId="12" fillId="16" borderId="13" xfId="5" applyFont="1" applyFill="1" applyBorder="1"/>
    <xf numFmtId="0" fontId="36" fillId="20" borderId="13" xfId="5" applyFont="1" applyFill="1" applyBorder="1"/>
    <xf numFmtId="0" fontId="12" fillId="23" borderId="13" xfId="5" applyFont="1" applyFill="1" applyBorder="1"/>
    <xf numFmtId="0" fontId="14" fillId="0" borderId="0" xfId="5" applyFont="1"/>
    <xf numFmtId="20" fontId="12" fillId="5" borderId="13" xfId="5" applyNumberFormat="1" applyFont="1" applyFill="1" applyBorder="1" applyAlignment="1">
      <alignment horizontal="left"/>
    </xf>
    <xf numFmtId="0" fontId="12" fillId="7" borderId="13" xfId="5" applyFont="1" applyFill="1" applyBorder="1"/>
    <xf numFmtId="0" fontId="12" fillId="24" borderId="13" xfId="5" applyFont="1" applyFill="1" applyBorder="1"/>
    <xf numFmtId="0" fontId="12" fillId="19" borderId="13" xfId="5" applyFont="1" applyFill="1" applyBorder="1"/>
    <xf numFmtId="0" fontId="36" fillId="5" borderId="13" xfId="5" applyFont="1" applyFill="1" applyBorder="1"/>
    <xf numFmtId="0" fontId="12" fillId="8" borderId="13" xfId="5" applyFont="1" applyFill="1" applyBorder="1"/>
    <xf numFmtId="0" fontId="42" fillId="0" borderId="18" xfId="5" applyFont="1" applyBorder="1" applyAlignment="1">
      <alignment readingOrder="1"/>
    </xf>
    <xf numFmtId="0" fontId="10" fillId="0" borderId="0" xfId="0" applyFont="1"/>
    <xf numFmtId="0" fontId="45" fillId="0" borderId="13" xfId="5" applyFont="1" applyBorder="1"/>
    <xf numFmtId="0" fontId="1" fillId="25" borderId="13" xfId="5" applyFill="1" applyBorder="1"/>
    <xf numFmtId="0" fontId="34" fillId="25" borderId="13" xfId="5" applyFont="1" applyFill="1" applyBorder="1"/>
    <xf numFmtId="0" fontId="1" fillId="5" borderId="13" xfId="5" applyFill="1" applyBorder="1"/>
    <xf numFmtId="0" fontId="34" fillId="5" borderId="13" xfId="5" applyFont="1" applyFill="1" applyBorder="1"/>
    <xf numFmtId="0" fontId="1" fillId="3" borderId="13" xfId="5" applyFill="1" applyBorder="1"/>
    <xf numFmtId="0" fontId="34" fillId="3" borderId="13" xfId="5" applyFont="1" applyFill="1" applyBorder="1"/>
    <xf numFmtId="0" fontId="41" fillId="8" borderId="13" xfId="5" applyFont="1" applyFill="1" applyBorder="1" applyAlignment="1">
      <alignment readingOrder="1"/>
    </xf>
    <xf numFmtId="0" fontId="43" fillId="25" borderId="19" xfId="5" applyFont="1" applyFill="1" applyBorder="1" applyAlignment="1">
      <alignment readingOrder="1"/>
    </xf>
    <xf numFmtId="0" fontId="44" fillId="25" borderId="20" xfId="5" applyFont="1" applyFill="1" applyBorder="1" applyAlignment="1">
      <alignment readingOrder="1"/>
    </xf>
    <xf numFmtId="3" fontId="44" fillId="25" borderId="20" xfId="5" applyNumberFormat="1" applyFont="1" applyFill="1" applyBorder="1" applyAlignment="1">
      <alignment readingOrder="1"/>
    </xf>
    <xf numFmtId="0" fontId="43" fillId="25" borderId="20" xfId="5" applyFont="1" applyFill="1" applyBorder="1" applyAlignment="1">
      <alignment readingOrder="1"/>
    </xf>
    <xf numFmtId="0" fontId="43" fillId="5" borderId="19" xfId="5" applyFont="1" applyFill="1" applyBorder="1" applyAlignment="1">
      <alignment readingOrder="1"/>
    </xf>
    <xf numFmtId="0" fontId="44" fillId="5" borderId="20" xfId="5" applyFont="1" applyFill="1" applyBorder="1" applyAlignment="1">
      <alignment readingOrder="1"/>
    </xf>
    <xf numFmtId="3" fontId="44" fillId="5" borderId="20" xfId="5" applyNumberFormat="1" applyFont="1" applyFill="1" applyBorder="1" applyAlignment="1">
      <alignment readingOrder="1"/>
    </xf>
    <xf numFmtId="0" fontId="43" fillId="5" borderId="20" xfId="5" applyFont="1" applyFill="1" applyBorder="1" applyAlignment="1">
      <alignment readingOrder="1"/>
    </xf>
    <xf numFmtId="0" fontId="43" fillId="3" borderId="19" xfId="5" applyFont="1" applyFill="1" applyBorder="1" applyAlignment="1">
      <alignment readingOrder="1"/>
    </xf>
    <xf numFmtId="0" fontId="44" fillId="3" borderId="20" xfId="5" applyFont="1" applyFill="1" applyBorder="1" applyAlignment="1">
      <alignment readingOrder="1"/>
    </xf>
    <xf numFmtId="3" fontId="44" fillId="3" borderId="20" xfId="5" applyNumberFormat="1" applyFont="1" applyFill="1" applyBorder="1" applyAlignment="1">
      <alignment readingOrder="1"/>
    </xf>
    <xf numFmtId="0" fontId="43" fillId="3" borderId="20" xfId="5" applyFont="1" applyFill="1" applyBorder="1" applyAlignment="1">
      <alignment readingOrder="1"/>
    </xf>
    <xf numFmtId="0" fontId="43" fillId="4" borderId="19" xfId="5" applyFont="1" applyFill="1" applyBorder="1" applyAlignment="1">
      <alignment readingOrder="1"/>
    </xf>
    <xf numFmtId="0" fontId="44" fillId="4" borderId="20" xfId="5" applyFont="1" applyFill="1" applyBorder="1" applyAlignment="1">
      <alignment readingOrder="1"/>
    </xf>
    <xf numFmtId="3" fontId="44" fillId="4" borderId="20" xfId="5" applyNumberFormat="1" applyFont="1" applyFill="1" applyBorder="1" applyAlignment="1">
      <alignment readingOrder="1"/>
    </xf>
    <xf numFmtId="0" fontId="43" fillId="4" borderId="20" xfId="5" applyFont="1" applyFill="1" applyBorder="1" applyAlignment="1">
      <alignment readingOrder="1"/>
    </xf>
    <xf numFmtId="0" fontId="35" fillId="14" borderId="13" xfId="5" applyFont="1" applyFill="1" applyBorder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" xfId="0" applyBorder="1" applyAlignment="1">
      <alignment horizontal="center"/>
    </xf>
    <xf numFmtId="0" fontId="12" fillId="0" borderId="10" xfId="4" applyBorder="1" applyAlignment="1">
      <alignment horizontal="center"/>
    </xf>
    <xf numFmtId="0" fontId="12" fillId="0" borderId="8" xfId="4" applyBorder="1" applyAlignment="1">
      <alignment horizontal="center"/>
    </xf>
    <xf numFmtId="0" fontId="12" fillId="0" borderId="6" xfId="4" applyBorder="1" applyAlignment="1">
      <alignment horizontal="center"/>
    </xf>
    <xf numFmtId="0" fontId="12" fillId="0" borderId="0" xfId="4" applyAlignment="1">
      <alignment horizontal="center"/>
    </xf>
    <xf numFmtId="0" fontId="12" fillId="0" borderId="9" xfId="4" applyBorder="1" applyAlignment="1">
      <alignment horizontal="center"/>
    </xf>
    <xf numFmtId="0" fontId="12" fillId="0" borderId="3" xfId="4" applyBorder="1" applyAlignment="1">
      <alignment horizontal="center"/>
    </xf>
    <xf numFmtId="0" fontId="12" fillId="0" borderId="6" xfId="4" applyBorder="1" applyAlignment="1">
      <alignment horizontal="center" vertical="center"/>
    </xf>
    <xf numFmtId="0" fontId="12" fillId="0" borderId="7" xfId="4" applyBorder="1" applyAlignment="1">
      <alignment horizontal="center" vertical="center"/>
    </xf>
    <xf numFmtId="0" fontId="21" fillId="7" borderId="13" xfId="5" applyFont="1" applyFill="1" applyBorder="1" applyAlignment="1">
      <alignment horizontal="center"/>
    </xf>
  </cellXfs>
  <cellStyles count="7">
    <cellStyle name="Hyperlink 2" xfId="6" xr:uid="{AA26236A-CC15-4D16-B1A3-10C50C27BD1E}"/>
    <cellStyle name="Normal" xfId="0" builtinId="0"/>
    <cellStyle name="Normal 2" xfId="4" xr:uid="{5527CD06-7CE5-4E4A-A724-7511816EF52D}"/>
    <cellStyle name="Normal 3" xfId="5" xr:uid="{CC2AD586-54A8-4A9F-A39D-9D64855FEC7C}"/>
    <cellStyle name="Normalny 3" xfId="2" xr:uid="{00000000-0005-0000-0000-000001000000}"/>
    <cellStyle name="Normalny 3 2" xfId="3" xr:uid="{00000000-0005-0000-0000-000002000000}"/>
    <cellStyle name="Normalny_Ilość" xfId="1" xr:uid="{00000000-0005-0000-0000-000003000000}"/>
  </cellStyles>
  <dxfs count="0"/>
  <tableStyles count="0" defaultTableStyle="TableStyleMedium9" defaultPivotStyle="PivotStyleLight16"/>
  <colors>
    <mruColors>
      <color rgb="FF91EF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4</xdr:row>
      <xdr:rowOff>9525</xdr:rowOff>
    </xdr:from>
    <xdr:to>
      <xdr:col>23</xdr:col>
      <xdr:colOff>57150</xdr:colOff>
      <xdr:row>9</xdr:row>
      <xdr:rowOff>142875</xdr:rowOff>
    </xdr:to>
    <xdr:sp macro="" textlink="">
      <xdr:nvSpPr>
        <xdr:cNvPr id="5269" name="Freeform 855">
          <a:extLst>
            <a:ext uri="{FF2B5EF4-FFF2-40B4-BE49-F238E27FC236}">
              <a16:creationId xmlns:a16="http://schemas.microsoft.com/office/drawing/2014/main" id="{00000000-0008-0000-0000-000095140000}"/>
            </a:ext>
          </a:extLst>
        </xdr:cNvPr>
        <xdr:cNvSpPr>
          <a:spLocks/>
        </xdr:cNvSpPr>
      </xdr:nvSpPr>
      <xdr:spPr bwMode="auto">
        <a:xfrm>
          <a:off x="2105025" y="657225"/>
          <a:ext cx="704850" cy="942975"/>
        </a:xfrm>
        <a:custGeom>
          <a:avLst/>
          <a:gdLst>
            <a:gd name="T0" fmla="*/ 504556 w 922"/>
            <a:gd name="T1" fmla="*/ 22121 h 1492"/>
            <a:gd name="T2" fmla="*/ 550425 w 922"/>
            <a:gd name="T3" fmla="*/ 46138 h 1492"/>
            <a:gd name="T4" fmla="*/ 590178 w 922"/>
            <a:gd name="T5" fmla="*/ 108708 h 1492"/>
            <a:gd name="T6" fmla="*/ 599352 w 922"/>
            <a:gd name="T7" fmla="*/ 149157 h 1492"/>
            <a:gd name="T8" fmla="*/ 576417 w 922"/>
            <a:gd name="T9" fmla="*/ 168118 h 1492"/>
            <a:gd name="T10" fmla="*/ 567244 w 922"/>
            <a:gd name="T11" fmla="*/ 195294 h 1492"/>
            <a:gd name="T12" fmla="*/ 586356 w 922"/>
            <a:gd name="T13" fmla="*/ 222471 h 1492"/>
            <a:gd name="T14" fmla="*/ 576417 w 922"/>
            <a:gd name="T15" fmla="*/ 246488 h 1492"/>
            <a:gd name="T16" fmla="*/ 586356 w 922"/>
            <a:gd name="T17" fmla="*/ 273665 h 1492"/>
            <a:gd name="T18" fmla="*/ 622286 w 922"/>
            <a:gd name="T19" fmla="*/ 322331 h 1492"/>
            <a:gd name="T20" fmla="*/ 639105 w 922"/>
            <a:gd name="T21" fmla="*/ 333075 h 1492"/>
            <a:gd name="T22" fmla="*/ 688031 w 922"/>
            <a:gd name="T23" fmla="*/ 357724 h 1492"/>
            <a:gd name="T24" fmla="*/ 704850 w 922"/>
            <a:gd name="T25" fmla="*/ 384901 h 1492"/>
            <a:gd name="T26" fmla="*/ 678093 w 922"/>
            <a:gd name="T27" fmla="*/ 439254 h 1492"/>
            <a:gd name="T28" fmla="*/ 691089 w 922"/>
            <a:gd name="T29" fmla="*/ 547330 h 1492"/>
            <a:gd name="T30" fmla="*/ 665097 w 922"/>
            <a:gd name="T31" fmla="*/ 644661 h 1492"/>
            <a:gd name="T32" fmla="*/ 655159 w 922"/>
            <a:gd name="T33" fmla="*/ 661094 h 1492"/>
            <a:gd name="T34" fmla="*/ 649043 w 922"/>
            <a:gd name="T35" fmla="*/ 677526 h 1492"/>
            <a:gd name="T36" fmla="*/ 613112 w 922"/>
            <a:gd name="T37" fmla="*/ 682583 h 1492"/>
            <a:gd name="T38" fmla="*/ 586356 w 922"/>
            <a:gd name="T39" fmla="*/ 712287 h 1492"/>
            <a:gd name="T40" fmla="*/ 583298 w 922"/>
            <a:gd name="T41" fmla="*/ 736936 h 1492"/>
            <a:gd name="T42" fmla="*/ 534371 w 922"/>
            <a:gd name="T43" fmla="*/ 774858 h 1492"/>
            <a:gd name="T44" fmla="*/ 504556 w 922"/>
            <a:gd name="T45" fmla="*/ 785602 h 1492"/>
            <a:gd name="T46" fmla="*/ 494618 w 922"/>
            <a:gd name="T47" fmla="*/ 788130 h 1492"/>
            <a:gd name="T48" fmla="*/ 475506 w 922"/>
            <a:gd name="T49" fmla="*/ 823523 h 1492"/>
            <a:gd name="T50" fmla="*/ 484680 w 922"/>
            <a:gd name="T51" fmla="*/ 907582 h 1492"/>
            <a:gd name="T52" fmla="*/ 432695 w 922"/>
            <a:gd name="T53" fmla="*/ 926542 h 1492"/>
            <a:gd name="T54" fmla="*/ 370008 w 922"/>
            <a:gd name="T55" fmla="*/ 834267 h 1492"/>
            <a:gd name="T56" fmla="*/ 275213 w 922"/>
            <a:gd name="T57" fmla="*/ 842484 h 1492"/>
            <a:gd name="T58" fmla="*/ 167421 w 922"/>
            <a:gd name="T59" fmla="*/ 831739 h 1492"/>
            <a:gd name="T60" fmla="*/ 101676 w 922"/>
            <a:gd name="T61" fmla="*/ 772329 h 1492"/>
            <a:gd name="T62" fmla="*/ 75683 w 922"/>
            <a:gd name="T63" fmla="*/ 739464 h 1492"/>
            <a:gd name="T64" fmla="*/ 62687 w 922"/>
            <a:gd name="T65" fmla="*/ 723664 h 1492"/>
            <a:gd name="T66" fmla="*/ 55807 w 922"/>
            <a:gd name="T67" fmla="*/ 715448 h 1492"/>
            <a:gd name="T68" fmla="*/ 42811 w 922"/>
            <a:gd name="T69" fmla="*/ 682583 h 1492"/>
            <a:gd name="T70" fmla="*/ 22934 w 922"/>
            <a:gd name="T71" fmla="*/ 560602 h 1492"/>
            <a:gd name="T72" fmla="*/ 3058 w 922"/>
            <a:gd name="T73" fmla="*/ 511937 h 1492"/>
            <a:gd name="T74" fmla="*/ 0 w 922"/>
            <a:gd name="T75" fmla="*/ 501192 h 1492"/>
            <a:gd name="T76" fmla="*/ 58865 w 922"/>
            <a:gd name="T77" fmla="*/ 487920 h 1492"/>
            <a:gd name="T78" fmla="*/ 85622 w 922"/>
            <a:gd name="T79" fmla="*/ 474016 h 1492"/>
            <a:gd name="T80" fmla="*/ 88680 w 922"/>
            <a:gd name="T81" fmla="*/ 417134 h 1492"/>
            <a:gd name="T82" fmla="*/ 48927 w 922"/>
            <a:gd name="T83" fmla="*/ 276193 h 1492"/>
            <a:gd name="T84" fmla="*/ 25992 w 922"/>
            <a:gd name="T85" fmla="*/ 208567 h 1492"/>
            <a:gd name="T86" fmla="*/ 22934 w 922"/>
            <a:gd name="T87" fmla="*/ 151685 h 1492"/>
            <a:gd name="T88" fmla="*/ 62687 w 922"/>
            <a:gd name="T89" fmla="*/ 138413 h 1492"/>
            <a:gd name="T90" fmla="*/ 81799 w 922"/>
            <a:gd name="T91" fmla="*/ 130196 h 1492"/>
            <a:gd name="T92" fmla="*/ 117730 w 922"/>
            <a:gd name="T93" fmla="*/ 105547 h 1492"/>
            <a:gd name="T94" fmla="*/ 137606 w 922"/>
            <a:gd name="T95" fmla="*/ 100491 h 1492"/>
            <a:gd name="T96" fmla="*/ 177359 w 922"/>
            <a:gd name="T97" fmla="*/ 79003 h 1492"/>
            <a:gd name="T98" fmla="*/ 229344 w 922"/>
            <a:gd name="T99" fmla="*/ 73314 h 1492"/>
            <a:gd name="T100" fmla="*/ 357012 w 922"/>
            <a:gd name="T101" fmla="*/ 62570 h 1492"/>
            <a:gd name="T102" fmla="*/ 389884 w 922"/>
            <a:gd name="T103" fmla="*/ 27177 h 1492"/>
            <a:gd name="T104" fmla="*/ 442634 w 922"/>
            <a:gd name="T105" fmla="*/ 18961 h 1492"/>
            <a:gd name="T106" fmla="*/ 504556 w 922"/>
            <a:gd name="T107" fmla="*/ 22121 h 1492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922"/>
            <a:gd name="T163" fmla="*/ 0 h 1492"/>
            <a:gd name="T164" fmla="*/ 922 w 922"/>
            <a:gd name="T165" fmla="*/ 1492 h 1492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922" h="1492">
              <a:moveTo>
                <a:pt x="660" y="35"/>
              </a:moveTo>
              <a:cubicBezTo>
                <a:pt x="667" y="73"/>
                <a:pt x="685" y="68"/>
                <a:pt x="720" y="73"/>
              </a:cubicBezTo>
              <a:cubicBezTo>
                <a:pt x="732" y="113"/>
                <a:pt x="736" y="147"/>
                <a:pt x="772" y="172"/>
              </a:cubicBezTo>
              <a:cubicBezTo>
                <a:pt x="777" y="193"/>
                <a:pt x="778" y="215"/>
                <a:pt x="784" y="236"/>
              </a:cubicBezTo>
              <a:cubicBezTo>
                <a:pt x="777" y="260"/>
                <a:pt x="769" y="245"/>
                <a:pt x="754" y="266"/>
              </a:cubicBezTo>
              <a:cubicBezTo>
                <a:pt x="744" y="298"/>
                <a:pt x="748" y="283"/>
                <a:pt x="742" y="309"/>
              </a:cubicBezTo>
              <a:cubicBezTo>
                <a:pt x="746" y="334"/>
                <a:pt x="744" y="343"/>
                <a:pt x="767" y="352"/>
              </a:cubicBezTo>
              <a:cubicBezTo>
                <a:pt x="774" y="371"/>
                <a:pt x="772" y="379"/>
                <a:pt x="754" y="390"/>
              </a:cubicBezTo>
              <a:cubicBezTo>
                <a:pt x="748" y="411"/>
                <a:pt x="752" y="418"/>
                <a:pt x="767" y="433"/>
              </a:cubicBezTo>
              <a:cubicBezTo>
                <a:pt x="780" y="466"/>
                <a:pt x="782" y="489"/>
                <a:pt x="814" y="510"/>
              </a:cubicBezTo>
              <a:cubicBezTo>
                <a:pt x="835" y="540"/>
                <a:pt x="810" y="510"/>
                <a:pt x="836" y="527"/>
              </a:cubicBezTo>
              <a:cubicBezTo>
                <a:pt x="859" y="542"/>
                <a:pt x="873" y="558"/>
                <a:pt x="900" y="566"/>
              </a:cubicBezTo>
              <a:cubicBezTo>
                <a:pt x="910" y="580"/>
                <a:pt x="912" y="595"/>
                <a:pt x="922" y="609"/>
              </a:cubicBezTo>
              <a:cubicBezTo>
                <a:pt x="915" y="656"/>
                <a:pt x="902" y="656"/>
                <a:pt x="887" y="695"/>
              </a:cubicBezTo>
              <a:cubicBezTo>
                <a:pt x="882" y="756"/>
                <a:pt x="870" y="811"/>
                <a:pt x="904" y="866"/>
              </a:cubicBezTo>
              <a:cubicBezTo>
                <a:pt x="910" y="918"/>
                <a:pt x="921" y="989"/>
                <a:pt x="870" y="1020"/>
              </a:cubicBezTo>
              <a:cubicBezTo>
                <a:pt x="862" y="1033"/>
                <a:pt x="862" y="1031"/>
                <a:pt x="857" y="1046"/>
              </a:cubicBezTo>
              <a:cubicBezTo>
                <a:pt x="854" y="1055"/>
                <a:pt x="858" y="1070"/>
                <a:pt x="849" y="1072"/>
              </a:cubicBezTo>
              <a:cubicBezTo>
                <a:pt x="822" y="1078"/>
                <a:pt x="838" y="1075"/>
                <a:pt x="802" y="1080"/>
              </a:cubicBezTo>
              <a:cubicBezTo>
                <a:pt x="774" y="1091"/>
                <a:pt x="774" y="1099"/>
                <a:pt x="767" y="1127"/>
              </a:cubicBezTo>
              <a:cubicBezTo>
                <a:pt x="766" y="1140"/>
                <a:pt x="765" y="1153"/>
                <a:pt x="763" y="1166"/>
              </a:cubicBezTo>
              <a:cubicBezTo>
                <a:pt x="753" y="1218"/>
                <a:pt x="744" y="1212"/>
                <a:pt x="699" y="1226"/>
              </a:cubicBezTo>
              <a:cubicBezTo>
                <a:pt x="679" y="1240"/>
                <a:pt x="691" y="1233"/>
                <a:pt x="660" y="1243"/>
              </a:cubicBezTo>
              <a:cubicBezTo>
                <a:pt x="656" y="1244"/>
                <a:pt x="647" y="1247"/>
                <a:pt x="647" y="1247"/>
              </a:cubicBezTo>
              <a:cubicBezTo>
                <a:pt x="635" y="1267"/>
                <a:pt x="627" y="1280"/>
                <a:pt x="622" y="1303"/>
              </a:cubicBezTo>
              <a:cubicBezTo>
                <a:pt x="624" y="1356"/>
                <a:pt x="623" y="1390"/>
                <a:pt x="634" y="1436"/>
              </a:cubicBezTo>
              <a:cubicBezTo>
                <a:pt x="627" y="1492"/>
                <a:pt x="614" y="1475"/>
                <a:pt x="566" y="1466"/>
              </a:cubicBezTo>
              <a:cubicBezTo>
                <a:pt x="545" y="1398"/>
                <a:pt x="562" y="1350"/>
                <a:pt x="484" y="1320"/>
              </a:cubicBezTo>
              <a:cubicBezTo>
                <a:pt x="377" y="1330"/>
                <a:pt x="418" y="1324"/>
                <a:pt x="360" y="1333"/>
              </a:cubicBezTo>
              <a:cubicBezTo>
                <a:pt x="308" y="1330"/>
                <a:pt x="268" y="1327"/>
                <a:pt x="219" y="1316"/>
              </a:cubicBezTo>
              <a:cubicBezTo>
                <a:pt x="183" y="1291"/>
                <a:pt x="179" y="1236"/>
                <a:pt x="133" y="1222"/>
              </a:cubicBezTo>
              <a:cubicBezTo>
                <a:pt x="121" y="1205"/>
                <a:pt x="110" y="1187"/>
                <a:pt x="99" y="1170"/>
              </a:cubicBezTo>
              <a:cubicBezTo>
                <a:pt x="93" y="1162"/>
                <a:pt x="88" y="1153"/>
                <a:pt x="82" y="1145"/>
              </a:cubicBezTo>
              <a:cubicBezTo>
                <a:pt x="79" y="1141"/>
                <a:pt x="73" y="1132"/>
                <a:pt x="73" y="1132"/>
              </a:cubicBezTo>
              <a:cubicBezTo>
                <a:pt x="69" y="1109"/>
                <a:pt x="62" y="1101"/>
                <a:pt x="56" y="1080"/>
              </a:cubicBezTo>
              <a:cubicBezTo>
                <a:pt x="48" y="1015"/>
                <a:pt x="59" y="947"/>
                <a:pt x="30" y="887"/>
              </a:cubicBezTo>
              <a:cubicBezTo>
                <a:pt x="17" y="860"/>
                <a:pt x="11" y="841"/>
                <a:pt x="4" y="810"/>
              </a:cubicBezTo>
              <a:cubicBezTo>
                <a:pt x="3" y="804"/>
                <a:pt x="0" y="793"/>
                <a:pt x="0" y="793"/>
              </a:cubicBezTo>
              <a:cubicBezTo>
                <a:pt x="18" y="768"/>
                <a:pt x="49" y="777"/>
                <a:pt x="77" y="772"/>
              </a:cubicBezTo>
              <a:cubicBezTo>
                <a:pt x="94" y="765"/>
                <a:pt x="101" y="766"/>
                <a:pt x="112" y="750"/>
              </a:cubicBezTo>
              <a:cubicBezTo>
                <a:pt x="123" y="715"/>
                <a:pt x="119" y="704"/>
                <a:pt x="116" y="660"/>
              </a:cubicBezTo>
              <a:cubicBezTo>
                <a:pt x="125" y="583"/>
                <a:pt x="109" y="501"/>
                <a:pt x="64" y="437"/>
              </a:cubicBezTo>
              <a:cubicBezTo>
                <a:pt x="56" y="401"/>
                <a:pt x="47" y="364"/>
                <a:pt x="34" y="330"/>
              </a:cubicBezTo>
              <a:cubicBezTo>
                <a:pt x="30" y="302"/>
                <a:pt x="19" y="268"/>
                <a:pt x="30" y="240"/>
              </a:cubicBezTo>
              <a:cubicBezTo>
                <a:pt x="37" y="223"/>
                <a:pt x="82" y="219"/>
                <a:pt x="82" y="219"/>
              </a:cubicBezTo>
              <a:cubicBezTo>
                <a:pt x="90" y="213"/>
                <a:pt x="100" y="212"/>
                <a:pt x="107" y="206"/>
              </a:cubicBezTo>
              <a:cubicBezTo>
                <a:pt x="123" y="194"/>
                <a:pt x="132" y="174"/>
                <a:pt x="154" y="167"/>
              </a:cubicBezTo>
              <a:cubicBezTo>
                <a:pt x="163" y="164"/>
                <a:pt x="180" y="159"/>
                <a:pt x="180" y="159"/>
              </a:cubicBezTo>
              <a:cubicBezTo>
                <a:pt x="198" y="146"/>
                <a:pt x="210" y="132"/>
                <a:pt x="232" y="125"/>
              </a:cubicBezTo>
              <a:cubicBezTo>
                <a:pt x="257" y="106"/>
                <a:pt x="264" y="113"/>
                <a:pt x="300" y="116"/>
              </a:cubicBezTo>
              <a:cubicBezTo>
                <a:pt x="359" y="113"/>
                <a:pt x="410" y="107"/>
                <a:pt x="467" y="99"/>
              </a:cubicBezTo>
              <a:cubicBezTo>
                <a:pt x="498" y="90"/>
                <a:pt x="484" y="57"/>
                <a:pt x="510" y="43"/>
              </a:cubicBezTo>
              <a:cubicBezTo>
                <a:pt x="527" y="34"/>
                <a:pt x="563" y="31"/>
                <a:pt x="579" y="30"/>
              </a:cubicBezTo>
              <a:cubicBezTo>
                <a:pt x="668" y="24"/>
                <a:pt x="675" y="0"/>
                <a:pt x="660" y="35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31</xdr:col>
      <xdr:colOff>114300</xdr:colOff>
      <xdr:row>17</xdr:row>
      <xdr:rowOff>38100</xdr:rowOff>
    </xdr:from>
    <xdr:to>
      <xdr:col>36</xdr:col>
      <xdr:colOff>38100</xdr:colOff>
      <xdr:row>20</xdr:row>
      <xdr:rowOff>76200</xdr:rowOff>
    </xdr:to>
    <xdr:sp macro="" textlink="">
      <xdr:nvSpPr>
        <xdr:cNvPr id="5270" name="Freeform 804">
          <a:extLst>
            <a:ext uri="{FF2B5EF4-FFF2-40B4-BE49-F238E27FC236}">
              <a16:creationId xmlns:a16="http://schemas.microsoft.com/office/drawing/2014/main" id="{00000000-0008-0000-0000-000096140000}"/>
            </a:ext>
          </a:extLst>
        </xdr:cNvPr>
        <xdr:cNvSpPr>
          <a:spLocks/>
        </xdr:cNvSpPr>
      </xdr:nvSpPr>
      <xdr:spPr bwMode="auto">
        <a:xfrm>
          <a:off x="4467225" y="2790825"/>
          <a:ext cx="923925" cy="523875"/>
        </a:xfrm>
        <a:custGeom>
          <a:avLst/>
          <a:gdLst>
            <a:gd name="T0" fmla="*/ 314528 w 1222"/>
            <a:gd name="T1" fmla="*/ 8195 h 831"/>
            <a:gd name="T2" fmla="*/ 334186 w 1222"/>
            <a:gd name="T3" fmla="*/ 29630 h 831"/>
            <a:gd name="T4" fmla="*/ 369721 w 1222"/>
            <a:gd name="T5" fmla="*/ 51064 h 831"/>
            <a:gd name="T6" fmla="*/ 399208 w 1222"/>
            <a:gd name="T7" fmla="*/ 62411 h 831"/>
            <a:gd name="T8" fmla="*/ 483133 w 1222"/>
            <a:gd name="T9" fmla="*/ 43499 h 831"/>
            <a:gd name="T10" fmla="*/ 576886 w 1222"/>
            <a:gd name="T11" fmla="*/ 10717 h 831"/>
            <a:gd name="T12" fmla="*/ 606373 w 1222"/>
            <a:gd name="T13" fmla="*/ 0 h 831"/>
            <a:gd name="T14" fmla="*/ 626031 w 1222"/>
            <a:gd name="T15" fmla="*/ 5674 h 831"/>
            <a:gd name="T16" fmla="*/ 651738 w 1222"/>
            <a:gd name="T17" fmla="*/ 24586 h 831"/>
            <a:gd name="T18" fmla="*/ 778002 w 1222"/>
            <a:gd name="T19" fmla="*/ 24586 h 831"/>
            <a:gd name="T20" fmla="*/ 807489 w 1222"/>
            <a:gd name="T21" fmla="*/ 56737 h 831"/>
            <a:gd name="T22" fmla="*/ 833196 w 1222"/>
            <a:gd name="T23" fmla="*/ 75650 h 831"/>
            <a:gd name="T24" fmla="*/ 914096 w 1222"/>
            <a:gd name="T25" fmla="*/ 73128 h 831"/>
            <a:gd name="T26" fmla="*/ 923925 w 1222"/>
            <a:gd name="T27" fmla="*/ 124192 h 831"/>
            <a:gd name="T28" fmla="*/ 901243 w 1222"/>
            <a:gd name="T29" fmla="*/ 129866 h 831"/>
            <a:gd name="T30" fmla="*/ 878560 w 1222"/>
            <a:gd name="T31" fmla="*/ 151300 h 831"/>
            <a:gd name="T32" fmla="*/ 826391 w 1222"/>
            <a:gd name="T33" fmla="*/ 308273 h 831"/>
            <a:gd name="T34" fmla="*/ 816562 w 1222"/>
            <a:gd name="T35" fmla="*/ 334751 h 831"/>
            <a:gd name="T36" fmla="*/ 748515 w 1222"/>
            <a:gd name="T37" fmla="*/ 367532 h 831"/>
            <a:gd name="T38" fmla="*/ 712980 w 1222"/>
            <a:gd name="T39" fmla="*/ 391488 h 831"/>
            <a:gd name="T40" fmla="*/ 667615 w 1222"/>
            <a:gd name="T41" fmla="*/ 407879 h 831"/>
            <a:gd name="T42" fmla="*/ 638884 w 1222"/>
            <a:gd name="T43" fmla="*/ 421748 h 831"/>
            <a:gd name="T44" fmla="*/ 619226 w 1222"/>
            <a:gd name="T45" fmla="*/ 426791 h 831"/>
            <a:gd name="T46" fmla="*/ 609397 w 1222"/>
            <a:gd name="T47" fmla="*/ 429313 h 831"/>
            <a:gd name="T48" fmla="*/ 570837 w 1222"/>
            <a:gd name="T49" fmla="*/ 426791 h 831"/>
            <a:gd name="T50" fmla="*/ 564033 w 1222"/>
            <a:gd name="T51" fmla="*/ 418596 h 831"/>
            <a:gd name="T52" fmla="*/ 544375 w 1222"/>
            <a:gd name="T53" fmla="*/ 410400 h 831"/>
            <a:gd name="T54" fmla="*/ 508839 w 1222"/>
            <a:gd name="T55" fmla="*/ 421748 h 831"/>
            <a:gd name="T56" fmla="*/ 447597 w 1222"/>
            <a:gd name="T57" fmla="*/ 481007 h 831"/>
            <a:gd name="T58" fmla="*/ 395428 w 1222"/>
            <a:gd name="T59" fmla="*/ 523875 h 831"/>
            <a:gd name="T60" fmla="*/ 376526 w 1222"/>
            <a:gd name="T61" fmla="*/ 494245 h 831"/>
            <a:gd name="T62" fmla="*/ 369721 w 1222"/>
            <a:gd name="T63" fmla="*/ 475333 h 831"/>
            <a:gd name="T64" fmla="*/ 350063 w 1222"/>
            <a:gd name="T65" fmla="*/ 464616 h 831"/>
            <a:gd name="T66" fmla="*/ 298650 w 1222"/>
            <a:gd name="T67" fmla="*/ 472811 h 831"/>
            <a:gd name="T68" fmla="*/ 259334 w 1222"/>
            <a:gd name="T69" fmla="*/ 456421 h 831"/>
            <a:gd name="T70" fmla="*/ 223799 w 1222"/>
            <a:gd name="T71" fmla="*/ 388966 h 831"/>
            <a:gd name="T72" fmla="*/ 233628 w 1222"/>
            <a:gd name="T73" fmla="*/ 334751 h 831"/>
            <a:gd name="T74" fmla="*/ 120216 w 1222"/>
            <a:gd name="T75" fmla="*/ 313316 h 831"/>
            <a:gd name="T76" fmla="*/ 90729 w 1222"/>
            <a:gd name="T77" fmla="*/ 305121 h 831"/>
            <a:gd name="T78" fmla="*/ 77876 w 1222"/>
            <a:gd name="T79" fmla="*/ 289361 h 831"/>
            <a:gd name="T80" fmla="*/ 45365 w 1222"/>
            <a:gd name="T81" fmla="*/ 256579 h 831"/>
            <a:gd name="T82" fmla="*/ 19658 w 1222"/>
            <a:gd name="T83" fmla="*/ 202363 h 831"/>
            <a:gd name="T84" fmla="*/ 9829 w 1222"/>
            <a:gd name="T85" fmla="*/ 186603 h 831"/>
            <a:gd name="T86" fmla="*/ 3780 w 1222"/>
            <a:gd name="T87" fmla="*/ 178408 h 831"/>
            <a:gd name="T88" fmla="*/ 32511 w 1222"/>
            <a:gd name="T89" fmla="*/ 180929 h 831"/>
            <a:gd name="T90" fmla="*/ 178434 w 1222"/>
            <a:gd name="T91" fmla="*/ 151300 h 831"/>
            <a:gd name="T92" fmla="*/ 213970 w 1222"/>
            <a:gd name="T93" fmla="*/ 113475 h 831"/>
            <a:gd name="T94" fmla="*/ 243457 w 1222"/>
            <a:gd name="T95" fmla="*/ 88889 h 831"/>
            <a:gd name="T96" fmla="*/ 253285 w 1222"/>
            <a:gd name="T97" fmla="*/ 73128 h 831"/>
            <a:gd name="T98" fmla="*/ 298650 w 1222"/>
            <a:gd name="T99" fmla="*/ 40347 h 831"/>
            <a:gd name="T100" fmla="*/ 301674 w 1222"/>
            <a:gd name="T101" fmla="*/ 32151 h 831"/>
            <a:gd name="T102" fmla="*/ 308479 w 1222"/>
            <a:gd name="T103" fmla="*/ 24586 h 831"/>
            <a:gd name="T104" fmla="*/ 314528 w 1222"/>
            <a:gd name="T105" fmla="*/ 8195 h 831"/>
            <a:gd name="T106" fmla="*/ 304699 w 1222"/>
            <a:gd name="T107" fmla="*/ 0 h 831"/>
            <a:gd name="T108" fmla="*/ 314528 w 1222"/>
            <a:gd name="T109" fmla="*/ 8195 h 83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831"/>
            <a:gd name="T167" fmla="*/ 1222 w 1222"/>
            <a:gd name="T168" fmla="*/ 831 h 83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831">
              <a:moveTo>
                <a:pt x="416" y="13"/>
              </a:moveTo>
              <a:cubicBezTo>
                <a:pt x="421" y="30"/>
                <a:pt x="426" y="37"/>
                <a:pt x="442" y="47"/>
              </a:cubicBezTo>
              <a:cubicBezTo>
                <a:pt x="451" y="62"/>
                <a:pt x="471" y="76"/>
                <a:pt x="489" y="81"/>
              </a:cubicBezTo>
              <a:cubicBezTo>
                <a:pt x="502" y="90"/>
                <a:pt x="513" y="93"/>
                <a:pt x="528" y="99"/>
              </a:cubicBezTo>
              <a:cubicBezTo>
                <a:pt x="565" y="94"/>
                <a:pt x="603" y="80"/>
                <a:pt x="639" y="69"/>
              </a:cubicBezTo>
              <a:cubicBezTo>
                <a:pt x="666" y="30"/>
                <a:pt x="719" y="22"/>
                <a:pt x="763" y="17"/>
              </a:cubicBezTo>
              <a:cubicBezTo>
                <a:pt x="777" y="13"/>
                <a:pt x="788" y="4"/>
                <a:pt x="802" y="0"/>
              </a:cubicBezTo>
              <a:cubicBezTo>
                <a:pt x="804" y="1"/>
                <a:pt x="826" y="7"/>
                <a:pt x="828" y="9"/>
              </a:cubicBezTo>
              <a:cubicBezTo>
                <a:pt x="846" y="28"/>
                <a:pt x="831" y="27"/>
                <a:pt x="862" y="39"/>
              </a:cubicBezTo>
              <a:cubicBezTo>
                <a:pt x="898" y="37"/>
                <a:pt x="985" y="29"/>
                <a:pt x="1029" y="39"/>
              </a:cubicBezTo>
              <a:cubicBezTo>
                <a:pt x="1050" y="44"/>
                <a:pt x="1068" y="90"/>
                <a:pt x="1068" y="90"/>
              </a:cubicBezTo>
              <a:cubicBezTo>
                <a:pt x="1074" y="109"/>
                <a:pt x="1085" y="111"/>
                <a:pt x="1102" y="120"/>
              </a:cubicBezTo>
              <a:cubicBezTo>
                <a:pt x="1138" y="116"/>
                <a:pt x="1173" y="107"/>
                <a:pt x="1209" y="116"/>
              </a:cubicBezTo>
              <a:cubicBezTo>
                <a:pt x="1212" y="157"/>
                <a:pt x="1212" y="165"/>
                <a:pt x="1222" y="197"/>
              </a:cubicBezTo>
              <a:cubicBezTo>
                <a:pt x="1219" y="198"/>
                <a:pt x="1196" y="202"/>
                <a:pt x="1192" y="206"/>
              </a:cubicBezTo>
              <a:cubicBezTo>
                <a:pt x="1142" y="256"/>
                <a:pt x="1199" y="214"/>
                <a:pt x="1162" y="240"/>
              </a:cubicBezTo>
              <a:cubicBezTo>
                <a:pt x="1112" y="312"/>
                <a:pt x="1117" y="408"/>
                <a:pt x="1093" y="489"/>
              </a:cubicBezTo>
              <a:cubicBezTo>
                <a:pt x="1089" y="502"/>
                <a:pt x="1088" y="519"/>
                <a:pt x="1080" y="531"/>
              </a:cubicBezTo>
              <a:cubicBezTo>
                <a:pt x="1066" y="552"/>
                <a:pt x="1014" y="567"/>
                <a:pt x="990" y="583"/>
              </a:cubicBezTo>
              <a:cubicBezTo>
                <a:pt x="980" y="600"/>
                <a:pt x="962" y="615"/>
                <a:pt x="943" y="621"/>
              </a:cubicBezTo>
              <a:cubicBezTo>
                <a:pt x="923" y="635"/>
                <a:pt x="906" y="642"/>
                <a:pt x="883" y="647"/>
              </a:cubicBezTo>
              <a:cubicBezTo>
                <a:pt x="861" y="662"/>
                <a:pt x="864" y="663"/>
                <a:pt x="845" y="669"/>
              </a:cubicBezTo>
              <a:cubicBezTo>
                <a:pt x="836" y="672"/>
                <a:pt x="828" y="674"/>
                <a:pt x="819" y="677"/>
              </a:cubicBezTo>
              <a:cubicBezTo>
                <a:pt x="815" y="678"/>
                <a:pt x="806" y="681"/>
                <a:pt x="806" y="681"/>
              </a:cubicBezTo>
              <a:cubicBezTo>
                <a:pt x="789" y="680"/>
                <a:pt x="771" y="682"/>
                <a:pt x="755" y="677"/>
              </a:cubicBezTo>
              <a:cubicBezTo>
                <a:pt x="750" y="676"/>
                <a:pt x="750" y="668"/>
                <a:pt x="746" y="664"/>
              </a:cubicBezTo>
              <a:cubicBezTo>
                <a:pt x="739" y="657"/>
                <a:pt x="729" y="654"/>
                <a:pt x="720" y="651"/>
              </a:cubicBezTo>
              <a:cubicBezTo>
                <a:pt x="701" y="656"/>
                <a:pt x="689" y="658"/>
                <a:pt x="673" y="669"/>
              </a:cubicBezTo>
              <a:cubicBezTo>
                <a:pt x="657" y="703"/>
                <a:pt x="630" y="751"/>
                <a:pt x="592" y="763"/>
              </a:cubicBezTo>
              <a:cubicBezTo>
                <a:pt x="568" y="787"/>
                <a:pt x="552" y="813"/>
                <a:pt x="523" y="831"/>
              </a:cubicBezTo>
              <a:cubicBezTo>
                <a:pt x="515" y="815"/>
                <a:pt x="504" y="801"/>
                <a:pt x="498" y="784"/>
              </a:cubicBezTo>
              <a:cubicBezTo>
                <a:pt x="494" y="774"/>
                <a:pt x="498" y="759"/>
                <a:pt x="489" y="754"/>
              </a:cubicBezTo>
              <a:cubicBezTo>
                <a:pt x="472" y="743"/>
                <a:pt x="480" y="749"/>
                <a:pt x="463" y="737"/>
              </a:cubicBezTo>
              <a:cubicBezTo>
                <a:pt x="438" y="743"/>
                <a:pt x="422" y="747"/>
                <a:pt x="395" y="750"/>
              </a:cubicBezTo>
              <a:cubicBezTo>
                <a:pt x="366" y="746"/>
                <a:pt x="359" y="747"/>
                <a:pt x="343" y="724"/>
              </a:cubicBezTo>
              <a:cubicBezTo>
                <a:pt x="331" y="686"/>
                <a:pt x="308" y="655"/>
                <a:pt x="296" y="617"/>
              </a:cubicBezTo>
              <a:cubicBezTo>
                <a:pt x="331" y="606"/>
                <a:pt x="328" y="555"/>
                <a:pt x="309" y="531"/>
              </a:cubicBezTo>
              <a:cubicBezTo>
                <a:pt x="275" y="488"/>
                <a:pt x="203" y="499"/>
                <a:pt x="159" y="497"/>
              </a:cubicBezTo>
              <a:cubicBezTo>
                <a:pt x="129" y="488"/>
                <a:pt x="141" y="492"/>
                <a:pt x="120" y="484"/>
              </a:cubicBezTo>
              <a:cubicBezTo>
                <a:pt x="115" y="475"/>
                <a:pt x="107" y="468"/>
                <a:pt x="103" y="459"/>
              </a:cubicBezTo>
              <a:cubicBezTo>
                <a:pt x="91" y="432"/>
                <a:pt x="93" y="417"/>
                <a:pt x="60" y="407"/>
              </a:cubicBezTo>
              <a:cubicBezTo>
                <a:pt x="28" y="386"/>
                <a:pt x="41" y="352"/>
                <a:pt x="26" y="321"/>
              </a:cubicBezTo>
              <a:cubicBezTo>
                <a:pt x="22" y="313"/>
                <a:pt x="17" y="304"/>
                <a:pt x="13" y="296"/>
              </a:cubicBezTo>
              <a:cubicBezTo>
                <a:pt x="11" y="291"/>
                <a:pt x="0" y="284"/>
                <a:pt x="5" y="283"/>
              </a:cubicBezTo>
              <a:cubicBezTo>
                <a:pt x="17" y="279"/>
                <a:pt x="30" y="286"/>
                <a:pt x="43" y="287"/>
              </a:cubicBezTo>
              <a:cubicBezTo>
                <a:pt x="112" y="282"/>
                <a:pt x="171" y="260"/>
                <a:pt x="236" y="240"/>
              </a:cubicBezTo>
              <a:cubicBezTo>
                <a:pt x="259" y="224"/>
                <a:pt x="265" y="200"/>
                <a:pt x="283" y="180"/>
              </a:cubicBezTo>
              <a:cubicBezTo>
                <a:pt x="295" y="166"/>
                <a:pt x="312" y="156"/>
                <a:pt x="322" y="141"/>
              </a:cubicBezTo>
              <a:cubicBezTo>
                <a:pt x="327" y="133"/>
                <a:pt x="328" y="123"/>
                <a:pt x="335" y="116"/>
              </a:cubicBezTo>
              <a:cubicBezTo>
                <a:pt x="357" y="94"/>
                <a:pt x="377" y="90"/>
                <a:pt x="395" y="64"/>
              </a:cubicBezTo>
              <a:cubicBezTo>
                <a:pt x="396" y="60"/>
                <a:pt x="397" y="55"/>
                <a:pt x="399" y="51"/>
              </a:cubicBezTo>
              <a:cubicBezTo>
                <a:pt x="401" y="47"/>
                <a:pt x="406" y="44"/>
                <a:pt x="408" y="39"/>
              </a:cubicBezTo>
              <a:cubicBezTo>
                <a:pt x="412" y="31"/>
                <a:pt x="416" y="13"/>
                <a:pt x="416" y="13"/>
              </a:cubicBezTo>
              <a:cubicBezTo>
                <a:pt x="412" y="9"/>
                <a:pt x="403" y="0"/>
                <a:pt x="403" y="0"/>
              </a:cubicBezTo>
              <a:cubicBezTo>
                <a:pt x="403" y="0"/>
                <a:pt x="412" y="9"/>
                <a:pt x="416" y="13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9525</xdr:colOff>
      <xdr:row>18</xdr:row>
      <xdr:rowOff>0</xdr:rowOff>
    </xdr:from>
    <xdr:to>
      <xdr:col>38</xdr:col>
      <xdr:colOff>152400</xdr:colOff>
      <xdr:row>23</xdr:row>
      <xdr:rowOff>85725</xdr:rowOff>
    </xdr:to>
    <xdr:sp macro="" textlink="">
      <xdr:nvSpPr>
        <xdr:cNvPr id="5271" name="Freeform 805">
          <a:extLst>
            <a:ext uri="{FF2B5EF4-FFF2-40B4-BE49-F238E27FC236}">
              <a16:creationId xmlns:a16="http://schemas.microsoft.com/office/drawing/2014/main" id="{00000000-0008-0000-0000-000097140000}"/>
            </a:ext>
          </a:extLst>
        </xdr:cNvPr>
        <xdr:cNvSpPr>
          <a:spLocks/>
        </xdr:cNvSpPr>
      </xdr:nvSpPr>
      <xdr:spPr bwMode="auto">
        <a:xfrm>
          <a:off x="5162550" y="2914650"/>
          <a:ext cx="742950" cy="895350"/>
        </a:xfrm>
        <a:custGeom>
          <a:avLst/>
          <a:gdLst>
            <a:gd name="T0" fmla="*/ 174812 w 1037"/>
            <a:gd name="T1" fmla="*/ 26918 h 1397"/>
            <a:gd name="T2" fmla="*/ 122512 w 1037"/>
            <a:gd name="T3" fmla="*/ 183941 h 1397"/>
            <a:gd name="T4" fmla="*/ 55166 w 1037"/>
            <a:gd name="T5" fmla="*/ 255082 h 1397"/>
            <a:gd name="T6" fmla="*/ 24359 w 1037"/>
            <a:gd name="T7" fmla="*/ 269182 h 1397"/>
            <a:gd name="T8" fmla="*/ 12180 w 1037"/>
            <a:gd name="T9" fmla="*/ 342886 h 1397"/>
            <a:gd name="T10" fmla="*/ 67346 w 1037"/>
            <a:gd name="T11" fmla="*/ 494141 h 1397"/>
            <a:gd name="T12" fmla="*/ 98153 w 1037"/>
            <a:gd name="T13" fmla="*/ 584509 h 1397"/>
            <a:gd name="T14" fmla="*/ 174812 w 1037"/>
            <a:gd name="T15" fmla="*/ 661418 h 1397"/>
            <a:gd name="T16" fmla="*/ 248605 w 1037"/>
            <a:gd name="T17" fmla="*/ 754991 h 1397"/>
            <a:gd name="T18" fmla="*/ 279412 w 1037"/>
            <a:gd name="T19" fmla="*/ 765886 h 1397"/>
            <a:gd name="T20" fmla="*/ 318816 w 1037"/>
            <a:gd name="T21" fmla="*/ 790882 h 1397"/>
            <a:gd name="T22" fmla="*/ 380431 w 1037"/>
            <a:gd name="T23" fmla="*/ 823568 h 1397"/>
            <a:gd name="T24" fmla="*/ 454224 w 1037"/>
            <a:gd name="T25" fmla="*/ 848564 h 1397"/>
            <a:gd name="T26" fmla="*/ 490762 w 1037"/>
            <a:gd name="T27" fmla="*/ 889582 h 1397"/>
            <a:gd name="T28" fmla="*/ 549511 w 1037"/>
            <a:gd name="T29" fmla="*/ 887018 h 1397"/>
            <a:gd name="T30" fmla="*/ 616856 w 1037"/>
            <a:gd name="T31" fmla="*/ 834464 h 1397"/>
            <a:gd name="T32" fmla="*/ 644797 w 1037"/>
            <a:gd name="T33" fmla="*/ 826773 h 1397"/>
            <a:gd name="T34" fmla="*/ 727188 w 1037"/>
            <a:gd name="T35" fmla="*/ 790882 h 1397"/>
            <a:gd name="T36" fmla="*/ 724322 w 1037"/>
            <a:gd name="T37" fmla="*/ 727432 h 1397"/>
            <a:gd name="T38" fmla="*/ 616856 w 1037"/>
            <a:gd name="T39" fmla="*/ 647959 h 1397"/>
            <a:gd name="T40" fmla="*/ 616856 w 1037"/>
            <a:gd name="T41" fmla="*/ 612068 h 1397"/>
            <a:gd name="T42" fmla="*/ 530883 w 1037"/>
            <a:gd name="T43" fmla="*/ 562718 h 1397"/>
            <a:gd name="T44" fmla="*/ 485031 w 1037"/>
            <a:gd name="T45" fmla="*/ 535159 h 1397"/>
            <a:gd name="T46" fmla="*/ 497210 w 1037"/>
            <a:gd name="T47" fmla="*/ 359550 h 1397"/>
            <a:gd name="T48" fmla="*/ 543063 w 1037"/>
            <a:gd name="T49" fmla="*/ 307636 h 1397"/>
            <a:gd name="T50" fmla="*/ 490762 w 1037"/>
            <a:gd name="T51" fmla="*/ 167277 h 1397"/>
            <a:gd name="T52" fmla="*/ 416969 w 1037"/>
            <a:gd name="T53" fmla="*/ 139718 h 1397"/>
            <a:gd name="T54" fmla="*/ 383296 w 1037"/>
            <a:gd name="T55" fmla="*/ 92932 h 1397"/>
            <a:gd name="T56" fmla="*/ 373983 w 1037"/>
            <a:gd name="T57" fmla="*/ 24355 h 1397"/>
            <a:gd name="T58" fmla="*/ 340310 w 1037"/>
            <a:gd name="T59" fmla="*/ 16023 h 1397"/>
            <a:gd name="T60" fmla="*/ 248605 w 1037"/>
            <a:gd name="T61" fmla="*/ 54477 h 1397"/>
            <a:gd name="T62" fmla="*/ 217798 w 1037"/>
            <a:gd name="T63" fmla="*/ 7691 h 1397"/>
            <a:gd name="T64" fmla="*/ 214932 w 1037"/>
            <a:gd name="T65" fmla="*/ 0 h 139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037"/>
            <a:gd name="T100" fmla="*/ 0 h 1397"/>
            <a:gd name="T101" fmla="*/ 1037 w 1037"/>
            <a:gd name="T102" fmla="*/ 1397 h 139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037" h="1397">
              <a:moveTo>
                <a:pt x="300" y="0"/>
              </a:moveTo>
              <a:cubicBezTo>
                <a:pt x="292" y="20"/>
                <a:pt x="263" y="30"/>
                <a:pt x="244" y="42"/>
              </a:cubicBezTo>
              <a:cubicBezTo>
                <a:pt x="225" y="70"/>
                <a:pt x="225" y="105"/>
                <a:pt x="205" y="132"/>
              </a:cubicBezTo>
              <a:cubicBezTo>
                <a:pt x="189" y="184"/>
                <a:pt x="179" y="233"/>
                <a:pt x="171" y="287"/>
              </a:cubicBezTo>
              <a:cubicBezTo>
                <a:pt x="166" y="318"/>
                <a:pt x="166" y="353"/>
                <a:pt x="132" y="364"/>
              </a:cubicBezTo>
              <a:cubicBezTo>
                <a:pt x="114" y="376"/>
                <a:pt x="94" y="384"/>
                <a:pt x="77" y="398"/>
              </a:cubicBezTo>
              <a:cubicBezTo>
                <a:pt x="72" y="402"/>
                <a:pt x="69" y="408"/>
                <a:pt x="64" y="411"/>
              </a:cubicBezTo>
              <a:cubicBezTo>
                <a:pt x="55" y="416"/>
                <a:pt x="44" y="416"/>
                <a:pt x="34" y="420"/>
              </a:cubicBezTo>
              <a:cubicBezTo>
                <a:pt x="21" y="438"/>
                <a:pt x="7" y="449"/>
                <a:pt x="0" y="471"/>
              </a:cubicBezTo>
              <a:cubicBezTo>
                <a:pt x="4" y="493"/>
                <a:pt x="9" y="514"/>
                <a:pt x="17" y="535"/>
              </a:cubicBezTo>
              <a:cubicBezTo>
                <a:pt x="25" y="578"/>
                <a:pt x="28" y="619"/>
                <a:pt x="60" y="651"/>
              </a:cubicBezTo>
              <a:cubicBezTo>
                <a:pt x="72" y="691"/>
                <a:pt x="84" y="730"/>
                <a:pt x="94" y="771"/>
              </a:cubicBezTo>
              <a:cubicBezTo>
                <a:pt x="86" y="806"/>
                <a:pt x="82" y="839"/>
                <a:pt x="72" y="874"/>
              </a:cubicBezTo>
              <a:cubicBezTo>
                <a:pt x="82" y="932"/>
                <a:pt x="86" y="896"/>
                <a:pt x="137" y="912"/>
              </a:cubicBezTo>
              <a:cubicBezTo>
                <a:pt x="162" y="930"/>
                <a:pt x="188" y="946"/>
                <a:pt x="214" y="964"/>
              </a:cubicBezTo>
              <a:cubicBezTo>
                <a:pt x="228" y="987"/>
                <a:pt x="221" y="1018"/>
                <a:pt x="244" y="1032"/>
              </a:cubicBezTo>
              <a:cubicBezTo>
                <a:pt x="246" y="1054"/>
                <a:pt x="242" y="1078"/>
                <a:pt x="252" y="1097"/>
              </a:cubicBezTo>
              <a:cubicBezTo>
                <a:pt x="269" y="1130"/>
                <a:pt x="311" y="1170"/>
                <a:pt x="347" y="1178"/>
              </a:cubicBezTo>
              <a:cubicBezTo>
                <a:pt x="353" y="1181"/>
                <a:pt x="358" y="1185"/>
                <a:pt x="364" y="1187"/>
              </a:cubicBezTo>
              <a:cubicBezTo>
                <a:pt x="372" y="1190"/>
                <a:pt x="390" y="1195"/>
                <a:pt x="390" y="1195"/>
              </a:cubicBezTo>
              <a:cubicBezTo>
                <a:pt x="433" y="1227"/>
                <a:pt x="371" y="1181"/>
                <a:pt x="415" y="1212"/>
              </a:cubicBezTo>
              <a:cubicBezTo>
                <a:pt x="425" y="1219"/>
                <a:pt x="445" y="1234"/>
                <a:pt x="445" y="1234"/>
              </a:cubicBezTo>
              <a:cubicBezTo>
                <a:pt x="454" y="1248"/>
                <a:pt x="491" y="1273"/>
                <a:pt x="505" y="1277"/>
              </a:cubicBezTo>
              <a:cubicBezTo>
                <a:pt x="514" y="1280"/>
                <a:pt x="531" y="1285"/>
                <a:pt x="531" y="1285"/>
              </a:cubicBezTo>
              <a:cubicBezTo>
                <a:pt x="555" y="1302"/>
                <a:pt x="584" y="1313"/>
                <a:pt x="612" y="1320"/>
              </a:cubicBezTo>
              <a:cubicBezTo>
                <a:pt x="619" y="1322"/>
                <a:pt x="627" y="1322"/>
                <a:pt x="634" y="1324"/>
              </a:cubicBezTo>
              <a:cubicBezTo>
                <a:pt x="643" y="1326"/>
                <a:pt x="660" y="1332"/>
                <a:pt x="660" y="1332"/>
              </a:cubicBezTo>
              <a:cubicBezTo>
                <a:pt x="684" y="1350"/>
                <a:pt x="670" y="1373"/>
                <a:pt x="685" y="1388"/>
              </a:cubicBezTo>
              <a:cubicBezTo>
                <a:pt x="691" y="1394"/>
                <a:pt x="702" y="1394"/>
                <a:pt x="711" y="1397"/>
              </a:cubicBezTo>
              <a:cubicBezTo>
                <a:pt x="730" y="1392"/>
                <a:pt x="748" y="1388"/>
                <a:pt x="767" y="1384"/>
              </a:cubicBezTo>
              <a:cubicBezTo>
                <a:pt x="791" y="1368"/>
                <a:pt x="784" y="1332"/>
                <a:pt x="805" y="1315"/>
              </a:cubicBezTo>
              <a:cubicBezTo>
                <a:pt x="816" y="1306"/>
                <a:pt x="849" y="1305"/>
                <a:pt x="861" y="1302"/>
              </a:cubicBezTo>
              <a:cubicBezTo>
                <a:pt x="870" y="1300"/>
                <a:pt x="878" y="1297"/>
                <a:pt x="887" y="1294"/>
              </a:cubicBezTo>
              <a:cubicBezTo>
                <a:pt x="891" y="1293"/>
                <a:pt x="900" y="1290"/>
                <a:pt x="900" y="1290"/>
              </a:cubicBezTo>
              <a:cubicBezTo>
                <a:pt x="916" y="1278"/>
                <a:pt x="933" y="1276"/>
                <a:pt x="951" y="1268"/>
              </a:cubicBezTo>
              <a:cubicBezTo>
                <a:pt x="973" y="1258"/>
                <a:pt x="995" y="1246"/>
                <a:pt x="1015" y="1234"/>
              </a:cubicBezTo>
              <a:cubicBezTo>
                <a:pt x="1026" y="1218"/>
                <a:pt x="1030" y="1200"/>
                <a:pt x="1037" y="1182"/>
              </a:cubicBezTo>
              <a:cubicBezTo>
                <a:pt x="1028" y="1161"/>
                <a:pt x="1030" y="1148"/>
                <a:pt x="1011" y="1135"/>
              </a:cubicBezTo>
              <a:cubicBezTo>
                <a:pt x="986" y="1098"/>
                <a:pt x="953" y="1055"/>
                <a:pt x="908" y="1041"/>
              </a:cubicBezTo>
              <a:cubicBezTo>
                <a:pt x="896" y="1022"/>
                <a:pt x="882" y="1017"/>
                <a:pt x="861" y="1011"/>
              </a:cubicBezTo>
              <a:cubicBezTo>
                <a:pt x="849" y="993"/>
                <a:pt x="854" y="990"/>
                <a:pt x="865" y="972"/>
              </a:cubicBezTo>
              <a:cubicBezTo>
                <a:pt x="864" y="966"/>
                <a:pt x="865" y="960"/>
                <a:pt x="861" y="955"/>
              </a:cubicBezTo>
              <a:cubicBezTo>
                <a:pt x="858" y="951"/>
                <a:pt x="812" y="932"/>
                <a:pt x="805" y="930"/>
              </a:cubicBezTo>
              <a:cubicBezTo>
                <a:pt x="784" y="915"/>
                <a:pt x="764" y="888"/>
                <a:pt x="741" y="878"/>
              </a:cubicBezTo>
              <a:cubicBezTo>
                <a:pt x="714" y="866"/>
                <a:pt x="684" y="861"/>
                <a:pt x="655" y="857"/>
              </a:cubicBezTo>
              <a:cubicBezTo>
                <a:pt x="683" y="817"/>
                <a:pt x="644" y="869"/>
                <a:pt x="677" y="835"/>
              </a:cubicBezTo>
              <a:cubicBezTo>
                <a:pt x="686" y="825"/>
                <a:pt x="691" y="808"/>
                <a:pt x="698" y="797"/>
              </a:cubicBezTo>
              <a:cubicBezTo>
                <a:pt x="695" y="713"/>
                <a:pt x="688" y="644"/>
                <a:pt x="694" y="561"/>
              </a:cubicBezTo>
              <a:cubicBezTo>
                <a:pt x="695" y="542"/>
                <a:pt x="737" y="522"/>
                <a:pt x="737" y="522"/>
              </a:cubicBezTo>
              <a:cubicBezTo>
                <a:pt x="757" y="492"/>
                <a:pt x="752" y="507"/>
                <a:pt x="758" y="480"/>
              </a:cubicBezTo>
              <a:cubicBezTo>
                <a:pt x="754" y="449"/>
                <a:pt x="750" y="420"/>
                <a:pt x="732" y="394"/>
              </a:cubicBezTo>
              <a:cubicBezTo>
                <a:pt x="717" y="345"/>
                <a:pt x="752" y="271"/>
                <a:pt x="685" y="261"/>
              </a:cubicBezTo>
              <a:cubicBezTo>
                <a:pt x="672" y="259"/>
                <a:pt x="660" y="258"/>
                <a:pt x="647" y="257"/>
              </a:cubicBezTo>
              <a:cubicBezTo>
                <a:pt x="622" y="248"/>
                <a:pt x="599" y="239"/>
                <a:pt x="582" y="218"/>
              </a:cubicBezTo>
              <a:cubicBezTo>
                <a:pt x="565" y="197"/>
                <a:pt x="568" y="175"/>
                <a:pt x="544" y="158"/>
              </a:cubicBezTo>
              <a:cubicBezTo>
                <a:pt x="541" y="154"/>
                <a:pt x="532" y="149"/>
                <a:pt x="535" y="145"/>
              </a:cubicBezTo>
              <a:cubicBezTo>
                <a:pt x="541" y="138"/>
                <a:pt x="561" y="137"/>
                <a:pt x="561" y="137"/>
              </a:cubicBezTo>
              <a:cubicBezTo>
                <a:pt x="589" y="97"/>
                <a:pt x="565" y="54"/>
                <a:pt x="522" y="38"/>
              </a:cubicBezTo>
              <a:cubicBezTo>
                <a:pt x="511" y="34"/>
                <a:pt x="499" y="33"/>
                <a:pt x="488" y="30"/>
              </a:cubicBezTo>
              <a:cubicBezTo>
                <a:pt x="484" y="29"/>
                <a:pt x="479" y="27"/>
                <a:pt x="475" y="25"/>
              </a:cubicBezTo>
              <a:cubicBezTo>
                <a:pt x="443" y="31"/>
                <a:pt x="436" y="38"/>
                <a:pt x="411" y="55"/>
              </a:cubicBezTo>
              <a:cubicBezTo>
                <a:pt x="392" y="68"/>
                <a:pt x="367" y="73"/>
                <a:pt x="347" y="85"/>
              </a:cubicBezTo>
              <a:cubicBezTo>
                <a:pt x="327" y="56"/>
                <a:pt x="327" y="70"/>
                <a:pt x="334" y="47"/>
              </a:cubicBezTo>
              <a:cubicBezTo>
                <a:pt x="328" y="20"/>
                <a:pt x="335" y="33"/>
                <a:pt x="304" y="12"/>
              </a:cubicBezTo>
              <a:cubicBezTo>
                <a:pt x="300" y="9"/>
                <a:pt x="293" y="9"/>
                <a:pt x="291" y="4"/>
              </a:cubicBezTo>
              <a:cubicBezTo>
                <a:pt x="290" y="1"/>
                <a:pt x="297" y="1"/>
                <a:pt x="300" y="0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9525</xdr:colOff>
      <xdr:row>19</xdr:row>
      <xdr:rowOff>114300</xdr:rowOff>
    </xdr:from>
    <xdr:to>
      <xdr:col>35</xdr:col>
      <xdr:colOff>85725</xdr:colOff>
      <xdr:row>22</xdr:row>
      <xdr:rowOff>142875</xdr:rowOff>
    </xdr:to>
    <xdr:sp macro="" textlink="">
      <xdr:nvSpPr>
        <xdr:cNvPr id="5272" name="Freeform 806">
          <a:extLst>
            <a:ext uri="{FF2B5EF4-FFF2-40B4-BE49-F238E27FC236}">
              <a16:creationId xmlns:a16="http://schemas.microsoft.com/office/drawing/2014/main" id="{00000000-0008-0000-0000-000098140000}"/>
            </a:ext>
          </a:extLst>
        </xdr:cNvPr>
        <xdr:cNvSpPr>
          <a:spLocks/>
        </xdr:cNvSpPr>
      </xdr:nvSpPr>
      <xdr:spPr bwMode="auto">
        <a:xfrm>
          <a:off x="4762500" y="3190875"/>
          <a:ext cx="476250" cy="514350"/>
        </a:xfrm>
        <a:custGeom>
          <a:avLst/>
          <a:gdLst>
            <a:gd name="T0" fmla="*/ 14994 w 667"/>
            <a:gd name="T1" fmla="*/ 292435 h 795"/>
            <a:gd name="T2" fmla="*/ 49267 w 667"/>
            <a:gd name="T3" fmla="*/ 192800 h 795"/>
            <a:gd name="T4" fmla="*/ 107103 w 667"/>
            <a:gd name="T5" fmla="*/ 161745 h 795"/>
            <a:gd name="T6" fmla="*/ 125667 w 667"/>
            <a:gd name="T7" fmla="*/ 137160 h 795"/>
            <a:gd name="T8" fmla="*/ 156370 w 667"/>
            <a:gd name="T9" fmla="*/ 95753 h 795"/>
            <a:gd name="T10" fmla="*/ 199211 w 667"/>
            <a:gd name="T11" fmla="*/ 62110 h 795"/>
            <a:gd name="T12" fmla="*/ 207779 w 667"/>
            <a:gd name="T13" fmla="*/ 34290 h 795"/>
            <a:gd name="T14" fmla="*/ 254190 w 667"/>
            <a:gd name="T15" fmla="*/ 12293 h 795"/>
            <a:gd name="T16" fmla="*/ 281323 w 667"/>
            <a:gd name="T17" fmla="*/ 20703 h 795"/>
            <a:gd name="T18" fmla="*/ 385570 w 667"/>
            <a:gd name="T19" fmla="*/ 12293 h 795"/>
            <a:gd name="T20" fmla="*/ 385570 w 667"/>
            <a:gd name="T21" fmla="*/ 23291 h 795"/>
            <a:gd name="T22" fmla="*/ 397708 w 667"/>
            <a:gd name="T23" fmla="*/ 48524 h 795"/>
            <a:gd name="T24" fmla="*/ 413416 w 667"/>
            <a:gd name="T25" fmla="*/ 103517 h 795"/>
            <a:gd name="T26" fmla="*/ 446975 w 667"/>
            <a:gd name="T27" fmla="*/ 181155 h 795"/>
            <a:gd name="T28" fmla="*/ 443405 w 667"/>
            <a:gd name="T29" fmla="*/ 258792 h 795"/>
            <a:gd name="T30" fmla="*/ 443405 w 667"/>
            <a:gd name="T31" fmla="*/ 289848 h 795"/>
            <a:gd name="T32" fmla="*/ 471252 w 667"/>
            <a:gd name="T33" fmla="*/ 303434 h 795"/>
            <a:gd name="T34" fmla="*/ 446975 w 667"/>
            <a:gd name="T35" fmla="*/ 325431 h 795"/>
            <a:gd name="T36" fmla="*/ 394852 w 667"/>
            <a:gd name="T37" fmla="*/ 361662 h 795"/>
            <a:gd name="T38" fmla="*/ 373431 w 667"/>
            <a:gd name="T39" fmla="*/ 397893 h 795"/>
            <a:gd name="T40" fmla="*/ 345585 w 667"/>
            <a:gd name="T41" fmla="*/ 411480 h 795"/>
            <a:gd name="T42" fmla="*/ 327734 w 667"/>
            <a:gd name="T43" fmla="*/ 417303 h 795"/>
            <a:gd name="T44" fmla="*/ 309170 w 667"/>
            <a:gd name="T45" fmla="*/ 422479 h 795"/>
            <a:gd name="T46" fmla="*/ 287749 w 667"/>
            <a:gd name="T47" fmla="*/ 430889 h 795"/>
            <a:gd name="T48" fmla="*/ 259903 w 667"/>
            <a:gd name="T49" fmla="*/ 389483 h 795"/>
            <a:gd name="T50" fmla="*/ 217061 w 667"/>
            <a:gd name="T51" fmla="*/ 381072 h 795"/>
            <a:gd name="T52" fmla="*/ 207779 w 667"/>
            <a:gd name="T53" fmla="*/ 400481 h 795"/>
            <a:gd name="T54" fmla="*/ 134949 w 667"/>
            <a:gd name="T55" fmla="*/ 422479 h 795"/>
            <a:gd name="T56" fmla="*/ 134949 w 667"/>
            <a:gd name="T57" fmla="*/ 456122 h 795"/>
            <a:gd name="T58" fmla="*/ 107103 w 667"/>
            <a:gd name="T59" fmla="*/ 491706 h 795"/>
            <a:gd name="T60" fmla="*/ 61406 w 667"/>
            <a:gd name="T61" fmla="*/ 514350 h 795"/>
            <a:gd name="T62" fmla="*/ 30703 w 667"/>
            <a:gd name="T63" fmla="*/ 486530 h 795"/>
            <a:gd name="T64" fmla="*/ 39985 w 667"/>
            <a:gd name="T65" fmla="*/ 441888 h 795"/>
            <a:gd name="T66" fmla="*/ 24277 w 667"/>
            <a:gd name="T67" fmla="*/ 375249 h 795"/>
            <a:gd name="T68" fmla="*/ 18564 w 667"/>
            <a:gd name="T69" fmla="*/ 355840 h 795"/>
            <a:gd name="T70" fmla="*/ 0 w 667"/>
            <a:gd name="T71" fmla="*/ 342253 h 795"/>
            <a:gd name="T72" fmla="*/ 2856 w 667"/>
            <a:gd name="T73" fmla="*/ 320256 h 795"/>
            <a:gd name="T74" fmla="*/ 12138 w 667"/>
            <a:gd name="T75" fmla="*/ 314433 h 795"/>
            <a:gd name="T76" fmla="*/ 14994 w 667"/>
            <a:gd name="T77" fmla="*/ 292435 h 795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67"/>
            <a:gd name="T118" fmla="*/ 0 h 795"/>
            <a:gd name="T119" fmla="*/ 667 w 667"/>
            <a:gd name="T120" fmla="*/ 795 h 795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67" h="795">
              <a:moveTo>
                <a:pt x="21" y="452"/>
              </a:moveTo>
              <a:cubicBezTo>
                <a:pt x="28" y="414"/>
                <a:pt x="46" y="329"/>
                <a:pt x="69" y="298"/>
              </a:cubicBezTo>
              <a:cubicBezTo>
                <a:pt x="81" y="258"/>
                <a:pt x="115" y="263"/>
                <a:pt x="150" y="250"/>
              </a:cubicBezTo>
              <a:cubicBezTo>
                <a:pt x="163" y="238"/>
                <a:pt x="170" y="229"/>
                <a:pt x="176" y="212"/>
              </a:cubicBezTo>
              <a:cubicBezTo>
                <a:pt x="182" y="179"/>
                <a:pt x="185" y="159"/>
                <a:pt x="219" y="148"/>
              </a:cubicBezTo>
              <a:cubicBezTo>
                <a:pt x="242" y="132"/>
                <a:pt x="263" y="119"/>
                <a:pt x="279" y="96"/>
              </a:cubicBezTo>
              <a:cubicBezTo>
                <a:pt x="283" y="82"/>
                <a:pt x="283" y="65"/>
                <a:pt x="291" y="53"/>
              </a:cubicBezTo>
              <a:cubicBezTo>
                <a:pt x="300" y="40"/>
                <a:pt x="340" y="24"/>
                <a:pt x="356" y="19"/>
              </a:cubicBezTo>
              <a:cubicBezTo>
                <a:pt x="369" y="23"/>
                <a:pt x="381" y="28"/>
                <a:pt x="394" y="32"/>
              </a:cubicBezTo>
              <a:cubicBezTo>
                <a:pt x="444" y="30"/>
                <a:pt x="492" y="34"/>
                <a:pt x="540" y="19"/>
              </a:cubicBezTo>
              <a:cubicBezTo>
                <a:pt x="567" y="0"/>
                <a:pt x="544" y="23"/>
                <a:pt x="540" y="36"/>
              </a:cubicBezTo>
              <a:cubicBezTo>
                <a:pt x="544" y="50"/>
                <a:pt x="553" y="61"/>
                <a:pt x="557" y="75"/>
              </a:cubicBezTo>
              <a:cubicBezTo>
                <a:pt x="561" y="105"/>
                <a:pt x="561" y="136"/>
                <a:pt x="579" y="160"/>
              </a:cubicBezTo>
              <a:cubicBezTo>
                <a:pt x="592" y="202"/>
                <a:pt x="609" y="240"/>
                <a:pt x="626" y="280"/>
              </a:cubicBezTo>
              <a:cubicBezTo>
                <a:pt x="624" y="320"/>
                <a:pt x="624" y="360"/>
                <a:pt x="621" y="400"/>
              </a:cubicBezTo>
              <a:cubicBezTo>
                <a:pt x="620" y="418"/>
                <a:pt x="611" y="430"/>
                <a:pt x="621" y="448"/>
              </a:cubicBezTo>
              <a:cubicBezTo>
                <a:pt x="623" y="451"/>
                <a:pt x="655" y="466"/>
                <a:pt x="660" y="469"/>
              </a:cubicBezTo>
              <a:cubicBezTo>
                <a:pt x="667" y="493"/>
                <a:pt x="644" y="492"/>
                <a:pt x="626" y="503"/>
              </a:cubicBezTo>
              <a:cubicBezTo>
                <a:pt x="609" y="528"/>
                <a:pt x="578" y="542"/>
                <a:pt x="553" y="559"/>
              </a:cubicBezTo>
              <a:cubicBezTo>
                <a:pt x="542" y="575"/>
                <a:pt x="534" y="604"/>
                <a:pt x="523" y="615"/>
              </a:cubicBezTo>
              <a:cubicBezTo>
                <a:pt x="515" y="623"/>
                <a:pt x="495" y="631"/>
                <a:pt x="484" y="636"/>
              </a:cubicBezTo>
              <a:cubicBezTo>
                <a:pt x="476" y="640"/>
                <a:pt x="467" y="642"/>
                <a:pt x="459" y="645"/>
              </a:cubicBezTo>
              <a:cubicBezTo>
                <a:pt x="450" y="648"/>
                <a:pt x="433" y="653"/>
                <a:pt x="433" y="653"/>
              </a:cubicBezTo>
              <a:cubicBezTo>
                <a:pt x="416" y="670"/>
                <a:pt x="418" y="690"/>
                <a:pt x="403" y="666"/>
              </a:cubicBezTo>
              <a:cubicBezTo>
                <a:pt x="412" y="620"/>
                <a:pt x="397" y="622"/>
                <a:pt x="364" y="602"/>
              </a:cubicBezTo>
              <a:cubicBezTo>
                <a:pt x="347" y="575"/>
                <a:pt x="333" y="580"/>
                <a:pt x="304" y="589"/>
              </a:cubicBezTo>
              <a:cubicBezTo>
                <a:pt x="298" y="598"/>
                <a:pt x="297" y="610"/>
                <a:pt x="291" y="619"/>
              </a:cubicBezTo>
              <a:cubicBezTo>
                <a:pt x="276" y="642"/>
                <a:pt x="211" y="648"/>
                <a:pt x="189" y="653"/>
              </a:cubicBezTo>
              <a:cubicBezTo>
                <a:pt x="176" y="672"/>
                <a:pt x="181" y="685"/>
                <a:pt x="189" y="705"/>
              </a:cubicBezTo>
              <a:cubicBezTo>
                <a:pt x="184" y="737"/>
                <a:pt x="182" y="750"/>
                <a:pt x="150" y="760"/>
              </a:cubicBezTo>
              <a:cubicBezTo>
                <a:pt x="131" y="773"/>
                <a:pt x="108" y="786"/>
                <a:pt x="86" y="795"/>
              </a:cubicBezTo>
              <a:cubicBezTo>
                <a:pt x="59" y="787"/>
                <a:pt x="57" y="774"/>
                <a:pt x="43" y="752"/>
              </a:cubicBezTo>
              <a:cubicBezTo>
                <a:pt x="46" y="722"/>
                <a:pt x="46" y="708"/>
                <a:pt x="56" y="683"/>
              </a:cubicBezTo>
              <a:cubicBezTo>
                <a:pt x="52" y="646"/>
                <a:pt x="45" y="615"/>
                <a:pt x="34" y="580"/>
              </a:cubicBezTo>
              <a:cubicBezTo>
                <a:pt x="34" y="579"/>
                <a:pt x="28" y="552"/>
                <a:pt x="26" y="550"/>
              </a:cubicBezTo>
              <a:cubicBezTo>
                <a:pt x="19" y="541"/>
                <a:pt x="8" y="537"/>
                <a:pt x="0" y="529"/>
              </a:cubicBezTo>
              <a:cubicBezTo>
                <a:pt x="1" y="518"/>
                <a:pt x="0" y="506"/>
                <a:pt x="4" y="495"/>
              </a:cubicBezTo>
              <a:cubicBezTo>
                <a:pt x="6" y="490"/>
                <a:pt x="14" y="490"/>
                <a:pt x="17" y="486"/>
              </a:cubicBezTo>
              <a:cubicBezTo>
                <a:pt x="23" y="478"/>
                <a:pt x="21" y="459"/>
                <a:pt x="21" y="452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16</xdr:row>
      <xdr:rowOff>38100</xdr:rowOff>
    </xdr:from>
    <xdr:to>
      <xdr:col>41</xdr:col>
      <xdr:colOff>133350</xdr:colOff>
      <xdr:row>20</xdr:row>
      <xdr:rowOff>85725</xdr:rowOff>
    </xdr:to>
    <xdr:sp macro="" textlink="">
      <xdr:nvSpPr>
        <xdr:cNvPr id="5273" name="Freeform 807">
          <a:extLst>
            <a:ext uri="{FF2B5EF4-FFF2-40B4-BE49-F238E27FC236}">
              <a16:creationId xmlns:a16="http://schemas.microsoft.com/office/drawing/2014/main" id="{00000000-0008-0000-0000-000099140000}"/>
            </a:ext>
          </a:extLst>
        </xdr:cNvPr>
        <xdr:cNvSpPr>
          <a:spLocks/>
        </xdr:cNvSpPr>
      </xdr:nvSpPr>
      <xdr:spPr bwMode="auto">
        <a:xfrm>
          <a:off x="5638800" y="2628900"/>
          <a:ext cx="847725" cy="695325"/>
        </a:xfrm>
        <a:custGeom>
          <a:avLst/>
          <a:gdLst>
            <a:gd name="T0" fmla="*/ 298639 w 1161"/>
            <a:gd name="T1" fmla="*/ 52357 h 1089"/>
            <a:gd name="T2" fmla="*/ 342449 w 1161"/>
            <a:gd name="T3" fmla="*/ 88113 h 1089"/>
            <a:gd name="T4" fmla="*/ 361433 w 1161"/>
            <a:gd name="T5" fmla="*/ 93221 h 1089"/>
            <a:gd name="T6" fmla="*/ 370925 w 1161"/>
            <a:gd name="T7" fmla="*/ 95775 h 1089"/>
            <a:gd name="T8" fmla="*/ 405243 w 1161"/>
            <a:gd name="T9" fmla="*/ 134085 h 1089"/>
            <a:gd name="T10" fmla="*/ 421307 w 1161"/>
            <a:gd name="T11" fmla="*/ 148132 h 1089"/>
            <a:gd name="T12" fmla="*/ 430069 w 1161"/>
            <a:gd name="T13" fmla="*/ 175587 h 1089"/>
            <a:gd name="T14" fmla="*/ 477530 w 1161"/>
            <a:gd name="T15" fmla="*/ 271362 h 1089"/>
            <a:gd name="T16" fmla="*/ 527181 w 1161"/>
            <a:gd name="T17" fmla="*/ 273916 h 1089"/>
            <a:gd name="T18" fmla="*/ 762295 w 1161"/>
            <a:gd name="T19" fmla="*/ 306479 h 1089"/>
            <a:gd name="T20" fmla="*/ 784200 w 1161"/>
            <a:gd name="T21" fmla="*/ 339681 h 1089"/>
            <a:gd name="T22" fmla="*/ 790042 w 1161"/>
            <a:gd name="T23" fmla="*/ 356282 h 1089"/>
            <a:gd name="T24" fmla="*/ 843344 w 1161"/>
            <a:gd name="T25" fmla="*/ 367137 h 1089"/>
            <a:gd name="T26" fmla="*/ 830931 w 1161"/>
            <a:gd name="T27" fmla="*/ 388846 h 1089"/>
            <a:gd name="T28" fmla="*/ 811947 w 1161"/>
            <a:gd name="T29" fmla="*/ 410555 h 1089"/>
            <a:gd name="T30" fmla="*/ 796613 w 1161"/>
            <a:gd name="T31" fmla="*/ 465465 h 1089"/>
            <a:gd name="T32" fmla="*/ 774708 w 1161"/>
            <a:gd name="T33" fmla="*/ 487174 h 1089"/>
            <a:gd name="T34" fmla="*/ 755724 w 1161"/>
            <a:gd name="T35" fmla="*/ 495475 h 1089"/>
            <a:gd name="T36" fmla="*/ 743311 w 1161"/>
            <a:gd name="T37" fmla="*/ 520376 h 1089"/>
            <a:gd name="T38" fmla="*/ 714834 w 1161"/>
            <a:gd name="T39" fmla="*/ 547832 h 1089"/>
            <a:gd name="T40" fmla="*/ 711914 w 1161"/>
            <a:gd name="T41" fmla="*/ 577841 h 1089"/>
            <a:gd name="T42" fmla="*/ 684167 w 1161"/>
            <a:gd name="T43" fmla="*/ 574649 h 1089"/>
            <a:gd name="T44" fmla="*/ 665183 w 1161"/>
            <a:gd name="T45" fmla="*/ 569541 h 1089"/>
            <a:gd name="T46" fmla="*/ 646199 w 1161"/>
            <a:gd name="T47" fmla="*/ 577841 h 1089"/>
            <a:gd name="T48" fmla="*/ 618452 w 1161"/>
            <a:gd name="T49" fmla="*/ 563794 h 1089"/>
            <a:gd name="T50" fmla="*/ 570991 w 1161"/>
            <a:gd name="T51" fmla="*/ 547832 h 1089"/>
            <a:gd name="T52" fmla="*/ 555658 w 1161"/>
            <a:gd name="T53" fmla="*/ 574649 h 1089"/>
            <a:gd name="T54" fmla="*/ 508927 w 1161"/>
            <a:gd name="T55" fmla="*/ 624452 h 1089"/>
            <a:gd name="T56" fmla="*/ 461466 w 1161"/>
            <a:gd name="T57" fmla="*/ 605297 h 1089"/>
            <a:gd name="T58" fmla="*/ 430069 w 1161"/>
            <a:gd name="T59" fmla="*/ 602104 h 1089"/>
            <a:gd name="T60" fmla="*/ 380418 w 1161"/>
            <a:gd name="T61" fmla="*/ 635306 h 1089"/>
            <a:gd name="T62" fmla="*/ 358512 w 1161"/>
            <a:gd name="T63" fmla="*/ 654461 h 1089"/>
            <a:gd name="T64" fmla="*/ 314702 w 1161"/>
            <a:gd name="T65" fmla="*/ 646160 h 1089"/>
            <a:gd name="T66" fmla="*/ 202257 w 1161"/>
            <a:gd name="T67" fmla="*/ 654461 h 1089"/>
            <a:gd name="T68" fmla="*/ 120478 w 1161"/>
            <a:gd name="T69" fmla="*/ 665316 h 1089"/>
            <a:gd name="T70" fmla="*/ 61334 w 1161"/>
            <a:gd name="T71" fmla="*/ 681917 h 1089"/>
            <a:gd name="T72" fmla="*/ 32858 w 1161"/>
            <a:gd name="T73" fmla="*/ 695325 h 1089"/>
            <a:gd name="T74" fmla="*/ 54763 w 1161"/>
            <a:gd name="T75" fmla="*/ 627006 h 1089"/>
            <a:gd name="T76" fmla="*/ 76668 w 1161"/>
            <a:gd name="T77" fmla="*/ 605297 h 1089"/>
            <a:gd name="T78" fmla="*/ 54763 w 1161"/>
            <a:gd name="T79" fmla="*/ 495475 h 1089"/>
            <a:gd name="T80" fmla="*/ 57683 w 1161"/>
            <a:gd name="T81" fmla="*/ 465465 h 1089"/>
            <a:gd name="T82" fmla="*/ 129970 w 1161"/>
            <a:gd name="T83" fmla="*/ 454611 h 1089"/>
            <a:gd name="T84" fmla="*/ 120478 w 1161"/>
            <a:gd name="T85" fmla="*/ 410555 h 1089"/>
            <a:gd name="T86" fmla="*/ 127049 w 1161"/>
            <a:gd name="T87" fmla="*/ 375437 h 1089"/>
            <a:gd name="T88" fmla="*/ 132891 w 1161"/>
            <a:gd name="T89" fmla="*/ 339681 h 1089"/>
            <a:gd name="T90" fmla="*/ 161367 w 1161"/>
            <a:gd name="T91" fmla="*/ 314780 h 1089"/>
            <a:gd name="T92" fmla="*/ 154796 w 1161"/>
            <a:gd name="T93" fmla="*/ 287324 h 1089"/>
            <a:gd name="T94" fmla="*/ 186193 w 1161"/>
            <a:gd name="T95" fmla="*/ 241352 h 1089"/>
            <a:gd name="T96" fmla="*/ 154796 w 1161"/>
            <a:gd name="T97" fmla="*/ 183888 h 1089"/>
            <a:gd name="T98" fmla="*/ 105144 w 1161"/>
            <a:gd name="T99" fmla="*/ 142385 h 1089"/>
            <a:gd name="T100" fmla="*/ 76668 w 1161"/>
            <a:gd name="T101" fmla="*/ 95775 h 1089"/>
            <a:gd name="T102" fmla="*/ 61334 w 1161"/>
            <a:gd name="T103" fmla="*/ 71512 h 1089"/>
            <a:gd name="T104" fmla="*/ 98573 w 1161"/>
            <a:gd name="T105" fmla="*/ 57465 h 1089"/>
            <a:gd name="T106" fmla="*/ 129970 w 1161"/>
            <a:gd name="T107" fmla="*/ 22347 h 1089"/>
            <a:gd name="T108" fmla="*/ 180351 w 1161"/>
            <a:gd name="T109" fmla="*/ 0 h 1089"/>
            <a:gd name="T110" fmla="*/ 232924 w 1161"/>
            <a:gd name="T111" fmla="*/ 11493 h 1089"/>
            <a:gd name="T112" fmla="*/ 251908 w 1161"/>
            <a:gd name="T113" fmla="*/ 16601 h 1089"/>
            <a:gd name="T114" fmla="*/ 289877 w 1161"/>
            <a:gd name="T115" fmla="*/ 41502 h 1089"/>
            <a:gd name="T116" fmla="*/ 298639 w 1161"/>
            <a:gd name="T117" fmla="*/ 52357 h 1089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61"/>
            <a:gd name="T178" fmla="*/ 0 h 1089"/>
            <a:gd name="T179" fmla="*/ 1161 w 1161"/>
            <a:gd name="T180" fmla="*/ 1089 h 1089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61" h="1089">
              <a:moveTo>
                <a:pt x="409" y="82"/>
              </a:moveTo>
              <a:cubicBezTo>
                <a:pt x="423" y="100"/>
                <a:pt x="447" y="130"/>
                <a:pt x="469" y="138"/>
              </a:cubicBezTo>
              <a:cubicBezTo>
                <a:pt x="478" y="141"/>
                <a:pt x="486" y="143"/>
                <a:pt x="495" y="146"/>
              </a:cubicBezTo>
              <a:cubicBezTo>
                <a:pt x="499" y="147"/>
                <a:pt x="508" y="150"/>
                <a:pt x="508" y="150"/>
              </a:cubicBezTo>
              <a:cubicBezTo>
                <a:pt x="522" y="171"/>
                <a:pt x="533" y="197"/>
                <a:pt x="555" y="210"/>
              </a:cubicBezTo>
              <a:cubicBezTo>
                <a:pt x="561" y="219"/>
                <a:pt x="572" y="223"/>
                <a:pt x="577" y="232"/>
              </a:cubicBezTo>
              <a:cubicBezTo>
                <a:pt x="581" y="238"/>
                <a:pt x="587" y="265"/>
                <a:pt x="589" y="275"/>
              </a:cubicBezTo>
              <a:cubicBezTo>
                <a:pt x="592" y="316"/>
                <a:pt x="589" y="418"/>
                <a:pt x="654" y="425"/>
              </a:cubicBezTo>
              <a:cubicBezTo>
                <a:pt x="677" y="428"/>
                <a:pt x="699" y="428"/>
                <a:pt x="722" y="429"/>
              </a:cubicBezTo>
              <a:cubicBezTo>
                <a:pt x="829" y="448"/>
                <a:pt x="936" y="463"/>
                <a:pt x="1044" y="480"/>
              </a:cubicBezTo>
              <a:cubicBezTo>
                <a:pt x="1068" y="489"/>
                <a:pt x="1066" y="509"/>
                <a:pt x="1074" y="532"/>
              </a:cubicBezTo>
              <a:cubicBezTo>
                <a:pt x="1077" y="541"/>
                <a:pt x="1074" y="553"/>
                <a:pt x="1082" y="558"/>
              </a:cubicBezTo>
              <a:cubicBezTo>
                <a:pt x="1107" y="574"/>
                <a:pt x="1121" y="571"/>
                <a:pt x="1155" y="575"/>
              </a:cubicBezTo>
              <a:cubicBezTo>
                <a:pt x="1161" y="594"/>
                <a:pt x="1157" y="603"/>
                <a:pt x="1138" y="609"/>
              </a:cubicBezTo>
              <a:cubicBezTo>
                <a:pt x="1123" y="619"/>
                <a:pt x="1118" y="626"/>
                <a:pt x="1112" y="643"/>
              </a:cubicBezTo>
              <a:cubicBezTo>
                <a:pt x="1109" y="668"/>
                <a:pt x="1118" y="721"/>
                <a:pt x="1091" y="729"/>
              </a:cubicBezTo>
              <a:cubicBezTo>
                <a:pt x="1077" y="739"/>
                <a:pt x="1073" y="753"/>
                <a:pt x="1061" y="763"/>
              </a:cubicBezTo>
              <a:cubicBezTo>
                <a:pt x="1054" y="769"/>
                <a:pt x="1043" y="771"/>
                <a:pt x="1035" y="776"/>
              </a:cubicBezTo>
              <a:cubicBezTo>
                <a:pt x="1027" y="789"/>
                <a:pt x="1022" y="801"/>
                <a:pt x="1018" y="815"/>
              </a:cubicBezTo>
              <a:cubicBezTo>
                <a:pt x="1025" y="857"/>
                <a:pt x="1025" y="852"/>
                <a:pt x="979" y="858"/>
              </a:cubicBezTo>
              <a:cubicBezTo>
                <a:pt x="978" y="874"/>
                <a:pt x="986" y="894"/>
                <a:pt x="975" y="905"/>
              </a:cubicBezTo>
              <a:cubicBezTo>
                <a:pt x="966" y="914"/>
                <a:pt x="950" y="903"/>
                <a:pt x="937" y="900"/>
              </a:cubicBezTo>
              <a:cubicBezTo>
                <a:pt x="928" y="898"/>
                <a:pt x="911" y="892"/>
                <a:pt x="911" y="892"/>
              </a:cubicBezTo>
              <a:cubicBezTo>
                <a:pt x="902" y="895"/>
                <a:pt x="895" y="904"/>
                <a:pt x="885" y="905"/>
              </a:cubicBezTo>
              <a:cubicBezTo>
                <a:pt x="873" y="907"/>
                <a:pt x="855" y="889"/>
                <a:pt x="847" y="883"/>
              </a:cubicBezTo>
              <a:cubicBezTo>
                <a:pt x="825" y="868"/>
                <a:pt x="808" y="863"/>
                <a:pt x="782" y="858"/>
              </a:cubicBezTo>
              <a:cubicBezTo>
                <a:pt x="746" y="864"/>
                <a:pt x="739" y="870"/>
                <a:pt x="761" y="900"/>
              </a:cubicBezTo>
              <a:cubicBezTo>
                <a:pt x="774" y="942"/>
                <a:pt x="732" y="970"/>
                <a:pt x="697" y="978"/>
              </a:cubicBezTo>
              <a:cubicBezTo>
                <a:pt x="672" y="972"/>
                <a:pt x="656" y="953"/>
                <a:pt x="632" y="948"/>
              </a:cubicBezTo>
              <a:cubicBezTo>
                <a:pt x="618" y="945"/>
                <a:pt x="603" y="945"/>
                <a:pt x="589" y="943"/>
              </a:cubicBezTo>
              <a:cubicBezTo>
                <a:pt x="559" y="955"/>
                <a:pt x="553" y="983"/>
                <a:pt x="521" y="995"/>
              </a:cubicBezTo>
              <a:cubicBezTo>
                <a:pt x="501" y="1024"/>
                <a:pt x="513" y="1016"/>
                <a:pt x="491" y="1025"/>
              </a:cubicBezTo>
              <a:cubicBezTo>
                <a:pt x="470" y="1022"/>
                <a:pt x="451" y="1017"/>
                <a:pt x="431" y="1012"/>
              </a:cubicBezTo>
              <a:cubicBezTo>
                <a:pt x="375" y="1022"/>
                <a:pt x="348" y="1022"/>
                <a:pt x="277" y="1025"/>
              </a:cubicBezTo>
              <a:cubicBezTo>
                <a:pt x="240" y="1036"/>
                <a:pt x="203" y="1038"/>
                <a:pt x="165" y="1042"/>
              </a:cubicBezTo>
              <a:cubicBezTo>
                <a:pt x="139" y="1050"/>
                <a:pt x="108" y="1056"/>
                <a:pt x="84" y="1068"/>
              </a:cubicBezTo>
              <a:cubicBezTo>
                <a:pt x="70" y="1075"/>
                <a:pt x="60" y="1084"/>
                <a:pt x="45" y="1089"/>
              </a:cubicBezTo>
              <a:cubicBezTo>
                <a:pt x="0" y="1075"/>
                <a:pt x="44" y="992"/>
                <a:pt x="75" y="982"/>
              </a:cubicBezTo>
              <a:cubicBezTo>
                <a:pt x="93" y="970"/>
                <a:pt x="100" y="970"/>
                <a:pt x="105" y="948"/>
              </a:cubicBezTo>
              <a:cubicBezTo>
                <a:pt x="101" y="888"/>
                <a:pt x="82" y="835"/>
                <a:pt x="75" y="776"/>
              </a:cubicBezTo>
              <a:cubicBezTo>
                <a:pt x="76" y="760"/>
                <a:pt x="65" y="736"/>
                <a:pt x="79" y="729"/>
              </a:cubicBezTo>
              <a:cubicBezTo>
                <a:pt x="227" y="649"/>
                <a:pt x="143" y="763"/>
                <a:pt x="178" y="712"/>
              </a:cubicBezTo>
              <a:cubicBezTo>
                <a:pt x="186" y="687"/>
                <a:pt x="179" y="664"/>
                <a:pt x="165" y="643"/>
              </a:cubicBezTo>
              <a:cubicBezTo>
                <a:pt x="159" y="622"/>
                <a:pt x="147" y="596"/>
                <a:pt x="174" y="588"/>
              </a:cubicBezTo>
              <a:cubicBezTo>
                <a:pt x="194" y="568"/>
                <a:pt x="192" y="558"/>
                <a:pt x="182" y="532"/>
              </a:cubicBezTo>
              <a:cubicBezTo>
                <a:pt x="188" y="493"/>
                <a:pt x="189" y="503"/>
                <a:pt x="221" y="493"/>
              </a:cubicBezTo>
              <a:cubicBezTo>
                <a:pt x="227" y="474"/>
                <a:pt x="223" y="466"/>
                <a:pt x="212" y="450"/>
              </a:cubicBezTo>
              <a:cubicBezTo>
                <a:pt x="219" y="370"/>
                <a:pt x="208" y="407"/>
                <a:pt x="255" y="378"/>
              </a:cubicBezTo>
              <a:cubicBezTo>
                <a:pt x="252" y="335"/>
                <a:pt x="257" y="302"/>
                <a:pt x="212" y="288"/>
              </a:cubicBezTo>
              <a:cubicBezTo>
                <a:pt x="186" y="269"/>
                <a:pt x="167" y="246"/>
                <a:pt x="144" y="223"/>
              </a:cubicBezTo>
              <a:cubicBezTo>
                <a:pt x="136" y="191"/>
                <a:pt x="133" y="169"/>
                <a:pt x="105" y="150"/>
              </a:cubicBezTo>
              <a:cubicBezTo>
                <a:pt x="85" y="121"/>
                <a:pt x="91" y="135"/>
                <a:pt x="84" y="112"/>
              </a:cubicBezTo>
              <a:cubicBezTo>
                <a:pt x="105" y="106"/>
                <a:pt x="119" y="106"/>
                <a:pt x="135" y="90"/>
              </a:cubicBezTo>
              <a:cubicBezTo>
                <a:pt x="141" y="39"/>
                <a:pt x="142" y="57"/>
                <a:pt x="178" y="35"/>
              </a:cubicBezTo>
              <a:cubicBezTo>
                <a:pt x="195" y="10"/>
                <a:pt x="219" y="6"/>
                <a:pt x="247" y="0"/>
              </a:cubicBezTo>
              <a:cubicBezTo>
                <a:pt x="295" y="5"/>
                <a:pt x="287" y="4"/>
                <a:pt x="319" y="18"/>
              </a:cubicBezTo>
              <a:cubicBezTo>
                <a:pt x="327" y="22"/>
                <a:pt x="345" y="26"/>
                <a:pt x="345" y="26"/>
              </a:cubicBezTo>
              <a:cubicBezTo>
                <a:pt x="361" y="42"/>
                <a:pt x="379" y="52"/>
                <a:pt x="397" y="65"/>
              </a:cubicBezTo>
              <a:cubicBezTo>
                <a:pt x="398" y="68"/>
                <a:pt x="409" y="106"/>
                <a:pt x="409" y="82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123825</xdr:colOff>
      <xdr:row>14</xdr:row>
      <xdr:rowOff>85725</xdr:rowOff>
    </xdr:from>
    <xdr:to>
      <xdr:col>38</xdr:col>
      <xdr:colOff>76200</xdr:colOff>
      <xdr:row>19</xdr:row>
      <xdr:rowOff>9525</xdr:rowOff>
    </xdr:to>
    <xdr:sp macro="" textlink="">
      <xdr:nvSpPr>
        <xdr:cNvPr id="5274" name="Freeform 808">
          <a:extLst>
            <a:ext uri="{FF2B5EF4-FFF2-40B4-BE49-F238E27FC236}">
              <a16:creationId xmlns:a16="http://schemas.microsoft.com/office/drawing/2014/main" id="{00000000-0008-0000-0000-00009A140000}"/>
            </a:ext>
          </a:extLst>
        </xdr:cNvPr>
        <xdr:cNvSpPr>
          <a:spLocks/>
        </xdr:cNvSpPr>
      </xdr:nvSpPr>
      <xdr:spPr bwMode="auto">
        <a:xfrm>
          <a:off x="5076825" y="2352675"/>
          <a:ext cx="752475" cy="733425"/>
        </a:xfrm>
        <a:custGeom>
          <a:avLst/>
          <a:gdLst>
            <a:gd name="T0" fmla="*/ 167300 w 1003"/>
            <a:gd name="T1" fmla="*/ 202782 h 1161"/>
            <a:gd name="T2" fmla="*/ 219066 w 1003"/>
            <a:gd name="T3" fmla="*/ 205940 h 1161"/>
            <a:gd name="T4" fmla="*/ 244573 w 1003"/>
            <a:gd name="T5" fmla="*/ 189516 h 1161"/>
            <a:gd name="T6" fmla="*/ 305341 w 1003"/>
            <a:gd name="T7" fmla="*/ 176249 h 1161"/>
            <a:gd name="T8" fmla="*/ 369861 w 1003"/>
            <a:gd name="T9" fmla="*/ 121922 h 1161"/>
            <a:gd name="T10" fmla="*/ 395368 w 1003"/>
            <a:gd name="T11" fmla="*/ 73279 h 1161"/>
            <a:gd name="T12" fmla="*/ 447134 w 1003"/>
            <a:gd name="T13" fmla="*/ 65067 h 1161"/>
            <a:gd name="T14" fmla="*/ 462888 w 1003"/>
            <a:gd name="T15" fmla="*/ 51169 h 1161"/>
            <a:gd name="T16" fmla="*/ 495148 w 1003"/>
            <a:gd name="T17" fmla="*/ 40430 h 1161"/>
            <a:gd name="T18" fmla="*/ 579173 w 1003"/>
            <a:gd name="T19" fmla="*/ 0 h 1161"/>
            <a:gd name="T20" fmla="*/ 604681 w 1003"/>
            <a:gd name="T21" fmla="*/ 5685 h 1161"/>
            <a:gd name="T22" fmla="*/ 624187 w 1003"/>
            <a:gd name="T23" fmla="*/ 10739 h 1161"/>
            <a:gd name="T24" fmla="*/ 633940 w 1003"/>
            <a:gd name="T25" fmla="*/ 27164 h 1161"/>
            <a:gd name="T26" fmla="*/ 639941 w 1003"/>
            <a:gd name="T27" fmla="*/ 43589 h 1161"/>
            <a:gd name="T28" fmla="*/ 624187 w 1003"/>
            <a:gd name="T29" fmla="*/ 81492 h 1161"/>
            <a:gd name="T30" fmla="*/ 646693 w 1003"/>
            <a:gd name="T31" fmla="*/ 108024 h 1161"/>
            <a:gd name="T32" fmla="*/ 652695 w 1003"/>
            <a:gd name="T33" fmla="*/ 235631 h 1161"/>
            <a:gd name="T34" fmla="*/ 672201 w 1003"/>
            <a:gd name="T35" fmla="*/ 240685 h 1161"/>
            <a:gd name="T36" fmla="*/ 701460 w 1003"/>
            <a:gd name="T37" fmla="*/ 252056 h 1161"/>
            <a:gd name="T38" fmla="*/ 720215 w 1003"/>
            <a:gd name="T39" fmla="*/ 276061 h 1161"/>
            <a:gd name="T40" fmla="*/ 697709 w 1003"/>
            <a:gd name="T41" fmla="*/ 292486 h 1161"/>
            <a:gd name="T42" fmla="*/ 665449 w 1003"/>
            <a:gd name="T43" fmla="*/ 316491 h 1161"/>
            <a:gd name="T44" fmla="*/ 636940 w 1003"/>
            <a:gd name="T45" fmla="*/ 343655 h 1161"/>
            <a:gd name="T46" fmla="*/ 678953 w 1003"/>
            <a:gd name="T47" fmla="*/ 425146 h 1161"/>
            <a:gd name="T48" fmla="*/ 710462 w 1003"/>
            <a:gd name="T49" fmla="*/ 454837 h 1161"/>
            <a:gd name="T50" fmla="*/ 732969 w 1003"/>
            <a:gd name="T51" fmla="*/ 471262 h 1161"/>
            <a:gd name="T52" fmla="*/ 752475 w 1003"/>
            <a:gd name="T53" fmla="*/ 495267 h 1161"/>
            <a:gd name="T54" fmla="*/ 723966 w 1003"/>
            <a:gd name="T55" fmla="*/ 530643 h 1161"/>
            <a:gd name="T56" fmla="*/ 726967 w 1003"/>
            <a:gd name="T57" fmla="*/ 566020 h 1161"/>
            <a:gd name="T58" fmla="*/ 707462 w 1003"/>
            <a:gd name="T59" fmla="*/ 600764 h 1161"/>
            <a:gd name="T60" fmla="*/ 694708 w 1003"/>
            <a:gd name="T61" fmla="*/ 641826 h 1161"/>
            <a:gd name="T62" fmla="*/ 681954 w 1003"/>
            <a:gd name="T63" fmla="*/ 657619 h 1161"/>
            <a:gd name="T64" fmla="*/ 669200 w 1003"/>
            <a:gd name="T65" fmla="*/ 720159 h 1161"/>
            <a:gd name="T66" fmla="*/ 630188 w 1003"/>
            <a:gd name="T67" fmla="*/ 733425 h 1161"/>
            <a:gd name="T68" fmla="*/ 540162 w 1003"/>
            <a:gd name="T69" fmla="*/ 720159 h 1161"/>
            <a:gd name="T70" fmla="*/ 511653 w 1003"/>
            <a:gd name="T71" fmla="*/ 706893 h 1161"/>
            <a:gd name="T72" fmla="*/ 485395 w 1003"/>
            <a:gd name="T73" fmla="*/ 676570 h 1161"/>
            <a:gd name="T74" fmla="*/ 479393 w 1003"/>
            <a:gd name="T75" fmla="*/ 668990 h 1161"/>
            <a:gd name="T76" fmla="*/ 492147 w 1003"/>
            <a:gd name="T77" fmla="*/ 644353 h 1161"/>
            <a:gd name="T78" fmla="*/ 498899 w 1003"/>
            <a:gd name="T79" fmla="*/ 598237 h 1161"/>
            <a:gd name="T80" fmla="*/ 469640 w 1003"/>
            <a:gd name="T81" fmla="*/ 579286 h 1161"/>
            <a:gd name="T82" fmla="*/ 450135 w 1003"/>
            <a:gd name="T83" fmla="*/ 574232 h 1161"/>
            <a:gd name="T84" fmla="*/ 399119 w 1003"/>
            <a:gd name="T85" fmla="*/ 576759 h 1161"/>
            <a:gd name="T86" fmla="*/ 392367 w 1003"/>
            <a:gd name="T87" fmla="*/ 584971 h 1161"/>
            <a:gd name="T88" fmla="*/ 372861 w 1003"/>
            <a:gd name="T89" fmla="*/ 595710 h 1161"/>
            <a:gd name="T90" fmla="*/ 331599 w 1003"/>
            <a:gd name="T91" fmla="*/ 606450 h 1161"/>
            <a:gd name="T92" fmla="*/ 312093 w 1003"/>
            <a:gd name="T93" fmla="*/ 579286 h 1161"/>
            <a:gd name="T94" fmla="*/ 296339 w 1003"/>
            <a:gd name="T95" fmla="*/ 562861 h 1161"/>
            <a:gd name="T96" fmla="*/ 286586 w 1003"/>
            <a:gd name="T97" fmla="*/ 538856 h 1161"/>
            <a:gd name="T98" fmla="*/ 282835 w 1003"/>
            <a:gd name="T99" fmla="*/ 511692 h 1161"/>
            <a:gd name="T100" fmla="*/ 222066 w 1003"/>
            <a:gd name="T101" fmla="*/ 511692 h 1161"/>
            <a:gd name="T102" fmla="*/ 180054 w 1003"/>
            <a:gd name="T103" fmla="*/ 503479 h 1161"/>
            <a:gd name="T104" fmla="*/ 170301 w 1003"/>
            <a:gd name="T105" fmla="*/ 473789 h 1161"/>
            <a:gd name="T106" fmla="*/ 39012 w 1003"/>
            <a:gd name="T107" fmla="*/ 457364 h 1161"/>
            <a:gd name="T108" fmla="*/ 0 w 1003"/>
            <a:gd name="T109" fmla="*/ 427673 h 1161"/>
            <a:gd name="T110" fmla="*/ 16505 w 1003"/>
            <a:gd name="T111" fmla="*/ 397983 h 1161"/>
            <a:gd name="T112" fmla="*/ 26258 w 1003"/>
            <a:gd name="T113" fmla="*/ 327862 h 1161"/>
            <a:gd name="T114" fmla="*/ 29259 w 1003"/>
            <a:gd name="T115" fmla="*/ 295012 h 1161"/>
            <a:gd name="T116" fmla="*/ 35261 w 1003"/>
            <a:gd name="T117" fmla="*/ 235631 h 1161"/>
            <a:gd name="T118" fmla="*/ 112534 w 1003"/>
            <a:gd name="T119" fmla="*/ 214153 h 1161"/>
            <a:gd name="T120" fmla="*/ 151545 w 1003"/>
            <a:gd name="T121" fmla="*/ 202782 h 1161"/>
            <a:gd name="T122" fmla="*/ 167300 w 1003"/>
            <a:gd name="T123" fmla="*/ 202782 h 1161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003"/>
            <a:gd name="T187" fmla="*/ 0 h 1161"/>
            <a:gd name="T188" fmla="*/ 1003 w 1003"/>
            <a:gd name="T189" fmla="*/ 1161 h 1161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003" h="1161">
              <a:moveTo>
                <a:pt x="223" y="321"/>
              </a:moveTo>
              <a:cubicBezTo>
                <a:pt x="247" y="330"/>
                <a:pt x="267" y="330"/>
                <a:pt x="292" y="326"/>
              </a:cubicBezTo>
              <a:cubicBezTo>
                <a:pt x="308" y="320"/>
                <a:pt x="312" y="310"/>
                <a:pt x="326" y="300"/>
              </a:cubicBezTo>
              <a:cubicBezTo>
                <a:pt x="336" y="269"/>
                <a:pt x="379" y="281"/>
                <a:pt x="407" y="279"/>
              </a:cubicBezTo>
              <a:cubicBezTo>
                <a:pt x="447" y="264"/>
                <a:pt x="458" y="215"/>
                <a:pt x="493" y="193"/>
              </a:cubicBezTo>
              <a:cubicBezTo>
                <a:pt x="510" y="169"/>
                <a:pt x="504" y="136"/>
                <a:pt x="527" y="116"/>
              </a:cubicBezTo>
              <a:cubicBezTo>
                <a:pt x="541" y="104"/>
                <a:pt x="579" y="105"/>
                <a:pt x="596" y="103"/>
              </a:cubicBezTo>
              <a:cubicBezTo>
                <a:pt x="636" y="75"/>
                <a:pt x="584" y="114"/>
                <a:pt x="617" y="81"/>
              </a:cubicBezTo>
              <a:cubicBezTo>
                <a:pt x="628" y="70"/>
                <a:pt x="646" y="69"/>
                <a:pt x="660" y="64"/>
              </a:cubicBezTo>
              <a:cubicBezTo>
                <a:pt x="688" y="36"/>
                <a:pt x="734" y="9"/>
                <a:pt x="772" y="0"/>
              </a:cubicBezTo>
              <a:cubicBezTo>
                <a:pt x="808" y="7"/>
                <a:pt x="779" y="0"/>
                <a:pt x="806" y="9"/>
              </a:cubicBezTo>
              <a:cubicBezTo>
                <a:pt x="815" y="12"/>
                <a:pt x="832" y="17"/>
                <a:pt x="832" y="17"/>
              </a:cubicBezTo>
              <a:cubicBezTo>
                <a:pt x="840" y="30"/>
                <a:pt x="840" y="28"/>
                <a:pt x="845" y="43"/>
              </a:cubicBezTo>
              <a:cubicBezTo>
                <a:pt x="848" y="52"/>
                <a:pt x="853" y="69"/>
                <a:pt x="853" y="69"/>
              </a:cubicBezTo>
              <a:cubicBezTo>
                <a:pt x="847" y="94"/>
                <a:pt x="845" y="108"/>
                <a:pt x="832" y="129"/>
              </a:cubicBezTo>
              <a:cubicBezTo>
                <a:pt x="840" y="146"/>
                <a:pt x="851" y="156"/>
                <a:pt x="862" y="171"/>
              </a:cubicBezTo>
              <a:cubicBezTo>
                <a:pt x="865" y="238"/>
                <a:pt x="853" y="308"/>
                <a:pt x="870" y="373"/>
              </a:cubicBezTo>
              <a:cubicBezTo>
                <a:pt x="872" y="382"/>
                <a:pt x="896" y="381"/>
                <a:pt x="896" y="381"/>
              </a:cubicBezTo>
              <a:cubicBezTo>
                <a:pt x="909" y="390"/>
                <a:pt x="920" y="393"/>
                <a:pt x="935" y="399"/>
              </a:cubicBezTo>
              <a:cubicBezTo>
                <a:pt x="955" y="428"/>
                <a:pt x="947" y="415"/>
                <a:pt x="960" y="437"/>
              </a:cubicBezTo>
              <a:cubicBezTo>
                <a:pt x="955" y="455"/>
                <a:pt x="947" y="458"/>
                <a:pt x="930" y="463"/>
              </a:cubicBezTo>
              <a:cubicBezTo>
                <a:pt x="919" y="481"/>
                <a:pt x="900" y="483"/>
                <a:pt x="887" y="501"/>
              </a:cubicBezTo>
              <a:cubicBezTo>
                <a:pt x="882" y="518"/>
                <a:pt x="864" y="534"/>
                <a:pt x="849" y="544"/>
              </a:cubicBezTo>
              <a:cubicBezTo>
                <a:pt x="833" y="596"/>
                <a:pt x="865" y="646"/>
                <a:pt x="905" y="673"/>
              </a:cubicBezTo>
              <a:cubicBezTo>
                <a:pt x="916" y="690"/>
                <a:pt x="933" y="705"/>
                <a:pt x="947" y="720"/>
              </a:cubicBezTo>
              <a:cubicBezTo>
                <a:pt x="953" y="737"/>
                <a:pt x="961" y="739"/>
                <a:pt x="977" y="746"/>
              </a:cubicBezTo>
              <a:cubicBezTo>
                <a:pt x="990" y="759"/>
                <a:pt x="998" y="767"/>
                <a:pt x="1003" y="784"/>
              </a:cubicBezTo>
              <a:cubicBezTo>
                <a:pt x="997" y="820"/>
                <a:pt x="996" y="824"/>
                <a:pt x="965" y="840"/>
              </a:cubicBezTo>
              <a:cubicBezTo>
                <a:pt x="951" y="860"/>
                <a:pt x="964" y="874"/>
                <a:pt x="969" y="896"/>
              </a:cubicBezTo>
              <a:cubicBezTo>
                <a:pt x="963" y="952"/>
                <a:pt x="966" y="920"/>
                <a:pt x="943" y="951"/>
              </a:cubicBezTo>
              <a:cubicBezTo>
                <a:pt x="939" y="971"/>
                <a:pt x="937" y="999"/>
                <a:pt x="926" y="1016"/>
              </a:cubicBezTo>
              <a:cubicBezTo>
                <a:pt x="920" y="1024"/>
                <a:pt x="909" y="1041"/>
                <a:pt x="909" y="1041"/>
              </a:cubicBezTo>
              <a:cubicBezTo>
                <a:pt x="914" y="1065"/>
                <a:pt x="916" y="1120"/>
                <a:pt x="892" y="1140"/>
              </a:cubicBezTo>
              <a:cubicBezTo>
                <a:pt x="882" y="1148"/>
                <a:pt x="853" y="1157"/>
                <a:pt x="840" y="1161"/>
              </a:cubicBezTo>
              <a:cubicBezTo>
                <a:pt x="792" y="1158"/>
                <a:pt x="763" y="1150"/>
                <a:pt x="720" y="1140"/>
              </a:cubicBezTo>
              <a:cubicBezTo>
                <a:pt x="691" y="1120"/>
                <a:pt x="705" y="1126"/>
                <a:pt x="682" y="1119"/>
              </a:cubicBezTo>
              <a:cubicBezTo>
                <a:pt x="665" y="1107"/>
                <a:pt x="659" y="1089"/>
                <a:pt x="647" y="1071"/>
              </a:cubicBezTo>
              <a:cubicBezTo>
                <a:pt x="644" y="1067"/>
                <a:pt x="639" y="1059"/>
                <a:pt x="639" y="1059"/>
              </a:cubicBezTo>
              <a:cubicBezTo>
                <a:pt x="632" y="1037"/>
                <a:pt x="632" y="1026"/>
                <a:pt x="656" y="1020"/>
              </a:cubicBezTo>
              <a:cubicBezTo>
                <a:pt x="673" y="996"/>
                <a:pt x="674" y="980"/>
                <a:pt x="665" y="947"/>
              </a:cubicBezTo>
              <a:cubicBezTo>
                <a:pt x="662" y="938"/>
                <a:pt x="635" y="921"/>
                <a:pt x="626" y="917"/>
              </a:cubicBezTo>
              <a:cubicBezTo>
                <a:pt x="618" y="913"/>
                <a:pt x="600" y="909"/>
                <a:pt x="600" y="909"/>
              </a:cubicBezTo>
              <a:cubicBezTo>
                <a:pt x="577" y="910"/>
                <a:pt x="554" y="908"/>
                <a:pt x="532" y="913"/>
              </a:cubicBezTo>
              <a:cubicBezTo>
                <a:pt x="527" y="914"/>
                <a:pt x="527" y="922"/>
                <a:pt x="523" y="926"/>
              </a:cubicBezTo>
              <a:cubicBezTo>
                <a:pt x="516" y="933"/>
                <a:pt x="507" y="939"/>
                <a:pt x="497" y="943"/>
              </a:cubicBezTo>
              <a:cubicBezTo>
                <a:pt x="481" y="950"/>
                <a:pt x="459" y="955"/>
                <a:pt x="442" y="960"/>
              </a:cubicBezTo>
              <a:cubicBezTo>
                <a:pt x="401" y="953"/>
                <a:pt x="432" y="965"/>
                <a:pt x="416" y="917"/>
              </a:cubicBezTo>
              <a:cubicBezTo>
                <a:pt x="413" y="906"/>
                <a:pt x="400" y="901"/>
                <a:pt x="395" y="891"/>
              </a:cubicBezTo>
              <a:cubicBezTo>
                <a:pt x="389" y="879"/>
                <a:pt x="382" y="853"/>
                <a:pt x="382" y="853"/>
              </a:cubicBezTo>
              <a:cubicBezTo>
                <a:pt x="380" y="839"/>
                <a:pt x="387" y="820"/>
                <a:pt x="377" y="810"/>
              </a:cubicBezTo>
              <a:cubicBezTo>
                <a:pt x="367" y="800"/>
                <a:pt x="307" y="809"/>
                <a:pt x="296" y="810"/>
              </a:cubicBezTo>
              <a:cubicBezTo>
                <a:pt x="274" y="807"/>
                <a:pt x="260" y="803"/>
                <a:pt x="240" y="797"/>
              </a:cubicBezTo>
              <a:cubicBezTo>
                <a:pt x="236" y="781"/>
                <a:pt x="237" y="763"/>
                <a:pt x="227" y="750"/>
              </a:cubicBezTo>
              <a:cubicBezTo>
                <a:pt x="205" y="721"/>
                <a:pt x="65" y="725"/>
                <a:pt x="52" y="724"/>
              </a:cubicBezTo>
              <a:cubicBezTo>
                <a:pt x="10" y="716"/>
                <a:pt x="14" y="714"/>
                <a:pt x="0" y="677"/>
              </a:cubicBezTo>
              <a:cubicBezTo>
                <a:pt x="31" y="646"/>
                <a:pt x="28" y="663"/>
                <a:pt x="22" y="630"/>
              </a:cubicBezTo>
              <a:cubicBezTo>
                <a:pt x="20" y="601"/>
                <a:pt x="3" y="539"/>
                <a:pt x="35" y="519"/>
              </a:cubicBezTo>
              <a:cubicBezTo>
                <a:pt x="46" y="485"/>
                <a:pt x="44" y="502"/>
                <a:pt x="39" y="467"/>
              </a:cubicBezTo>
              <a:cubicBezTo>
                <a:pt x="41" y="436"/>
                <a:pt x="31" y="400"/>
                <a:pt x="47" y="373"/>
              </a:cubicBezTo>
              <a:cubicBezTo>
                <a:pt x="55" y="359"/>
                <a:pt x="133" y="342"/>
                <a:pt x="150" y="339"/>
              </a:cubicBezTo>
              <a:cubicBezTo>
                <a:pt x="167" y="332"/>
                <a:pt x="185" y="328"/>
                <a:pt x="202" y="321"/>
              </a:cubicBezTo>
              <a:cubicBezTo>
                <a:pt x="218" y="327"/>
                <a:pt x="211" y="328"/>
                <a:pt x="223" y="321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66675</xdr:colOff>
      <xdr:row>13</xdr:row>
      <xdr:rowOff>57150</xdr:rowOff>
    </xdr:from>
    <xdr:to>
      <xdr:col>33</xdr:col>
      <xdr:colOff>66675</xdr:colOff>
      <xdr:row>19</xdr:row>
      <xdr:rowOff>38100</xdr:rowOff>
    </xdr:to>
    <xdr:sp macro="" textlink="">
      <xdr:nvSpPr>
        <xdr:cNvPr id="5275" name="Freeform 809">
          <a:extLst>
            <a:ext uri="{FF2B5EF4-FFF2-40B4-BE49-F238E27FC236}">
              <a16:creationId xmlns:a16="http://schemas.microsoft.com/office/drawing/2014/main" id="{00000000-0008-0000-0000-00009B140000}"/>
            </a:ext>
          </a:extLst>
        </xdr:cNvPr>
        <xdr:cNvSpPr>
          <a:spLocks/>
        </xdr:cNvSpPr>
      </xdr:nvSpPr>
      <xdr:spPr bwMode="auto">
        <a:xfrm>
          <a:off x="3819525" y="2162175"/>
          <a:ext cx="1000125" cy="952500"/>
        </a:xfrm>
        <a:custGeom>
          <a:avLst/>
          <a:gdLst>
            <a:gd name="T0" fmla="*/ 164112 w 1359"/>
            <a:gd name="T1" fmla="*/ 854141 h 1501"/>
            <a:gd name="T2" fmla="*/ 69177 w 1359"/>
            <a:gd name="T3" fmla="*/ 840814 h 1501"/>
            <a:gd name="T4" fmla="*/ 12511 w 1359"/>
            <a:gd name="T5" fmla="*/ 788779 h 1501"/>
            <a:gd name="T6" fmla="*/ 28701 w 1359"/>
            <a:gd name="T7" fmla="*/ 734206 h 1501"/>
            <a:gd name="T8" fmla="*/ 50779 w 1359"/>
            <a:gd name="T9" fmla="*/ 661229 h 1501"/>
            <a:gd name="T10" fmla="*/ 88311 w 1359"/>
            <a:gd name="T11" fmla="*/ 562870 h 1501"/>
            <a:gd name="T12" fmla="*/ 100822 w 1359"/>
            <a:gd name="T13" fmla="*/ 543832 h 1501"/>
            <a:gd name="T14" fmla="*/ 154545 w 1359"/>
            <a:gd name="T15" fmla="*/ 484182 h 1501"/>
            <a:gd name="T16" fmla="*/ 144978 w 1359"/>
            <a:gd name="T17" fmla="*/ 399784 h 1501"/>
            <a:gd name="T18" fmla="*/ 139090 w 1359"/>
            <a:gd name="T19" fmla="*/ 342672 h 1501"/>
            <a:gd name="T20" fmla="*/ 125844 w 1359"/>
            <a:gd name="T21" fmla="*/ 274772 h 1501"/>
            <a:gd name="T22" fmla="*/ 208267 w 1359"/>
            <a:gd name="T23" fmla="*/ 215122 h 1501"/>
            <a:gd name="T24" fmla="*/ 239912 w 1359"/>
            <a:gd name="T25" fmla="*/ 236697 h 1501"/>
            <a:gd name="T26" fmla="*/ 271557 w 1359"/>
            <a:gd name="T27" fmla="*/ 236697 h 1501"/>
            <a:gd name="T28" fmla="*/ 239912 w 1359"/>
            <a:gd name="T29" fmla="*/ 125012 h 1501"/>
            <a:gd name="T30" fmla="*/ 271557 w 1359"/>
            <a:gd name="T31" fmla="*/ 86937 h 1501"/>
            <a:gd name="T32" fmla="*/ 309089 w 1359"/>
            <a:gd name="T33" fmla="*/ 67900 h 1501"/>
            <a:gd name="T34" fmla="*/ 372379 w 1359"/>
            <a:gd name="T35" fmla="*/ 46324 h 1501"/>
            <a:gd name="T36" fmla="*/ 434933 w 1359"/>
            <a:gd name="T37" fmla="*/ 0 h 1501"/>
            <a:gd name="T38" fmla="*/ 476145 w 1359"/>
            <a:gd name="T39" fmla="*/ 48862 h 1501"/>
            <a:gd name="T40" fmla="*/ 554889 w 1359"/>
            <a:gd name="T41" fmla="*/ 130723 h 1501"/>
            <a:gd name="T42" fmla="*/ 532811 w 1359"/>
            <a:gd name="T43" fmla="*/ 204334 h 1501"/>
            <a:gd name="T44" fmla="*/ 539435 w 1359"/>
            <a:gd name="T45" fmla="*/ 272233 h 1501"/>
            <a:gd name="T46" fmla="*/ 580646 w 1359"/>
            <a:gd name="T47" fmla="*/ 310308 h 1501"/>
            <a:gd name="T48" fmla="*/ 649824 w 1359"/>
            <a:gd name="T49" fmla="*/ 315385 h 1501"/>
            <a:gd name="T50" fmla="*/ 665278 w 1359"/>
            <a:gd name="T51" fmla="*/ 340133 h 1501"/>
            <a:gd name="T52" fmla="*/ 665278 w 1359"/>
            <a:gd name="T53" fmla="*/ 410571 h 1501"/>
            <a:gd name="T54" fmla="*/ 841901 w 1359"/>
            <a:gd name="T55" fmla="*/ 465145 h 1501"/>
            <a:gd name="T56" fmla="*/ 936835 w 1359"/>
            <a:gd name="T57" fmla="*/ 475933 h 1501"/>
            <a:gd name="T58" fmla="*/ 993502 w 1359"/>
            <a:gd name="T59" fmla="*/ 489893 h 1501"/>
            <a:gd name="T60" fmla="*/ 978047 w 1359"/>
            <a:gd name="T61" fmla="*/ 614905 h 1501"/>
            <a:gd name="T62" fmla="*/ 955969 w 1359"/>
            <a:gd name="T63" fmla="*/ 663768 h 1501"/>
            <a:gd name="T64" fmla="*/ 939779 w 1359"/>
            <a:gd name="T65" fmla="*/ 674555 h 1501"/>
            <a:gd name="T66" fmla="*/ 883113 w 1359"/>
            <a:gd name="T67" fmla="*/ 712630 h 1501"/>
            <a:gd name="T68" fmla="*/ 836013 w 1359"/>
            <a:gd name="T69" fmla="*/ 756416 h 1501"/>
            <a:gd name="T70" fmla="*/ 596101 w 1359"/>
            <a:gd name="T71" fmla="*/ 835103 h 1501"/>
            <a:gd name="T72" fmla="*/ 576967 w 1359"/>
            <a:gd name="T73" fmla="*/ 897926 h 1501"/>
            <a:gd name="T74" fmla="*/ 492335 w 1359"/>
            <a:gd name="T75" fmla="*/ 919502 h 1501"/>
            <a:gd name="T76" fmla="*/ 416535 w 1359"/>
            <a:gd name="T77" fmla="*/ 951865 h 1501"/>
            <a:gd name="T78" fmla="*/ 331167 w 1359"/>
            <a:gd name="T79" fmla="*/ 924579 h 1501"/>
            <a:gd name="T80" fmla="*/ 284068 w 1359"/>
            <a:gd name="T81" fmla="*/ 911253 h 1501"/>
            <a:gd name="T82" fmla="*/ 267877 w 1359"/>
            <a:gd name="T83" fmla="*/ 924579 h 1501"/>
            <a:gd name="T84" fmla="*/ 227401 w 1359"/>
            <a:gd name="T85" fmla="*/ 894754 h 1501"/>
            <a:gd name="T86" fmla="*/ 183246 w 1359"/>
            <a:gd name="T87" fmla="*/ 873178 h 1501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1359"/>
            <a:gd name="T133" fmla="*/ 0 h 1501"/>
            <a:gd name="T134" fmla="*/ 1359 w 1359"/>
            <a:gd name="T135" fmla="*/ 1501 h 1501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1359" h="1501">
              <a:moveTo>
                <a:pt x="249" y="1376"/>
              </a:moveTo>
              <a:cubicBezTo>
                <a:pt x="243" y="1359"/>
                <a:pt x="241" y="1351"/>
                <a:pt x="223" y="1346"/>
              </a:cubicBezTo>
              <a:cubicBezTo>
                <a:pt x="203" y="1326"/>
                <a:pt x="197" y="1325"/>
                <a:pt x="167" y="1320"/>
              </a:cubicBezTo>
              <a:cubicBezTo>
                <a:pt x="137" y="1325"/>
                <a:pt x="125" y="1330"/>
                <a:pt x="94" y="1325"/>
              </a:cubicBezTo>
              <a:cubicBezTo>
                <a:pt x="78" y="1322"/>
                <a:pt x="47" y="1312"/>
                <a:pt x="47" y="1312"/>
              </a:cubicBezTo>
              <a:cubicBezTo>
                <a:pt x="34" y="1290"/>
                <a:pt x="29" y="1266"/>
                <a:pt x="17" y="1243"/>
              </a:cubicBezTo>
              <a:cubicBezTo>
                <a:pt x="13" y="1222"/>
                <a:pt x="6" y="1203"/>
                <a:pt x="0" y="1183"/>
              </a:cubicBezTo>
              <a:cubicBezTo>
                <a:pt x="13" y="1175"/>
                <a:pt x="39" y="1157"/>
                <a:pt x="39" y="1157"/>
              </a:cubicBezTo>
              <a:cubicBezTo>
                <a:pt x="58" y="1128"/>
                <a:pt x="71" y="1125"/>
                <a:pt x="99" y="1106"/>
              </a:cubicBezTo>
              <a:cubicBezTo>
                <a:pt x="118" y="1075"/>
                <a:pt x="84" y="1066"/>
                <a:pt x="69" y="1042"/>
              </a:cubicBezTo>
              <a:cubicBezTo>
                <a:pt x="75" y="976"/>
                <a:pt x="70" y="997"/>
                <a:pt x="120" y="982"/>
              </a:cubicBezTo>
              <a:cubicBezTo>
                <a:pt x="148" y="963"/>
                <a:pt x="147" y="906"/>
                <a:pt x="120" y="887"/>
              </a:cubicBezTo>
              <a:cubicBezTo>
                <a:pt x="121" y="879"/>
                <a:pt x="120" y="869"/>
                <a:pt x="124" y="862"/>
              </a:cubicBezTo>
              <a:cubicBezTo>
                <a:pt x="126" y="858"/>
                <a:pt x="135" y="861"/>
                <a:pt x="137" y="857"/>
              </a:cubicBezTo>
              <a:cubicBezTo>
                <a:pt x="143" y="845"/>
                <a:pt x="146" y="819"/>
                <a:pt x="146" y="819"/>
              </a:cubicBezTo>
              <a:cubicBezTo>
                <a:pt x="152" y="764"/>
                <a:pt x="152" y="768"/>
                <a:pt x="210" y="763"/>
              </a:cubicBezTo>
              <a:cubicBezTo>
                <a:pt x="215" y="729"/>
                <a:pt x="223" y="720"/>
                <a:pt x="227" y="682"/>
              </a:cubicBezTo>
              <a:cubicBezTo>
                <a:pt x="223" y="649"/>
                <a:pt x="226" y="641"/>
                <a:pt x="197" y="630"/>
              </a:cubicBezTo>
              <a:cubicBezTo>
                <a:pt x="188" y="615"/>
                <a:pt x="178" y="606"/>
                <a:pt x="163" y="596"/>
              </a:cubicBezTo>
              <a:cubicBezTo>
                <a:pt x="153" y="564"/>
                <a:pt x="166" y="556"/>
                <a:pt x="189" y="540"/>
              </a:cubicBezTo>
              <a:cubicBezTo>
                <a:pt x="201" y="521"/>
                <a:pt x="196" y="511"/>
                <a:pt x="184" y="493"/>
              </a:cubicBezTo>
              <a:cubicBezTo>
                <a:pt x="178" y="473"/>
                <a:pt x="176" y="453"/>
                <a:pt x="171" y="433"/>
              </a:cubicBezTo>
              <a:cubicBezTo>
                <a:pt x="180" y="384"/>
                <a:pt x="202" y="402"/>
                <a:pt x="261" y="399"/>
              </a:cubicBezTo>
              <a:cubicBezTo>
                <a:pt x="270" y="375"/>
                <a:pt x="255" y="348"/>
                <a:pt x="283" y="339"/>
              </a:cubicBezTo>
              <a:cubicBezTo>
                <a:pt x="284" y="341"/>
                <a:pt x="298" y="364"/>
                <a:pt x="300" y="365"/>
              </a:cubicBezTo>
              <a:cubicBezTo>
                <a:pt x="308" y="370"/>
                <a:pt x="317" y="370"/>
                <a:pt x="326" y="373"/>
              </a:cubicBezTo>
              <a:cubicBezTo>
                <a:pt x="330" y="374"/>
                <a:pt x="339" y="377"/>
                <a:pt x="339" y="377"/>
              </a:cubicBezTo>
              <a:cubicBezTo>
                <a:pt x="349" y="376"/>
                <a:pt x="365" y="382"/>
                <a:pt x="369" y="373"/>
              </a:cubicBezTo>
              <a:cubicBezTo>
                <a:pt x="383" y="340"/>
                <a:pt x="356" y="308"/>
                <a:pt x="347" y="279"/>
              </a:cubicBezTo>
              <a:cubicBezTo>
                <a:pt x="344" y="245"/>
                <a:pt x="343" y="225"/>
                <a:pt x="326" y="197"/>
              </a:cubicBezTo>
              <a:cubicBezTo>
                <a:pt x="327" y="184"/>
                <a:pt x="327" y="171"/>
                <a:pt x="330" y="159"/>
              </a:cubicBezTo>
              <a:cubicBezTo>
                <a:pt x="335" y="140"/>
                <a:pt x="355" y="144"/>
                <a:pt x="369" y="137"/>
              </a:cubicBezTo>
              <a:cubicBezTo>
                <a:pt x="401" y="121"/>
                <a:pt x="359" y="139"/>
                <a:pt x="394" y="116"/>
              </a:cubicBezTo>
              <a:cubicBezTo>
                <a:pt x="402" y="111"/>
                <a:pt x="411" y="110"/>
                <a:pt x="420" y="107"/>
              </a:cubicBezTo>
              <a:cubicBezTo>
                <a:pt x="429" y="104"/>
                <a:pt x="446" y="99"/>
                <a:pt x="446" y="99"/>
              </a:cubicBezTo>
              <a:cubicBezTo>
                <a:pt x="465" y="86"/>
                <a:pt x="484" y="78"/>
                <a:pt x="506" y="73"/>
              </a:cubicBezTo>
              <a:cubicBezTo>
                <a:pt x="527" y="60"/>
                <a:pt x="524" y="42"/>
                <a:pt x="540" y="26"/>
              </a:cubicBezTo>
              <a:cubicBezTo>
                <a:pt x="554" y="12"/>
                <a:pt x="574" y="7"/>
                <a:pt x="591" y="0"/>
              </a:cubicBezTo>
              <a:cubicBezTo>
                <a:pt x="621" y="12"/>
                <a:pt x="588" y="39"/>
                <a:pt x="604" y="65"/>
              </a:cubicBezTo>
              <a:cubicBezTo>
                <a:pt x="612" y="78"/>
                <a:pt x="633" y="73"/>
                <a:pt x="647" y="77"/>
              </a:cubicBezTo>
              <a:cubicBezTo>
                <a:pt x="691" y="90"/>
                <a:pt x="738" y="80"/>
                <a:pt x="784" y="82"/>
              </a:cubicBezTo>
              <a:cubicBezTo>
                <a:pt x="814" y="125"/>
                <a:pt x="769" y="167"/>
                <a:pt x="754" y="206"/>
              </a:cubicBezTo>
              <a:cubicBezTo>
                <a:pt x="750" y="238"/>
                <a:pt x="742" y="261"/>
                <a:pt x="733" y="292"/>
              </a:cubicBezTo>
              <a:cubicBezTo>
                <a:pt x="730" y="302"/>
                <a:pt x="724" y="322"/>
                <a:pt x="724" y="322"/>
              </a:cubicBezTo>
              <a:cubicBezTo>
                <a:pt x="721" y="363"/>
                <a:pt x="721" y="385"/>
                <a:pt x="711" y="420"/>
              </a:cubicBezTo>
              <a:cubicBezTo>
                <a:pt x="718" y="470"/>
                <a:pt x="722" y="465"/>
                <a:pt x="733" y="429"/>
              </a:cubicBezTo>
              <a:cubicBezTo>
                <a:pt x="742" y="432"/>
                <a:pt x="752" y="434"/>
                <a:pt x="759" y="442"/>
              </a:cubicBezTo>
              <a:cubicBezTo>
                <a:pt x="774" y="461"/>
                <a:pt x="760" y="480"/>
                <a:pt x="789" y="489"/>
              </a:cubicBezTo>
              <a:cubicBezTo>
                <a:pt x="806" y="461"/>
                <a:pt x="815" y="471"/>
                <a:pt x="844" y="476"/>
              </a:cubicBezTo>
              <a:cubicBezTo>
                <a:pt x="857" y="485"/>
                <a:pt x="868" y="492"/>
                <a:pt x="883" y="497"/>
              </a:cubicBezTo>
              <a:cubicBezTo>
                <a:pt x="887" y="501"/>
                <a:pt x="893" y="505"/>
                <a:pt x="896" y="510"/>
              </a:cubicBezTo>
              <a:cubicBezTo>
                <a:pt x="900" y="518"/>
                <a:pt x="904" y="536"/>
                <a:pt x="904" y="536"/>
              </a:cubicBezTo>
              <a:cubicBezTo>
                <a:pt x="901" y="562"/>
                <a:pt x="900" y="581"/>
                <a:pt x="891" y="605"/>
              </a:cubicBezTo>
              <a:cubicBezTo>
                <a:pt x="894" y="623"/>
                <a:pt x="892" y="635"/>
                <a:pt x="904" y="647"/>
              </a:cubicBezTo>
              <a:cubicBezTo>
                <a:pt x="927" y="670"/>
                <a:pt x="997" y="680"/>
                <a:pt x="1029" y="690"/>
              </a:cubicBezTo>
              <a:cubicBezTo>
                <a:pt x="1052" y="707"/>
                <a:pt x="1115" y="728"/>
                <a:pt x="1144" y="733"/>
              </a:cubicBezTo>
              <a:cubicBezTo>
                <a:pt x="1155" y="749"/>
                <a:pt x="1165" y="753"/>
                <a:pt x="1183" y="759"/>
              </a:cubicBezTo>
              <a:cubicBezTo>
                <a:pt x="1215" y="737"/>
                <a:pt x="1225" y="747"/>
                <a:pt x="1273" y="750"/>
              </a:cubicBezTo>
              <a:cubicBezTo>
                <a:pt x="1287" y="746"/>
                <a:pt x="1302" y="742"/>
                <a:pt x="1316" y="737"/>
              </a:cubicBezTo>
              <a:cubicBezTo>
                <a:pt x="1331" y="747"/>
                <a:pt x="1340" y="757"/>
                <a:pt x="1350" y="772"/>
              </a:cubicBezTo>
              <a:cubicBezTo>
                <a:pt x="1357" y="809"/>
                <a:pt x="1359" y="848"/>
                <a:pt x="1337" y="879"/>
              </a:cubicBezTo>
              <a:cubicBezTo>
                <a:pt x="1324" y="920"/>
                <a:pt x="1339" y="869"/>
                <a:pt x="1329" y="969"/>
              </a:cubicBezTo>
              <a:cubicBezTo>
                <a:pt x="1327" y="990"/>
                <a:pt x="1302" y="1016"/>
                <a:pt x="1290" y="1033"/>
              </a:cubicBezTo>
              <a:cubicBezTo>
                <a:pt x="1293" y="1037"/>
                <a:pt x="1295" y="1042"/>
                <a:pt x="1299" y="1046"/>
              </a:cubicBezTo>
              <a:cubicBezTo>
                <a:pt x="1302" y="1050"/>
                <a:pt x="1315" y="1052"/>
                <a:pt x="1311" y="1055"/>
              </a:cubicBezTo>
              <a:cubicBezTo>
                <a:pt x="1302" y="1062"/>
                <a:pt x="1277" y="1063"/>
                <a:pt x="1277" y="1063"/>
              </a:cubicBezTo>
              <a:cubicBezTo>
                <a:pt x="1267" y="1078"/>
                <a:pt x="1269" y="1088"/>
                <a:pt x="1251" y="1093"/>
              </a:cubicBezTo>
              <a:cubicBezTo>
                <a:pt x="1235" y="1105"/>
                <a:pt x="1219" y="1117"/>
                <a:pt x="1200" y="1123"/>
              </a:cubicBezTo>
              <a:cubicBezTo>
                <a:pt x="1192" y="1131"/>
                <a:pt x="1181" y="1136"/>
                <a:pt x="1174" y="1145"/>
              </a:cubicBezTo>
              <a:cubicBezTo>
                <a:pt x="1159" y="1163"/>
                <a:pt x="1159" y="1183"/>
                <a:pt x="1136" y="1192"/>
              </a:cubicBezTo>
              <a:cubicBezTo>
                <a:pt x="1062" y="1266"/>
                <a:pt x="958" y="1271"/>
                <a:pt x="857" y="1282"/>
              </a:cubicBezTo>
              <a:cubicBezTo>
                <a:pt x="829" y="1289"/>
                <a:pt x="826" y="1293"/>
                <a:pt x="810" y="1316"/>
              </a:cubicBezTo>
              <a:cubicBezTo>
                <a:pt x="813" y="1340"/>
                <a:pt x="822" y="1380"/>
                <a:pt x="793" y="1389"/>
              </a:cubicBezTo>
              <a:cubicBezTo>
                <a:pt x="792" y="1392"/>
                <a:pt x="786" y="1413"/>
                <a:pt x="784" y="1415"/>
              </a:cubicBezTo>
              <a:cubicBezTo>
                <a:pt x="776" y="1424"/>
                <a:pt x="765" y="1424"/>
                <a:pt x="754" y="1427"/>
              </a:cubicBezTo>
              <a:cubicBezTo>
                <a:pt x="713" y="1439"/>
                <a:pt x="725" y="1444"/>
                <a:pt x="669" y="1449"/>
              </a:cubicBezTo>
              <a:cubicBezTo>
                <a:pt x="649" y="1461"/>
                <a:pt x="641" y="1476"/>
                <a:pt x="617" y="1483"/>
              </a:cubicBezTo>
              <a:cubicBezTo>
                <a:pt x="601" y="1494"/>
                <a:pt x="585" y="1494"/>
                <a:pt x="566" y="1500"/>
              </a:cubicBezTo>
              <a:cubicBezTo>
                <a:pt x="533" y="1499"/>
                <a:pt x="500" y="1501"/>
                <a:pt x="467" y="1496"/>
              </a:cubicBezTo>
              <a:cubicBezTo>
                <a:pt x="458" y="1495"/>
                <a:pt x="453" y="1463"/>
                <a:pt x="450" y="1457"/>
              </a:cubicBezTo>
              <a:cubicBezTo>
                <a:pt x="443" y="1443"/>
                <a:pt x="429" y="1440"/>
                <a:pt x="416" y="1432"/>
              </a:cubicBezTo>
              <a:cubicBezTo>
                <a:pt x="406" y="1433"/>
                <a:pt x="395" y="1431"/>
                <a:pt x="386" y="1436"/>
              </a:cubicBezTo>
              <a:cubicBezTo>
                <a:pt x="381" y="1439"/>
                <a:pt x="385" y="1449"/>
                <a:pt x="381" y="1453"/>
              </a:cubicBezTo>
              <a:cubicBezTo>
                <a:pt x="377" y="1457"/>
                <a:pt x="370" y="1456"/>
                <a:pt x="364" y="1457"/>
              </a:cubicBezTo>
              <a:cubicBezTo>
                <a:pt x="344" y="1428"/>
                <a:pt x="356" y="1436"/>
                <a:pt x="334" y="1427"/>
              </a:cubicBezTo>
              <a:cubicBezTo>
                <a:pt x="321" y="1415"/>
                <a:pt x="324" y="1415"/>
                <a:pt x="309" y="1410"/>
              </a:cubicBezTo>
              <a:cubicBezTo>
                <a:pt x="300" y="1407"/>
                <a:pt x="283" y="1402"/>
                <a:pt x="283" y="1402"/>
              </a:cubicBezTo>
              <a:cubicBezTo>
                <a:pt x="280" y="1397"/>
                <a:pt x="249" y="1354"/>
                <a:pt x="249" y="1376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28575</xdr:colOff>
      <xdr:row>11</xdr:row>
      <xdr:rowOff>19050</xdr:rowOff>
    </xdr:from>
    <xdr:to>
      <xdr:col>37</xdr:col>
      <xdr:colOff>85725</xdr:colOff>
      <xdr:row>15</xdr:row>
      <xdr:rowOff>142875</xdr:rowOff>
    </xdr:to>
    <xdr:sp macro="" textlink="">
      <xdr:nvSpPr>
        <xdr:cNvPr id="5276" name="Freeform 810">
          <a:extLst>
            <a:ext uri="{FF2B5EF4-FFF2-40B4-BE49-F238E27FC236}">
              <a16:creationId xmlns:a16="http://schemas.microsoft.com/office/drawing/2014/main" id="{00000000-0008-0000-0000-00009C140000}"/>
            </a:ext>
          </a:extLst>
        </xdr:cNvPr>
        <xdr:cNvSpPr>
          <a:spLocks/>
        </xdr:cNvSpPr>
      </xdr:nvSpPr>
      <xdr:spPr bwMode="auto">
        <a:xfrm>
          <a:off x="4781550" y="1800225"/>
          <a:ext cx="857250" cy="771525"/>
        </a:xfrm>
        <a:custGeom>
          <a:avLst/>
          <a:gdLst>
            <a:gd name="T0" fmla="*/ 97199 w 1173"/>
            <a:gd name="T1" fmla="*/ 473262 h 1208"/>
            <a:gd name="T2" fmla="*/ 31425 w 1173"/>
            <a:gd name="T3" fmla="*/ 344248 h 1208"/>
            <a:gd name="T4" fmla="*/ 56273 w 1173"/>
            <a:gd name="T5" fmla="*/ 259304 h 1208"/>
            <a:gd name="T6" fmla="*/ 141048 w 1173"/>
            <a:gd name="T7" fmla="*/ 273355 h 1208"/>
            <a:gd name="T8" fmla="*/ 156395 w 1173"/>
            <a:gd name="T9" fmla="*/ 262497 h 1208"/>
            <a:gd name="T10" fmla="*/ 203898 w 1173"/>
            <a:gd name="T11" fmla="*/ 201823 h 1208"/>
            <a:gd name="T12" fmla="*/ 306944 w 1173"/>
            <a:gd name="T13" fmla="*/ 220983 h 1208"/>
            <a:gd name="T14" fmla="*/ 335446 w 1173"/>
            <a:gd name="T15" fmla="*/ 199268 h 1208"/>
            <a:gd name="T16" fmla="*/ 319368 w 1173"/>
            <a:gd name="T17" fmla="*/ 114324 h 1208"/>
            <a:gd name="T18" fmla="*/ 350793 w 1173"/>
            <a:gd name="T19" fmla="*/ 81751 h 1208"/>
            <a:gd name="T20" fmla="*/ 391719 w 1173"/>
            <a:gd name="T21" fmla="*/ 48540 h 1208"/>
            <a:gd name="T22" fmla="*/ 423144 w 1173"/>
            <a:gd name="T23" fmla="*/ 37682 h 1208"/>
            <a:gd name="T24" fmla="*/ 501341 w 1173"/>
            <a:gd name="T25" fmla="*/ 10219 h 1208"/>
            <a:gd name="T26" fmla="*/ 554691 w 1173"/>
            <a:gd name="T27" fmla="*/ 48540 h 1208"/>
            <a:gd name="T28" fmla="*/ 623388 w 1173"/>
            <a:gd name="T29" fmla="*/ 98357 h 1208"/>
            <a:gd name="T30" fmla="*/ 648236 w 1173"/>
            <a:gd name="T31" fmla="*/ 210126 h 1208"/>
            <a:gd name="T32" fmla="*/ 654813 w 1173"/>
            <a:gd name="T33" fmla="*/ 259304 h 1208"/>
            <a:gd name="T34" fmla="*/ 667237 w 1173"/>
            <a:gd name="T35" fmla="*/ 303373 h 1208"/>
            <a:gd name="T36" fmla="*/ 764436 w 1173"/>
            <a:gd name="T37" fmla="*/ 418335 h 1208"/>
            <a:gd name="T38" fmla="*/ 848480 w 1173"/>
            <a:gd name="T39" fmla="*/ 462404 h 1208"/>
            <a:gd name="T40" fmla="*/ 842634 w 1173"/>
            <a:gd name="T41" fmla="*/ 539046 h 1208"/>
            <a:gd name="T42" fmla="*/ 798785 w 1173"/>
            <a:gd name="T43" fmla="*/ 585030 h 1208"/>
            <a:gd name="T44" fmla="*/ 754935 w 1173"/>
            <a:gd name="T45" fmla="*/ 618242 h 1208"/>
            <a:gd name="T46" fmla="*/ 670160 w 1173"/>
            <a:gd name="T47" fmla="*/ 656563 h 1208"/>
            <a:gd name="T48" fmla="*/ 629235 w 1173"/>
            <a:gd name="T49" fmla="*/ 703186 h 1208"/>
            <a:gd name="T50" fmla="*/ 570038 w 1173"/>
            <a:gd name="T51" fmla="*/ 727456 h 1208"/>
            <a:gd name="T52" fmla="*/ 507188 w 1173"/>
            <a:gd name="T53" fmla="*/ 752365 h 1208"/>
            <a:gd name="T54" fmla="*/ 428990 w 1173"/>
            <a:gd name="T55" fmla="*/ 765777 h 1208"/>
            <a:gd name="T56" fmla="*/ 328868 w 1173"/>
            <a:gd name="T57" fmla="*/ 754919 h 1208"/>
            <a:gd name="T58" fmla="*/ 278442 w 1173"/>
            <a:gd name="T59" fmla="*/ 708296 h 1208"/>
            <a:gd name="T60" fmla="*/ 306944 w 1173"/>
            <a:gd name="T61" fmla="*/ 664866 h 1208"/>
            <a:gd name="T62" fmla="*/ 391719 w 1173"/>
            <a:gd name="T63" fmla="*/ 654008 h 1208"/>
            <a:gd name="T64" fmla="*/ 360293 w 1173"/>
            <a:gd name="T65" fmla="*/ 618242 h 1208"/>
            <a:gd name="T66" fmla="*/ 260171 w 1173"/>
            <a:gd name="T67" fmla="*/ 596527 h 1208"/>
            <a:gd name="T68" fmla="*/ 124970 w 1173"/>
            <a:gd name="T69" fmla="*/ 544155 h 1208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73"/>
            <a:gd name="T106" fmla="*/ 0 h 1208"/>
            <a:gd name="T107" fmla="*/ 1173 w 1173"/>
            <a:gd name="T108" fmla="*/ 1208 h 1208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73" h="1208">
              <a:moveTo>
                <a:pt x="159" y="796"/>
              </a:moveTo>
              <a:cubicBezTo>
                <a:pt x="151" y="769"/>
                <a:pt x="147" y="764"/>
                <a:pt x="133" y="741"/>
              </a:cubicBezTo>
              <a:cubicBezTo>
                <a:pt x="125" y="696"/>
                <a:pt x="121" y="638"/>
                <a:pt x="94" y="599"/>
              </a:cubicBezTo>
              <a:cubicBezTo>
                <a:pt x="85" y="570"/>
                <a:pt x="61" y="561"/>
                <a:pt x="43" y="539"/>
              </a:cubicBezTo>
              <a:cubicBezTo>
                <a:pt x="24" y="515"/>
                <a:pt x="9" y="491"/>
                <a:pt x="0" y="462"/>
              </a:cubicBezTo>
              <a:cubicBezTo>
                <a:pt x="13" y="421"/>
                <a:pt x="37" y="413"/>
                <a:pt x="77" y="406"/>
              </a:cubicBezTo>
              <a:cubicBezTo>
                <a:pt x="112" y="410"/>
                <a:pt x="124" y="405"/>
                <a:pt x="141" y="432"/>
              </a:cubicBezTo>
              <a:cubicBezTo>
                <a:pt x="158" y="431"/>
                <a:pt x="176" y="433"/>
                <a:pt x="193" y="428"/>
              </a:cubicBezTo>
              <a:cubicBezTo>
                <a:pt x="198" y="427"/>
                <a:pt x="197" y="418"/>
                <a:pt x="201" y="415"/>
              </a:cubicBezTo>
              <a:cubicBezTo>
                <a:pt x="205" y="412"/>
                <a:pt x="210" y="412"/>
                <a:pt x="214" y="411"/>
              </a:cubicBezTo>
              <a:cubicBezTo>
                <a:pt x="232" y="398"/>
                <a:pt x="232" y="394"/>
                <a:pt x="227" y="372"/>
              </a:cubicBezTo>
              <a:cubicBezTo>
                <a:pt x="232" y="328"/>
                <a:pt x="237" y="325"/>
                <a:pt x="279" y="316"/>
              </a:cubicBezTo>
              <a:cubicBezTo>
                <a:pt x="316" y="321"/>
                <a:pt x="343" y="338"/>
                <a:pt x="377" y="351"/>
              </a:cubicBezTo>
              <a:cubicBezTo>
                <a:pt x="391" y="349"/>
                <a:pt x="406" y="350"/>
                <a:pt x="420" y="346"/>
              </a:cubicBezTo>
              <a:cubicBezTo>
                <a:pt x="434" y="342"/>
                <a:pt x="426" y="329"/>
                <a:pt x="433" y="321"/>
              </a:cubicBezTo>
              <a:cubicBezTo>
                <a:pt x="435" y="319"/>
                <a:pt x="457" y="313"/>
                <a:pt x="459" y="312"/>
              </a:cubicBezTo>
              <a:cubicBezTo>
                <a:pt x="450" y="280"/>
                <a:pt x="460" y="246"/>
                <a:pt x="441" y="218"/>
              </a:cubicBezTo>
              <a:cubicBezTo>
                <a:pt x="432" y="188"/>
                <a:pt x="430" y="201"/>
                <a:pt x="437" y="179"/>
              </a:cubicBezTo>
              <a:cubicBezTo>
                <a:pt x="456" y="186"/>
                <a:pt x="459" y="191"/>
                <a:pt x="476" y="179"/>
              </a:cubicBezTo>
              <a:cubicBezTo>
                <a:pt x="477" y="162"/>
                <a:pt x="475" y="144"/>
                <a:pt x="480" y="128"/>
              </a:cubicBezTo>
              <a:cubicBezTo>
                <a:pt x="484" y="116"/>
                <a:pt x="519" y="132"/>
                <a:pt x="519" y="132"/>
              </a:cubicBezTo>
              <a:cubicBezTo>
                <a:pt x="554" y="124"/>
                <a:pt x="528" y="112"/>
                <a:pt x="536" y="76"/>
              </a:cubicBezTo>
              <a:cubicBezTo>
                <a:pt x="541" y="78"/>
                <a:pt x="562" y="87"/>
                <a:pt x="566" y="85"/>
              </a:cubicBezTo>
              <a:cubicBezTo>
                <a:pt x="571" y="83"/>
                <a:pt x="577" y="63"/>
                <a:pt x="579" y="59"/>
              </a:cubicBezTo>
              <a:cubicBezTo>
                <a:pt x="587" y="43"/>
                <a:pt x="599" y="39"/>
                <a:pt x="613" y="29"/>
              </a:cubicBezTo>
              <a:cubicBezTo>
                <a:pt x="631" y="0"/>
                <a:pt x="650" y="13"/>
                <a:pt x="686" y="16"/>
              </a:cubicBezTo>
              <a:cubicBezTo>
                <a:pt x="689" y="26"/>
                <a:pt x="693" y="47"/>
                <a:pt x="703" y="55"/>
              </a:cubicBezTo>
              <a:cubicBezTo>
                <a:pt x="716" y="65"/>
                <a:pt x="744" y="70"/>
                <a:pt x="759" y="76"/>
              </a:cubicBezTo>
              <a:cubicBezTo>
                <a:pt x="781" y="84"/>
                <a:pt x="800" y="99"/>
                <a:pt x="823" y="106"/>
              </a:cubicBezTo>
              <a:cubicBezTo>
                <a:pt x="842" y="119"/>
                <a:pt x="847" y="133"/>
                <a:pt x="853" y="154"/>
              </a:cubicBezTo>
              <a:cubicBezTo>
                <a:pt x="857" y="192"/>
                <a:pt x="874" y="221"/>
                <a:pt x="896" y="252"/>
              </a:cubicBezTo>
              <a:cubicBezTo>
                <a:pt x="903" y="276"/>
                <a:pt x="918" y="319"/>
                <a:pt x="887" y="329"/>
              </a:cubicBezTo>
              <a:cubicBezTo>
                <a:pt x="882" y="332"/>
                <a:pt x="862" y="345"/>
                <a:pt x="861" y="351"/>
              </a:cubicBezTo>
              <a:cubicBezTo>
                <a:pt x="855" y="375"/>
                <a:pt x="885" y="391"/>
                <a:pt x="896" y="406"/>
              </a:cubicBezTo>
              <a:cubicBezTo>
                <a:pt x="902" y="426"/>
                <a:pt x="889" y="424"/>
                <a:pt x="879" y="441"/>
              </a:cubicBezTo>
              <a:cubicBezTo>
                <a:pt x="894" y="451"/>
                <a:pt x="903" y="461"/>
                <a:pt x="913" y="475"/>
              </a:cubicBezTo>
              <a:cubicBezTo>
                <a:pt x="920" y="530"/>
                <a:pt x="943" y="635"/>
                <a:pt x="990" y="668"/>
              </a:cubicBezTo>
              <a:cubicBezTo>
                <a:pt x="1031" y="658"/>
                <a:pt x="993" y="648"/>
                <a:pt x="1046" y="655"/>
              </a:cubicBezTo>
              <a:cubicBezTo>
                <a:pt x="1066" y="669"/>
                <a:pt x="1064" y="690"/>
                <a:pt x="1084" y="702"/>
              </a:cubicBezTo>
              <a:cubicBezTo>
                <a:pt x="1103" y="729"/>
                <a:pt x="1125" y="721"/>
                <a:pt x="1161" y="724"/>
              </a:cubicBezTo>
              <a:cubicBezTo>
                <a:pt x="1172" y="750"/>
                <a:pt x="1170" y="757"/>
                <a:pt x="1144" y="771"/>
              </a:cubicBezTo>
              <a:cubicBezTo>
                <a:pt x="1128" y="797"/>
                <a:pt x="1126" y="826"/>
                <a:pt x="1153" y="844"/>
              </a:cubicBezTo>
              <a:cubicBezTo>
                <a:pt x="1173" y="874"/>
                <a:pt x="1165" y="885"/>
                <a:pt x="1131" y="895"/>
              </a:cubicBezTo>
              <a:cubicBezTo>
                <a:pt x="1118" y="904"/>
                <a:pt x="1108" y="911"/>
                <a:pt x="1093" y="916"/>
              </a:cubicBezTo>
              <a:cubicBezTo>
                <a:pt x="1084" y="922"/>
                <a:pt x="1076" y="928"/>
                <a:pt x="1067" y="934"/>
              </a:cubicBezTo>
              <a:cubicBezTo>
                <a:pt x="1054" y="943"/>
                <a:pt x="1049" y="961"/>
                <a:pt x="1033" y="968"/>
              </a:cubicBezTo>
              <a:cubicBezTo>
                <a:pt x="1007" y="979"/>
                <a:pt x="978" y="984"/>
                <a:pt x="951" y="994"/>
              </a:cubicBezTo>
              <a:cubicBezTo>
                <a:pt x="939" y="1006"/>
                <a:pt x="931" y="1018"/>
                <a:pt x="917" y="1028"/>
              </a:cubicBezTo>
              <a:cubicBezTo>
                <a:pt x="911" y="1048"/>
                <a:pt x="901" y="1068"/>
                <a:pt x="883" y="1079"/>
              </a:cubicBezTo>
              <a:cubicBezTo>
                <a:pt x="855" y="1119"/>
                <a:pt x="894" y="1067"/>
                <a:pt x="861" y="1101"/>
              </a:cubicBezTo>
              <a:cubicBezTo>
                <a:pt x="853" y="1109"/>
                <a:pt x="853" y="1119"/>
                <a:pt x="844" y="1126"/>
              </a:cubicBezTo>
              <a:cubicBezTo>
                <a:pt x="830" y="1137"/>
                <a:pt x="795" y="1137"/>
                <a:pt x="780" y="1139"/>
              </a:cubicBezTo>
              <a:cubicBezTo>
                <a:pt x="761" y="1158"/>
                <a:pt x="749" y="1162"/>
                <a:pt x="724" y="1169"/>
              </a:cubicBezTo>
              <a:cubicBezTo>
                <a:pt x="714" y="1172"/>
                <a:pt x="704" y="1175"/>
                <a:pt x="694" y="1178"/>
              </a:cubicBezTo>
              <a:cubicBezTo>
                <a:pt x="690" y="1179"/>
                <a:pt x="681" y="1182"/>
                <a:pt x="681" y="1182"/>
              </a:cubicBezTo>
              <a:cubicBezTo>
                <a:pt x="651" y="1204"/>
                <a:pt x="630" y="1196"/>
                <a:pt x="587" y="1199"/>
              </a:cubicBezTo>
              <a:cubicBezTo>
                <a:pt x="565" y="1207"/>
                <a:pt x="550" y="1208"/>
                <a:pt x="527" y="1204"/>
              </a:cubicBezTo>
              <a:cubicBezTo>
                <a:pt x="502" y="1194"/>
                <a:pt x="476" y="1187"/>
                <a:pt x="450" y="1182"/>
              </a:cubicBezTo>
              <a:cubicBezTo>
                <a:pt x="440" y="1150"/>
                <a:pt x="428" y="1146"/>
                <a:pt x="403" y="1131"/>
              </a:cubicBezTo>
              <a:cubicBezTo>
                <a:pt x="375" y="1091"/>
                <a:pt x="414" y="1143"/>
                <a:pt x="381" y="1109"/>
              </a:cubicBezTo>
              <a:cubicBezTo>
                <a:pt x="366" y="1093"/>
                <a:pt x="361" y="1069"/>
                <a:pt x="356" y="1049"/>
              </a:cubicBezTo>
              <a:cubicBezTo>
                <a:pt x="383" y="1033"/>
                <a:pt x="383" y="1036"/>
                <a:pt x="420" y="1041"/>
              </a:cubicBezTo>
              <a:cubicBezTo>
                <a:pt x="450" y="1050"/>
                <a:pt x="476" y="1070"/>
                <a:pt x="506" y="1079"/>
              </a:cubicBezTo>
              <a:cubicBezTo>
                <a:pt x="529" y="1072"/>
                <a:pt x="527" y="1044"/>
                <a:pt x="536" y="1024"/>
              </a:cubicBezTo>
              <a:cubicBezTo>
                <a:pt x="534" y="1011"/>
                <a:pt x="535" y="997"/>
                <a:pt x="531" y="985"/>
              </a:cubicBezTo>
              <a:cubicBezTo>
                <a:pt x="528" y="975"/>
                <a:pt x="495" y="969"/>
                <a:pt x="493" y="968"/>
              </a:cubicBezTo>
              <a:cubicBezTo>
                <a:pt x="457" y="957"/>
                <a:pt x="437" y="954"/>
                <a:pt x="394" y="951"/>
              </a:cubicBezTo>
              <a:cubicBezTo>
                <a:pt x="380" y="946"/>
                <a:pt x="370" y="938"/>
                <a:pt x="356" y="934"/>
              </a:cubicBezTo>
              <a:cubicBezTo>
                <a:pt x="330" y="916"/>
                <a:pt x="292" y="910"/>
                <a:pt x="261" y="904"/>
              </a:cubicBezTo>
              <a:cubicBezTo>
                <a:pt x="228" y="890"/>
                <a:pt x="200" y="872"/>
                <a:pt x="171" y="852"/>
              </a:cubicBezTo>
              <a:cubicBezTo>
                <a:pt x="159" y="832"/>
                <a:pt x="153" y="818"/>
                <a:pt x="159" y="796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161925</xdr:colOff>
      <xdr:row>13</xdr:row>
      <xdr:rowOff>0</xdr:rowOff>
    </xdr:from>
    <xdr:to>
      <xdr:col>35</xdr:col>
      <xdr:colOff>28575</xdr:colOff>
      <xdr:row>17</xdr:row>
      <xdr:rowOff>104775</xdr:rowOff>
    </xdr:to>
    <xdr:sp macro="" textlink="">
      <xdr:nvSpPr>
        <xdr:cNvPr id="5277" name="Freeform 811">
          <a:extLst>
            <a:ext uri="{FF2B5EF4-FFF2-40B4-BE49-F238E27FC236}">
              <a16:creationId xmlns:a16="http://schemas.microsoft.com/office/drawing/2014/main" id="{00000000-0008-0000-0000-00009D140000}"/>
            </a:ext>
          </a:extLst>
        </xdr:cNvPr>
        <xdr:cNvSpPr>
          <a:spLocks/>
        </xdr:cNvSpPr>
      </xdr:nvSpPr>
      <xdr:spPr bwMode="auto">
        <a:xfrm>
          <a:off x="4314825" y="2105025"/>
          <a:ext cx="866775" cy="752475"/>
        </a:xfrm>
        <a:custGeom>
          <a:avLst/>
          <a:gdLst>
            <a:gd name="T0" fmla="*/ 228340 w 1135"/>
            <a:gd name="T1" fmla="*/ 27328 h 1184"/>
            <a:gd name="T2" fmla="*/ 254305 w 1135"/>
            <a:gd name="T3" fmla="*/ 29870 h 1184"/>
            <a:gd name="T4" fmla="*/ 277215 w 1135"/>
            <a:gd name="T5" fmla="*/ 35590 h 1184"/>
            <a:gd name="T6" fmla="*/ 368857 w 1135"/>
            <a:gd name="T7" fmla="*/ 24786 h 1184"/>
            <a:gd name="T8" fmla="*/ 411623 w 1135"/>
            <a:gd name="T9" fmla="*/ 16524 h 1184"/>
            <a:gd name="T10" fmla="*/ 437588 w 1135"/>
            <a:gd name="T11" fmla="*/ 0 h 1184"/>
            <a:gd name="T12" fmla="*/ 454389 w 1135"/>
            <a:gd name="T13" fmla="*/ 3178 h 1184"/>
            <a:gd name="T14" fmla="*/ 473481 w 1135"/>
            <a:gd name="T15" fmla="*/ 27328 h 1184"/>
            <a:gd name="T16" fmla="*/ 503264 w 1135"/>
            <a:gd name="T17" fmla="*/ 46394 h 1184"/>
            <a:gd name="T18" fmla="*/ 542212 w 1135"/>
            <a:gd name="T19" fmla="*/ 109312 h 1184"/>
            <a:gd name="T20" fmla="*/ 549085 w 1135"/>
            <a:gd name="T21" fmla="*/ 128378 h 1184"/>
            <a:gd name="T22" fmla="*/ 562067 w 1135"/>
            <a:gd name="T23" fmla="*/ 144267 h 1184"/>
            <a:gd name="T24" fmla="*/ 584978 w 1135"/>
            <a:gd name="T25" fmla="*/ 209727 h 1184"/>
            <a:gd name="T26" fmla="*/ 597960 w 1135"/>
            <a:gd name="T27" fmla="*/ 242775 h 1184"/>
            <a:gd name="T28" fmla="*/ 660582 w 1135"/>
            <a:gd name="T29" fmla="*/ 266925 h 1184"/>
            <a:gd name="T30" fmla="*/ 679674 w 1135"/>
            <a:gd name="T31" fmla="*/ 275187 h 1184"/>
            <a:gd name="T32" fmla="*/ 719385 w 1135"/>
            <a:gd name="T33" fmla="*/ 277729 h 1184"/>
            <a:gd name="T34" fmla="*/ 742295 w 1135"/>
            <a:gd name="T35" fmla="*/ 283449 h 1184"/>
            <a:gd name="T36" fmla="*/ 752223 w 1135"/>
            <a:gd name="T37" fmla="*/ 285991 h 1184"/>
            <a:gd name="T38" fmla="*/ 843865 w 1135"/>
            <a:gd name="T39" fmla="*/ 315861 h 1184"/>
            <a:gd name="T40" fmla="*/ 866775 w 1135"/>
            <a:gd name="T41" fmla="*/ 334928 h 1184"/>
            <a:gd name="T42" fmla="*/ 840046 w 1135"/>
            <a:gd name="T43" fmla="*/ 378780 h 1184"/>
            <a:gd name="T44" fmla="*/ 775133 w 1135"/>
            <a:gd name="T45" fmla="*/ 365433 h 1184"/>
            <a:gd name="T46" fmla="*/ 729313 w 1135"/>
            <a:gd name="T47" fmla="*/ 362256 h 1184"/>
            <a:gd name="T48" fmla="*/ 742295 w 1135"/>
            <a:gd name="T49" fmla="*/ 384499 h 1184"/>
            <a:gd name="T50" fmla="*/ 775133 w 1135"/>
            <a:gd name="T51" fmla="*/ 425174 h 1184"/>
            <a:gd name="T52" fmla="*/ 778188 w 1135"/>
            <a:gd name="T53" fmla="*/ 433436 h 1184"/>
            <a:gd name="T54" fmla="*/ 788116 w 1135"/>
            <a:gd name="T55" fmla="*/ 435978 h 1184"/>
            <a:gd name="T56" fmla="*/ 840046 w 1135"/>
            <a:gd name="T57" fmla="*/ 463306 h 1184"/>
            <a:gd name="T58" fmla="*/ 811026 w 1135"/>
            <a:gd name="T59" fmla="*/ 482372 h 1184"/>
            <a:gd name="T60" fmla="*/ 801099 w 1135"/>
            <a:gd name="T61" fmla="*/ 537028 h 1184"/>
            <a:gd name="T62" fmla="*/ 788116 w 1135"/>
            <a:gd name="T63" fmla="*/ 599311 h 1184"/>
            <a:gd name="T64" fmla="*/ 788116 w 1135"/>
            <a:gd name="T65" fmla="*/ 681295 h 1184"/>
            <a:gd name="T66" fmla="*/ 742295 w 1135"/>
            <a:gd name="T67" fmla="*/ 697183 h 1184"/>
            <a:gd name="T68" fmla="*/ 653709 w 1135"/>
            <a:gd name="T69" fmla="*/ 711165 h 1184"/>
            <a:gd name="T70" fmla="*/ 624689 w 1135"/>
            <a:gd name="T71" fmla="*/ 741035 h 1184"/>
            <a:gd name="T72" fmla="*/ 594905 w 1135"/>
            <a:gd name="T73" fmla="*/ 746755 h 1184"/>
            <a:gd name="T74" fmla="*/ 496391 w 1135"/>
            <a:gd name="T75" fmla="*/ 727689 h 1184"/>
            <a:gd name="T76" fmla="*/ 473481 w 1135"/>
            <a:gd name="T77" fmla="*/ 708623 h 1184"/>
            <a:gd name="T78" fmla="*/ 477299 w 1135"/>
            <a:gd name="T79" fmla="*/ 648247 h 1184"/>
            <a:gd name="T80" fmla="*/ 506319 w 1135"/>
            <a:gd name="T81" fmla="*/ 615835 h 1184"/>
            <a:gd name="T82" fmla="*/ 483408 w 1135"/>
            <a:gd name="T83" fmla="*/ 531308 h 1184"/>
            <a:gd name="T84" fmla="*/ 352819 w 1135"/>
            <a:gd name="T85" fmla="*/ 531308 h 1184"/>
            <a:gd name="T86" fmla="*/ 313108 w 1135"/>
            <a:gd name="T87" fmla="*/ 517962 h 1184"/>
            <a:gd name="T88" fmla="*/ 254305 w 1135"/>
            <a:gd name="T89" fmla="*/ 503980 h 1184"/>
            <a:gd name="T90" fmla="*/ 221467 w 1135"/>
            <a:gd name="T91" fmla="*/ 493176 h 1184"/>
            <a:gd name="T92" fmla="*/ 172591 w 1135"/>
            <a:gd name="T93" fmla="*/ 476652 h 1184"/>
            <a:gd name="T94" fmla="*/ 146626 w 1135"/>
            <a:gd name="T95" fmla="*/ 433436 h 1184"/>
            <a:gd name="T96" fmla="*/ 156554 w 1135"/>
            <a:gd name="T97" fmla="*/ 414370 h 1184"/>
            <a:gd name="T98" fmla="*/ 106915 w 1135"/>
            <a:gd name="T99" fmla="*/ 359714 h 1184"/>
            <a:gd name="T100" fmla="*/ 61094 w 1135"/>
            <a:gd name="T101" fmla="*/ 367976 h 1184"/>
            <a:gd name="T102" fmla="*/ 29020 w 1135"/>
            <a:gd name="T103" fmla="*/ 334928 h 1184"/>
            <a:gd name="T104" fmla="*/ 15274 w 1135"/>
            <a:gd name="T105" fmla="*/ 283449 h 1184"/>
            <a:gd name="T106" fmla="*/ 25201 w 1135"/>
            <a:gd name="T107" fmla="*/ 256121 h 1184"/>
            <a:gd name="T108" fmla="*/ 58040 w 1135"/>
            <a:gd name="T109" fmla="*/ 193839 h 1184"/>
            <a:gd name="T110" fmla="*/ 71022 w 1135"/>
            <a:gd name="T111" fmla="*/ 149987 h 1184"/>
            <a:gd name="T112" fmla="*/ 80950 w 1135"/>
            <a:gd name="T113" fmla="*/ 133463 h 1184"/>
            <a:gd name="T114" fmla="*/ 100806 w 1135"/>
            <a:gd name="T115" fmla="*/ 106135 h 1184"/>
            <a:gd name="T116" fmla="*/ 143572 w 1135"/>
            <a:gd name="T117" fmla="*/ 87068 h 1184"/>
            <a:gd name="T118" fmla="*/ 162663 w 1135"/>
            <a:gd name="T119" fmla="*/ 38132 h 1184"/>
            <a:gd name="T120" fmla="*/ 221467 w 1135"/>
            <a:gd name="T121" fmla="*/ 29870 h 1184"/>
            <a:gd name="T122" fmla="*/ 228340 w 1135"/>
            <a:gd name="T123" fmla="*/ 27328 h 1184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135"/>
            <a:gd name="T187" fmla="*/ 0 h 1184"/>
            <a:gd name="T188" fmla="*/ 1135 w 1135"/>
            <a:gd name="T189" fmla="*/ 1184 h 1184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135" h="1184">
              <a:moveTo>
                <a:pt x="299" y="43"/>
              </a:moveTo>
              <a:cubicBezTo>
                <a:pt x="310" y="44"/>
                <a:pt x="322" y="45"/>
                <a:pt x="333" y="47"/>
              </a:cubicBezTo>
              <a:cubicBezTo>
                <a:pt x="343" y="49"/>
                <a:pt x="363" y="56"/>
                <a:pt x="363" y="56"/>
              </a:cubicBezTo>
              <a:cubicBezTo>
                <a:pt x="407" y="50"/>
                <a:pt x="436" y="42"/>
                <a:pt x="483" y="39"/>
              </a:cubicBezTo>
              <a:cubicBezTo>
                <a:pt x="505" y="36"/>
                <a:pt x="519" y="32"/>
                <a:pt x="539" y="26"/>
              </a:cubicBezTo>
              <a:cubicBezTo>
                <a:pt x="553" y="16"/>
                <a:pt x="557" y="6"/>
                <a:pt x="573" y="0"/>
              </a:cubicBezTo>
              <a:cubicBezTo>
                <a:pt x="580" y="2"/>
                <a:pt x="589" y="0"/>
                <a:pt x="595" y="5"/>
              </a:cubicBezTo>
              <a:cubicBezTo>
                <a:pt x="619" y="24"/>
                <a:pt x="604" y="27"/>
                <a:pt x="620" y="43"/>
              </a:cubicBezTo>
              <a:cubicBezTo>
                <a:pt x="631" y="54"/>
                <a:pt x="646" y="65"/>
                <a:pt x="659" y="73"/>
              </a:cubicBezTo>
              <a:cubicBezTo>
                <a:pt x="680" y="104"/>
                <a:pt x="695" y="138"/>
                <a:pt x="710" y="172"/>
              </a:cubicBezTo>
              <a:cubicBezTo>
                <a:pt x="714" y="182"/>
                <a:pt x="714" y="193"/>
                <a:pt x="719" y="202"/>
              </a:cubicBezTo>
              <a:cubicBezTo>
                <a:pt x="724" y="211"/>
                <a:pt x="736" y="227"/>
                <a:pt x="736" y="227"/>
              </a:cubicBezTo>
              <a:cubicBezTo>
                <a:pt x="747" y="261"/>
                <a:pt x="759" y="295"/>
                <a:pt x="766" y="330"/>
              </a:cubicBezTo>
              <a:cubicBezTo>
                <a:pt x="769" y="347"/>
                <a:pt x="769" y="368"/>
                <a:pt x="783" y="382"/>
              </a:cubicBezTo>
              <a:cubicBezTo>
                <a:pt x="805" y="404"/>
                <a:pt x="837" y="409"/>
                <a:pt x="865" y="420"/>
              </a:cubicBezTo>
              <a:cubicBezTo>
                <a:pt x="874" y="423"/>
                <a:pt x="881" y="431"/>
                <a:pt x="890" y="433"/>
              </a:cubicBezTo>
              <a:cubicBezTo>
                <a:pt x="907" y="436"/>
                <a:pt x="925" y="436"/>
                <a:pt x="942" y="437"/>
              </a:cubicBezTo>
              <a:cubicBezTo>
                <a:pt x="952" y="440"/>
                <a:pt x="962" y="443"/>
                <a:pt x="972" y="446"/>
              </a:cubicBezTo>
              <a:cubicBezTo>
                <a:pt x="976" y="447"/>
                <a:pt x="985" y="450"/>
                <a:pt x="985" y="450"/>
              </a:cubicBezTo>
              <a:cubicBezTo>
                <a:pt x="1021" y="474"/>
                <a:pt x="1063" y="487"/>
                <a:pt x="1105" y="497"/>
              </a:cubicBezTo>
              <a:cubicBezTo>
                <a:pt x="1134" y="518"/>
                <a:pt x="1126" y="506"/>
                <a:pt x="1135" y="527"/>
              </a:cubicBezTo>
              <a:cubicBezTo>
                <a:pt x="1131" y="559"/>
                <a:pt x="1134" y="585"/>
                <a:pt x="1100" y="596"/>
              </a:cubicBezTo>
              <a:cubicBezTo>
                <a:pt x="1071" y="589"/>
                <a:pt x="1044" y="580"/>
                <a:pt x="1015" y="575"/>
              </a:cubicBezTo>
              <a:cubicBezTo>
                <a:pt x="990" y="565"/>
                <a:pt x="986" y="566"/>
                <a:pt x="955" y="570"/>
              </a:cubicBezTo>
              <a:cubicBezTo>
                <a:pt x="947" y="590"/>
                <a:pt x="956" y="594"/>
                <a:pt x="972" y="605"/>
              </a:cubicBezTo>
              <a:cubicBezTo>
                <a:pt x="986" y="626"/>
                <a:pt x="1000" y="648"/>
                <a:pt x="1015" y="669"/>
              </a:cubicBezTo>
              <a:cubicBezTo>
                <a:pt x="1016" y="673"/>
                <a:pt x="1016" y="679"/>
                <a:pt x="1019" y="682"/>
              </a:cubicBezTo>
              <a:cubicBezTo>
                <a:pt x="1022" y="685"/>
                <a:pt x="1028" y="684"/>
                <a:pt x="1032" y="686"/>
              </a:cubicBezTo>
              <a:cubicBezTo>
                <a:pt x="1055" y="698"/>
                <a:pt x="1079" y="714"/>
                <a:pt x="1100" y="729"/>
              </a:cubicBezTo>
              <a:cubicBezTo>
                <a:pt x="1070" y="749"/>
                <a:pt x="1082" y="739"/>
                <a:pt x="1062" y="759"/>
              </a:cubicBezTo>
              <a:cubicBezTo>
                <a:pt x="1053" y="787"/>
                <a:pt x="1055" y="816"/>
                <a:pt x="1049" y="845"/>
              </a:cubicBezTo>
              <a:cubicBezTo>
                <a:pt x="1044" y="926"/>
                <a:pt x="1046" y="897"/>
                <a:pt x="1032" y="943"/>
              </a:cubicBezTo>
              <a:cubicBezTo>
                <a:pt x="1035" y="979"/>
                <a:pt x="1051" y="1038"/>
                <a:pt x="1032" y="1072"/>
              </a:cubicBezTo>
              <a:cubicBezTo>
                <a:pt x="1021" y="1091"/>
                <a:pt x="989" y="1094"/>
                <a:pt x="972" y="1097"/>
              </a:cubicBezTo>
              <a:cubicBezTo>
                <a:pt x="933" y="1103"/>
                <a:pt x="895" y="1114"/>
                <a:pt x="856" y="1119"/>
              </a:cubicBezTo>
              <a:cubicBezTo>
                <a:pt x="837" y="1131"/>
                <a:pt x="837" y="1153"/>
                <a:pt x="818" y="1166"/>
              </a:cubicBezTo>
              <a:cubicBezTo>
                <a:pt x="807" y="1174"/>
                <a:pt x="792" y="1172"/>
                <a:pt x="779" y="1175"/>
              </a:cubicBezTo>
              <a:cubicBezTo>
                <a:pt x="647" y="1168"/>
                <a:pt x="713" y="1184"/>
                <a:pt x="650" y="1145"/>
              </a:cubicBezTo>
              <a:cubicBezTo>
                <a:pt x="641" y="1130"/>
                <a:pt x="631" y="1129"/>
                <a:pt x="620" y="1115"/>
              </a:cubicBezTo>
              <a:cubicBezTo>
                <a:pt x="622" y="1083"/>
                <a:pt x="621" y="1051"/>
                <a:pt x="625" y="1020"/>
              </a:cubicBezTo>
              <a:cubicBezTo>
                <a:pt x="627" y="1005"/>
                <a:pt x="655" y="983"/>
                <a:pt x="663" y="969"/>
              </a:cubicBezTo>
              <a:cubicBezTo>
                <a:pt x="661" y="920"/>
                <a:pt x="676" y="866"/>
                <a:pt x="633" y="836"/>
              </a:cubicBezTo>
              <a:cubicBezTo>
                <a:pt x="570" y="838"/>
                <a:pt x="517" y="853"/>
                <a:pt x="462" y="836"/>
              </a:cubicBezTo>
              <a:cubicBezTo>
                <a:pt x="444" y="818"/>
                <a:pt x="436" y="819"/>
                <a:pt x="410" y="815"/>
              </a:cubicBezTo>
              <a:cubicBezTo>
                <a:pt x="386" y="805"/>
                <a:pt x="358" y="800"/>
                <a:pt x="333" y="793"/>
              </a:cubicBezTo>
              <a:cubicBezTo>
                <a:pt x="318" y="789"/>
                <a:pt x="305" y="781"/>
                <a:pt x="290" y="776"/>
              </a:cubicBezTo>
              <a:cubicBezTo>
                <a:pt x="271" y="762"/>
                <a:pt x="248" y="758"/>
                <a:pt x="226" y="750"/>
              </a:cubicBezTo>
              <a:cubicBezTo>
                <a:pt x="205" y="729"/>
                <a:pt x="199" y="710"/>
                <a:pt x="192" y="682"/>
              </a:cubicBezTo>
              <a:cubicBezTo>
                <a:pt x="194" y="671"/>
                <a:pt x="204" y="663"/>
                <a:pt x="205" y="652"/>
              </a:cubicBezTo>
              <a:cubicBezTo>
                <a:pt x="209" y="588"/>
                <a:pt x="194" y="576"/>
                <a:pt x="140" y="566"/>
              </a:cubicBezTo>
              <a:cubicBezTo>
                <a:pt x="115" y="569"/>
                <a:pt x="102" y="572"/>
                <a:pt x="80" y="579"/>
              </a:cubicBezTo>
              <a:cubicBezTo>
                <a:pt x="73" y="555"/>
                <a:pt x="58" y="542"/>
                <a:pt x="38" y="527"/>
              </a:cubicBezTo>
              <a:cubicBezTo>
                <a:pt x="0" y="582"/>
                <a:pt x="14" y="526"/>
                <a:pt x="20" y="446"/>
              </a:cubicBezTo>
              <a:cubicBezTo>
                <a:pt x="21" y="434"/>
                <a:pt x="30" y="415"/>
                <a:pt x="33" y="403"/>
              </a:cubicBezTo>
              <a:cubicBezTo>
                <a:pt x="38" y="357"/>
                <a:pt x="36" y="330"/>
                <a:pt x="76" y="305"/>
              </a:cubicBezTo>
              <a:cubicBezTo>
                <a:pt x="93" y="280"/>
                <a:pt x="88" y="270"/>
                <a:pt x="93" y="236"/>
              </a:cubicBezTo>
              <a:cubicBezTo>
                <a:pt x="95" y="224"/>
                <a:pt x="101" y="221"/>
                <a:pt x="106" y="210"/>
              </a:cubicBezTo>
              <a:cubicBezTo>
                <a:pt x="115" y="191"/>
                <a:pt x="111" y="175"/>
                <a:pt x="132" y="167"/>
              </a:cubicBezTo>
              <a:cubicBezTo>
                <a:pt x="148" y="152"/>
                <a:pt x="167" y="145"/>
                <a:pt x="188" y="137"/>
              </a:cubicBezTo>
              <a:cubicBezTo>
                <a:pt x="191" y="126"/>
                <a:pt x="197" y="70"/>
                <a:pt x="213" y="60"/>
              </a:cubicBezTo>
              <a:cubicBezTo>
                <a:pt x="230" y="49"/>
                <a:pt x="278" y="48"/>
                <a:pt x="290" y="47"/>
              </a:cubicBezTo>
              <a:cubicBezTo>
                <a:pt x="317" y="53"/>
                <a:pt x="318" y="56"/>
                <a:pt x="299" y="43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47625</xdr:colOff>
      <xdr:row>6</xdr:row>
      <xdr:rowOff>9525</xdr:rowOff>
    </xdr:from>
    <xdr:to>
      <xdr:col>35</xdr:col>
      <xdr:colOff>0</xdr:colOff>
      <xdr:row>11</xdr:row>
      <xdr:rowOff>95250</xdr:rowOff>
    </xdr:to>
    <xdr:sp macro="" textlink="">
      <xdr:nvSpPr>
        <xdr:cNvPr id="5278" name="Freeform 812">
          <a:extLst>
            <a:ext uri="{FF2B5EF4-FFF2-40B4-BE49-F238E27FC236}">
              <a16:creationId xmlns:a16="http://schemas.microsoft.com/office/drawing/2014/main" id="{00000000-0008-0000-0000-00009E140000}"/>
            </a:ext>
          </a:extLst>
        </xdr:cNvPr>
        <xdr:cNvSpPr>
          <a:spLocks/>
        </xdr:cNvSpPr>
      </xdr:nvSpPr>
      <xdr:spPr bwMode="auto">
        <a:xfrm>
          <a:off x="4400550" y="981075"/>
          <a:ext cx="752475" cy="895350"/>
        </a:xfrm>
        <a:custGeom>
          <a:avLst/>
          <a:gdLst>
            <a:gd name="T0" fmla="*/ 517373 w 1005"/>
            <a:gd name="T1" fmla="*/ 36272 h 1407"/>
            <a:gd name="T2" fmla="*/ 744988 w 1005"/>
            <a:gd name="T3" fmla="*/ 85271 h 1407"/>
            <a:gd name="T4" fmla="*/ 645406 w 1005"/>
            <a:gd name="T5" fmla="*/ 156543 h 1407"/>
            <a:gd name="T6" fmla="*/ 581016 w 1005"/>
            <a:gd name="T7" fmla="*/ 281905 h 1407"/>
            <a:gd name="T8" fmla="*/ 648401 w 1005"/>
            <a:gd name="T9" fmla="*/ 409812 h 1407"/>
            <a:gd name="T10" fmla="*/ 677602 w 1005"/>
            <a:gd name="T11" fmla="*/ 570809 h 1407"/>
            <a:gd name="T12" fmla="*/ 590749 w 1005"/>
            <a:gd name="T13" fmla="*/ 628081 h 1407"/>
            <a:gd name="T14" fmla="*/ 485178 w 1005"/>
            <a:gd name="T15" fmla="*/ 638899 h 1407"/>
            <a:gd name="T16" fmla="*/ 417792 w 1005"/>
            <a:gd name="T17" fmla="*/ 701898 h 1407"/>
            <a:gd name="T18" fmla="*/ 392335 w 1005"/>
            <a:gd name="T19" fmla="*/ 750898 h 1407"/>
            <a:gd name="T20" fmla="*/ 298744 w 1005"/>
            <a:gd name="T21" fmla="*/ 865441 h 1407"/>
            <a:gd name="T22" fmla="*/ 247830 w 1005"/>
            <a:gd name="T23" fmla="*/ 881987 h 1407"/>
            <a:gd name="T24" fmla="*/ 148249 w 1005"/>
            <a:gd name="T25" fmla="*/ 884532 h 1407"/>
            <a:gd name="T26" fmla="*/ 106320 w 1005"/>
            <a:gd name="T27" fmla="*/ 889623 h 1407"/>
            <a:gd name="T28" fmla="*/ 77868 w 1005"/>
            <a:gd name="T29" fmla="*/ 870532 h 1407"/>
            <a:gd name="T30" fmla="*/ 16472 w 1005"/>
            <a:gd name="T31" fmla="*/ 808170 h 1407"/>
            <a:gd name="T32" fmla="*/ 26206 w 1005"/>
            <a:gd name="T33" fmla="*/ 780806 h 1407"/>
            <a:gd name="T34" fmla="*/ 122792 w 1005"/>
            <a:gd name="T35" fmla="*/ 748352 h 1407"/>
            <a:gd name="T36" fmla="*/ 86853 w 1005"/>
            <a:gd name="T37" fmla="*/ 682808 h 1407"/>
            <a:gd name="T38" fmla="*/ 35939 w 1005"/>
            <a:gd name="T39" fmla="*/ 611536 h 1407"/>
            <a:gd name="T40" fmla="*/ 749 w 1005"/>
            <a:gd name="T41" fmla="*/ 557446 h 1407"/>
            <a:gd name="T42" fmla="*/ 23211 w 1005"/>
            <a:gd name="T43" fmla="*/ 540901 h 1407"/>
            <a:gd name="T44" fmla="*/ 23211 w 1005"/>
            <a:gd name="T45" fmla="*/ 404721 h 1407"/>
            <a:gd name="T46" fmla="*/ 749 w 1005"/>
            <a:gd name="T47" fmla="*/ 371631 h 1407"/>
            <a:gd name="T48" fmla="*/ 96586 w 1005"/>
            <a:gd name="T49" fmla="*/ 306086 h 1407"/>
            <a:gd name="T50" fmla="*/ 145254 w 1005"/>
            <a:gd name="T51" fmla="*/ 197270 h 1407"/>
            <a:gd name="T52" fmla="*/ 119048 w 1005"/>
            <a:gd name="T53" fmla="*/ 148270 h 1407"/>
            <a:gd name="T54" fmla="*/ 90596 w 1005"/>
            <a:gd name="T55" fmla="*/ 131725 h 1407"/>
            <a:gd name="T56" fmla="*/ 122792 w 1005"/>
            <a:gd name="T57" fmla="*/ 61090 h 1407"/>
            <a:gd name="T58" fmla="*/ 263553 w 1005"/>
            <a:gd name="T59" fmla="*/ 30545 h 1407"/>
            <a:gd name="T60" fmla="*/ 308477 w 1005"/>
            <a:gd name="T61" fmla="*/ 38818 h 1407"/>
            <a:gd name="T62" fmla="*/ 388592 w 1005"/>
            <a:gd name="T63" fmla="*/ 28000 h 1407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005"/>
            <a:gd name="T97" fmla="*/ 0 h 1407"/>
            <a:gd name="T98" fmla="*/ 1005 w 1005"/>
            <a:gd name="T99" fmla="*/ 1407 h 1407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005" h="1407">
              <a:moveTo>
                <a:pt x="519" y="44"/>
              </a:moveTo>
              <a:cubicBezTo>
                <a:pt x="576" y="49"/>
                <a:pt x="634" y="48"/>
                <a:pt x="691" y="57"/>
              </a:cubicBezTo>
              <a:cubicBezTo>
                <a:pt x="778" y="70"/>
                <a:pt x="860" y="89"/>
                <a:pt x="948" y="96"/>
              </a:cubicBezTo>
              <a:cubicBezTo>
                <a:pt x="975" y="102"/>
                <a:pt x="980" y="112"/>
                <a:pt x="995" y="134"/>
              </a:cubicBezTo>
              <a:cubicBezTo>
                <a:pt x="1005" y="166"/>
                <a:pt x="939" y="224"/>
                <a:pt x="909" y="233"/>
              </a:cubicBezTo>
              <a:cubicBezTo>
                <a:pt x="893" y="238"/>
                <a:pt x="862" y="246"/>
                <a:pt x="862" y="246"/>
              </a:cubicBezTo>
              <a:cubicBezTo>
                <a:pt x="836" y="262"/>
                <a:pt x="823" y="286"/>
                <a:pt x="798" y="301"/>
              </a:cubicBezTo>
              <a:cubicBezTo>
                <a:pt x="770" y="342"/>
                <a:pt x="794" y="396"/>
                <a:pt x="776" y="443"/>
              </a:cubicBezTo>
              <a:cubicBezTo>
                <a:pt x="790" y="479"/>
                <a:pt x="831" y="498"/>
                <a:pt x="854" y="528"/>
              </a:cubicBezTo>
              <a:cubicBezTo>
                <a:pt x="863" y="569"/>
                <a:pt x="864" y="599"/>
                <a:pt x="866" y="644"/>
              </a:cubicBezTo>
              <a:cubicBezTo>
                <a:pt x="862" y="697"/>
                <a:pt x="851" y="773"/>
                <a:pt x="884" y="820"/>
              </a:cubicBezTo>
              <a:cubicBezTo>
                <a:pt x="892" y="845"/>
                <a:pt x="899" y="871"/>
                <a:pt x="905" y="897"/>
              </a:cubicBezTo>
              <a:cubicBezTo>
                <a:pt x="894" y="992"/>
                <a:pt x="914" y="982"/>
                <a:pt x="849" y="970"/>
              </a:cubicBezTo>
              <a:cubicBezTo>
                <a:pt x="823" y="974"/>
                <a:pt x="813" y="981"/>
                <a:pt x="789" y="987"/>
              </a:cubicBezTo>
              <a:cubicBezTo>
                <a:pt x="773" y="982"/>
                <a:pt x="765" y="971"/>
                <a:pt x="751" y="961"/>
              </a:cubicBezTo>
              <a:cubicBezTo>
                <a:pt x="715" y="966"/>
                <a:pt x="680" y="985"/>
                <a:pt x="648" y="1004"/>
              </a:cubicBezTo>
              <a:cubicBezTo>
                <a:pt x="635" y="1023"/>
                <a:pt x="639" y="1047"/>
                <a:pt x="622" y="1064"/>
              </a:cubicBezTo>
              <a:cubicBezTo>
                <a:pt x="605" y="1081"/>
                <a:pt x="578" y="1089"/>
                <a:pt x="558" y="1103"/>
              </a:cubicBezTo>
              <a:cubicBezTo>
                <a:pt x="548" y="1136"/>
                <a:pt x="562" y="1095"/>
                <a:pt x="545" y="1128"/>
              </a:cubicBezTo>
              <a:cubicBezTo>
                <a:pt x="536" y="1145"/>
                <a:pt x="534" y="1163"/>
                <a:pt x="524" y="1180"/>
              </a:cubicBezTo>
              <a:cubicBezTo>
                <a:pt x="514" y="1215"/>
                <a:pt x="505" y="1224"/>
                <a:pt x="468" y="1231"/>
              </a:cubicBezTo>
              <a:cubicBezTo>
                <a:pt x="453" y="1281"/>
                <a:pt x="459" y="1342"/>
                <a:pt x="399" y="1360"/>
              </a:cubicBezTo>
              <a:cubicBezTo>
                <a:pt x="379" y="1354"/>
                <a:pt x="363" y="1347"/>
                <a:pt x="339" y="1360"/>
              </a:cubicBezTo>
              <a:cubicBezTo>
                <a:pt x="331" y="1364"/>
                <a:pt x="334" y="1377"/>
                <a:pt x="331" y="1386"/>
              </a:cubicBezTo>
              <a:cubicBezTo>
                <a:pt x="328" y="1396"/>
                <a:pt x="317" y="1402"/>
                <a:pt x="309" y="1407"/>
              </a:cubicBezTo>
              <a:cubicBezTo>
                <a:pt x="272" y="1402"/>
                <a:pt x="235" y="1394"/>
                <a:pt x="198" y="1390"/>
              </a:cubicBezTo>
              <a:cubicBezTo>
                <a:pt x="181" y="1385"/>
                <a:pt x="188" y="1384"/>
                <a:pt x="168" y="1390"/>
              </a:cubicBezTo>
              <a:cubicBezTo>
                <a:pt x="159" y="1392"/>
                <a:pt x="142" y="1398"/>
                <a:pt x="142" y="1398"/>
              </a:cubicBezTo>
              <a:cubicBezTo>
                <a:pt x="135" y="1397"/>
                <a:pt x="127" y="1398"/>
                <a:pt x="121" y="1394"/>
              </a:cubicBezTo>
              <a:cubicBezTo>
                <a:pt x="101" y="1378"/>
                <a:pt x="132" y="1376"/>
                <a:pt x="104" y="1368"/>
              </a:cubicBezTo>
              <a:cubicBezTo>
                <a:pt x="93" y="1365"/>
                <a:pt x="81" y="1365"/>
                <a:pt x="69" y="1364"/>
              </a:cubicBezTo>
              <a:cubicBezTo>
                <a:pt x="58" y="1327"/>
                <a:pt x="57" y="1291"/>
                <a:pt x="22" y="1270"/>
              </a:cubicBezTo>
              <a:cubicBezTo>
                <a:pt x="15" y="1258"/>
                <a:pt x="7" y="1252"/>
                <a:pt x="18" y="1236"/>
              </a:cubicBezTo>
              <a:cubicBezTo>
                <a:pt x="22" y="1231"/>
                <a:pt x="29" y="1229"/>
                <a:pt x="35" y="1227"/>
              </a:cubicBezTo>
              <a:cubicBezTo>
                <a:pt x="64" y="1216"/>
                <a:pt x="95" y="1206"/>
                <a:pt x="125" y="1197"/>
              </a:cubicBezTo>
              <a:cubicBezTo>
                <a:pt x="138" y="1188"/>
                <a:pt x="151" y="1184"/>
                <a:pt x="164" y="1176"/>
              </a:cubicBezTo>
              <a:cubicBezTo>
                <a:pt x="179" y="1126"/>
                <a:pt x="164" y="1140"/>
                <a:pt x="134" y="1098"/>
              </a:cubicBezTo>
              <a:cubicBezTo>
                <a:pt x="128" y="1090"/>
                <a:pt x="116" y="1073"/>
                <a:pt x="116" y="1073"/>
              </a:cubicBezTo>
              <a:cubicBezTo>
                <a:pt x="110" y="1054"/>
                <a:pt x="103" y="1036"/>
                <a:pt x="86" y="1026"/>
              </a:cubicBezTo>
              <a:cubicBezTo>
                <a:pt x="73" y="1004"/>
                <a:pt x="61" y="983"/>
                <a:pt x="48" y="961"/>
              </a:cubicBezTo>
              <a:cubicBezTo>
                <a:pt x="43" y="940"/>
                <a:pt x="29" y="920"/>
                <a:pt x="18" y="901"/>
              </a:cubicBezTo>
              <a:cubicBezTo>
                <a:pt x="13" y="892"/>
                <a:pt x="1" y="876"/>
                <a:pt x="1" y="876"/>
              </a:cubicBezTo>
              <a:cubicBezTo>
                <a:pt x="2" y="870"/>
                <a:pt x="0" y="862"/>
                <a:pt x="5" y="858"/>
              </a:cubicBezTo>
              <a:cubicBezTo>
                <a:pt x="12" y="852"/>
                <a:pt x="31" y="850"/>
                <a:pt x="31" y="850"/>
              </a:cubicBezTo>
              <a:cubicBezTo>
                <a:pt x="45" y="840"/>
                <a:pt x="55" y="830"/>
                <a:pt x="65" y="816"/>
              </a:cubicBezTo>
              <a:cubicBezTo>
                <a:pt x="64" y="791"/>
                <a:pt x="95" y="656"/>
                <a:pt x="31" y="636"/>
              </a:cubicBezTo>
              <a:cubicBezTo>
                <a:pt x="24" y="629"/>
                <a:pt x="13" y="620"/>
                <a:pt x="9" y="610"/>
              </a:cubicBezTo>
              <a:cubicBezTo>
                <a:pt x="5" y="602"/>
                <a:pt x="1" y="584"/>
                <a:pt x="1" y="584"/>
              </a:cubicBezTo>
              <a:cubicBezTo>
                <a:pt x="7" y="564"/>
                <a:pt x="27" y="558"/>
                <a:pt x="44" y="546"/>
              </a:cubicBezTo>
              <a:cubicBezTo>
                <a:pt x="76" y="524"/>
                <a:pt x="87" y="497"/>
                <a:pt x="129" y="481"/>
              </a:cubicBezTo>
              <a:cubicBezTo>
                <a:pt x="142" y="468"/>
                <a:pt x="154" y="462"/>
                <a:pt x="164" y="447"/>
              </a:cubicBezTo>
              <a:cubicBezTo>
                <a:pt x="169" y="425"/>
                <a:pt x="169" y="329"/>
                <a:pt x="194" y="310"/>
              </a:cubicBezTo>
              <a:cubicBezTo>
                <a:pt x="202" y="304"/>
                <a:pt x="214" y="305"/>
                <a:pt x="224" y="301"/>
              </a:cubicBezTo>
              <a:cubicBezTo>
                <a:pt x="235" y="264"/>
                <a:pt x="183" y="249"/>
                <a:pt x="159" y="233"/>
              </a:cubicBezTo>
              <a:cubicBezTo>
                <a:pt x="151" y="227"/>
                <a:pt x="142" y="222"/>
                <a:pt x="134" y="216"/>
              </a:cubicBezTo>
              <a:cubicBezTo>
                <a:pt x="130" y="213"/>
                <a:pt x="121" y="207"/>
                <a:pt x="121" y="207"/>
              </a:cubicBezTo>
              <a:cubicBezTo>
                <a:pt x="108" y="173"/>
                <a:pt x="106" y="159"/>
                <a:pt x="116" y="113"/>
              </a:cubicBezTo>
              <a:cubicBezTo>
                <a:pt x="119" y="100"/>
                <a:pt x="154" y="99"/>
                <a:pt x="164" y="96"/>
              </a:cubicBezTo>
              <a:cubicBezTo>
                <a:pt x="193" y="0"/>
                <a:pt x="124" y="21"/>
                <a:pt x="258" y="27"/>
              </a:cubicBezTo>
              <a:cubicBezTo>
                <a:pt x="290" y="31"/>
                <a:pt x="320" y="42"/>
                <a:pt x="352" y="48"/>
              </a:cubicBezTo>
              <a:cubicBezTo>
                <a:pt x="361" y="50"/>
                <a:pt x="369" y="51"/>
                <a:pt x="378" y="53"/>
              </a:cubicBezTo>
              <a:cubicBezTo>
                <a:pt x="389" y="55"/>
                <a:pt x="412" y="61"/>
                <a:pt x="412" y="61"/>
              </a:cubicBezTo>
              <a:cubicBezTo>
                <a:pt x="438" y="58"/>
                <a:pt x="464" y="60"/>
                <a:pt x="489" y="53"/>
              </a:cubicBezTo>
              <a:cubicBezTo>
                <a:pt x="499" y="50"/>
                <a:pt x="519" y="44"/>
                <a:pt x="519" y="4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76200</xdr:colOff>
      <xdr:row>9</xdr:row>
      <xdr:rowOff>133350</xdr:rowOff>
    </xdr:from>
    <xdr:to>
      <xdr:col>35</xdr:col>
      <xdr:colOff>123825</xdr:colOff>
      <xdr:row>13</xdr:row>
      <xdr:rowOff>38100</xdr:rowOff>
    </xdr:to>
    <xdr:sp macro="" textlink="">
      <xdr:nvSpPr>
        <xdr:cNvPr id="5279" name="Freeform 813">
          <a:extLst>
            <a:ext uri="{FF2B5EF4-FFF2-40B4-BE49-F238E27FC236}">
              <a16:creationId xmlns:a16="http://schemas.microsoft.com/office/drawing/2014/main" id="{00000000-0008-0000-0000-00009F140000}"/>
            </a:ext>
          </a:extLst>
        </xdr:cNvPr>
        <xdr:cNvSpPr>
          <a:spLocks/>
        </xdr:cNvSpPr>
      </xdr:nvSpPr>
      <xdr:spPr bwMode="auto">
        <a:xfrm>
          <a:off x="4429125" y="1590675"/>
          <a:ext cx="847725" cy="552450"/>
        </a:xfrm>
        <a:custGeom>
          <a:avLst/>
          <a:gdLst>
            <a:gd name="T0" fmla="*/ 0 w 1167"/>
            <a:gd name="T1" fmla="*/ 453638 h 861"/>
            <a:gd name="T2" fmla="*/ 21792 w 1167"/>
            <a:gd name="T3" fmla="*/ 390116 h 861"/>
            <a:gd name="T4" fmla="*/ 46490 w 1167"/>
            <a:gd name="T5" fmla="*/ 373433 h 861"/>
            <a:gd name="T6" fmla="*/ 21792 w 1167"/>
            <a:gd name="T7" fmla="*/ 334935 h 861"/>
            <a:gd name="T8" fmla="*/ 65377 w 1167"/>
            <a:gd name="T9" fmla="*/ 302211 h 861"/>
            <a:gd name="T10" fmla="*/ 87170 w 1167"/>
            <a:gd name="T11" fmla="*/ 282962 h 861"/>
            <a:gd name="T12" fmla="*/ 92981 w 1167"/>
            <a:gd name="T13" fmla="*/ 274621 h 861"/>
            <a:gd name="T14" fmla="*/ 170707 w 1167"/>
            <a:gd name="T15" fmla="*/ 282962 h 861"/>
            <a:gd name="T16" fmla="*/ 230273 w 1167"/>
            <a:gd name="T17" fmla="*/ 255372 h 861"/>
            <a:gd name="T18" fmla="*/ 273858 w 1167"/>
            <a:gd name="T19" fmla="*/ 250239 h 861"/>
            <a:gd name="T20" fmla="*/ 292018 w 1167"/>
            <a:gd name="T21" fmla="*/ 216874 h 861"/>
            <a:gd name="T22" fmla="*/ 307999 w 1167"/>
            <a:gd name="T23" fmla="*/ 170034 h 861"/>
            <a:gd name="T24" fmla="*/ 335603 w 1167"/>
            <a:gd name="T25" fmla="*/ 164901 h 861"/>
            <a:gd name="T26" fmla="*/ 351584 w 1167"/>
            <a:gd name="T27" fmla="*/ 126403 h 861"/>
            <a:gd name="T28" fmla="*/ 385726 w 1167"/>
            <a:gd name="T29" fmla="*/ 84696 h 861"/>
            <a:gd name="T30" fmla="*/ 422773 w 1167"/>
            <a:gd name="T31" fmla="*/ 60314 h 861"/>
            <a:gd name="T32" fmla="*/ 441660 w 1167"/>
            <a:gd name="T33" fmla="*/ 43631 h 861"/>
            <a:gd name="T34" fmla="*/ 451103 w 1167"/>
            <a:gd name="T35" fmla="*/ 16041 h 861"/>
            <a:gd name="T36" fmla="*/ 491782 w 1167"/>
            <a:gd name="T37" fmla="*/ 0 h 861"/>
            <a:gd name="T38" fmla="*/ 523018 w 1167"/>
            <a:gd name="T39" fmla="*/ 2567 h 861"/>
            <a:gd name="T40" fmla="*/ 541178 w 1167"/>
            <a:gd name="T41" fmla="*/ 13474 h 861"/>
            <a:gd name="T42" fmla="*/ 631980 w 1167"/>
            <a:gd name="T43" fmla="*/ 10908 h 861"/>
            <a:gd name="T44" fmla="*/ 669027 w 1167"/>
            <a:gd name="T45" fmla="*/ 51973 h 861"/>
            <a:gd name="T46" fmla="*/ 684282 w 1167"/>
            <a:gd name="T47" fmla="*/ 68655 h 861"/>
            <a:gd name="T48" fmla="*/ 697357 w 1167"/>
            <a:gd name="T49" fmla="*/ 84696 h 861"/>
            <a:gd name="T50" fmla="*/ 715518 w 1167"/>
            <a:gd name="T51" fmla="*/ 103945 h 861"/>
            <a:gd name="T52" fmla="*/ 787433 w 1167"/>
            <a:gd name="T53" fmla="*/ 131536 h 861"/>
            <a:gd name="T54" fmla="*/ 796876 w 1167"/>
            <a:gd name="T55" fmla="*/ 139877 h 861"/>
            <a:gd name="T56" fmla="*/ 815036 w 1167"/>
            <a:gd name="T57" fmla="*/ 150785 h 861"/>
            <a:gd name="T58" fmla="*/ 824480 w 1167"/>
            <a:gd name="T59" fmla="*/ 156560 h 861"/>
            <a:gd name="T60" fmla="*/ 833923 w 1167"/>
            <a:gd name="T61" fmla="*/ 211740 h 861"/>
            <a:gd name="T62" fmla="*/ 780895 w 1167"/>
            <a:gd name="T63" fmla="*/ 227781 h 861"/>
            <a:gd name="T64" fmla="*/ 727867 w 1167"/>
            <a:gd name="T65" fmla="*/ 263713 h 861"/>
            <a:gd name="T66" fmla="*/ 731499 w 1167"/>
            <a:gd name="T67" fmla="*/ 288737 h 861"/>
            <a:gd name="T68" fmla="*/ 712612 w 1167"/>
            <a:gd name="T69" fmla="*/ 293870 h 861"/>
            <a:gd name="T70" fmla="*/ 703169 w 1167"/>
            <a:gd name="T71" fmla="*/ 296437 h 861"/>
            <a:gd name="T72" fmla="*/ 678470 w 1167"/>
            <a:gd name="T73" fmla="*/ 324027 h 861"/>
            <a:gd name="T74" fmla="*/ 662489 w 1167"/>
            <a:gd name="T75" fmla="*/ 417706 h 861"/>
            <a:gd name="T76" fmla="*/ 640697 w 1167"/>
            <a:gd name="T77" fmla="*/ 431181 h 861"/>
            <a:gd name="T78" fmla="*/ 628348 w 1167"/>
            <a:gd name="T79" fmla="*/ 434389 h 861"/>
            <a:gd name="T80" fmla="*/ 566603 w 1167"/>
            <a:gd name="T81" fmla="*/ 423481 h 861"/>
            <a:gd name="T82" fmla="*/ 531735 w 1167"/>
            <a:gd name="T83" fmla="*/ 420273 h 861"/>
            <a:gd name="T84" fmla="*/ 507037 w 1167"/>
            <a:gd name="T85" fmla="*/ 445297 h 861"/>
            <a:gd name="T86" fmla="*/ 501226 w 1167"/>
            <a:gd name="T87" fmla="*/ 461979 h 861"/>
            <a:gd name="T88" fmla="*/ 491782 w 1167"/>
            <a:gd name="T89" fmla="*/ 467112 h 861"/>
            <a:gd name="T90" fmla="*/ 454009 w 1167"/>
            <a:gd name="T91" fmla="*/ 483795 h 861"/>
            <a:gd name="T92" fmla="*/ 416962 w 1167"/>
            <a:gd name="T93" fmla="*/ 469679 h 861"/>
            <a:gd name="T94" fmla="*/ 351584 w 1167"/>
            <a:gd name="T95" fmla="*/ 483795 h 861"/>
            <a:gd name="T96" fmla="*/ 342141 w 1167"/>
            <a:gd name="T97" fmla="*/ 522293 h 861"/>
            <a:gd name="T98" fmla="*/ 298556 w 1167"/>
            <a:gd name="T99" fmla="*/ 527426 h 861"/>
            <a:gd name="T100" fmla="*/ 242622 w 1167"/>
            <a:gd name="T101" fmla="*/ 541542 h 861"/>
            <a:gd name="T102" fmla="*/ 130754 w 1167"/>
            <a:gd name="T103" fmla="*/ 552450 h 861"/>
            <a:gd name="T104" fmla="*/ 58840 w 1167"/>
            <a:gd name="T105" fmla="*/ 549883 h 861"/>
            <a:gd name="T106" fmla="*/ 30509 w 1167"/>
            <a:gd name="T107" fmla="*/ 538976 h 861"/>
            <a:gd name="T108" fmla="*/ 0 w 1167"/>
            <a:gd name="T109" fmla="*/ 453638 h 86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67"/>
            <a:gd name="T166" fmla="*/ 0 h 861"/>
            <a:gd name="T167" fmla="*/ 1167 w 1167"/>
            <a:gd name="T168" fmla="*/ 861 h 86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67" h="861">
              <a:moveTo>
                <a:pt x="0" y="707"/>
              </a:moveTo>
              <a:cubicBezTo>
                <a:pt x="5" y="676"/>
                <a:pt x="2" y="617"/>
                <a:pt x="30" y="608"/>
              </a:cubicBezTo>
              <a:cubicBezTo>
                <a:pt x="45" y="598"/>
                <a:pt x="54" y="597"/>
                <a:pt x="64" y="582"/>
              </a:cubicBezTo>
              <a:cubicBezTo>
                <a:pt x="59" y="550"/>
                <a:pt x="46" y="548"/>
                <a:pt x="30" y="522"/>
              </a:cubicBezTo>
              <a:cubicBezTo>
                <a:pt x="37" y="484"/>
                <a:pt x="61" y="491"/>
                <a:pt x="90" y="471"/>
              </a:cubicBezTo>
              <a:cubicBezTo>
                <a:pt x="99" y="456"/>
                <a:pt x="102" y="446"/>
                <a:pt x="120" y="441"/>
              </a:cubicBezTo>
              <a:cubicBezTo>
                <a:pt x="123" y="437"/>
                <a:pt x="123" y="429"/>
                <a:pt x="128" y="428"/>
              </a:cubicBezTo>
              <a:cubicBezTo>
                <a:pt x="151" y="424"/>
                <a:pt x="213" y="439"/>
                <a:pt x="235" y="441"/>
              </a:cubicBezTo>
              <a:cubicBezTo>
                <a:pt x="289" y="451"/>
                <a:pt x="276" y="419"/>
                <a:pt x="317" y="398"/>
              </a:cubicBezTo>
              <a:cubicBezTo>
                <a:pt x="332" y="390"/>
                <a:pt x="371" y="391"/>
                <a:pt x="377" y="390"/>
              </a:cubicBezTo>
              <a:cubicBezTo>
                <a:pt x="388" y="372"/>
                <a:pt x="398" y="360"/>
                <a:pt x="402" y="338"/>
              </a:cubicBezTo>
              <a:cubicBezTo>
                <a:pt x="404" y="327"/>
                <a:pt x="408" y="277"/>
                <a:pt x="424" y="265"/>
              </a:cubicBezTo>
              <a:cubicBezTo>
                <a:pt x="434" y="257"/>
                <a:pt x="449" y="259"/>
                <a:pt x="462" y="257"/>
              </a:cubicBezTo>
              <a:cubicBezTo>
                <a:pt x="475" y="238"/>
                <a:pt x="472" y="217"/>
                <a:pt x="484" y="197"/>
              </a:cubicBezTo>
              <a:cubicBezTo>
                <a:pt x="497" y="176"/>
                <a:pt x="515" y="151"/>
                <a:pt x="531" y="132"/>
              </a:cubicBezTo>
              <a:cubicBezTo>
                <a:pt x="545" y="116"/>
                <a:pt x="567" y="109"/>
                <a:pt x="582" y="94"/>
              </a:cubicBezTo>
              <a:cubicBezTo>
                <a:pt x="591" y="85"/>
                <a:pt x="608" y="68"/>
                <a:pt x="608" y="68"/>
              </a:cubicBezTo>
              <a:cubicBezTo>
                <a:pt x="611" y="57"/>
                <a:pt x="615" y="34"/>
                <a:pt x="621" y="25"/>
              </a:cubicBezTo>
              <a:cubicBezTo>
                <a:pt x="629" y="13"/>
                <a:pt x="664" y="3"/>
                <a:pt x="677" y="0"/>
              </a:cubicBezTo>
              <a:cubicBezTo>
                <a:pt x="691" y="1"/>
                <a:pt x="706" y="0"/>
                <a:pt x="720" y="4"/>
              </a:cubicBezTo>
              <a:cubicBezTo>
                <a:pt x="730" y="7"/>
                <a:pt x="745" y="21"/>
                <a:pt x="745" y="21"/>
              </a:cubicBezTo>
              <a:cubicBezTo>
                <a:pt x="802" y="13"/>
                <a:pt x="793" y="12"/>
                <a:pt x="870" y="17"/>
              </a:cubicBezTo>
              <a:cubicBezTo>
                <a:pt x="901" y="38"/>
                <a:pt x="873" y="66"/>
                <a:pt x="921" y="81"/>
              </a:cubicBezTo>
              <a:cubicBezTo>
                <a:pt x="942" y="102"/>
                <a:pt x="927" y="85"/>
                <a:pt x="942" y="107"/>
              </a:cubicBezTo>
              <a:cubicBezTo>
                <a:pt x="948" y="115"/>
                <a:pt x="960" y="132"/>
                <a:pt x="960" y="132"/>
              </a:cubicBezTo>
              <a:cubicBezTo>
                <a:pt x="965" y="149"/>
                <a:pt x="967" y="157"/>
                <a:pt x="985" y="162"/>
              </a:cubicBezTo>
              <a:cubicBezTo>
                <a:pt x="1012" y="189"/>
                <a:pt x="1055" y="181"/>
                <a:pt x="1084" y="205"/>
              </a:cubicBezTo>
              <a:cubicBezTo>
                <a:pt x="1089" y="209"/>
                <a:pt x="1092" y="214"/>
                <a:pt x="1097" y="218"/>
              </a:cubicBezTo>
              <a:cubicBezTo>
                <a:pt x="1105" y="224"/>
                <a:pt x="1114" y="229"/>
                <a:pt x="1122" y="235"/>
              </a:cubicBezTo>
              <a:cubicBezTo>
                <a:pt x="1126" y="238"/>
                <a:pt x="1135" y="244"/>
                <a:pt x="1135" y="244"/>
              </a:cubicBezTo>
              <a:cubicBezTo>
                <a:pt x="1154" y="272"/>
                <a:pt x="1167" y="287"/>
                <a:pt x="1148" y="330"/>
              </a:cubicBezTo>
              <a:cubicBezTo>
                <a:pt x="1148" y="330"/>
                <a:pt x="1078" y="354"/>
                <a:pt x="1075" y="355"/>
              </a:cubicBezTo>
              <a:cubicBezTo>
                <a:pt x="1067" y="382"/>
                <a:pt x="1027" y="399"/>
                <a:pt x="1002" y="411"/>
              </a:cubicBezTo>
              <a:cubicBezTo>
                <a:pt x="991" y="429"/>
                <a:pt x="1000" y="431"/>
                <a:pt x="1007" y="450"/>
              </a:cubicBezTo>
              <a:cubicBezTo>
                <a:pt x="998" y="453"/>
                <a:pt x="990" y="455"/>
                <a:pt x="981" y="458"/>
              </a:cubicBezTo>
              <a:cubicBezTo>
                <a:pt x="977" y="459"/>
                <a:pt x="968" y="462"/>
                <a:pt x="968" y="462"/>
              </a:cubicBezTo>
              <a:cubicBezTo>
                <a:pt x="948" y="482"/>
                <a:pt x="960" y="497"/>
                <a:pt x="934" y="505"/>
              </a:cubicBezTo>
              <a:cubicBezTo>
                <a:pt x="895" y="544"/>
                <a:pt x="916" y="588"/>
                <a:pt x="912" y="651"/>
              </a:cubicBezTo>
              <a:cubicBezTo>
                <a:pt x="911" y="671"/>
                <a:pt x="902" y="666"/>
                <a:pt x="882" y="672"/>
              </a:cubicBezTo>
              <a:cubicBezTo>
                <a:pt x="876" y="674"/>
                <a:pt x="865" y="677"/>
                <a:pt x="865" y="677"/>
              </a:cubicBezTo>
              <a:cubicBezTo>
                <a:pt x="837" y="671"/>
                <a:pt x="809" y="665"/>
                <a:pt x="780" y="660"/>
              </a:cubicBezTo>
              <a:cubicBezTo>
                <a:pt x="760" y="652"/>
                <a:pt x="755" y="651"/>
                <a:pt x="732" y="655"/>
              </a:cubicBezTo>
              <a:cubicBezTo>
                <a:pt x="720" y="668"/>
                <a:pt x="710" y="682"/>
                <a:pt x="698" y="694"/>
              </a:cubicBezTo>
              <a:cubicBezTo>
                <a:pt x="695" y="703"/>
                <a:pt x="693" y="711"/>
                <a:pt x="690" y="720"/>
              </a:cubicBezTo>
              <a:cubicBezTo>
                <a:pt x="689" y="725"/>
                <a:pt x="682" y="726"/>
                <a:pt x="677" y="728"/>
              </a:cubicBezTo>
              <a:cubicBezTo>
                <a:pt x="658" y="737"/>
                <a:pt x="642" y="742"/>
                <a:pt x="625" y="754"/>
              </a:cubicBezTo>
              <a:cubicBezTo>
                <a:pt x="607" y="749"/>
                <a:pt x="592" y="739"/>
                <a:pt x="574" y="732"/>
              </a:cubicBezTo>
              <a:cubicBezTo>
                <a:pt x="517" y="736"/>
                <a:pt x="519" y="730"/>
                <a:pt x="484" y="754"/>
              </a:cubicBezTo>
              <a:cubicBezTo>
                <a:pt x="479" y="774"/>
                <a:pt x="476" y="794"/>
                <a:pt x="471" y="814"/>
              </a:cubicBezTo>
              <a:cubicBezTo>
                <a:pt x="449" y="809"/>
                <a:pt x="431" y="810"/>
                <a:pt x="411" y="822"/>
              </a:cubicBezTo>
              <a:cubicBezTo>
                <a:pt x="401" y="853"/>
                <a:pt x="364" y="842"/>
                <a:pt x="334" y="844"/>
              </a:cubicBezTo>
              <a:cubicBezTo>
                <a:pt x="290" y="858"/>
                <a:pt x="224" y="859"/>
                <a:pt x="180" y="861"/>
              </a:cubicBezTo>
              <a:cubicBezTo>
                <a:pt x="147" y="860"/>
                <a:pt x="114" y="861"/>
                <a:pt x="81" y="857"/>
              </a:cubicBezTo>
              <a:cubicBezTo>
                <a:pt x="67" y="855"/>
                <a:pt x="42" y="840"/>
                <a:pt x="42" y="840"/>
              </a:cubicBezTo>
              <a:cubicBezTo>
                <a:pt x="6" y="813"/>
                <a:pt x="0" y="750"/>
                <a:pt x="0" y="707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19050</xdr:colOff>
      <xdr:row>6</xdr:row>
      <xdr:rowOff>57150</xdr:rowOff>
    </xdr:from>
    <xdr:to>
      <xdr:col>38</xdr:col>
      <xdr:colOff>123825</xdr:colOff>
      <xdr:row>11</xdr:row>
      <xdr:rowOff>104775</xdr:rowOff>
    </xdr:to>
    <xdr:sp macro="" textlink="">
      <xdr:nvSpPr>
        <xdr:cNvPr id="5280" name="Freeform 814">
          <a:extLst>
            <a:ext uri="{FF2B5EF4-FFF2-40B4-BE49-F238E27FC236}">
              <a16:creationId xmlns:a16="http://schemas.microsoft.com/office/drawing/2014/main" id="{00000000-0008-0000-0000-0000A0140000}"/>
            </a:ext>
          </a:extLst>
        </xdr:cNvPr>
        <xdr:cNvSpPr>
          <a:spLocks/>
        </xdr:cNvSpPr>
      </xdr:nvSpPr>
      <xdr:spPr bwMode="auto">
        <a:xfrm>
          <a:off x="4972050" y="1028700"/>
          <a:ext cx="904875" cy="857250"/>
        </a:xfrm>
        <a:custGeom>
          <a:avLst/>
          <a:gdLst>
            <a:gd name="T0" fmla="*/ 498368 w 1251"/>
            <a:gd name="T1" fmla="*/ 13929 h 1354"/>
            <a:gd name="T2" fmla="*/ 619163 w 1251"/>
            <a:gd name="T3" fmla="*/ 32922 h 1354"/>
            <a:gd name="T4" fmla="*/ 628566 w 1251"/>
            <a:gd name="T5" fmla="*/ 51916 h 1354"/>
            <a:gd name="T6" fmla="*/ 643756 w 1251"/>
            <a:gd name="T7" fmla="*/ 119660 h 1354"/>
            <a:gd name="T8" fmla="*/ 674859 w 1251"/>
            <a:gd name="T9" fmla="*/ 154482 h 1354"/>
            <a:gd name="T10" fmla="*/ 755871 w 1251"/>
            <a:gd name="T11" fmla="*/ 149417 h 1354"/>
            <a:gd name="T12" fmla="*/ 771061 w 1251"/>
            <a:gd name="T13" fmla="*/ 227925 h 1354"/>
            <a:gd name="T14" fmla="*/ 786250 w 1251"/>
            <a:gd name="T15" fmla="*/ 260847 h 1354"/>
            <a:gd name="T16" fmla="*/ 752254 w 1251"/>
            <a:gd name="T17" fmla="*/ 331124 h 1354"/>
            <a:gd name="T18" fmla="*/ 761657 w 1251"/>
            <a:gd name="T19" fmla="*/ 436856 h 1354"/>
            <a:gd name="T20" fmla="*/ 708855 w 1251"/>
            <a:gd name="T21" fmla="*/ 453317 h 1354"/>
            <a:gd name="T22" fmla="*/ 755871 w 1251"/>
            <a:gd name="T23" fmla="*/ 496369 h 1354"/>
            <a:gd name="T24" fmla="*/ 777570 w 1251"/>
            <a:gd name="T25" fmla="*/ 526759 h 1354"/>
            <a:gd name="T26" fmla="*/ 820970 w 1251"/>
            <a:gd name="T27" fmla="*/ 572344 h 1354"/>
            <a:gd name="T28" fmla="*/ 839053 w 1251"/>
            <a:gd name="T29" fmla="*/ 656550 h 1354"/>
            <a:gd name="T30" fmla="*/ 876665 w 1251"/>
            <a:gd name="T31" fmla="*/ 667313 h 1354"/>
            <a:gd name="T32" fmla="*/ 854966 w 1251"/>
            <a:gd name="T33" fmla="*/ 727460 h 1354"/>
            <a:gd name="T34" fmla="*/ 783357 w 1251"/>
            <a:gd name="T35" fmla="*/ 778743 h 1354"/>
            <a:gd name="T36" fmla="*/ 718258 w 1251"/>
            <a:gd name="T37" fmla="*/ 805967 h 1354"/>
            <a:gd name="T38" fmla="*/ 708855 w 1251"/>
            <a:gd name="T39" fmla="*/ 805967 h 1354"/>
            <a:gd name="T40" fmla="*/ 653159 w 1251"/>
            <a:gd name="T41" fmla="*/ 811665 h 1354"/>
            <a:gd name="T42" fmla="*/ 612653 w 1251"/>
            <a:gd name="T43" fmla="*/ 854718 h 1354"/>
            <a:gd name="T44" fmla="*/ 445566 w 1251"/>
            <a:gd name="T45" fmla="*/ 843954 h 1354"/>
            <a:gd name="T46" fmla="*/ 339961 w 1251"/>
            <a:gd name="T47" fmla="*/ 816730 h 1354"/>
            <a:gd name="T48" fmla="*/ 265459 w 1251"/>
            <a:gd name="T49" fmla="*/ 708466 h 1354"/>
            <a:gd name="T50" fmla="*/ 191680 w 1251"/>
            <a:gd name="T51" fmla="*/ 670478 h 1354"/>
            <a:gd name="T52" fmla="*/ 138878 w 1251"/>
            <a:gd name="T53" fmla="*/ 613497 h 1354"/>
            <a:gd name="T54" fmla="*/ 95478 w 1251"/>
            <a:gd name="T55" fmla="*/ 548285 h 1354"/>
            <a:gd name="T56" fmla="*/ 76672 w 1251"/>
            <a:gd name="T57" fmla="*/ 485606 h 1354"/>
            <a:gd name="T58" fmla="*/ 45569 w 1251"/>
            <a:gd name="T59" fmla="*/ 276675 h 1354"/>
            <a:gd name="T60" fmla="*/ 8680 w 1251"/>
            <a:gd name="T61" fmla="*/ 154482 h 1354"/>
            <a:gd name="T62" fmla="*/ 45569 w 1251"/>
            <a:gd name="T63" fmla="*/ 130424 h 1354"/>
            <a:gd name="T64" fmla="*/ 132368 w 1251"/>
            <a:gd name="T65" fmla="*/ 94969 h 1354"/>
            <a:gd name="T66" fmla="*/ 169980 w 1251"/>
            <a:gd name="T67" fmla="*/ 43686 h 1354"/>
            <a:gd name="T68" fmla="*/ 358767 w 1251"/>
            <a:gd name="T69" fmla="*/ 18994 h 1354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251"/>
            <a:gd name="T106" fmla="*/ 0 h 1354"/>
            <a:gd name="T107" fmla="*/ 1251 w 1251"/>
            <a:gd name="T108" fmla="*/ 1354 h 1354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251" h="1354">
              <a:moveTo>
                <a:pt x="526" y="26"/>
              </a:moveTo>
              <a:cubicBezTo>
                <a:pt x="580" y="25"/>
                <a:pt x="635" y="25"/>
                <a:pt x="689" y="22"/>
              </a:cubicBezTo>
              <a:cubicBezTo>
                <a:pt x="716" y="21"/>
                <a:pt x="748" y="4"/>
                <a:pt x="775" y="0"/>
              </a:cubicBezTo>
              <a:cubicBezTo>
                <a:pt x="835" y="6"/>
                <a:pt x="826" y="9"/>
                <a:pt x="856" y="52"/>
              </a:cubicBezTo>
              <a:cubicBezTo>
                <a:pt x="857" y="58"/>
                <a:pt x="858" y="64"/>
                <a:pt x="860" y="69"/>
              </a:cubicBezTo>
              <a:cubicBezTo>
                <a:pt x="862" y="74"/>
                <a:pt x="867" y="77"/>
                <a:pt x="869" y="82"/>
              </a:cubicBezTo>
              <a:cubicBezTo>
                <a:pt x="872" y="91"/>
                <a:pt x="876" y="138"/>
                <a:pt x="877" y="142"/>
              </a:cubicBezTo>
              <a:cubicBezTo>
                <a:pt x="880" y="158"/>
                <a:pt x="883" y="174"/>
                <a:pt x="890" y="189"/>
              </a:cubicBezTo>
              <a:cubicBezTo>
                <a:pt x="895" y="198"/>
                <a:pt x="903" y="205"/>
                <a:pt x="907" y="214"/>
              </a:cubicBezTo>
              <a:cubicBezTo>
                <a:pt x="913" y="231"/>
                <a:pt x="915" y="239"/>
                <a:pt x="933" y="244"/>
              </a:cubicBezTo>
              <a:cubicBezTo>
                <a:pt x="971" y="241"/>
                <a:pt x="987" y="240"/>
                <a:pt x="1019" y="232"/>
              </a:cubicBezTo>
              <a:cubicBezTo>
                <a:pt x="1028" y="233"/>
                <a:pt x="1037" y="232"/>
                <a:pt x="1045" y="236"/>
              </a:cubicBezTo>
              <a:cubicBezTo>
                <a:pt x="1057" y="243"/>
                <a:pt x="1039" y="295"/>
                <a:pt x="1036" y="309"/>
              </a:cubicBezTo>
              <a:cubicBezTo>
                <a:pt x="1041" y="332"/>
                <a:pt x="1045" y="347"/>
                <a:pt x="1066" y="360"/>
              </a:cubicBezTo>
              <a:cubicBezTo>
                <a:pt x="1080" y="380"/>
                <a:pt x="1073" y="368"/>
                <a:pt x="1083" y="399"/>
              </a:cubicBezTo>
              <a:cubicBezTo>
                <a:pt x="1084" y="403"/>
                <a:pt x="1087" y="412"/>
                <a:pt x="1087" y="412"/>
              </a:cubicBezTo>
              <a:cubicBezTo>
                <a:pt x="1086" y="432"/>
                <a:pt x="1090" y="453"/>
                <a:pt x="1083" y="472"/>
              </a:cubicBezTo>
              <a:cubicBezTo>
                <a:pt x="1083" y="472"/>
                <a:pt x="1045" y="516"/>
                <a:pt x="1040" y="523"/>
              </a:cubicBezTo>
              <a:cubicBezTo>
                <a:pt x="1030" y="554"/>
                <a:pt x="1037" y="542"/>
                <a:pt x="1023" y="562"/>
              </a:cubicBezTo>
              <a:cubicBezTo>
                <a:pt x="1014" y="600"/>
                <a:pt x="1004" y="675"/>
                <a:pt x="1053" y="690"/>
              </a:cubicBezTo>
              <a:cubicBezTo>
                <a:pt x="1079" y="716"/>
                <a:pt x="1076" y="717"/>
                <a:pt x="1032" y="712"/>
              </a:cubicBezTo>
              <a:cubicBezTo>
                <a:pt x="1015" y="713"/>
                <a:pt x="996" y="708"/>
                <a:pt x="980" y="716"/>
              </a:cubicBezTo>
              <a:cubicBezTo>
                <a:pt x="972" y="720"/>
                <a:pt x="972" y="742"/>
                <a:pt x="972" y="742"/>
              </a:cubicBezTo>
              <a:cubicBezTo>
                <a:pt x="988" y="766"/>
                <a:pt x="1021" y="769"/>
                <a:pt x="1045" y="784"/>
              </a:cubicBezTo>
              <a:cubicBezTo>
                <a:pt x="1058" y="806"/>
                <a:pt x="1052" y="792"/>
                <a:pt x="1062" y="827"/>
              </a:cubicBezTo>
              <a:cubicBezTo>
                <a:pt x="1063" y="831"/>
                <a:pt x="1071" y="831"/>
                <a:pt x="1075" y="832"/>
              </a:cubicBezTo>
              <a:cubicBezTo>
                <a:pt x="1086" y="835"/>
                <a:pt x="1109" y="840"/>
                <a:pt x="1109" y="840"/>
              </a:cubicBezTo>
              <a:cubicBezTo>
                <a:pt x="1121" y="860"/>
                <a:pt x="1126" y="882"/>
                <a:pt x="1135" y="904"/>
              </a:cubicBezTo>
              <a:cubicBezTo>
                <a:pt x="1131" y="942"/>
                <a:pt x="1128" y="944"/>
                <a:pt x="1117" y="973"/>
              </a:cubicBezTo>
              <a:cubicBezTo>
                <a:pt x="1125" y="1001"/>
                <a:pt x="1132" y="1023"/>
                <a:pt x="1160" y="1037"/>
              </a:cubicBezTo>
              <a:cubicBezTo>
                <a:pt x="1169" y="1041"/>
                <a:pt x="1194" y="1048"/>
                <a:pt x="1199" y="1050"/>
              </a:cubicBezTo>
              <a:cubicBezTo>
                <a:pt x="1203" y="1051"/>
                <a:pt x="1212" y="1054"/>
                <a:pt x="1212" y="1054"/>
              </a:cubicBezTo>
              <a:cubicBezTo>
                <a:pt x="1251" y="1081"/>
                <a:pt x="1226" y="1088"/>
                <a:pt x="1199" y="1106"/>
              </a:cubicBezTo>
              <a:cubicBezTo>
                <a:pt x="1190" y="1119"/>
                <a:pt x="1191" y="1138"/>
                <a:pt x="1182" y="1149"/>
              </a:cubicBezTo>
              <a:cubicBezTo>
                <a:pt x="1169" y="1165"/>
                <a:pt x="1146" y="1174"/>
                <a:pt x="1130" y="1187"/>
              </a:cubicBezTo>
              <a:cubicBezTo>
                <a:pt x="1112" y="1202"/>
                <a:pt x="1105" y="1220"/>
                <a:pt x="1083" y="1230"/>
              </a:cubicBezTo>
              <a:cubicBezTo>
                <a:pt x="1056" y="1242"/>
                <a:pt x="1028" y="1244"/>
                <a:pt x="1002" y="1260"/>
              </a:cubicBezTo>
              <a:cubicBezTo>
                <a:pt x="999" y="1264"/>
                <a:pt x="995" y="1268"/>
                <a:pt x="993" y="1273"/>
              </a:cubicBezTo>
              <a:cubicBezTo>
                <a:pt x="991" y="1277"/>
                <a:pt x="994" y="1286"/>
                <a:pt x="989" y="1286"/>
              </a:cubicBezTo>
              <a:cubicBezTo>
                <a:pt x="984" y="1286"/>
                <a:pt x="984" y="1276"/>
                <a:pt x="980" y="1273"/>
              </a:cubicBezTo>
              <a:cubicBezTo>
                <a:pt x="976" y="1270"/>
                <a:pt x="971" y="1270"/>
                <a:pt x="967" y="1269"/>
              </a:cubicBezTo>
              <a:cubicBezTo>
                <a:pt x="944" y="1272"/>
                <a:pt x="925" y="1276"/>
                <a:pt x="903" y="1282"/>
              </a:cubicBezTo>
              <a:cubicBezTo>
                <a:pt x="868" y="1303"/>
                <a:pt x="894" y="1319"/>
                <a:pt x="877" y="1342"/>
              </a:cubicBezTo>
              <a:cubicBezTo>
                <a:pt x="871" y="1350"/>
                <a:pt x="857" y="1347"/>
                <a:pt x="847" y="1350"/>
              </a:cubicBezTo>
              <a:cubicBezTo>
                <a:pt x="761" y="1346"/>
                <a:pt x="741" y="1338"/>
                <a:pt x="667" y="1324"/>
              </a:cubicBezTo>
              <a:cubicBezTo>
                <a:pt x="650" y="1326"/>
                <a:pt x="630" y="1322"/>
                <a:pt x="616" y="1333"/>
              </a:cubicBezTo>
              <a:cubicBezTo>
                <a:pt x="588" y="1354"/>
                <a:pt x="629" y="1341"/>
                <a:pt x="590" y="1350"/>
              </a:cubicBezTo>
              <a:cubicBezTo>
                <a:pt x="571" y="1319"/>
                <a:pt x="505" y="1294"/>
                <a:pt x="470" y="1290"/>
              </a:cubicBezTo>
              <a:cubicBezTo>
                <a:pt x="456" y="1286"/>
                <a:pt x="446" y="1277"/>
                <a:pt x="432" y="1273"/>
              </a:cubicBezTo>
              <a:cubicBezTo>
                <a:pt x="407" y="1208"/>
                <a:pt x="446" y="1143"/>
                <a:pt x="367" y="1119"/>
              </a:cubicBezTo>
              <a:cubicBezTo>
                <a:pt x="347" y="1104"/>
                <a:pt x="358" y="1114"/>
                <a:pt x="337" y="1084"/>
              </a:cubicBezTo>
              <a:cubicBezTo>
                <a:pt x="326" y="1068"/>
                <a:pt x="282" y="1062"/>
                <a:pt x="265" y="1059"/>
              </a:cubicBezTo>
              <a:cubicBezTo>
                <a:pt x="230" y="1045"/>
                <a:pt x="231" y="1038"/>
                <a:pt x="205" y="1012"/>
              </a:cubicBezTo>
              <a:cubicBezTo>
                <a:pt x="200" y="998"/>
                <a:pt x="198" y="982"/>
                <a:pt x="192" y="969"/>
              </a:cubicBezTo>
              <a:cubicBezTo>
                <a:pt x="184" y="951"/>
                <a:pt x="164" y="934"/>
                <a:pt x="153" y="917"/>
              </a:cubicBezTo>
              <a:cubicBezTo>
                <a:pt x="147" y="898"/>
                <a:pt x="138" y="886"/>
                <a:pt x="132" y="866"/>
              </a:cubicBezTo>
              <a:cubicBezTo>
                <a:pt x="129" y="856"/>
                <a:pt x="123" y="836"/>
                <a:pt x="123" y="836"/>
              </a:cubicBezTo>
              <a:cubicBezTo>
                <a:pt x="120" y="810"/>
                <a:pt x="113" y="791"/>
                <a:pt x="106" y="767"/>
              </a:cubicBezTo>
              <a:cubicBezTo>
                <a:pt x="99" y="711"/>
                <a:pt x="89" y="657"/>
                <a:pt x="85" y="600"/>
              </a:cubicBezTo>
              <a:cubicBezTo>
                <a:pt x="89" y="541"/>
                <a:pt x="98" y="487"/>
                <a:pt x="63" y="437"/>
              </a:cubicBezTo>
              <a:cubicBezTo>
                <a:pt x="55" y="412"/>
                <a:pt x="43" y="389"/>
                <a:pt x="20" y="377"/>
              </a:cubicBezTo>
              <a:cubicBezTo>
                <a:pt x="0" y="344"/>
                <a:pt x="4" y="279"/>
                <a:pt x="12" y="244"/>
              </a:cubicBezTo>
              <a:cubicBezTo>
                <a:pt x="13" y="239"/>
                <a:pt x="21" y="239"/>
                <a:pt x="25" y="236"/>
              </a:cubicBezTo>
              <a:cubicBezTo>
                <a:pt x="39" y="227"/>
                <a:pt x="49" y="215"/>
                <a:pt x="63" y="206"/>
              </a:cubicBezTo>
              <a:cubicBezTo>
                <a:pt x="85" y="174"/>
                <a:pt x="121" y="166"/>
                <a:pt x="157" y="159"/>
              </a:cubicBezTo>
              <a:cubicBezTo>
                <a:pt x="166" y="156"/>
                <a:pt x="177" y="156"/>
                <a:pt x="183" y="150"/>
              </a:cubicBezTo>
              <a:cubicBezTo>
                <a:pt x="186" y="147"/>
                <a:pt x="202" y="112"/>
                <a:pt x="205" y="107"/>
              </a:cubicBezTo>
              <a:cubicBezTo>
                <a:pt x="213" y="92"/>
                <a:pt x="225" y="83"/>
                <a:pt x="235" y="69"/>
              </a:cubicBezTo>
              <a:cubicBezTo>
                <a:pt x="244" y="39"/>
                <a:pt x="234" y="46"/>
                <a:pt x="256" y="39"/>
              </a:cubicBezTo>
              <a:cubicBezTo>
                <a:pt x="325" y="60"/>
                <a:pt x="421" y="34"/>
                <a:pt x="496" y="30"/>
              </a:cubicBezTo>
              <a:cubicBezTo>
                <a:pt x="520" y="25"/>
                <a:pt x="510" y="26"/>
                <a:pt x="526" y="26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28575</xdr:colOff>
      <xdr:row>6</xdr:row>
      <xdr:rowOff>0</xdr:rowOff>
    </xdr:from>
    <xdr:to>
      <xdr:col>43</xdr:col>
      <xdr:colOff>0</xdr:colOff>
      <xdr:row>10</xdr:row>
      <xdr:rowOff>114300</xdr:rowOff>
    </xdr:to>
    <xdr:sp macro="" textlink="">
      <xdr:nvSpPr>
        <xdr:cNvPr id="5281" name="Freeform 815">
          <a:extLst>
            <a:ext uri="{FF2B5EF4-FFF2-40B4-BE49-F238E27FC236}">
              <a16:creationId xmlns:a16="http://schemas.microsoft.com/office/drawing/2014/main" id="{00000000-0008-0000-0000-0000A1140000}"/>
            </a:ext>
          </a:extLst>
        </xdr:cNvPr>
        <xdr:cNvSpPr>
          <a:spLocks/>
        </xdr:cNvSpPr>
      </xdr:nvSpPr>
      <xdr:spPr bwMode="auto">
        <a:xfrm>
          <a:off x="5581650" y="971550"/>
          <a:ext cx="1171575" cy="762000"/>
        </a:xfrm>
        <a:custGeom>
          <a:avLst/>
          <a:gdLst>
            <a:gd name="T0" fmla="*/ 1094714 w 1570"/>
            <a:gd name="T1" fmla="*/ 394877 h 1208"/>
            <a:gd name="T2" fmla="*/ 1114116 w 1570"/>
            <a:gd name="T3" fmla="*/ 473096 h 1208"/>
            <a:gd name="T4" fmla="*/ 1123817 w 1570"/>
            <a:gd name="T5" fmla="*/ 521667 h 1208"/>
            <a:gd name="T6" fmla="*/ 1136502 w 1570"/>
            <a:gd name="T7" fmla="*/ 572762 h 1208"/>
            <a:gd name="T8" fmla="*/ 1171575 w 1570"/>
            <a:gd name="T9" fmla="*/ 664858 h 1208"/>
            <a:gd name="T10" fmla="*/ 1126801 w 1570"/>
            <a:gd name="T11" fmla="*/ 667381 h 1208"/>
            <a:gd name="T12" fmla="*/ 960393 w 1570"/>
            <a:gd name="T13" fmla="*/ 654134 h 1208"/>
            <a:gd name="T14" fmla="*/ 880547 w 1570"/>
            <a:gd name="T15" fmla="*/ 656657 h 1208"/>
            <a:gd name="T16" fmla="*/ 851444 w 1570"/>
            <a:gd name="T17" fmla="*/ 664858 h 1208"/>
            <a:gd name="T18" fmla="*/ 835773 w 1570"/>
            <a:gd name="T19" fmla="*/ 678735 h 1208"/>
            <a:gd name="T20" fmla="*/ 793985 w 1570"/>
            <a:gd name="T21" fmla="*/ 700182 h 1208"/>
            <a:gd name="T22" fmla="*/ 694736 w 1570"/>
            <a:gd name="T23" fmla="*/ 762000 h 1208"/>
            <a:gd name="T24" fmla="*/ 653694 w 1570"/>
            <a:gd name="T25" fmla="*/ 673058 h 1208"/>
            <a:gd name="T26" fmla="*/ 614890 w 1570"/>
            <a:gd name="T27" fmla="*/ 667381 h 1208"/>
            <a:gd name="T28" fmla="*/ 576833 w 1570"/>
            <a:gd name="T29" fmla="*/ 664858 h 1208"/>
            <a:gd name="T30" fmla="*/ 564147 w 1570"/>
            <a:gd name="T31" fmla="*/ 616286 h 1208"/>
            <a:gd name="T32" fmla="*/ 544745 w 1570"/>
            <a:gd name="T33" fmla="*/ 610609 h 1208"/>
            <a:gd name="T34" fmla="*/ 493255 w 1570"/>
            <a:gd name="T35" fmla="*/ 635210 h 1208"/>
            <a:gd name="T36" fmla="*/ 455198 w 1570"/>
            <a:gd name="T37" fmla="*/ 654134 h 1208"/>
            <a:gd name="T38" fmla="*/ 378337 w 1570"/>
            <a:gd name="T39" fmla="*/ 686305 h 1208"/>
            <a:gd name="T40" fmla="*/ 311176 w 1570"/>
            <a:gd name="T41" fmla="*/ 735507 h 1208"/>
            <a:gd name="T42" fmla="*/ 282073 w 1570"/>
            <a:gd name="T43" fmla="*/ 729829 h 1208"/>
            <a:gd name="T44" fmla="*/ 253717 w 1570"/>
            <a:gd name="T45" fmla="*/ 713429 h 1208"/>
            <a:gd name="T46" fmla="*/ 224614 w 1570"/>
            <a:gd name="T47" fmla="*/ 705228 h 1208"/>
            <a:gd name="T48" fmla="*/ 228345 w 1570"/>
            <a:gd name="T49" fmla="*/ 637733 h 1208"/>
            <a:gd name="T50" fmla="*/ 224614 w 1570"/>
            <a:gd name="T51" fmla="*/ 616286 h 1208"/>
            <a:gd name="T52" fmla="*/ 214913 w 1570"/>
            <a:gd name="T53" fmla="*/ 610609 h 1208"/>
            <a:gd name="T54" fmla="*/ 170140 w 1570"/>
            <a:gd name="T55" fmla="*/ 580962 h 1208"/>
            <a:gd name="T56" fmla="*/ 122381 w 1570"/>
            <a:gd name="T57" fmla="*/ 540591 h 1208"/>
            <a:gd name="T58" fmla="*/ 173871 w 1570"/>
            <a:gd name="T59" fmla="*/ 505267 h 1208"/>
            <a:gd name="T60" fmla="*/ 161185 w 1570"/>
            <a:gd name="T61" fmla="*/ 486343 h 1208"/>
            <a:gd name="T62" fmla="*/ 147753 w 1570"/>
            <a:gd name="T63" fmla="*/ 470573 h 1208"/>
            <a:gd name="T64" fmla="*/ 186557 w 1570"/>
            <a:gd name="T65" fmla="*/ 370276 h 1208"/>
            <a:gd name="T66" fmla="*/ 199242 w 1570"/>
            <a:gd name="T67" fmla="*/ 343152 h 1208"/>
            <a:gd name="T68" fmla="*/ 170140 w 1570"/>
            <a:gd name="T69" fmla="*/ 275657 h 1208"/>
            <a:gd name="T70" fmla="*/ 157454 w 1570"/>
            <a:gd name="T71" fmla="*/ 246010 h 1208"/>
            <a:gd name="T72" fmla="*/ 132082 w 1570"/>
            <a:gd name="T73" fmla="*/ 208162 h 1208"/>
            <a:gd name="T74" fmla="*/ 87308 w 1570"/>
            <a:gd name="T75" fmla="*/ 210685 h 1208"/>
            <a:gd name="T76" fmla="*/ 35819 w 1570"/>
            <a:gd name="T77" fmla="*/ 156437 h 1208"/>
            <a:gd name="T78" fmla="*/ 13432 w 1570"/>
            <a:gd name="T79" fmla="*/ 113543 h 1208"/>
            <a:gd name="T80" fmla="*/ 26864 w 1570"/>
            <a:gd name="T81" fmla="*/ 56772 h 1208"/>
            <a:gd name="T82" fmla="*/ 455198 w 1570"/>
            <a:gd name="T83" fmla="*/ 29647 h 1208"/>
            <a:gd name="T84" fmla="*/ 544745 w 1570"/>
            <a:gd name="T85" fmla="*/ 16401 h 1208"/>
            <a:gd name="T86" fmla="*/ 621606 w 1570"/>
            <a:gd name="T87" fmla="*/ 0 h 1208"/>
            <a:gd name="T88" fmla="*/ 729809 w 1570"/>
            <a:gd name="T89" fmla="*/ 10724 h 1208"/>
            <a:gd name="T90" fmla="*/ 771598 w 1570"/>
            <a:gd name="T91" fmla="*/ 42894 h 1208"/>
            <a:gd name="T92" fmla="*/ 791000 w 1570"/>
            <a:gd name="T93" fmla="*/ 61818 h 1208"/>
            <a:gd name="T94" fmla="*/ 823088 w 1570"/>
            <a:gd name="T95" fmla="*/ 54248 h 1208"/>
            <a:gd name="T96" fmla="*/ 851444 w 1570"/>
            <a:gd name="T97" fmla="*/ 75695 h 1208"/>
            <a:gd name="T98" fmla="*/ 883532 w 1570"/>
            <a:gd name="T99" fmla="*/ 83896 h 1208"/>
            <a:gd name="T100" fmla="*/ 944722 w 1570"/>
            <a:gd name="T101" fmla="*/ 105343 h 1208"/>
            <a:gd name="T102" fmla="*/ 1011883 w 1570"/>
            <a:gd name="T103" fmla="*/ 153914 h 1208"/>
            <a:gd name="T104" fmla="*/ 1030538 w 1570"/>
            <a:gd name="T105" fmla="*/ 178515 h 1208"/>
            <a:gd name="T106" fmla="*/ 1087998 w 1570"/>
            <a:gd name="T107" fmla="*/ 256733 h 1208"/>
            <a:gd name="T108" fmla="*/ 1087998 w 1570"/>
            <a:gd name="T109" fmla="*/ 345676 h 1208"/>
            <a:gd name="T110" fmla="*/ 1091729 w 1570"/>
            <a:gd name="T111" fmla="*/ 386677 h 1208"/>
            <a:gd name="T112" fmla="*/ 1094714 w 1570"/>
            <a:gd name="T113" fmla="*/ 394877 h 120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570"/>
            <a:gd name="T172" fmla="*/ 0 h 1208"/>
            <a:gd name="T173" fmla="*/ 1570 w 1570"/>
            <a:gd name="T174" fmla="*/ 1208 h 120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570" h="1208">
              <a:moveTo>
                <a:pt x="1467" y="626"/>
              </a:moveTo>
              <a:cubicBezTo>
                <a:pt x="1477" y="667"/>
                <a:pt x="1486" y="708"/>
                <a:pt x="1493" y="750"/>
              </a:cubicBezTo>
              <a:cubicBezTo>
                <a:pt x="1497" y="776"/>
                <a:pt x="1496" y="802"/>
                <a:pt x="1506" y="827"/>
              </a:cubicBezTo>
              <a:cubicBezTo>
                <a:pt x="1510" y="854"/>
                <a:pt x="1518" y="881"/>
                <a:pt x="1523" y="908"/>
              </a:cubicBezTo>
              <a:cubicBezTo>
                <a:pt x="1526" y="948"/>
                <a:pt x="1521" y="1039"/>
                <a:pt x="1570" y="1054"/>
              </a:cubicBezTo>
              <a:cubicBezTo>
                <a:pt x="1544" y="1072"/>
                <a:pt x="1561" y="1064"/>
                <a:pt x="1510" y="1058"/>
              </a:cubicBezTo>
              <a:cubicBezTo>
                <a:pt x="1432" y="1048"/>
                <a:pt x="1370" y="1040"/>
                <a:pt x="1287" y="1037"/>
              </a:cubicBezTo>
              <a:cubicBezTo>
                <a:pt x="1251" y="1038"/>
                <a:pt x="1216" y="1038"/>
                <a:pt x="1180" y="1041"/>
              </a:cubicBezTo>
              <a:cubicBezTo>
                <a:pt x="1166" y="1042"/>
                <a:pt x="1141" y="1054"/>
                <a:pt x="1141" y="1054"/>
              </a:cubicBezTo>
              <a:cubicBezTo>
                <a:pt x="1101" y="1082"/>
                <a:pt x="1153" y="1043"/>
                <a:pt x="1120" y="1076"/>
              </a:cubicBezTo>
              <a:cubicBezTo>
                <a:pt x="1105" y="1091"/>
                <a:pt x="1080" y="1096"/>
                <a:pt x="1064" y="1110"/>
              </a:cubicBezTo>
              <a:cubicBezTo>
                <a:pt x="1022" y="1148"/>
                <a:pt x="990" y="1194"/>
                <a:pt x="931" y="1208"/>
              </a:cubicBezTo>
              <a:cubicBezTo>
                <a:pt x="921" y="1165"/>
                <a:pt x="923" y="1091"/>
                <a:pt x="876" y="1067"/>
              </a:cubicBezTo>
              <a:cubicBezTo>
                <a:pt x="864" y="1061"/>
                <a:pt x="827" y="1058"/>
                <a:pt x="824" y="1058"/>
              </a:cubicBezTo>
              <a:cubicBezTo>
                <a:pt x="807" y="1056"/>
                <a:pt x="790" y="1055"/>
                <a:pt x="773" y="1054"/>
              </a:cubicBezTo>
              <a:cubicBezTo>
                <a:pt x="734" y="1042"/>
                <a:pt x="774" y="1059"/>
                <a:pt x="756" y="977"/>
              </a:cubicBezTo>
              <a:cubicBezTo>
                <a:pt x="754" y="968"/>
                <a:pt x="739" y="971"/>
                <a:pt x="730" y="968"/>
              </a:cubicBezTo>
              <a:cubicBezTo>
                <a:pt x="694" y="976"/>
                <a:pt x="693" y="997"/>
                <a:pt x="661" y="1007"/>
              </a:cubicBezTo>
              <a:cubicBezTo>
                <a:pt x="645" y="1019"/>
                <a:pt x="626" y="1025"/>
                <a:pt x="610" y="1037"/>
              </a:cubicBezTo>
              <a:cubicBezTo>
                <a:pt x="577" y="1061"/>
                <a:pt x="548" y="1082"/>
                <a:pt x="507" y="1088"/>
              </a:cubicBezTo>
              <a:cubicBezTo>
                <a:pt x="469" y="1114"/>
                <a:pt x="461" y="1149"/>
                <a:pt x="417" y="1166"/>
              </a:cubicBezTo>
              <a:cubicBezTo>
                <a:pt x="414" y="1165"/>
                <a:pt x="386" y="1161"/>
                <a:pt x="378" y="1157"/>
              </a:cubicBezTo>
              <a:cubicBezTo>
                <a:pt x="365" y="1150"/>
                <a:pt x="354" y="1137"/>
                <a:pt x="340" y="1131"/>
              </a:cubicBezTo>
              <a:cubicBezTo>
                <a:pt x="327" y="1126"/>
                <a:pt x="314" y="1123"/>
                <a:pt x="301" y="1118"/>
              </a:cubicBezTo>
              <a:cubicBezTo>
                <a:pt x="277" y="1082"/>
                <a:pt x="292" y="1047"/>
                <a:pt x="306" y="1011"/>
              </a:cubicBezTo>
              <a:cubicBezTo>
                <a:pt x="304" y="1000"/>
                <a:pt x="305" y="988"/>
                <a:pt x="301" y="977"/>
              </a:cubicBezTo>
              <a:cubicBezTo>
                <a:pt x="299" y="972"/>
                <a:pt x="291" y="972"/>
                <a:pt x="288" y="968"/>
              </a:cubicBezTo>
              <a:cubicBezTo>
                <a:pt x="267" y="944"/>
                <a:pt x="260" y="930"/>
                <a:pt x="228" y="921"/>
              </a:cubicBezTo>
              <a:cubicBezTo>
                <a:pt x="211" y="894"/>
                <a:pt x="196" y="867"/>
                <a:pt x="164" y="857"/>
              </a:cubicBezTo>
              <a:cubicBezTo>
                <a:pt x="145" y="797"/>
                <a:pt x="169" y="806"/>
                <a:pt x="233" y="801"/>
              </a:cubicBezTo>
              <a:cubicBezTo>
                <a:pt x="224" y="762"/>
                <a:pt x="236" y="794"/>
                <a:pt x="216" y="771"/>
              </a:cubicBezTo>
              <a:cubicBezTo>
                <a:pt x="209" y="763"/>
                <a:pt x="198" y="746"/>
                <a:pt x="198" y="746"/>
              </a:cubicBezTo>
              <a:cubicBezTo>
                <a:pt x="178" y="681"/>
                <a:pt x="195" y="625"/>
                <a:pt x="250" y="587"/>
              </a:cubicBezTo>
              <a:cubicBezTo>
                <a:pt x="258" y="574"/>
                <a:pt x="267" y="544"/>
                <a:pt x="267" y="544"/>
              </a:cubicBezTo>
              <a:cubicBezTo>
                <a:pt x="261" y="511"/>
                <a:pt x="247" y="465"/>
                <a:pt x="228" y="437"/>
              </a:cubicBezTo>
              <a:cubicBezTo>
                <a:pt x="223" y="420"/>
                <a:pt x="215" y="408"/>
                <a:pt x="211" y="390"/>
              </a:cubicBezTo>
              <a:cubicBezTo>
                <a:pt x="218" y="339"/>
                <a:pt x="234" y="338"/>
                <a:pt x="177" y="330"/>
              </a:cubicBezTo>
              <a:cubicBezTo>
                <a:pt x="157" y="331"/>
                <a:pt x="137" y="334"/>
                <a:pt x="117" y="334"/>
              </a:cubicBezTo>
              <a:cubicBezTo>
                <a:pt x="63" y="334"/>
                <a:pt x="72" y="283"/>
                <a:pt x="48" y="248"/>
              </a:cubicBezTo>
              <a:cubicBezTo>
                <a:pt x="43" y="226"/>
                <a:pt x="31" y="199"/>
                <a:pt x="18" y="180"/>
              </a:cubicBezTo>
              <a:cubicBezTo>
                <a:pt x="7" y="145"/>
                <a:pt x="0" y="106"/>
                <a:pt x="36" y="90"/>
              </a:cubicBezTo>
              <a:cubicBezTo>
                <a:pt x="219" y="125"/>
                <a:pt x="425" y="54"/>
                <a:pt x="610" y="47"/>
              </a:cubicBezTo>
              <a:cubicBezTo>
                <a:pt x="651" y="37"/>
                <a:pt x="687" y="30"/>
                <a:pt x="730" y="26"/>
              </a:cubicBezTo>
              <a:cubicBezTo>
                <a:pt x="768" y="11"/>
                <a:pt x="791" y="4"/>
                <a:pt x="833" y="0"/>
              </a:cubicBezTo>
              <a:cubicBezTo>
                <a:pt x="897" y="20"/>
                <a:pt x="852" y="13"/>
                <a:pt x="978" y="17"/>
              </a:cubicBezTo>
              <a:cubicBezTo>
                <a:pt x="1002" y="34"/>
                <a:pt x="1003" y="59"/>
                <a:pt x="1034" y="68"/>
              </a:cubicBezTo>
              <a:cubicBezTo>
                <a:pt x="1039" y="85"/>
                <a:pt x="1042" y="93"/>
                <a:pt x="1060" y="98"/>
              </a:cubicBezTo>
              <a:cubicBezTo>
                <a:pt x="1092" y="88"/>
                <a:pt x="1077" y="92"/>
                <a:pt x="1103" y="86"/>
              </a:cubicBezTo>
              <a:cubicBezTo>
                <a:pt x="1113" y="96"/>
                <a:pt x="1129" y="113"/>
                <a:pt x="1141" y="120"/>
              </a:cubicBezTo>
              <a:cubicBezTo>
                <a:pt x="1153" y="127"/>
                <a:pt x="1171" y="127"/>
                <a:pt x="1184" y="133"/>
              </a:cubicBezTo>
              <a:cubicBezTo>
                <a:pt x="1211" y="147"/>
                <a:pt x="1237" y="158"/>
                <a:pt x="1266" y="167"/>
              </a:cubicBezTo>
              <a:cubicBezTo>
                <a:pt x="1298" y="191"/>
                <a:pt x="1322" y="223"/>
                <a:pt x="1356" y="244"/>
              </a:cubicBezTo>
              <a:cubicBezTo>
                <a:pt x="1361" y="261"/>
                <a:pt x="1373" y="267"/>
                <a:pt x="1381" y="283"/>
              </a:cubicBezTo>
              <a:cubicBezTo>
                <a:pt x="1403" y="327"/>
                <a:pt x="1432" y="365"/>
                <a:pt x="1458" y="407"/>
              </a:cubicBezTo>
              <a:cubicBezTo>
                <a:pt x="1471" y="452"/>
                <a:pt x="1471" y="503"/>
                <a:pt x="1458" y="548"/>
              </a:cubicBezTo>
              <a:cubicBezTo>
                <a:pt x="1460" y="570"/>
                <a:pt x="1461" y="591"/>
                <a:pt x="1463" y="613"/>
              </a:cubicBezTo>
              <a:cubicBezTo>
                <a:pt x="1464" y="618"/>
                <a:pt x="1467" y="626"/>
                <a:pt x="1467" y="626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39</xdr:col>
      <xdr:colOff>104775</xdr:colOff>
      <xdr:row>14</xdr:row>
      <xdr:rowOff>28575</xdr:rowOff>
    </xdr:from>
    <xdr:to>
      <xdr:col>44</xdr:col>
      <xdr:colOff>85725</xdr:colOff>
      <xdr:row>18</xdr:row>
      <xdr:rowOff>85725</xdr:rowOff>
    </xdr:to>
    <xdr:sp macro="" textlink="">
      <xdr:nvSpPr>
        <xdr:cNvPr id="5282" name="Freeform 816">
          <a:extLst>
            <a:ext uri="{FF2B5EF4-FFF2-40B4-BE49-F238E27FC236}">
              <a16:creationId xmlns:a16="http://schemas.microsoft.com/office/drawing/2014/main" id="{00000000-0008-0000-0000-0000A2140000}"/>
            </a:ext>
          </a:extLst>
        </xdr:cNvPr>
        <xdr:cNvSpPr>
          <a:spLocks/>
        </xdr:cNvSpPr>
      </xdr:nvSpPr>
      <xdr:spPr bwMode="auto">
        <a:xfrm>
          <a:off x="6057900" y="2295525"/>
          <a:ext cx="981075" cy="704850"/>
        </a:xfrm>
        <a:custGeom>
          <a:avLst/>
          <a:gdLst>
            <a:gd name="T0" fmla="*/ 588497 w 1322"/>
            <a:gd name="T1" fmla="*/ 503828 h 1108"/>
            <a:gd name="T2" fmla="*/ 553617 w 1322"/>
            <a:gd name="T3" fmla="*/ 555992 h 1108"/>
            <a:gd name="T4" fmla="*/ 535064 w 1322"/>
            <a:gd name="T5" fmla="*/ 580165 h 1108"/>
            <a:gd name="T6" fmla="*/ 503153 w 1322"/>
            <a:gd name="T7" fmla="*/ 632329 h 1108"/>
            <a:gd name="T8" fmla="*/ 471243 w 1322"/>
            <a:gd name="T9" fmla="*/ 651414 h 1108"/>
            <a:gd name="T10" fmla="*/ 454916 w 1322"/>
            <a:gd name="T11" fmla="*/ 697852 h 1108"/>
            <a:gd name="T12" fmla="*/ 385157 w 1322"/>
            <a:gd name="T13" fmla="*/ 692127 h 1108"/>
            <a:gd name="T14" fmla="*/ 330983 w 1322"/>
            <a:gd name="T15" fmla="*/ 640599 h 1108"/>
            <a:gd name="T16" fmla="*/ 216697 w 1322"/>
            <a:gd name="T17" fmla="*/ 624059 h 1108"/>
            <a:gd name="T18" fmla="*/ 165491 w 1322"/>
            <a:gd name="T19" fmla="*/ 613245 h 1108"/>
            <a:gd name="T20" fmla="*/ 76438 w 1322"/>
            <a:gd name="T21" fmla="*/ 602430 h 1108"/>
            <a:gd name="T22" fmla="*/ 38590 w 1322"/>
            <a:gd name="T23" fmla="*/ 585891 h 1108"/>
            <a:gd name="T24" fmla="*/ 13358 w 1322"/>
            <a:gd name="T25" fmla="*/ 558536 h 1108"/>
            <a:gd name="T26" fmla="*/ 6679 w 1322"/>
            <a:gd name="T27" fmla="*/ 534363 h 1108"/>
            <a:gd name="T28" fmla="*/ 3711 w 1322"/>
            <a:gd name="T29" fmla="*/ 522912 h 1108"/>
            <a:gd name="T30" fmla="*/ 742 w 1322"/>
            <a:gd name="T31" fmla="*/ 512098 h 1108"/>
            <a:gd name="T32" fmla="*/ 6679 w 1322"/>
            <a:gd name="T33" fmla="*/ 484743 h 1108"/>
            <a:gd name="T34" fmla="*/ 89796 w 1322"/>
            <a:gd name="T35" fmla="*/ 468840 h 1108"/>
            <a:gd name="T36" fmla="*/ 86085 w 1322"/>
            <a:gd name="T37" fmla="*/ 422401 h 1108"/>
            <a:gd name="T38" fmla="*/ 134323 w 1322"/>
            <a:gd name="T39" fmla="*/ 362603 h 1108"/>
            <a:gd name="T40" fmla="*/ 115028 w 1322"/>
            <a:gd name="T41" fmla="*/ 321254 h 1108"/>
            <a:gd name="T42" fmla="*/ 86085 w 1322"/>
            <a:gd name="T43" fmla="*/ 274815 h 1108"/>
            <a:gd name="T44" fmla="*/ 83117 w 1322"/>
            <a:gd name="T45" fmla="*/ 229013 h 1108"/>
            <a:gd name="T46" fmla="*/ 134323 w 1322"/>
            <a:gd name="T47" fmla="*/ 204203 h 1108"/>
            <a:gd name="T48" fmla="*/ 159555 w 1322"/>
            <a:gd name="T49" fmla="*/ 187663 h 1108"/>
            <a:gd name="T50" fmla="*/ 175139 w 1322"/>
            <a:gd name="T51" fmla="*/ 155220 h 1108"/>
            <a:gd name="T52" fmla="*/ 213729 w 1322"/>
            <a:gd name="T53" fmla="*/ 144405 h 1108"/>
            <a:gd name="T54" fmla="*/ 261224 w 1322"/>
            <a:gd name="T55" fmla="*/ 117051 h 1108"/>
            <a:gd name="T56" fmla="*/ 290167 w 1322"/>
            <a:gd name="T57" fmla="*/ 83971 h 1108"/>
            <a:gd name="T58" fmla="*/ 521706 w 1322"/>
            <a:gd name="T59" fmla="*/ 87152 h 1108"/>
            <a:gd name="T60" fmla="*/ 579591 w 1322"/>
            <a:gd name="T61" fmla="*/ 64887 h 1108"/>
            <a:gd name="T62" fmla="*/ 617439 w 1322"/>
            <a:gd name="T63" fmla="*/ 32443 h 1108"/>
            <a:gd name="T64" fmla="*/ 642671 w 1322"/>
            <a:gd name="T65" fmla="*/ 0 h 1108"/>
            <a:gd name="T66" fmla="*/ 748051 w 1322"/>
            <a:gd name="T67" fmla="*/ 15904 h 1108"/>
            <a:gd name="T68" fmla="*/ 776252 w 1322"/>
            <a:gd name="T69" fmla="*/ 34988 h 1108"/>
            <a:gd name="T70" fmla="*/ 824489 w 1322"/>
            <a:gd name="T71" fmla="*/ 34988 h 1108"/>
            <a:gd name="T72" fmla="*/ 852689 w 1322"/>
            <a:gd name="T73" fmla="*/ 45803 h 1108"/>
            <a:gd name="T74" fmla="*/ 938775 w 1322"/>
            <a:gd name="T75" fmla="*/ 62342 h 1108"/>
            <a:gd name="T76" fmla="*/ 961038 w 1322"/>
            <a:gd name="T77" fmla="*/ 83971 h 1108"/>
            <a:gd name="T78" fmla="*/ 961038 w 1322"/>
            <a:gd name="T79" fmla="*/ 171759 h 1108"/>
            <a:gd name="T80" fmla="*/ 970685 w 1322"/>
            <a:gd name="T81" fmla="*/ 231557 h 1108"/>
            <a:gd name="T82" fmla="*/ 948422 w 1322"/>
            <a:gd name="T83" fmla="*/ 272271 h 1108"/>
            <a:gd name="T84" fmla="*/ 938775 w 1322"/>
            <a:gd name="T85" fmla="*/ 280540 h 1108"/>
            <a:gd name="T86" fmla="*/ 929127 w 1322"/>
            <a:gd name="T87" fmla="*/ 286266 h 1108"/>
            <a:gd name="T88" fmla="*/ 884600 w 1322"/>
            <a:gd name="T89" fmla="*/ 321254 h 1108"/>
            <a:gd name="T90" fmla="*/ 827457 w 1322"/>
            <a:gd name="T91" fmla="*/ 354333 h 1108"/>
            <a:gd name="T92" fmla="*/ 738404 w 1322"/>
            <a:gd name="T93" fmla="*/ 373418 h 1108"/>
            <a:gd name="T94" fmla="*/ 681261 w 1322"/>
            <a:gd name="T95" fmla="*/ 400772 h 1108"/>
            <a:gd name="T96" fmla="*/ 624118 w 1322"/>
            <a:gd name="T97" fmla="*/ 444030 h 1108"/>
            <a:gd name="T98" fmla="*/ 617439 w 1322"/>
            <a:gd name="T99" fmla="*/ 460570 h 1108"/>
            <a:gd name="T100" fmla="*/ 585528 w 1322"/>
            <a:gd name="T101" fmla="*/ 509553 h 1108"/>
            <a:gd name="T102" fmla="*/ 588497 w 1322"/>
            <a:gd name="T103" fmla="*/ 503828 h 1108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1322"/>
            <a:gd name="T157" fmla="*/ 0 h 1108"/>
            <a:gd name="T158" fmla="*/ 1322 w 1322"/>
            <a:gd name="T159" fmla="*/ 1108 h 1108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1322" h="1108">
              <a:moveTo>
                <a:pt x="793" y="792"/>
              </a:moveTo>
              <a:cubicBezTo>
                <a:pt x="784" y="821"/>
                <a:pt x="761" y="847"/>
                <a:pt x="746" y="874"/>
              </a:cubicBezTo>
              <a:cubicBezTo>
                <a:pt x="739" y="887"/>
                <a:pt x="721" y="912"/>
                <a:pt x="721" y="912"/>
              </a:cubicBezTo>
              <a:cubicBezTo>
                <a:pt x="712" y="944"/>
                <a:pt x="707" y="975"/>
                <a:pt x="678" y="994"/>
              </a:cubicBezTo>
              <a:cubicBezTo>
                <a:pt x="663" y="1004"/>
                <a:pt x="635" y="1024"/>
                <a:pt x="635" y="1024"/>
              </a:cubicBezTo>
              <a:cubicBezTo>
                <a:pt x="627" y="1051"/>
                <a:pt x="639" y="1079"/>
                <a:pt x="613" y="1097"/>
              </a:cubicBezTo>
              <a:cubicBezTo>
                <a:pt x="582" y="1095"/>
                <a:pt x="543" y="1108"/>
                <a:pt x="519" y="1088"/>
              </a:cubicBezTo>
              <a:cubicBezTo>
                <a:pt x="491" y="1066"/>
                <a:pt x="483" y="1020"/>
                <a:pt x="446" y="1007"/>
              </a:cubicBezTo>
              <a:cubicBezTo>
                <a:pt x="397" y="990"/>
                <a:pt x="342" y="993"/>
                <a:pt x="292" y="981"/>
              </a:cubicBezTo>
              <a:cubicBezTo>
                <a:pt x="269" y="976"/>
                <a:pt x="247" y="968"/>
                <a:pt x="223" y="964"/>
              </a:cubicBezTo>
              <a:cubicBezTo>
                <a:pt x="183" y="958"/>
                <a:pt x="142" y="959"/>
                <a:pt x="103" y="947"/>
              </a:cubicBezTo>
              <a:cubicBezTo>
                <a:pt x="84" y="941"/>
                <a:pt x="71" y="927"/>
                <a:pt x="52" y="921"/>
              </a:cubicBezTo>
              <a:cubicBezTo>
                <a:pt x="39" y="908"/>
                <a:pt x="28" y="894"/>
                <a:pt x="18" y="878"/>
              </a:cubicBezTo>
              <a:cubicBezTo>
                <a:pt x="15" y="865"/>
                <a:pt x="12" y="853"/>
                <a:pt x="9" y="840"/>
              </a:cubicBezTo>
              <a:cubicBezTo>
                <a:pt x="8" y="834"/>
                <a:pt x="6" y="828"/>
                <a:pt x="5" y="822"/>
              </a:cubicBezTo>
              <a:cubicBezTo>
                <a:pt x="4" y="816"/>
                <a:pt x="1" y="805"/>
                <a:pt x="1" y="805"/>
              </a:cubicBezTo>
              <a:cubicBezTo>
                <a:pt x="3" y="791"/>
                <a:pt x="0" y="773"/>
                <a:pt x="9" y="762"/>
              </a:cubicBezTo>
              <a:cubicBezTo>
                <a:pt x="25" y="743"/>
                <a:pt x="104" y="738"/>
                <a:pt x="121" y="737"/>
              </a:cubicBezTo>
              <a:cubicBezTo>
                <a:pt x="128" y="713"/>
                <a:pt x="120" y="688"/>
                <a:pt x="116" y="664"/>
              </a:cubicBezTo>
              <a:cubicBezTo>
                <a:pt x="122" y="590"/>
                <a:pt x="114" y="590"/>
                <a:pt x="181" y="570"/>
              </a:cubicBezTo>
              <a:cubicBezTo>
                <a:pt x="190" y="541"/>
                <a:pt x="169" y="528"/>
                <a:pt x="155" y="505"/>
              </a:cubicBezTo>
              <a:cubicBezTo>
                <a:pt x="149" y="474"/>
                <a:pt x="134" y="458"/>
                <a:pt x="116" y="432"/>
              </a:cubicBezTo>
              <a:cubicBezTo>
                <a:pt x="110" y="408"/>
                <a:pt x="99" y="385"/>
                <a:pt x="112" y="360"/>
              </a:cubicBezTo>
              <a:cubicBezTo>
                <a:pt x="121" y="342"/>
                <a:pt x="166" y="331"/>
                <a:pt x="181" y="321"/>
              </a:cubicBezTo>
              <a:cubicBezTo>
                <a:pt x="187" y="302"/>
                <a:pt x="196" y="301"/>
                <a:pt x="215" y="295"/>
              </a:cubicBezTo>
              <a:cubicBezTo>
                <a:pt x="240" y="280"/>
                <a:pt x="224" y="268"/>
                <a:pt x="236" y="244"/>
              </a:cubicBezTo>
              <a:cubicBezTo>
                <a:pt x="244" y="228"/>
                <a:pt x="274" y="231"/>
                <a:pt x="288" y="227"/>
              </a:cubicBezTo>
              <a:cubicBezTo>
                <a:pt x="309" y="213"/>
                <a:pt x="330" y="197"/>
                <a:pt x="352" y="184"/>
              </a:cubicBezTo>
              <a:cubicBezTo>
                <a:pt x="361" y="154"/>
                <a:pt x="360" y="144"/>
                <a:pt x="391" y="132"/>
              </a:cubicBezTo>
              <a:cubicBezTo>
                <a:pt x="499" y="137"/>
                <a:pt x="594" y="140"/>
                <a:pt x="703" y="137"/>
              </a:cubicBezTo>
              <a:cubicBezTo>
                <a:pt x="748" y="133"/>
                <a:pt x="766" y="141"/>
                <a:pt x="781" y="102"/>
              </a:cubicBezTo>
              <a:cubicBezTo>
                <a:pt x="786" y="56"/>
                <a:pt x="790" y="59"/>
                <a:pt x="832" y="51"/>
              </a:cubicBezTo>
              <a:cubicBezTo>
                <a:pt x="850" y="25"/>
                <a:pt x="821" y="14"/>
                <a:pt x="866" y="0"/>
              </a:cubicBezTo>
              <a:cubicBezTo>
                <a:pt x="920" y="4"/>
                <a:pt x="954" y="21"/>
                <a:pt x="1008" y="25"/>
              </a:cubicBezTo>
              <a:cubicBezTo>
                <a:pt x="1025" y="31"/>
                <a:pt x="1031" y="44"/>
                <a:pt x="1046" y="55"/>
              </a:cubicBezTo>
              <a:cubicBezTo>
                <a:pt x="1080" y="52"/>
                <a:pt x="1082" y="48"/>
                <a:pt x="1111" y="55"/>
              </a:cubicBezTo>
              <a:cubicBezTo>
                <a:pt x="1125" y="58"/>
                <a:pt x="1134" y="70"/>
                <a:pt x="1149" y="72"/>
              </a:cubicBezTo>
              <a:cubicBezTo>
                <a:pt x="1191" y="78"/>
                <a:pt x="1229" y="76"/>
                <a:pt x="1265" y="98"/>
              </a:cubicBezTo>
              <a:cubicBezTo>
                <a:pt x="1274" y="113"/>
                <a:pt x="1280" y="123"/>
                <a:pt x="1295" y="132"/>
              </a:cubicBezTo>
              <a:cubicBezTo>
                <a:pt x="1322" y="176"/>
                <a:pt x="1302" y="224"/>
                <a:pt x="1295" y="270"/>
              </a:cubicBezTo>
              <a:cubicBezTo>
                <a:pt x="1298" y="302"/>
                <a:pt x="1302" y="333"/>
                <a:pt x="1308" y="364"/>
              </a:cubicBezTo>
              <a:cubicBezTo>
                <a:pt x="1304" y="408"/>
                <a:pt x="1314" y="417"/>
                <a:pt x="1278" y="428"/>
              </a:cubicBezTo>
              <a:cubicBezTo>
                <a:pt x="1274" y="432"/>
                <a:pt x="1270" y="437"/>
                <a:pt x="1265" y="441"/>
              </a:cubicBezTo>
              <a:cubicBezTo>
                <a:pt x="1261" y="444"/>
                <a:pt x="1256" y="446"/>
                <a:pt x="1252" y="450"/>
              </a:cubicBezTo>
              <a:cubicBezTo>
                <a:pt x="1230" y="471"/>
                <a:pt x="1224" y="495"/>
                <a:pt x="1192" y="505"/>
              </a:cubicBezTo>
              <a:cubicBezTo>
                <a:pt x="1168" y="521"/>
                <a:pt x="1145" y="551"/>
                <a:pt x="1115" y="557"/>
              </a:cubicBezTo>
              <a:cubicBezTo>
                <a:pt x="1076" y="565"/>
                <a:pt x="1031" y="569"/>
                <a:pt x="995" y="587"/>
              </a:cubicBezTo>
              <a:cubicBezTo>
                <a:pt x="968" y="600"/>
                <a:pt x="946" y="619"/>
                <a:pt x="918" y="630"/>
              </a:cubicBezTo>
              <a:cubicBezTo>
                <a:pt x="893" y="654"/>
                <a:pt x="864" y="673"/>
                <a:pt x="841" y="698"/>
              </a:cubicBezTo>
              <a:cubicBezTo>
                <a:pt x="838" y="707"/>
                <a:pt x="836" y="716"/>
                <a:pt x="832" y="724"/>
              </a:cubicBezTo>
              <a:cubicBezTo>
                <a:pt x="820" y="748"/>
                <a:pt x="789" y="772"/>
                <a:pt x="789" y="801"/>
              </a:cubicBezTo>
              <a:cubicBezTo>
                <a:pt x="789" y="804"/>
                <a:pt x="792" y="795"/>
                <a:pt x="793" y="792"/>
              </a:cubicBez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39</xdr:col>
      <xdr:colOff>133350</xdr:colOff>
      <xdr:row>10</xdr:row>
      <xdr:rowOff>0</xdr:rowOff>
    </xdr:from>
    <xdr:to>
      <xdr:col>44</xdr:col>
      <xdr:colOff>76200</xdr:colOff>
      <xdr:row>15</xdr:row>
      <xdr:rowOff>47625</xdr:rowOff>
    </xdr:to>
    <xdr:sp macro="" textlink="">
      <xdr:nvSpPr>
        <xdr:cNvPr id="5283" name="Freeform 817">
          <a:extLst>
            <a:ext uri="{FF2B5EF4-FFF2-40B4-BE49-F238E27FC236}">
              <a16:creationId xmlns:a16="http://schemas.microsoft.com/office/drawing/2014/main" id="{00000000-0008-0000-0000-0000A3140000}"/>
            </a:ext>
          </a:extLst>
        </xdr:cNvPr>
        <xdr:cNvSpPr>
          <a:spLocks/>
        </xdr:cNvSpPr>
      </xdr:nvSpPr>
      <xdr:spPr bwMode="auto">
        <a:xfrm>
          <a:off x="6086475" y="1619250"/>
          <a:ext cx="942975" cy="857250"/>
        </a:xfrm>
        <a:custGeom>
          <a:avLst/>
          <a:gdLst>
            <a:gd name="T0" fmla="*/ 739618 w 1252"/>
            <a:gd name="T1" fmla="*/ 212878 h 1345"/>
            <a:gd name="T2" fmla="*/ 755434 w 1252"/>
            <a:gd name="T3" fmla="*/ 256856 h 1345"/>
            <a:gd name="T4" fmla="*/ 765226 w 1252"/>
            <a:gd name="T5" fmla="*/ 286812 h 1345"/>
            <a:gd name="T6" fmla="*/ 781796 w 1252"/>
            <a:gd name="T7" fmla="*/ 305933 h 1345"/>
            <a:gd name="T8" fmla="*/ 797612 w 1252"/>
            <a:gd name="T9" fmla="*/ 325054 h 1345"/>
            <a:gd name="T10" fmla="*/ 849581 w 1252"/>
            <a:gd name="T11" fmla="*/ 420658 h 1345"/>
            <a:gd name="T12" fmla="*/ 862385 w 1252"/>
            <a:gd name="T13" fmla="*/ 436592 h 1345"/>
            <a:gd name="T14" fmla="*/ 875189 w 1252"/>
            <a:gd name="T15" fmla="*/ 461449 h 1345"/>
            <a:gd name="T16" fmla="*/ 900797 w 1252"/>
            <a:gd name="T17" fmla="*/ 474834 h 1345"/>
            <a:gd name="T18" fmla="*/ 894772 w 1252"/>
            <a:gd name="T19" fmla="*/ 557053 h 1345"/>
            <a:gd name="T20" fmla="*/ 900797 w 1252"/>
            <a:gd name="T21" fmla="*/ 592745 h 1345"/>
            <a:gd name="T22" fmla="*/ 939962 w 1252"/>
            <a:gd name="T23" fmla="*/ 666042 h 1345"/>
            <a:gd name="T24" fmla="*/ 913601 w 1252"/>
            <a:gd name="T25" fmla="*/ 742525 h 1345"/>
            <a:gd name="T26" fmla="*/ 820208 w 1252"/>
            <a:gd name="T27" fmla="*/ 726591 h 1345"/>
            <a:gd name="T28" fmla="*/ 739618 w 1252"/>
            <a:gd name="T29" fmla="*/ 707470 h 1345"/>
            <a:gd name="T30" fmla="*/ 646224 w 1252"/>
            <a:gd name="T31" fmla="*/ 685163 h 1345"/>
            <a:gd name="T32" fmla="*/ 594255 w 1252"/>
            <a:gd name="T33" fmla="*/ 693448 h 1345"/>
            <a:gd name="T34" fmla="*/ 564881 w 1252"/>
            <a:gd name="T35" fmla="*/ 715756 h 1345"/>
            <a:gd name="T36" fmla="*/ 552077 w 1252"/>
            <a:gd name="T37" fmla="*/ 748261 h 1345"/>
            <a:gd name="T38" fmla="*/ 494083 w 1252"/>
            <a:gd name="T39" fmla="*/ 769932 h 1345"/>
            <a:gd name="T40" fmla="*/ 242522 w 1252"/>
            <a:gd name="T41" fmla="*/ 773118 h 1345"/>
            <a:gd name="T42" fmla="*/ 225952 w 1252"/>
            <a:gd name="T43" fmla="*/ 805624 h 1345"/>
            <a:gd name="T44" fmla="*/ 149129 w 1252"/>
            <a:gd name="T45" fmla="*/ 824745 h 1345"/>
            <a:gd name="T46" fmla="*/ 126533 w 1252"/>
            <a:gd name="T47" fmla="*/ 857250 h 1345"/>
            <a:gd name="T48" fmla="*/ 100172 w 1252"/>
            <a:gd name="T49" fmla="*/ 830481 h 1345"/>
            <a:gd name="T50" fmla="*/ 142350 w 1252"/>
            <a:gd name="T51" fmla="*/ 773118 h 1345"/>
            <a:gd name="T52" fmla="*/ 119755 w 1252"/>
            <a:gd name="T53" fmla="*/ 715756 h 1345"/>
            <a:gd name="T54" fmla="*/ 109964 w 1252"/>
            <a:gd name="T55" fmla="*/ 699185 h 1345"/>
            <a:gd name="T56" fmla="*/ 152141 w 1252"/>
            <a:gd name="T57" fmla="*/ 652657 h 1345"/>
            <a:gd name="T58" fmla="*/ 129546 w 1252"/>
            <a:gd name="T59" fmla="*/ 584460 h 1345"/>
            <a:gd name="T60" fmla="*/ 54982 w 1252"/>
            <a:gd name="T61" fmla="*/ 540482 h 1345"/>
            <a:gd name="T62" fmla="*/ 0 w 1252"/>
            <a:gd name="T63" fmla="*/ 483119 h 1345"/>
            <a:gd name="T64" fmla="*/ 26361 w 1252"/>
            <a:gd name="T65" fmla="*/ 448064 h 1345"/>
            <a:gd name="T66" fmla="*/ 58748 w 1252"/>
            <a:gd name="T67" fmla="*/ 428944 h 1345"/>
            <a:gd name="T68" fmla="*/ 74564 w 1252"/>
            <a:gd name="T69" fmla="*/ 340988 h 1345"/>
            <a:gd name="T70" fmla="*/ 81343 w 1252"/>
            <a:gd name="T71" fmla="*/ 261955 h 1345"/>
            <a:gd name="T72" fmla="*/ 106951 w 1252"/>
            <a:gd name="T73" fmla="*/ 256856 h 1345"/>
            <a:gd name="T74" fmla="*/ 139337 w 1252"/>
            <a:gd name="T75" fmla="*/ 237735 h 1345"/>
            <a:gd name="T76" fmla="*/ 171724 w 1252"/>
            <a:gd name="T77" fmla="*/ 210329 h 1345"/>
            <a:gd name="T78" fmla="*/ 158167 w 1252"/>
            <a:gd name="T79" fmla="*/ 152967 h 1345"/>
            <a:gd name="T80" fmla="*/ 158167 w 1252"/>
            <a:gd name="T81" fmla="*/ 119824 h 1345"/>
            <a:gd name="T82" fmla="*/ 177749 w 1252"/>
            <a:gd name="T83" fmla="*/ 111538 h 1345"/>
            <a:gd name="T84" fmla="*/ 197332 w 1252"/>
            <a:gd name="T85" fmla="*/ 106439 h 1345"/>
            <a:gd name="T86" fmla="*/ 225952 w 1252"/>
            <a:gd name="T87" fmla="*/ 84769 h 1345"/>
            <a:gd name="T88" fmla="*/ 245535 w 1252"/>
            <a:gd name="T89" fmla="*/ 59912 h 1345"/>
            <a:gd name="T90" fmla="*/ 307295 w 1252"/>
            <a:gd name="T91" fmla="*/ 38242 h 1345"/>
            <a:gd name="T92" fmla="*/ 361524 w 1252"/>
            <a:gd name="T93" fmla="*/ 5099 h 1345"/>
            <a:gd name="T94" fmla="*/ 387885 w 1252"/>
            <a:gd name="T95" fmla="*/ 0 h 1345"/>
            <a:gd name="T96" fmla="*/ 491070 w 1252"/>
            <a:gd name="T97" fmla="*/ 2549 h 1345"/>
            <a:gd name="T98" fmla="*/ 652249 w 1252"/>
            <a:gd name="T99" fmla="*/ 24220 h 1345"/>
            <a:gd name="T100" fmla="*/ 668819 w 1252"/>
            <a:gd name="T101" fmla="*/ 62461 h 1345"/>
            <a:gd name="T102" fmla="*/ 704218 w 1252"/>
            <a:gd name="T103" fmla="*/ 123011 h 1345"/>
            <a:gd name="T104" fmla="*/ 726814 w 1252"/>
            <a:gd name="T105" fmla="*/ 182923 h 1345"/>
            <a:gd name="T106" fmla="*/ 739618 w 1252"/>
            <a:gd name="T107" fmla="*/ 212878 h 1345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52"/>
            <a:gd name="T163" fmla="*/ 0 h 1345"/>
            <a:gd name="T164" fmla="*/ 1252 w 1252"/>
            <a:gd name="T165" fmla="*/ 1345 h 1345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52" h="1345">
              <a:moveTo>
                <a:pt x="982" y="334"/>
              </a:moveTo>
              <a:cubicBezTo>
                <a:pt x="988" y="360"/>
                <a:pt x="995" y="379"/>
                <a:pt x="1003" y="403"/>
              </a:cubicBezTo>
              <a:cubicBezTo>
                <a:pt x="1005" y="410"/>
                <a:pt x="1012" y="446"/>
                <a:pt x="1016" y="450"/>
              </a:cubicBezTo>
              <a:cubicBezTo>
                <a:pt x="1040" y="474"/>
                <a:pt x="1019" y="451"/>
                <a:pt x="1038" y="480"/>
              </a:cubicBezTo>
              <a:cubicBezTo>
                <a:pt x="1045" y="490"/>
                <a:pt x="1059" y="510"/>
                <a:pt x="1059" y="510"/>
              </a:cubicBezTo>
              <a:cubicBezTo>
                <a:pt x="1076" y="566"/>
                <a:pt x="1077" y="624"/>
                <a:pt x="1128" y="660"/>
              </a:cubicBezTo>
              <a:cubicBezTo>
                <a:pt x="1133" y="669"/>
                <a:pt x="1141" y="676"/>
                <a:pt x="1145" y="685"/>
              </a:cubicBezTo>
              <a:cubicBezTo>
                <a:pt x="1151" y="698"/>
                <a:pt x="1150" y="714"/>
                <a:pt x="1162" y="724"/>
              </a:cubicBezTo>
              <a:cubicBezTo>
                <a:pt x="1172" y="733"/>
                <a:pt x="1185" y="737"/>
                <a:pt x="1196" y="745"/>
              </a:cubicBezTo>
              <a:cubicBezTo>
                <a:pt x="1222" y="783"/>
                <a:pt x="1196" y="833"/>
                <a:pt x="1188" y="874"/>
              </a:cubicBezTo>
              <a:cubicBezTo>
                <a:pt x="1188" y="876"/>
                <a:pt x="1189" y="918"/>
                <a:pt x="1196" y="930"/>
              </a:cubicBezTo>
              <a:cubicBezTo>
                <a:pt x="1221" y="974"/>
                <a:pt x="1237" y="992"/>
                <a:pt x="1248" y="1045"/>
              </a:cubicBezTo>
              <a:cubicBezTo>
                <a:pt x="1245" y="1085"/>
                <a:pt x="1252" y="1141"/>
                <a:pt x="1213" y="1165"/>
              </a:cubicBezTo>
              <a:cubicBezTo>
                <a:pt x="1168" y="1137"/>
                <a:pt x="1153" y="1143"/>
                <a:pt x="1089" y="1140"/>
              </a:cubicBezTo>
              <a:cubicBezTo>
                <a:pt x="1054" y="1127"/>
                <a:pt x="1018" y="1121"/>
                <a:pt x="982" y="1110"/>
              </a:cubicBezTo>
              <a:cubicBezTo>
                <a:pt x="940" y="1081"/>
                <a:pt x="914" y="1079"/>
                <a:pt x="858" y="1075"/>
              </a:cubicBezTo>
              <a:cubicBezTo>
                <a:pt x="830" y="1070"/>
                <a:pt x="813" y="1074"/>
                <a:pt x="789" y="1088"/>
              </a:cubicBezTo>
              <a:cubicBezTo>
                <a:pt x="779" y="1120"/>
                <a:pt x="780" y="1111"/>
                <a:pt x="750" y="1123"/>
              </a:cubicBezTo>
              <a:cubicBezTo>
                <a:pt x="739" y="1139"/>
                <a:pt x="742" y="1157"/>
                <a:pt x="733" y="1174"/>
              </a:cubicBezTo>
              <a:cubicBezTo>
                <a:pt x="719" y="1202"/>
                <a:pt x="684" y="1204"/>
                <a:pt x="656" y="1208"/>
              </a:cubicBezTo>
              <a:cubicBezTo>
                <a:pt x="545" y="1206"/>
                <a:pt x="432" y="1192"/>
                <a:pt x="322" y="1213"/>
              </a:cubicBezTo>
              <a:cubicBezTo>
                <a:pt x="310" y="1229"/>
                <a:pt x="310" y="1248"/>
                <a:pt x="300" y="1264"/>
              </a:cubicBezTo>
              <a:cubicBezTo>
                <a:pt x="281" y="1294"/>
                <a:pt x="228" y="1288"/>
                <a:pt x="198" y="1294"/>
              </a:cubicBezTo>
              <a:cubicBezTo>
                <a:pt x="185" y="1312"/>
                <a:pt x="180" y="1327"/>
                <a:pt x="168" y="1345"/>
              </a:cubicBezTo>
              <a:cubicBezTo>
                <a:pt x="144" y="1340"/>
                <a:pt x="142" y="1326"/>
                <a:pt x="133" y="1303"/>
              </a:cubicBezTo>
              <a:cubicBezTo>
                <a:pt x="144" y="1247"/>
                <a:pt x="159" y="1253"/>
                <a:pt x="189" y="1213"/>
              </a:cubicBezTo>
              <a:cubicBezTo>
                <a:pt x="186" y="1170"/>
                <a:pt x="189" y="1151"/>
                <a:pt x="159" y="1123"/>
              </a:cubicBezTo>
              <a:cubicBezTo>
                <a:pt x="156" y="1114"/>
                <a:pt x="147" y="1107"/>
                <a:pt x="146" y="1097"/>
              </a:cubicBezTo>
              <a:cubicBezTo>
                <a:pt x="141" y="1039"/>
                <a:pt x="166" y="1049"/>
                <a:pt x="202" y="1024"/>
              </a:cubicBezTo>
              <a:cubicBezTo>
                <a:pt x="239" y="964"/>
                <a:pt x="211" y="941"/>
                <a:pt x="172" y="917"/>
              </a:cubicBezTo>
              <a:cubicBezTo>
                <a:pt x="139" y="874"/>
                <a:pt x="127" y="857"/>
                <a:pt x="73" y="848"/>
              </a:cubicBezTo>
              <a:cubicBezTo>
                <a:pt x="46" y="821"/>
                <a:pt x="18" y="792"/>
                <a:pt x="0" y="758"/>
              </a:cubicBezTo>
              <a:cubicBezTo>
                <a:pt x="5" y="722"/>
                <a:pt x="1" y="711"/>
                <a:pt x="35" y="703"/>
              </a:cubicBezTo>
              <a:cubicBezTo>
                <a:pt x="66" y="681"/>
                <a:pt x="51" y="691"/>
                <a:pt x="78" y="673"/>
              </a:cubicBezTo>
              <a:cubicBezTo>
                <a:pt x="103" y="632"/>
                <a:pt x="92" y="582"/>
                <a:pt x="99" y="535"/>
              </a:cubicBezTo>
              <a:cubicBezTo>
                <a:pt x="102" y="494"/>
                <a:pt x="68" y="420"/>
                <a:pt x="108" y="411"/>
              </a:cubicBezTo>
              <a:cubicBezTo>
                <a:pt x="119" y="408"/>
                <a:pt x="142" y="403"/>
                <a:pt x="142" y="403"/>
              </a:cubicBezTo>
              <a:cubicBezTo>
                <a:pt x="176" y="378"/>
                <a:pt x="161" y="387"/>
                <a:pt x="185" y="373"/>
              </a:cubicBezTo>
              <a:cubicBezTo>
                <a:pt x="195" y="357"/>
                <a:pt x="212" y="340"/>
                <a:pt x="228" y="330"/>
              </a:cubicBezTo>
              <a:cubicBezTo>
                <a:pt x="237" y="301"/>
                <a:pt x="224" y="266"/>
                <a:pt x="210" y="240"/>
              </a:cubicBezTo>
              <a:cubicBezTo>
                <a:pt x="205" y="221"/>
                <a:pt x="201" y="211"/>
                <a:pt x="210" y="188"/>
              </a:cubicBezTo>
              <a:cubicBezTo>
                <a:pt x="212" y="184"/>
                <a:pt x="232" y="176"/>
                <a:pt x="236" y="175"/>
              </a:cubicBezTo>
              <a:cubicBezTo>
                <a:pt x="245" y="172"/>
                <a:pt x="262" y="167"/>
                <a:pt x="262" y="167"/>
              </a:cubicBezTo>
              <a:cubicBezTo>
                <a:pt x="285" y="151"/>
                <a:pt x="271" y="162"/>
                <a:pt x="300" y="133"/>
              </a:cubicBezTo>
              <a:cubicBezTo>
                <a:pt x="311" y="122"/>
                <a:pt x="314" y="104"/>
                <a:pt x="326" y="94"/>
              </a:cubicBezTo>
              <a:cubicBezTo>
                <a:pt x="347" y="76"/>
                <a:pt x="384" y="75"/>
                <a:pt x="408" y="60"/>
              </a:cubicBezTo>
              <a:cubicBezTo>
                <a:pt x="427" y="29"/>
                <a:pt x="447" y="17"/>
                <a:pt x="480" y="8"/>
              </a:cubicBezTo>
              <a:cubicBezTo>
                <a:pt x="492" y="5"/>
                <a:pt x="515" y="0"/>
                <a:pt x="515" y="0"/>
              </a:cubicBezTo>
              <a:cubicBezTo>
                <a:pt x="561" y="1"/>
                <a:pt x="606" y="2"/>
                <a:pt x="652" y="4"/>
              </a:cubicBezTo>
              <a:cubicBezTo>
                <a:pt x="724" y="8"/>
                <a:pt x="795" y="30"/>
                <a:pt x="866" y="38"/>
              </a:cubicBezTo>
              <a:cubicBezTo>
                <a:pt x="880" y="58"/>
                <a:pt x="874" y="78"/>
                <a:pt x="888" y="98"/>
              </a:cubicBezTo>
              <a:cubicBezTo>
                <a:pt x="899" y="135"/>
                <a:pt x="913" y="161"/>
                <a:pt x="935" y="193"/>
              </a:cubicBezTo>
              <a:cubicBezTo>
                <a:pt x="943" y="225"/>
                <a:pt x="955" y="256"/>
                <a:pt x="965" y="287"/>
              </a:cubicBezTo>
              <a:cubicBezTo>
                <a:pt x="966" y="291"/>
                <a:pt x="982" y="341"/>
                <a:pt x="982" y="33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28575</xdr:colOff>
      <xdr:row>9</xdr:row>
      <xdr:rowOff>133350</xdr:rowOff>
    </xdr:from>
    <xdr:to>
      <xdr:col>40</xdr:col>
      <xdr:colOff>114300</xdr:colOff>
      <xdr:row>14</xdr:row>
      <xdr:rowOff>133350</xdr:rowOff>
    </xdr:to>
    <xdr:sp macro="" textlink="">
      <xdr:nvSpPr>
        <xdr:cNvPr id="5284" name="Freeform 818">
          <a:extLst>
            <a:ext uri="{FF2B5EF4-FFF2-40B4-BE49-F238E27FC236}">
              <a16:creationId xmlns:a16="http://schemas.microsoft.com/office/drawing/2014/main" id="{00000000-0008-0000-0000-0000A4140000}"/>
            </a:ext>
          </a:extLst>
        </xdr:cNvPr>
        <xdr:cNvSpPr>
          <a:spLocks/>
        </xdr:cNvSpPr>
      </xdr:nvSpPr>
      <xdr:spPr bwMode="auto">
        <a:xfrm>
          <a:off x="5381625" y="1590675"/>
          <a:ext cx="885825" cy="809625"/>
        </a:xfrm>
        <a:custGeom>
          <a:avLst/>
          <a:gdLst>
            <a:gd name="T0" fmla="*/ 545797 w 1214"/>
            <a:gd name="T1" fmla="*/ 566674 h 1273"/>
            <a:gd name="T2" fmla="*/ 577173 w 1214"/>
            <a:gd name="T3" fmla="*/ 539962 h 1273"/>
            <a:gd name="T4" fmla="*/ 686624 w 1214"/>
            <a:gd name="T5" fmla="*/ 536782 h 1273"/>
            <a:gd name="T6" fmla="*/ 742809 w 1214"/>
            <a:gd name="T7" fmla="*/ 525970 h 1273"/>
            <a:gd name="T8" fmla="*/ 755213 w 1214"/>
            <a:gd name="T9" fmla="*/ 474454 h 1273"/>
            <a:gd name="T10" fmla="*/ 798994 w 1214"/>
            <a:gd name="T11" fmla="*/ 343439 h 1273"/>
            <a:gd name="T12" fmla="*/ 820884 w 1214"/>
            <a:gd name="T13" fmla="*/ 291923 h 1273"/>
            <a:gd name="T14" fmla="*/ 858097 w 1214"/>
            <a:gd name="T15" fmla="*/ 275387 h 1273"/>
            <a:gd name="T16" fmla="*/ 870502 w 1214"/>
            <a:gd name="T17" fmla="*/ 196523 h 1273"/>
            <a:gd name="T18" fmla="*/ 848612 w 1214"/>
            <a:gd name="T19" fmla="*/ 87132 h 1273"/>
            <a:gd name="T20" fmla="*/ 755213 w 1214"/>
            <a:gd name="T21" fmla="*/ 48972 h 1273"/>
            <a:gd name="T22" fmla="*/ 689542 w 1214"/>
            <a:gd name="T23" fmla="*/ 5724 h 1273"/>
            <a:gd name="T24" fmla="*/ 620953 w 1214"/>
            <a:gd name="T25" fmla="*/ 46428 h 1273"/>
            <a:gd name="T26" fmla="*/ 561120 w 1214"/>
            <a:gd name="T27" fmla="*/ 68052 h 1273"/>
            <a:gd name="T28" fmla="*/ 483045 w 1214"/>
            <a:gd name="T29" fmla="*/ 133559 h 1273"/>
            <a:gd name="T30" fmla="*/ 402051 w 1214"/>
            <a:gd name="T31" fmla="*/ 201611 h 1273"/>
            <a:gd name="T32" fmla="*/ 342217 w 1214"/>
            <a:gd name="T33" fmla="*/ 234683 h 1273"/>
            <a:gd name="T34" fmla="*/ 232766 w 1214"/>
            <a:gd name="T35" fmla="*/ 288743 h 1273"/>
            <a:gd name="T36" fmla="*/ 89020 w 1214"/>
            <a:gd name="T37" fmla="*/ 286199 h 1273"/>
            <a:gd name="T38" fmla="*/ 42321 w 1214"/>
            <a:gd name="T39" fmla="*/ 330083 h 1273"/>
            <a:gd name="T40" fmla="*/ 60563 w 1214"/>
            <a:gd name="T41" fmla="*/ 362519 h 1273"/>
            <a:gd name="T42" fmla="*/ 54726 w 1214"/>
            <a:gd name="T43" fmla="*/ 430570 h 1273"/>
            <a:gd name="T44" fmla="*/ 64211 w 1214"/>
            <a:gd name="T45" fmla="*/ 471274 h 1273"/>
            <a:gd name="T46" fmla="*/ 73697 w 1214"/>
            <a:gd name="T47" fmla="*/ 539962 h 1273"/>
            <a:gd name="T48" fmla="*/ 95587 w 1214"/>
            <a:gd name="T49" fmla="*/ 574942 h 1273"/>
            <a:gd name="T50" fmla="*/ 186067 w 1214"/>
            <a:gd name="T51" fmla="*/ 642994 h 1273"/>
            <a:gd name="T52" fmla="*/ 242252 w 1214"/>
            <a:gd name="T53" fmla="*/ 716769 h 1273"/>
            <a:gd name="T54" fmla="*/ 317408 w 1214"/>
            <a:gd name="T55" fmla="*/ 768921 h 1273"/>
            <a:gd name="T56" fmla="*/ 367026 w 1214"/>
            <a:gd name="T57" fmla="*/ 708501 h 1273"/>
            <a:gd name="T58" fmla="*/ 445831 w 1214"/>
            <a:gd name="T59" fmla="*/ 635362 h 1273"/>
            <a:gd name="T60" fmla="*/ 523906 w 1214"/>
            <a:gd name="T61" fmla="*/ 613102 h 1273"/>
            <a:gd name="T62" fmla="*/ 536311 w 1214"/>
            <a:gd name="T63" fmla="*/ 583210 h 1273"/>
            <a:gd name="T64" fmla="*/ 529744 w 1214"/>
            <a:gd name="T65" fmla="*/ 591478 h 1273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14"/>
            <a:gd name="T100" fmla="*/ 0 h 1273"/>
            <a:gd name="T101" fmla="*/ 1214 w 1214"/>
            <a:gd name="T102" fmla="*/ 1273 h 1273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14" h="1273">
              <a:moveTo>
                <a:pt x="726" y="930"/>
              </a:moveTo>
              <a:cubicBezTo>
                <a:pt x="731" y="917"/>
                <a:pt x="738" y="901"/>
                <a:pt x="748" y="891"/>
              </a:cubicBezTo>
              <a:cubicBezTo>
                <a:pt x="763" y="877"/>
                <a:pt x="759" y="890"/>
                <a:pt x="773" y="874"/>
              </a:cubicBezTo>
              <a:cubicBezTo>
                <a:pt x="780" y="866"/>
                <a:pt x="791" y="849"/>
                <a:pt x="791" y="849"/>
              </a:cubicBezTo>
              <a:cubicBezTo>
                <a:pt x="802" y="814"/>
                <a:pt x="851" y="822"/>
                <a:pt x="881" y="819"/>
              </a:cubicBezTo>
              <a:cubicBezTo>
                <a:pt x="905" y="824"/>
                <a:pt x="919" y="837"/>
                <a:pt x="941" y="844"/>
              </a:cubicBezTo>
              <a:cubicBezTo>
                <a:pt x="965" y="843"/>
                <a:pt x="990" y="845"/>
                <a:pt x="1013" y="840"/>
              </a:cubicBezTo>
              <a:cubicBezTo>
                <a:pt x="1018" y="839"/>
                <a:pt x="1021" y="830"/>
                <a:pt x="1018" y="827"/>
              </a:cubicBezTo>
              <a:cubicBezTo>
                <a:pt x="1012" y="821"/>
                <a:pt x="992" y="819"/>
                <a:pt x="992" y="819"/>
              </a:cubicBezTo>
              <a:cubicBezTo>
                <a:pt x="979" y="759"/>
                <a:pt x="986" y="754"/>
                <a:pt x="1035" y="746"/>
              </a:cubicBezTo>
              <a:cubicBezTo>
                <a:pt x="1064" y="735"/>
                <a:pt x="1054" y="690"/>
                <a:pt x="1056" y="664"/>
              </a:cubicBezTo>
              <a:cubicBezTo>
                <a:pt x="1060" y="616"/>
                <a:pt x="1081" y="584"/>
                <a:pt x="1095" y="540"/>
              </a:cubicBezTo>
              <a:cubicBezTo>
                <a:pt x="1096" y="514"/>
                <a:pt x="1090" y="487"/>
                <a:pt x="1099" y="463"/>
              </a:cubicBezTo>
              <a:cubicBezTo>
                <a:pt x="1102" y="455"/>
                <a:pt x="1116" y="461"/>
                <a:pt x="1125" y="459"/>
              </a:cubicBezTo>
              <a:cubicBezTo>
                <a:pt x="1135" y="457"/>
                <a:pt x="1155" y="450"/>
                <a:pt x="1155" y="450"/>
              </a:cubicBezTo>
              <a:cubicBezTo>
                <a:pt x="1176" y="416"/>
                <a:pt x="1149" y="454"/>
                <a:pt x="1176" y="433"/>
              </a:cubicBezTo>
              <a:cubicBezTo>
                <a:pt x="1196" y="418"/>
                <a:pt x="1199" y="411"/>
                <a:pt x="1211" y="394"/>
              </a:cubicBezTo>
              <a:cubicBezTo>
                <a:pt x="1205" y="366"/>
                <a:pt x="1199" y="337"/>
                <a:pt x="1193" y="309"/>
              </a:cubicBezTo>
              <a:cubicBezTo>
                <a:pt x="1196" y="269"/>
                <a:pt x="1214" y="205"/>
                <a:pt x="1189" y="167"/>
              </a:cubicBezTo>
              <a:cubicBezTo>
                <a:pt x="1182" y="156"/>
                <a:pt x="1171" y="148"/>
                <a:pt x="1163" y="137"/>
              </a:cubicBezTo>
              <a:cubicBezTo>
                <a:pt x="1156" y="127"/>
                <a:pt x="1154" y="107"/>
                <a:pt x="1146" y="99"/>
              </a:cubicBezTo>
              <a:cubicBezTo>
                <a:pt x="1128" y="82"/>
                <a:pt x="1057" y="81"/>
                <a:pt x="1035" y="77"/>
              </a:cubicBezTo>
              <a:cubicBezTo>
                <a:pt x="1027" y="51"/>
                <a:pt x="1028" y="22"/>
                <a:pt x="1013" y="0"/>
              </a:cubicBezTo>
              <a:cubicBezTo>
                <a:pt x="994" y="1"/>
                <a:pt x="965" y="0"/>
                <a:pt x="945" y="9"/>
              </a:cubicBezTo>
              <a:cubicBezTo>
                <a:pt x="931" y="15"/>
                <a:pt x="921" y="25"/>
                <a:pt x="906" y="30"/>
              </a:cubicBezTo>
              <a:cubicBezTo>
                <a:pt x="887" y="43"/>
                <a:pt x="871" y="63"/>
                <a:pt x="851" y="73"/>
              </a:cubicBezTo>
              <a:cubicBezTo>
                <a:pt x="836" y="80"/>
                <a:pt x="811" y="89"/>
                <a:pt x="795" y="94"/>
              </a:cubicBezTo>
              <a:cubicBezTo>
                <a:pt x="787" y="100"/>
                <a:pt x="777" y="101"/>
                <a:pt x="769" y="107"/>
              </a:cubicBezTo>
              <a:cubicBezTo>
                <a:pt x="749" y="122"/>
                <a:pt x="742" y="142"/>
                <a:pt x="722" y="154"/>
              </a:cubicBezTo>
              <a:cubicBezTo>
                <a:pt x="705" y="179"/>
                <a:pt x="681" y="188"/>
                <a:pt x="662" y="210"/>
              </a:cubicBezTo>
              <a:cubicBezTo>
                <a:pt x="641" y="235"/>
                <a:pt x="621" y="249"/>
                <a:pt x="598" y="270"/>
              </a:cubicBezTo>
              <a:cubicBezTo>
                <a:pt x="582" y="284"/>
                <a:pt x="569" y="305"/>
                <a:pt x="551" y="317"/>
              </a:cubicBezTo>
              <a:cubicBezTo>
                <a:pt x="539" y="335"/>
                <a:pt x="521" y="336"/>
                <a:pt x="503" y="347"/>
              </a:cubicBezTo>
              <a:cubicBezTo>
                <a:pt x="492" y="364"/>
                <a:pt x="486" y="360"/>
                <a:pt x="469" y="369"/>
              </a:cubicBezTo>
              <a:cubicBezTo>
                <a:pt x="420" y="393"/>
                <a:pt x="425" y="398"/>
                <a:pt x="362" y="403"/>
              </a:cubicBezTo>
              <a:cubicBezTo>
                <a:pt x="330" y="413"/>
                <a:pt x="335" y="430"/>
                <a:pt x="319" y="454"/>
              </a:cubicBezTo>
              <a:cubicBezTo>
                <a:pt x="313" y="463"/>
                <a:pt x="302" y="470"/>
                <a:pt x="293" y="476"/>
              </a:cubicBezTo>
              <a:cubicBezTo>
                <a:pt x="241" y="455"/>
                <a:pt x="177" y="453"/>
                <a:pt x="122" y="450"/>
              </a:cubicBezTo>
              <a:cubicBezTo>
                <a:pt x="58" y="453"/>
                <a:pt x="0" y="433"/>
                <a:pt x="41" y="493"/>
              </a:cubicBezTo>
              <a:cubicBezTo>
                <a:pt x="48" y="517"/>
                <a:pt x="40" y="496"/>
                <a:pt x="58" y="519"/>
              </a:cubicBezTo>
              <a:cubicBezTo>
                <a:pt x="64" y="527"/>
                <a:pt x="75" y="544"/>
                <a:pt x="75" y="544"/>
              </a:cubicBezTo>
              <a:cubicBezTo>
                <a:pt x="78" y="553"/>
                <a:pt x="80" y="561"/>
                <a:pt x="83" y="570"/>
              </a:cubicBezTo>
              <a:cubicBezTo>
                <a:pt x="85" y="576"/>
                <a:pt x="88" y="587"/>
                <a:pt x="88" y="587"/>
              </a:cubicBezTo>
              <a:cubicBezTo>
                <a:pt x="89" y="608"/>
                <a:pt x="106" y="667"/>
                <a:pt x="75" y="677"/>
              </a:cubicBezTo>
              <a:cubicBezTo>
                <a:pt x="58" y="689"/>
                <a:pt x="50" y="695"/>
                <a:pt x="45" y="716"/>
              </a:cubicBezTo>
              <a:cubicBezTo>
                <a:pt x="69" y="720"/>
                <a:pt x="79" y="719"/>
                <a:pt x="88" y="741"/>
              </a:cubicBezTo>
              <a:cubicBezTo>
                <a:pt x="83" y="755"/>
                <a:pt x="79" y="767"/>
                <a:pt x="71" y="780"/>
              </a:cubicBezTo>
              <a:cubicBezTo>
                <a:pt x="78" y="803"/>
                <a:pt x="87" y="829"/>
                <a:pt x="101" y="849"/>
              </a:cubicBezTo>
              <a:cubicBezTo>
                <a:pt x="105" y="868"/>
                <a:pt x="103" y="864"/>
                <a:pt x="113" y="879"/>
              </a:cubicBezTo>
              <a:cubicBezTo>
                <a:pt x="119" y="887"/>
                <a:pt x="131" y="904"/>
                <a:pt x="131" y="904"/>
              </a:cubicBezTo>
              <a:cubicBezTo>
                <a:pt x="140" y="934"/>
                <a:pt x="143" y="1003"/>
                <a:pt x="186" y="1007"/>
              </a:cubicBezTo>
              <a:cubicBezTo>
                <a:pt x="209" y="1009"/>
                <a:pt x="232" y="1010"/>
                <a:pt x="255" y="1011"/>
              </a:cubicBezTo>
              <a:cubicBezTo>
                <a:pt x="282" y="1038"/>
                <a:pt x="309" y="1052"/>
                <a:pt x="345" y="1063"/>
              </a:cubicBezTo>
              <a:cubicBezTo>
                <a:pt x="353" y="1088"/>
                <a:pt x="356" y="1112"/>
                <a:pt x="332" y="1127"/>
              </a:cubicBezTo>
              <a:cubicBezTo>
                <a:pt x="329" y="1136"/>
                <a:pt x="323" y="1144"/>
                <a:pt x="323" y="1153"/>
              </a:cubicBezTo>
              <a:cubicBezTo>
                <a:pt x="323" y="1207"/>
                <a:pt x="404" y="1206"/>
                <a:pt x="435" y="1209"/>
              </a:cubicBezTo>
              <a:cubicBezTo>
                <a:pt x="446" y="1232"/>
                <a:pt x="461" y="1258"/>
                <a:pt x="482" y="1273"/>
              </a:cubicBezTo>
              <a:cubicBezTo>
                <a:pt x="507" y="1237"/>
                <a:pt x="498" y="1157"/>
                <a:pt x="503" y="1114"/>
              </a:cubicBezTo>
              <a:cubicBezTo>
                <a:pt x="507" y="1077"/>
                <a:pt x="501" y="1041"/>
                <a:pt x="542" y="1029"/>
              </a:cubicBezTo>
              <a:cubicBezTo>
                <a:pt x="558" y="1006"/>
                <a:pt x="585" y="1004"/>
                <a:pt x="611" y="999"/>
              </a:cubicBezTo>
              <a:cubicBezTo>
                <a:pt x="624" y="994"/>
                <a:pt x="636" y="987"/>
                <a:pt x="649" y="981"/>
              </a:cubicBezTo>
              <a:cubicBezTo>
                <a:pt x="670" y="972"/>
                <a:pt x="696" y="973"/>
                <a:pt x="718" y="964"/>
              </a:cubicBezTo>
              <a:cubicBezTo>
                <a:pt x="729" y="949"/>
                <a:pt x="741" y="938"/>
                <a:pt x="748" y="921"/>
              </a:cubicBezTo>
              <a:cubicBezTo>
                <a:pt x="744" y="920"/>
                <a:pt x="739" y="915"/>
                <a:pt x="735" y="917"/>
              </a:cubicBezTo>
              <a:cubicBezTo>
                <a:pt x="731" y="919"/>
                <a:pt x="734" y="926"/>
                <a:pt x="731" y="930"/>
              </a:cubicBezTo>
              <a:cubicBezTo>
                <a:pt x="730" y="931"/>
                <a:pt x="728" y="930"/>
                <a:pt x="726" y="930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142875</xdr:colOff>
      <xdr:row>13</xdr:row>
      <xdr:rowOff>0</xdr:rowOff>
    </xdr:from>
    <xdr:to>
      <xdr:col>40</xdr:col>
      <xdr:colOff>104775</xdr:colOff>
      <xdr:row>17</xdr:row>
      <xdr:rowOff>38100</xdr:rowOff>
    </xdr:to>
    <xdr:sp macro="" textlink="">
      <xdr:nvSpPr>
        <xdr:cNvPr id="5285" name="Freeform 819">
          <a:extLst>
            <a:ext uri="{FF2B5EF4-FFF2-40B4-BE49-F238E27FC236}">
              <a16:creationId xmlns:a16="http://schemas.microsoft.com/office/drawing/2014/main" id="{00000000-0008-0000-0000-0000A5140000}"/>
            </a:ext>
          </a:extLst>
        </xdr:cNvPr>
        <xdr:cNvSpPr>
          <a:spLocks/>
        </xdr:cNvSpPr>
      </xdr:nvSpPr>
      <xdr:spPr bwMode="auto">
        <a:xfrm>
          <a:off x="5695950" y="2105025"/>
          <a:ext cx="561975" cy="685800"/>
        </a:xfrm>
        <a:custGeom>
          <a:avLst/>
          <a:gdLst>
            <a:gd name="T0" fmla="*/ 123649 w 759"/>
            <a:gd name="T1" fmla="*/ 108384 h 1082"/>
            <a:gd name="T2" fmla="*/ 196950 w 759"/>
            <a:gd name="T3" fmla="*/ 91905 h 1082"/>
            <a:gd name="T4" fmla="*/ 219163 w 759"/>
            <a:gd name="T5" fmla="*/ 67819 h 1082"/>
            <a:gd name="T6" fmla="*/ 253962 w 759"/>
            <a:gd name="T7" fmla="*/ 29790 h 1082"/>
            <a:gd name="T8" fmla="*/ 288762 w 759"/>
            <a:gd name="T9" fmla="*/ 10775 h 1082"/>
            <a:gd name="T10" fmla="*/ 317638 w 759"/>
            <a:gd name="T11" fmla="*/ 0 h 1082"/>
            <a:gd name="T12" fmla="*/ 399824 w 759"/>
            <a:gd name="T13" fmla="*/ 19015 h 1082"/>
            <a:gd name="T14" fmla="*/ 409450 w 759"/>
            <a:gd name="T15" fmla="*/ 24085 h 1082"/>
            <a:gd name="T16" fmla="*/ 415373 w 759"/>
            <a:gd name="T17" fmla="*/ 32325 h 1082"/>
            <a:gd name="T18" fmla="*/ 447211 w 759"/>
            <a:gd name="T19" fmla="*/ 45635 h 1082"/>
            <a:gd name="T20" fmla="*/ 507925 w 759"/>
            <a:gd name="T21" fmla="*/ 78594 h 1082"/>
            <a:gd name="T22" fmla="*/ 539763 w 759"/>
            <a:gd name="T23" fmla="*/ 119159 h 1082"/>
            <a:gd name="T24" fmla="*/ 561975 w 759"/>
            <a:gd name="T25" fmla="*/ 140709 h 1082"/>
            <a:gd name="T26" fmla="*/ 510886 w 759"/>
            <a:gd name="T27" fmla="*/ 173668 h 1082"/>
            <a:gd name="T28" fmla="*/ 530137 w 759"/>
            <a:gd name="T29" fmla="*/ 249728 h 1082"/>
            <a:gd name="T30" fmla="*/ 501261 w 759"/>
            <a:gd name="T31" fmla="*/ 342266 h 1082"/>
            <a:gd name="T32" fmla="*/ 539763 w 759"/>
            <a:gd name="T33" fmla="*/ 366352 h 1082"/>
            <a:gd name="T34" fmla="*/ 542724 w 759"/>
            <a:gd name="T35" fmla="*/ 374591 h 1082"/>
            <a:gd name="T36" fmla="*/ 504223 w 759"/>
            <a:gd name="T37" fmla="*/ 391071 h 1082"/>
            <a:gd name="T38" fmla="*/ 450913 w 759"/>
            <a:gd name="T39" fmla="*/ 412621 h 1082"/>
            <a:gd name="T40" fmla="*/ 485712 w 759"/>
            <a:gd name="T41" fmla="*/ 521005 h 1082"/>
            <a:gd name="T42" fmla="*/ 463500 w 759"/>
            <a:gd name="T43" fmla="*/ 562204 h 1082"/>
            <a:gd name="T44" fmla="*/ 444249 w 759"/>
            <a:gd name="T45" fmla="*/ 594529 h 1082"/>
            <a:gd name="T46" fmla="*/ 431662 w 759"/>
            <a:gd name="T47" fmla="*/ 649038 h 1082"/>
            <a:gd name="T48" fmla="*/ 428700 w 759"/>
            <a:gd name="T49" fmla="*/ 657278 h 1082"/>
            <a:gd name="T50" fmla="*/ 393160 w 759"/>
            <a:gd name="T51" fmla="*/ 668053 h 1082"/>
            <a:gd name="T52" fmla="*/ 342812 w 759"/>
            <a:gd name="T53" fmla="*/ 665518 h 1082"/>
            <a:gd name="T54" fmla="*/ 326523 w 759"/>
            <a:gd name="T55" fmla="*/ 640798 h 1082"/>
            <a:gd name="T56" fmla="*/ 308013 w 759"/>
            <a:gd name="T57" fmla="*/ 627488 h 1082"/>
            <a:gd name="T58" fmla="*/ 237673 w 759"/>
            <a:gd name="T59" fmla="*/ 586289 h 1082"/>
            <a:gd name="T60" fmla="*/ 196950 w 759"/>
            <a:gd name="T61" fmla="*/ 545724 h 1082"/>
            <a:gd name="T62" fmla="*/ 91811 w 759"/>
            <a:gd name="T63" fmla="*/ 524174 h 1082"/>
            <a:gd name="T64" fmla="*/ 73301 w 759"/>
            <a:gd name="T65" fmla="*/ 501990 h 1082"/>
            <a:gd name="T66" fmla="*/ 19251 w 759"/>
            <a:gd name="T67" fmla="*/ 482976 h 1082"/>
            <a:gd name="T68" fmla="*/ 12587 w 759"/>
            <a:gd name="T69" fmla="*/ 458890 h 1082"/>
            <a:gd name="T70" fmla="*/ 19251 w 759"/>
            <a:gd name="T71" fmla="*/ 434171 h 1082"/>
            <a:gd name="T72" fmla="*/ 0 w 759"/>
            <a:gd name="T73" fmla="*/ 320082 h 1082"/>
            <a:gd name="T74" fmla="*/ 31838 w 759"/>
            <a:gd name="T75" fmla="*/ 282053 h 1082"/>
            <a:gd name="T76" fmla="*/ 41463 w 759"/>
            <a:gd name="T77" fmla="*/ 254798 h 1082"/>
            <a:gd name="T78" fmla="*/ 37761 w 759"/>
            <a:gd name="T79" fmla="*/ 211698 h 1082"/>
            <a:gd name="T80" fmla="*/ 73301 w 759"/>
            <a:gd name="T81" fmla="*/ 127399 h 1082"/>
            <a:gd name="T82" fmla="*/ 101437 w 759"/>
            <a:gd name="T83" fmla="*/ 116624 h 1082"/>
            <a:gd name="T84" fmla="*/ 130313 w 759"/>
            <a:gd name="T85" fmla="*/ 110920 h 1082"/>
            <a:gd name="T86" fmla="*/ 123649 w 759"/>
            <a:gd name="T87" fmla="*/ 108384 h 1082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759"/>
            <a:gd name="T133" fmla="*/ 0 h 1082"/>
            <a:gd name="T134" fmla="*/ 759 w 759"/>
            <a:gd name="T135" fmla="*/ 1082 h 1082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759" h="1082">
              <a:moveTo>
                <a:pt x="167" y="171"/>
              </a:moveTo>
              <a:cubicBezTo>
                <a:pt x="209" y="167"/>
                <a:pt x="229" y="159"/>
                <a:pt x="266" y="145"/>
              </a:cubicBezTo>
              <a:cubicBezTo>
                <a:pt x="277" y="134"/>
                <a:pt x="296" y="107"/>
                <a:pt x="296" y="107"/>
              </a:cubicBezTo>
              <a:cubicBezTo>
                <a:pt x="304" y="82"/>
                <a:pt x="320" y="61"/>
                <a:pt x="343" y="47"/>
              </a:cubicBezTo>
              <a:cubicBezTo>
                <a:pt x="353" y="31"/>
                <a:pt x="372" y="23"/>
                <a:pt x="390" y="17"/>
              </a:cubicBezTo>
              <a:cubicBezTo>
                <a:pt x="402" y="9"/>
                <a:pt x="429" y="0"/>
                <a:pt x="429" y="0"/>
              </a:cubicBezTo>
              <a:cubicBezTo>
                <a:pt x="468" y="7"/>
                <a:pt x="500" y="24"/>
                <a:pt x="540" y="30"/>
              </a:cubicBezTo>
              <a:cubicBezTo>
                <a:pt x="544" y="33"/>
                <a:pt x="549" y="34"/>
                <a:pt x="553" y="38"/>
              </a:cubicBezTo>
              <a:cubicBezTo>
                <a:pt x="557" y="42"/>
                <a:pt x="557" y="48"/>
                <a:pt x="561" y="51"/>
              </a:cubicBezTo>
              <a:cubicBezTo>
                <a:pt x="571" y="60"/>
                <a:pt x="591" y="68"/>
                <a:pt x="604" y="72"/>
              </a:cubicBezTo>
              <a:cubicBezTo>
                <a:pt x="628" y="96"/>
                <a:pt x="659" y="105"/>
                <a:pt x="686" y="124"/>
              </a:cubicBezTo>
              <a:cubicBezTo>
                <a:pt x="693" y="148"/>
                <a:pt x="708" y="175"/>
                <a:pt x="729" y="188"/>
              </a:cubicBezTo>
              <a:cubicBezTo>
                <a:pt x="738" y="202"/>
                <a:pt x="749" y="209"/>
                <a:pt x="759" y="222"/>
              </a:cubicBezTo>
              <a:cubicBezTo>
                <a:pt x="749" y="257"/>
                <a:pt x="723" y="264"/>
                <a:pt x="690" y="274"/>
              </a:cubicBezTo>
              <a:cubicBezTo>
                <a:pt x="674" y="325"/>
                <a:pt x="688" y="353"/>
                <a:pt x="716" y="394"/>
              </a:cubicBezTo>
              <a:cubicBezTo>
                <a:pt x="711" y="448"/>
                <a:pt x="693" y="489"/>
                <a:pt x="677" y="540"/>
              </a:cubicBezTo>
              <a:cubicBezTo>
                <a:pt x="683" y="565"/>
                <a:pt x="705" y="567"/>
                <a:pt x="729" y="578"/>
              </a:cubicBezTo>
              <a:cubicBezTo>
                <a:pt x="730" y="582"/>
                <a:pt x="735" y="587"/>
                <a:pt x="733" y="591"/>
              </a:cubicBezTo>
              <a:cubicBezTo>
                <a:pt x="727" y="605"/>
                <a:pt x="693" y="612"/>
                <a:pt x="681" y="617"/>
              </a:cubicBezTo>
              <a:cubicBezTo>
                <a:pt x="660" y="651"/>
                <a:pt x="652" y="647"/>
                <a:pt x="609" y="651"/>
              </a:cubicBezTo>
              <a:cubicBezTo>
                <a:pt x="586" y="711"/>
                <a:pt x="586" y="800"/>
                <a:pt x="656" y="822"/>
              </a:cubicBezTo>
              <a:cubicBezTo>
                <a:pt x="651" y="871"/>
                <a:pt x="662" y="873"/>
                <a:pt x="626" y="887"/>
              </a:cubicBezTo>
              <a:cubicBezTo>
                <a:pt x="612" y="907"/>
                <a:pt x="607" y="916"/>
                <a:pt x="600" y="938"/>
              </a:cubicBezTo>
              <a:cubicBezTo>
                <a:pt x="597" y="970"/>
                <a:pt x="592" y="994"/>
                <a:pt x="583" y="1024"/>
              </a:cubicBezTo>
              <a:cubicBezTo>
                <a:pt x="582" y="1028"/>
                <a:pt x="583" y="1035"/>
                <a:pt x="579" y="1037"/>
              </a:cubicBezTo>
              <a:cubicBezTo>
                <a:pt x="564" y="1046"/>
                <a:pt x="548" y="1049"/>
                <a:pt x="531" y="1054"/>
              </a:cubicBezTo>
              <a:cubicBezTo>
                <a:pt x="505" y="1082"/>
                <a:pt x="490" y="1058"/>
                <a:pt x="463" y="1050"/>
              </a:cubicBezTo>
              <a:cubicBezTo>
                <a:pt x="454" y="1038"/>
                <a:pt x="449" y="1023"/>
                <a:pt x="441" y="1011"/>
              </a:cubicBezTo>
              <a:cubicBezTo>
                <a:pt x="430" y="993"/>
                <a:pt x="431" y="1002"/>
                <a:pt x="416" y="990"/>
              </a:cubicBezTo>
              <a:cubicBezTo>
                <a:pt x="386" y="966"/>
                <a:pt x="357" y="939"/>
                <a:pt x="321" y="925"/>
              </a:cubicBezTo>
              <a:cubicBezTo>
                <a:pt x="303" y="905"/>
                <a:pt x="289" y="877"/>
                <a:pt x="266" y="861"/>
              </a:cubicBezTo>
              <a:cubicBezTo>
                <a:pt x="226" y="833"/>
                <a:pt x="170" y="831"/>
                <a:pt x="124" y="827"/>
              </a:cubicBezTo>
              <a:cubicBezTo>
                <a:pt x="107" y="815"/>
                <a:pt x="111" y="807"/>
                <a:pt x="99" y="792"/>
              </a:cubicBezTo>
              <a:cubicBezTo>
                <a:pt x="79" y="768"/>
                <a:pt x="56" y="766"/>
                <a:pt x="26" y="762"/>
              </a:cubicBezTo>
              <a:cubicBezTo>
                <a:pt x="5" y="749"/>
                <a:pt x="11" y="758"/>
                <a:pt x="17" y="724"/>
              </a:cubicBezTo>
              <a:cubicBezTo>
                <a:pt x="19" y="711"/>
                <a:pt x="26" y="685"/>
                <a:pt x="26" y="685"/>
              </a:cubicBezTo>
              <a:cubicBezTo>
                <a:pt x="21" y="626"/>
                <a:pt x="17" y="561"/>
                <a:pt x="0" y="505"/>
              </a:cubicBezTo>
              <a:cubicBezTo>
                <a:pt x="6" y="467"/>
                <a:pt x="18" y="470"/>
                <a:pt x="43" y="445"/>
              </a:cubicBezTo>
              <a:cubicBezTo>
                <a:pt x="47" y="431"/>
                <a:pt x="51" y="416"/>
                <a:pt x="56" y="402"/>
              </a:cubicBezTo>
              <a:cubicBezTo>
                <a:pt x="61" y="377"/>
                <a:pt x="57" y="359"/>
                <a:pt x="51" y="334"/>
              </a:cubicBezTo>
              <a:cubicBezTo>
                <a:pt x="54" y="298"/>
                <a:pt x="52" y="216"/>
                <a:pt x="99" y="201"/>
              </a:cubicBezTo>
              <a:cubicBezTo>
                <a:pt x="114" y="189"/>
                <a:pt x="113" y="188"/>
                <a:pt x="137" y="184"/>
              </a:cubicBezTo>
              <a:cubicBezTo>
                <a:pt x="138" y="184"/>
                <a:pt x="173" y="178"/>
                <a:pt x="176" y="175"/>
              </a:cubicBezTo>
              <a:cubicBezTo>
                <a:pt x="178" y="173"/>
                <a:pt x="170" y="172"/>
                <a:pt x="167" y="171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5</xdr:row>
      <xdr:rowOff>123825</xdr:rowOff>
    </xdr:from>
    <xdr:to>
      <xdr:col>32</xdr:col>
      <xdr:colOff>19050</xdr:colOff>
      <xdr:row>10</xdr:row>
      <xdr:rowOff>28575</xdr:rowOff>
    </xdr:to>
    <xdr:sp macro="" textlink="">
      <xdr:nvSpPr>
        <xdr:cNvPr id="5286" name="Freeform 820">
          <a:extLst>
            <a:ext uri="{FF2B5EF4-FFF2-40B4-BE49-F238E27FC236}">
              <a16:creationId xmlns:a16="http://schemas.microsoft.com/office/drawing/2014/main" id="{00000000-0008-0000-0000-0000A6140000}"/>
            </a:ext>
          </a:extLst>
        </xdr:cNvPr>
        <xdr:cNvSpPr>
          <a:spLocks/>
        </xdr:cNvSpPr>
      </xdr:nvSpPr>
      <xdr:spPr bwMode="auto">
        <a:xfrm>
          <a:off x="3876675" y="933450"/>
          <a:ext cx="695325" cy="714375"/>
        </a:xfrm>
        <a:custGeom>
          <a:avLst/>
          <a:gdLst>
            <a:gd name="T0" fmla="*/ 322965 w 915"/>
            <a:gd name="T1" fmla="*/ 10814 h 1123"/>
            <a:gd name="T2" fmla="*/ 514465 w 915"/>
            <a:gd name="T3" fmla="*/ 24173 h 1123"/>
            <a:gd name="T4" fmla="*/ 612494 w 915"/>
            <a:gd name="T5" fmla="*/ 40712 h 1123"/>
            <a:gd name="T6" fmla="*/ 632252 w 915"/>
            <a:gd name="T7" fmla="*/ 51527 h 1123"/>
            <a:gd name="T8" fmla="*/ 645170 w 915"/>
            <a:gd name="T9" fmla="*/ 84605 h 1123"/>
            <a:gd name="T10" fmla="*/ 615534 w 915"/>
            <a:gd name="T11" fmla="*/ 114504 h 1123"/>
            <a:gd name="T12" fmla="*/ 619333 w 915"/>
            <a:gd name="T13" fmla="*/ 152671 h 1123"/>
            <a:gd name="T14" fmla="*/ 642131 w 915"/>
            <a:gd name="T15" fmla="*/ 195928 h 1123"/>
            <a:gd name="T16" fmla="*/ 690765 w 915"/>
            <a:gd name="T17" fmla="*/ 215012 h 1123"/>
            <a:gd name="T18" fmla="*/ 674047 w 915"/>
            <a:gd name="T19" fmla="*/ 234096 h 1123"/>
            <a:gd name="T20" fmla="*/ 658089 w 915"/>
            <a:gd name="T21" fmla="*/ 258905 h 1123"/>
            <a:gd name="T22" fmla="*/ 645170 w 915"/>
            <a:gd name="T23" fmla="*/ 283078 h 1123"/>
            <a:gd name="T24" fmla="*/ 632252 w 915"/>
            <a:gd name="T25" fmla="*/ 335241 h 1123"/>
            <a:gd name="T26" fmla="*/ 589696 w 915"/>
            <a:gd name="T27" fmla="*/ 362595 h 1123"/>
            <a:gd name="T28" fmla="*/ 569939 w 915"/>
            <a:gd name="T29" fmla="*/ 375953 h 1123"/>
            <a:gd name="T30" fmla="*/ 534222 w 915"/>
            <a:gd name="T31" fmla="*/ 395037 h 1123"/>
            <a:gd name="T32" fmla="*/ 518264 w 915"/>
            <a:gd name="T33" fmla="*/ 419846 h 1123"/>
            <a:gd name="T34" fmla="*/ 557020 w 915"/>
            <a:gd name="T35" fmla="*/ 477098 h 1123"/>
            <a:gd name="T36" fmla="*/ 563859 w 915"/>
            <a:gd name="T37" fmla="*/ 493001 h 1123"/>
            <a:gd name="T38" fmla="*/ 569939 w 915"/>
            <a:gd name="T39" fmla="*/ 509541 h 1123"/>
            <a:gd name="T40" fmla="*/ 566899 w 915"/>
            <a:gd name="T41" fmla="*/ 558523 h 1123"/>
            <a:gd name="T42" fmla="*/ 446072 w 915"/>
            <a:gd name="T43" fmla="*/ 599871 h 1123"/>
            <a:gd name="T44" fmla="*/ 273571 w 915"/>
            <a:gd name="T45" fmla="*/ 662212 h 1123"/>
            <a:gd name="T46" fmla="*/ 192259 w 915"/>
            <a:gd name="T47" fmla="*/ 681296 h 1123"/>
            <a:gd name="T48" fmla="*/ 163382 w 915"/>
            <a:gd name="T49" fmla="*/ 700380 h 1123"/>
            <a:gd name="T50" fmla="*/ 110948 w 915"/>
            <a:gd name="T51" fmla="*/ 714375 h 1123"/>
            <a:gd name="T52" fmla="*/ 88150 w 915"/>
            <a:gd name="T53" fmla="*/ 711194 h 1123"/>
            <a:gd name="T54" fmla="*/ 85111 w 915"/>
            <a:gd name="T55" fmla="*/ 702925 h 1123"/>
            <a:gd name="T56" fmla="*/ 68393 w 915"/>
            <a:gd name="T57" fmla="*/ 683841 h 1123"/>
            <a:gd name="T58" fmla="*/ 91190 w 915"/>
            <a:gd name="T59" fmla="*/ 585876 h 1123"/>
            <a:gd name="T60" fmla="*/ 133746 w 915"/>
            <a:gd name="T61" fmla="*/ 517810 h 1123"/>
            <a:gd name="T62" fmla="*/ 104109 w 915"/>
            <a:gd name="T63" fmla="*/ 496182 h 1123"/>
            <a:gd name="T64" fmla="*/ 22798 w 915"/>
            <a:gd name="T65" fmla="*/ 506996 h 1123"/>
            <a:gd name="T66" fmla="*/ 0 w 915"/>
            <a:gd name="T67" fmla="*/ 487912 h 1123"/>
            <a:gd name="T68" fmla="*/ 32676 w 915"/>
            <a:gd name="T69" fmla="*/ 460559 h 1123"/>
            <a:gd name="T70" fmla="*/ 49395 w 915"/>
            <a:gd name="T71" fmla="*/ 447200 h 1123"/>
            <a:gd name="T72" fmla="*/ 75232 w 915"/>
            <a:gd name="T73" fmla="*/ 424935 h 1123"/>
            <a:gd name="T74" fmla="*/ 113988 w 915"/>
            <a:gd name="T75" fmla="*/ 409032 h 1123"/>
            <a:gd name="T76" fmla="*/ 153503 w 915"/>
            <a:gd name="T77" fmla="*/ 370864 h 1123"/>
            <a:gd name="T78" fmla="*/ 159583 w 915"/>
            <a:gd name="T79" fmla="*/ 348600 h 1123"/>
            <a:gd name="T80" fmla="*/ 172501 w 915"/>
            <a:gd name="T81" fmla="*/ 332696 h 1123"/>
            <a:gd name="T82" fmla="*/ 149704 w 915"/>
            <a:gd name="T83" fmla="*/ 280534 h 1123"/>
            <a:gd name="T84" fmla="*/ 136785 w 915"/>
            <a:gd name="T85" fmla="*/ 253180 h 1123"/>
            <a:gd name="T86" fmla="*/ 156543 w 915"/>
            <a:gd name="T87" fmla="*/ 250636 h 1123"/>
            <a:gd name="T88" fmla="*/ 169462 w 915"/>
            <a:gd name="T89" fmla="*/ 204198 h 1123"/>
            <a:gd name="T90" fmla="*/ 156543 w 915"/>
            <a:gd name="T91" fmla="*/ 136132 h 1123"/>
            <a:gd name="T92" fmla="*/ 159583 w 915"/>
            <a:gd name="T93" fmla="*/ 95420 h 1123"/>
            <a:gd name="T94" fmla="*/ 166422 w 915"/>
            <a:gd name="T95" fmla="*/ 65521 h 1123"/>
            <a:gd name="T96" fmla="*/ 182380 w 915"/>
            <a:gd name="T97" fmla="*/ 0 h 1123"/>
            <a:gd name="T98" fmla="*/ 260652 w 915"/>
            <a:gd name="T99" fmla="*/ 10814 h 1123"/>
            <a:gd name="T100" fmla="*/ 322965 w 915"/>
            <a:gd name="T101" fmla="*/ 10814 h 112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15"/>
            <a:gd name="T154" fmla="*/ 0 h 1123"/>
            <a:gd name="T155" fmla="*/ 915 w 915"/>
            <a:gd name="T156" fmla="*/ 1123 h 112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15" h="1123">
              <a:moveTo>
                <a:pt x="425" y="17"/>
              </a:moveTo>
              <a:cubicBezTo>
                <a:pt x="514" y="29"/>
                <a:pt x="581" y="35"/>
                <a:pt x="677" y="38"/>
              </a:cubicBezTo>
              <a:cubicBezTo>
                <a:pt x="723" y="43"/>
                <a:pt x="762" y="54"/>
                <a:pt x="806" y="64"/>
              </a:cubicBezTo>
              <a:cubicBezTo>
                <a:pt x="815" y="70"/>
                <a:pt x="827" y="72"/>
                <a:pt x="832" y="81"/>
              </a:cubicBezTo>
              <a:cubicBezTo>
                <a:pt x="838" y="91"/>
                <a:pt x="845" y="120"/>
                <a:pt x="849" y="133"/>
              </a:cubicBezTo>
              <a:cubicBezTo>
                <a:pt x="844" y="167"/>
                <a:pt x="839" y="169"/>
                <a:pt x="810" y="180"/>
              </a:cubicBezTo>
              <a:cubicBezTo>
                <a:pt x="786" y="204"/>
                <a:pt x="793" y="218"/>
                <a:pt x="815" y="240"/>
              </a:cubicBezTo>
              <a:cubicBezTo>
                <a:pt x="821" y="258"/>
                <a:pt x="824" y="299"/>
                <a:pt x="845" y="308"/>
              </a:cubicBezTo>
              <a:cubicBezTo>
                <a:pt x="866" y="317"/>
                <a:pt x="889" y="326"/>
                <a:pt x="909" y="338"/>
              </a:cubicBezTo>
              <a:cubicBezTo>
                <a:pt x="915" y="358"/>
                <a:pt x="903" y="358"/>
                <a:pt x="887" y="368"/>
              </a:cubicBezTo>
              <a:cubicBezTo>
                <a:pt x="879" y="381"/>
                <a:pt x="875" y="394"/>
                <a:pt x="866" y="407"/>
              </a:cubicBezTo>
              <a:cubicBezTo>
                <a:pt x="862" y="421"/>
                <a:pt x="857" y="432"/>
                <a:pt x="849" y="445"/>
              </a:cubicBezTo>
              <a:cubicBezTo>
                <a:pt x="845" y="466"/>
                <a:pt x="843" y="505"/>
                <a:pt x="832" y="527"/>
              </a:cubicBezTo>
              <a:cubicBezTo>
                <a:pt x="819" y="553"/>
                <a:pt x="797" y="555"/>
                <a:pt x="776" y="570"/>
              </a:cubicBezTo>
              <a:cubicBezTo>
                <a:pt x="722" y="610"/>
                <a:pt x="799" y="561"/>
                <a:pt x="750" y="591"/>
              </a:cubicBezTo>
              <a:cubicBezTo>
                <a:pt x="740" y="607"/>
                <a:pt x="721" y="615"/>
                <a:pt x="703" y="621"/>
              </a:cubicBezTo>
              <a:cubicBezTo>
                <a:pt x="686" y="633"/>
                <a:pt x="687" y="640"/>
                <a:pt x="682" y="660"/>
              </a:cubicBezTo>
              <a:cubicBezTo>
                <a:pt x="692" y="694"/>
                <a:pt x="718" y="718"/>
                <a:pt x="733" y="750"/>
              </a:cubicBezTo>
              <a:cubicBezTo>
                <a:pt x="737" y="758"/>
                <a:pt x="739" y="767"/>
                <a:pt x="742" y="775"/>
              </a:cubicBezTo>
              <a:cubicBezTo>
                <a:pt x="745" y="784"/>
                <a:pt x="750" y="801"/>
                <a:pt x="750" y="801"/>
              </a:cubicBezTo>
              <a:cubicBezTo>
                <a:pt x="749" y="827"/>
                <a:pt x="750" y="853"/>
                <a:pt x="746" y="878"/>
              </a:cubicBezTo>
              <a:cubicBezTo>
                <a:pt x="737" y="938"/>
                <a:pt x="615" y="941"/>
                <a:pt x="587" y="943"/>
              </a:cubicBezTo>
              <a:cubicBezTo>
                <a:pt x="535" y="1021"/>
                <a:pt x="442" y="1016"/>
                <a:pt x="360" y="1041"/>
              </a:cubicBezTo>
              <a:cubicBezTo>
                <a:pt x="331" y="1061"/>
                <a:pt x="288" y="1066"/>
                <a:pt x="253" y="1071"/>
              </a:cubicBezTo>
              <a:cubicBezTo>
                <a:pt x="240" y="1080"/>
                <a:pt x="229" y="1095"/>
                <a:pt x="215" y="1101"/>
              </a:cubicBezTo>
              <a:cubicBezTo>
                <a:pt x="193" y="1110"/>
                <a:pt x="169" y="1114"/>
                <a:pt x="146" y="1123"/>
              </a:cubicBezTo>
              <a:cubicBezTo>
                <a:pt x="136" y="1121"/>
                <a:pt x="125" y="1123"/>
                <a:pt x="116" y="1118"/>
              </a:cubicBezTo>
              <a:cubicBezTo>
                <a:pt x="112" y="1116"/>
                <a:pt x="114" y="1109"/>
                <a:pt x="112" y="1105"/>
              </a:cubicBezTo>
              <a:cubicBezTo>
                <a:pt x="104" y="1086"/>
                <a:pt x="104" y="1089"/>
                <a:pt x="90" y="1075"/>
              </a:cubicBezTo>
              <a:cubicBezTo>
                <a:pt x="79" y="1030"/>
                <a:pt x="95" y="962"/>
                <a:pt x="120" y="921"/>
              </a:cubicBezTo>
              <a:cubicBezTo>
                <a:pt x="135" y="871"/>
                <a:pt x="130" y="846"/>
                <a:pt x="176" y="814"/>
              </a:cubicBezTo>
              <a:cubicBezTo>
                <a:pt x="187" y="779"/>
                <a:pt x="173" y="784"/>
                <a:pt x="137" y="780"/>
              </a:cubicBezTo>
              <a:cubicBezTo>
                <a:pt x="93" y="783"/>
                <a:pt x="69" y="788"/>
                <a:pt x="30" y="797"/>
              </a:cubicBezTo>
              <a:cubicBezTo>
                <a:pt x="12" y="792"/>
                <a:pt x="7" y="784"/>
                <a:pt x="0" y="767"/>
              </a:cubicBezTo>
              <a:cubicBezTo>
                <a:pt x="9" y="745"/>
                <a:pt x="24" y="737"/>
                <a:pt x="43" y="724"/>
              </a:cubicBezTo>
              <a:cubicBezTo>
                <a:pt x="49" y="716"/>
                <a:pt x="60" y="712"/>
                <a:pt x="65" y="703"/>
              </a:cubicBezTo>
              <a:cubicBezTo>
                <a:pt x="81" y="674"/>
                <a:pt x="58" y="680"/>
                <a:pt x="99" y="668"/>
              </a:cubicBezTo>
              <a:cubicBezTo>
                <a:pt x="115" y="658"/>
                <a:pt x="132" y="648"/>
                <a:pt x="150" y="643"/>
              </a:cubicBezTo>
              <a:cubicBezTo>
                <a:pt x="169" y="624"/>
                <a:pt x="194" y="611"/>
                <a:pt x="202" y="583"/>
              </a:cubicBezTo>
              <a:cubicBezTo>
                <a:pt x="205" y="571"/>
                <a:pt x="203" y="558"/>
                <a:pt x="210" y="548"/>
              </a:cubicBezTo>
              <a:cubicBezTo>
                <a:pt x="216" y="540"/>
                <a:pt x="227" y="523"/>
                <a:pt x="227" y="523"/>
              </a:cubicBezTo>
              <a:cubicBezTo>
                <a:pt x="235" y="487"/>
                <a:pt x="235" y="453"/>
                <a:pt x="197" y="441"/>
              </a:cubicBezTo>
              <a:cubicBezTo>
                <a:pt x="190" y="430"/>
                <a:pt x="160" y="415"/>
                <a:pt x="180" y="398"/>
              </a:cubicBezTo>
              <a:cubicBezTo>
                <a:pt x="187" y="392"/>
                <a:pt x="197" y="395"/>
                <a:pt x="206" y="394"/>
              </a:cubicBezTo>
              <a:cubicBezTo>
                <a:pt x="202" y="359"/>
                <a:pt x="180" y="329"/>
                <a:pt x="223" y="321"/>
              </a:cubicBezTo>
              <a:cubicBezTo>
                <a:pt x="218" y="225"/>
                <a:pt x="222" y="265"/>
                <a:pt x="206" y="214"/>
              </a:cubicBezTo>
              <a:cubicBezTo>
                <a:pt x="207" y="193"/>
                <a:pt x="208" y="171"/>
                <a:pt x="210" y="150"/>
              </a:cubicBezTo>
              <a:cubicBezTo>
                <a:pt x="212" y="134"/>
                <a:pt x="219" y="103"/>
                <a:pt x="219" y="103"/>
              </a:cubicBezTo>
              <a:cubicBezTo>
                <a:pt x="222" y="62"/>
                <a:pt x="219" y="34"/>
                <a:pt x="240" y="0"/>
              </a:cubicBezTo>
              <a:cubicBezTo>
                <a:pt x="273" y="5"/>
                <a:pt x="310" y="15"/>
                <a:pt x="343" y="17"/>
              </a:cubicBezTo>
              <a:cubicBezTo>
                <a:pt x="431" y="21"/>
                <a:pt x="449" y="41"/>
                <a:pt x="425" y="17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19050</xdr:colOff>
      <xdr:row>9</xdr:row>
      <xdr:rowOff>76200</xdr:rowOff>
    </xdr:from>
    <xdr:to>
      <xdr:col>31</xdr:col>
      <xdr:colOff>152400</xdr:colOff>
      <xdr:row>13</xdr:row>
      <xdr:rowOff>114300</xdr:rowOff>
    </xdr:to>
    <xdr:sp macro="" textlink="">
      <xdr:nvSpPr>
        <xdr:cNvPr id="5287" name="Freeform 821">
          <a:extLst>
            <a:ext uri="{FF2B5EF4-FFF2-40B4-BE49-F238E27FC236}">
              <a16:creationId xmlns:a16="http://schemas.microsoft.com/office/drawing/2014/main" id="{00000000-0008-0000-0000-0000A7140000}"/>
            </a:ext>
          </a:extLst>
        </xdr:cNvPr>
        <xdr:cNvSpPr>
          <a:spLocks/>
        </xdr:cNvSpPr>
      </xdr:nvSpPr>
      <xdr:spPr bwMode="auto">
        <a:xfrm>
          <a:off x="3771900" y="1533525"/>
          <a:ext cx="733425" cy="685800"/>
        </a:xfrm>
        <a:custGeom>
          <a:avLst/>
          <a:gdLst>
            <a:gd name="T0" fmla="*/ 140736 w 1011"/>
            <a:gd name="T1" fmla="*/ 197224 h 1071"/>
            <a:gd name="T2" fmla="*/ 184263 w 1011"/>
            <a:gd name="T3" fmla="*/ 192101 h 1071"/>
            <a:gd name="T4" fmla="*/ 190792 w 1011"/>
            <a:gd name="T5" fmla="*/ 172891 h 1071"/>
            <a:gd name="T6" fmla="*/ 209654 w 1011"/>
            <a:gd name="T7" fmla="*/ 164566 h 1071"/>
            <a:gd name="T8" fmla="*/ 203125 w 1011"/>
            <a:gd name="T9" fmla="*/ 122945 h 1071"/>
            <a:gd name="T10" fmla="*/ 237221 w 1011"/>
            <a:gd name="T11" fmla="*/ 115260 h 1071"/>
            <a:gd name="T12" fmla="*/ 305412 w 1011"/>
            <a:gd name="T13" fmla="*/ 92849 h 1071"/>
            <a:gd name="T14" fmla="*/ 348939 w 1011"/>
            <a:gd name="T15" fmla="*/ 84524 h 1071"/>
            <a:gd name="T16" fmla="*/ 411327 w 1011"/>
            <a:gd name="T17" fmla="*/ 65314 h 1071"/>
            <a:gd name="T18" fmla="*/ 457756 w 1011"/>
            <a:gd name="T19" fmla="*/ 38420 h 1071"/>
            <a:gd name="T20" fmla="*/ 526673 w 1011"/>
            <a:gd name="T21" fmla="*/ 30096 h 1071"/>
            <a:gd name="T22" fmla="*/ 548437 w 1011"/>
            <a:gd name="T23" fmla="*/ 7684 h 1071"/>
            <a:gd name="T24" fmla="*/ 601394 w 1011"/>
            <a:gd name="T25" fmla="*/ 0 h 1071"/>
            <a:gd name="T26" fmla="*/ 613727 w 1011"/>
            <a:gd name="T27" fmla="*/ 2561 h 1071"/>
            <a:gd name="T28" fmla="*/ 619530 w 1011"/>
            <a:gd name="T29" fmla="*/ 19210 h 1071"/>
            <a:gd name="T30" fmla="*/ 644921 w 1011"/>
            <a:gd name="T31" fmla="*/ 49306 h 1071"/>
            <a:gd name="T32" fmla="*/ 688447 w 1011"/>
            <a:gd name="T33" fmla="*/ 115260 h 1071"/>
            <a:gd name="T34" fmla="*/ 710211 w 1011"/>
            <a:gd name="T35" fmla="*/ 139593 h 1071"/>
            <a:gd name="T36" fmla="*/ 725445 w 1011"/>
            <a:gd name="T37" fmla="*/ 172891 h 1071"/>
            <a:gd name="T38" fmla="*/ 681918 w 1011"/>
            <a:gd name="T39" fmla="*/ 208109 h 1071"/>
            <a:gd name="T40" fmla="*/ 647822 w 1011"/>
            <a:gd name="T41" fmla="*/ 216434 h 1071"/>
            <a:gd name="T42" fmla="*/ 619530 w 1011"/>
            <a:gd name="T43" fmla="*/ 230521 h 1071"/>
            <a:gd name="T44" fmla="*/ 635490 w 1011"/>
            <a:gd name="T45" fmla="*/ 274064 h 1071"/>
            <a:gd name="T46" fmla="*/ 688447 w 1011"/>
            <a:gd name="T47" fmla="*/ 320808 h 1071"/>
            <a:gd name="T48" fmla="*/ 710211 w 1011"/>
            <a:gd name="T49" fmla="*/ 342580 h 1071"/>
            <a:gd name="T50" fmla="*/ 669586 w 1011"/>
            <a:gd name="T51" fmla="*/ 381000 h 1071"/>
            <a:gd name="T52" fmla="*/ 675389 w 1011"/>
            <a:gd name="T53" fmla="*/ 408534 h 1071"/>
            <a:gd name="T54" fmla="*/ 691349 w 1011"/>
            <a:gd name="T55" fmla="*/ 433508 h 1071"/>
            <a:gd name="T56" fmla="*/ 663057 w 1011"/>
            <a:gd name="T57" fmla="*/ 449516 h 1071"/>
            <a:gd name="T58" fmla="*/ 644921 w 1011"/>
            <a:gd name="T59" fmla="*/ 502023 h 1071"/>
            <a:gd name="T60" fmla="*/ 666684 w 1011"/>
            <a:gd name="T61" fmla="*/ 598074 h 1071"/>
            <a:gd name="T62" fmla="*/ 691349 w 1011"/>
            <a:gd name="T63" fmla="*/ 617284 h 1071"/>
            <a:gd name="T64" fmla="*/ 688447 w 1011"/>
            <a:gd name="T65" fmla="*/ 653143 h 1071"/>
            <a:gd name="T66" fmla="*/ 679017 w 1011"/>
            <a:gd name="T67" fmla="*/ 660827 h 1071"/>
            <a:gd name="T68" fmla="*/ 644921 w 1011"/>
            <a:gd name="T69" fmla="*/ 685800 h 1071"/>
            <a:gd name="T70" fmla="*/ 504910 w 1011"/>
            <a:gd name="T71" fmla="*/ 683239 h 1071"/>
            <a:gd name="T72" fmla="*/ 479519 w 1011"/>
            <a:gd name="T73" fmla="*/ 636494 h 1071"/>
            <a:gd name="T74" fmla="*/ 423660 w 1011"/>
            <a:gd name="T75" fmla="*/ 653143 h 1071"/>
            <a:gd name="T76" fmla="*/ 414229 w 1011"/>
            <a:gd name="T77" fmla="*/ 672353 h 1071"/>
            <a:gd name="T78" fmla="*/ 396093 w 1011"/>
            <a:gd name="T79" fmla="*/ 683239 h 1071"/>
            <a:gd name="T80" fmla="*/ 348939 w 1011"/>
            <a:gd name="T81" fmla="*/ 669151 h 1071"/>
            <a:gd name="T82" fmla="*/ 348939 w 1011"/>
            <a:gd name="T83" fmla="*/ 641617 h 1071"/>
            <a:gd name="T84" fmla="*/ 327176 w 1011"/>
            <a:gd name="T85" fmla="*/ 583986 h 1071"/>
            <a:gd name="T86" fmla="*/ 340234 w 1011"/>
            <a:gd name="T87" fmla="*/ 564776 h 1071"/>
            <a:gd name="T88" fmla="*/ 336607 w 1011"/>
            <a:gd name="T89" fmla="*/ 515471 h 1071"/>
            <a:gd name="T90" fmla="*/ 314843 w 1011"/>
            <a:gd name="T91" fmla="*/ 507146 h 1071"/>
            <a:gd name="T92" fmla="*/ 240122 w 1011"/>
            <a:gd name="T93" fmla="*/ 502023 h 1071"/>
            <a:gd name="T94" fmla="*/ 209654 w 1011"/>
            <a:gd name="T95" fmla="*/ 482813 h 1071"/>
            <a:gd name="T96" fmla="*/ 171930 w 1011"/>
            <a:gd name="T97" fmla="*/ 474489 h 1071"/>
            <a:gd name="T98" fmla="*/ 109542 w 1011"/>
            <a:gd name="T99" fmla="*/ 438630 h 1071"/>
            <a:gd name="T100" fmla="*/ 63114 w 1011"/>
            <a:gd name="T101" fmla="*/ 436069 h 1071"/>
            <a:gd name="T102" fmla="*/ 35547 w 1011"/>
            <a:gd name="T103" fmla="*/ 405973 h 1071"/>
            <a:gd name="T104" fmla="*/ 10156 w 1011"/>
            <a:gd name="T105" fmla="*/ 361790 h 1071"/>
            <a:gd name="T106" fmla="*/ 7254 w 1011"/>
            <a:gd name="T107" fmla="*/ 320808 h 1071"/>
            <a:gd name="T108" fmla="*/ 16685 w 1011"/>
            <a:gd name="T109" fmla="*/ 318247 h 1071"/>
            <a:gd name="T110" fmla="*/ 75446 w 1011"/>
            <a:gd name="T111" fmla="*/ 309923 h 1071"/>
            <a:gd name="T112" fmla="*/ 97210 w 1011"/>
            <a:gd name="T113" fmla="*/ 293274 h 1071"/>
            <a:gd name="T114" fmla="*/ 118973 w 1011"/>
            <a:gd name="T115" fmla="*/ 312484 h 1071"/>
            <a:gd name="T116" fmla="*/ 140736 w 1011"/>
            <a:gd name="T117" fmla="*/ 304160 h 1071"/>
            <a:gd name="T118" fmla="*/ 113169 w 1011"/>
            <a:gd name="T119" fmla="*/ 257415 h 1071"/>
            <a:gd name="T120" fmla="*/ 113169 w 1011"/>
            <a:gd name="T121" fmla="*/ 233082 h 1071"/>
            <a:gd name="T122" fmla="*/ 116071 w 1011"/>
            <a:gd name="T123" fmla="*/ 211311 h 1071"/>
            <a:gd name="T124" fmla="*/ 140736 w 1011"/>
            <a:gd name="T125" fmla="*/ 197224 h 1071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11"/>
            <a:gd name="T190" fmla="*/ 0 h 1071"/>
            <a:gd name="T191" fmla="*/ 1011 w 1011"/>
            <a:gd name="T192" fmla="*/ 1071 h 1071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11" h="1071">
              <a:moveTo>
                <a:pt x="194" y="308"/>
              </a:moveTo>
              <a:cubicBezTo>
                <a:pt x="216" y="315"/>
                <a:pt x="235" y="312"/>
                <a:pt x="254" y="300"/>
              </a:cubicBezTo>
              <a:cubicBezTo>
                <a:pt x="258" y="290"/>
                <a:pt x="257" y="278"/>
                <a:pt x="263" y="270"/>
              </a:cubicBezTo>
              <a:cubicBezTo>
                <a:pt x="269" y="262"/>
                <a:pt x="281" y="262"/>
                <a:pt x="289" y="257"/>
              </a:cubicBezTo>
              <a:cubicBezTo>
                <a:pt x="282" y="232"/>
                <a:pt x="267" y="222"/>
                <a:pt x="280" y="192"/>
              </a:cubicBezTo>
              <a:cubicBezTo>
                <a:pt x="281" y="190"/>
                <a:pt x="326" y="180"/>
                <a:pt x="327" y="180"/>
              </a:cubicBezTo>
              <a:cubicBezTo>
                <a:pt x="359" y="172"/>
                <a:pt x="389" y="153"/>
                <a:pt x="421" y="145"/>
              </a:cubicBezTo>
              <a:cubicBezTo>
                <a:pt x="512" y="123"/>
                <a:pt x="433" y="146"/>
                <a:pt x="481" y="132"/>
              </a:cubicBezTo>
              <a:cubicBezTo>
                <a:pt x="511" y="114"/>
                <a:pt x="532" y="107"/>
                <a:pt x="567" y="102"/>
              </a:cubicBezTo>
              <a:cubicBezTo>
                <a:pt x="594" y="94"/>
                <a:pt x="604" y="70"/>
                <a:pt x="631" y="60"/>
              </a:cubicBezTo>
              <a:cubicBezTo>
                <a:pt x="660" y="49"/>
                <a:pt x="696" y="50"/>
                <a:pt x="726" y="47"/>
              </a:cubicBezTo>
              <a:cubicBezTo>
                <a:pt x="742" y="36"/>
                <a:pt x="739" y="23"/>
                <a:pt x="756" y="12"/>
              </a:cubicBezTo>
              <a:cubicBezTo>
                <a:pt x="773" y="1"/>
                <a:pt x="811" y="2"/>
                <a:pt x="829" y="0"/>
              </a:cubicBezTo>
              <a:cubicBezTo>
                <a:pt x="835" y="1"/>
                <a:pt x="842" y="0"/>
                <a:pt x="846" y="4"/>
              </a:cubicBezTo>
              <a:cubicBezTo>
                <a:pt x="852" y="11"/>
                <a:pt x="851" y="22"/>
                <a:pt x="854" y="30"/>
              </a:cubicBezTo>
              <a:cubicBezTo>
                <a:pt x="862" y="50"/>
                <a:pt x="871" y="65"/>
                <a:pt x="889" y="77"/>
              </a:cubicBezTo>
              <a:cubicBezTo>
                <a:pt x="909" y="110"/>
                <a:pt x="920" y="151"/>
                <a:pt x="949" y="180"/>
              </a:cubicBezTo>
              <a:cubicBezTo>
                <a:pt x="960" y="191"/>
                <a:pt x="979" y="218"/>
                <a:pt x="979" y="218"/>
              </a:cubicBezTo>
              <a:cubicBezTo>
                <a:pt x="985" y="239"/>
                <a:pt x="988" y="253"/>
                <a:pt x="1000" y="270"/>
              </a:cubicBezTo>
              <a:cubicBezTo>
                <a:pt x="1011" y="318"/>
                <a:pt x="977" y="317"/>
                <a:pt x="940" y="325"/>
              </a:cubicBezTo>
              <a:cubicBezTo>
                <a:pt x="924" y="328"/>
                <a:pt x="893" y="338"/>
                <a:pt x="893" y="338"/>
              </a:cubicBezTo>
              <a:cubicBezTo>
                <a:pt x="880" y="347"/>
                <a:pt x="867" y="351"/>
                <a:pt x="854" y="360"/>
              </a:cubicBezTo>
              <a:cubicBezTo>
                <a:pt x="857" y="392"/>
                <a:pt x="850" y="412"/>
                <a:pt x="876" y="428"/>
              </a:cubicBezTo>
              <a:cubicBezTo>
                <a:pt x="895" y="460"/>
                <a:pt x="912" y="489"/>
                <a:pt x="949" y="501"/>
              </a:cubicBezTo>
              <a:cubicBezTo>
                <a:pt x="961" y="510"/>
                <a:pt x="979" y="535"/>
                <a:pt x="979" y="535"/>
              </a:cubicBezTo>
              <a:cubicBezTo>
                <a:pt x="973" y="562"/>
                <a:pt x="951" y="586"/>
                <a:pt x="923" y="595"/>
              </a:cubicBezTo>
              <a:cubicBezTo>
                <a:pt x="910" y="613"/>
                <a:pt x="912" y="625"/>
                <a:pt x="931" y="638"/>
              </a:cubicBezTo>
              <a:cubicBezTo>
                <a:pt x="937" y="653"/>
                <a:pt x="944" y="664"/>
                <a:pt x="953" y="677"/>
              </a:cubicBezTo>
              <a:cubicBezTo>
                <a:pt x="936" y="682"/>
                <a:pt x="927" y="690"/>
                <a:pt x="914" y="702"/>
              </a:cubicBezTo>
              <a:cubicBezTo>
                <a:pt x="906" y="729"/>
                <a:pt x="897" y="757"/>
                <a:pt x="889" y="784"/>
              </a:cubicBezTo>
              <a:cubicBezTo>
                <a:pt x="890" y="802"/>
                <a:pt x="869" y="919"/>
                <a:pt x="919" y="934"/>
              </a:cubicBezTo>
              <a:cubicBezTo>
                <a:pt x="948" y="954"/>
                <a:pt x="938" y="943"/>
                <a:pt x="953" y="964"/>
              </a:cubicBezTo>
              <a:cubicBezTo>
                <a:pt x="952" y="983"/>
                <a:pt x="954" y="1002"/>
                <a:pt x="949" y="1020"/>
              </a:cubicBezTo>
              <a:cubicBezTo>
                <a:pt x="948" y="1026"/>
                <a:pt x="941" y="1028"/>
                <a:pt x="936" y="1032"/>
              </a:cubicBezTo>
              <a:cubicBezTo>
                <a:pt x="919" y="1045"/>
                <a:pt x="906" y="1058"/>
                <a:pt x="889" y="1071"/>
              </a:cubicBezTo>
              <a:cubicBezTo>
                <a:pt x="825" y="1066"/>
                <a:pt x="761" y="1070"/>
                <a:pt x="696" y="1067"/>
              </a:cubicBezTo>
              <a:cubicBezTo>
                <a:pt x="656" y="1058"/>
                <a:pt x="665" y="1036"/>
                <a:pt x="661" y="994"/>
              </a:cubicBezTo>
              <a:cubicBezTo>
                <a:pt x="632" y="998"/>
                <a:pt x="608" y="1003"/>
                <a:pt x="584" y="1020"/>
              </a:cubicBezTo>
              <a:cubicBezTo>
                <a:pt x="581" y="1032"/>
                <a:pt x="581" y="1041"/>
                <a:pt x="571" y="1050"/>
              </a:cubicBezTo>
              <a:cubicBezTo>
                <a:pt x="563" y="1057"/>
                <a:pt x="546" y="1067"/>
                <a:pt x="546" y="1067"/>
              </a:cubicBezTo>
              <a:cubicBezTo>
                <a:pt x="520" y="1062"/>
                <a:pt x="500" y="1064"/>
                <a:pt x="481" y="1045"/>
              </a:cubicBezTo>
              <a:cubicBezTo>
                <a:pt x="472" y="1016"/>
                <a:pt x="481" y="1051"/>
                <a:pt x="481" y="1002"/>
              </a:cubicBezTo>
              <a:cubicBezTo>
                <a:pt x="481" y="969"/>
                <a:pt x="462" y="941"/>
                <a:pt x="451" y="912"/>
              </a:cubicBezTo>
              <a:cubicBezTo>
                <a:pt x="462" y="902"/>
                <a:pt x="469" y="900"/>
                <a:pt x="469" y="882"/>
              </a:cubicBezTo>
              <a:cubicBezTo>
                <a:pt x="469" y="856"/>
                <a:pt x="469" y="830"/>
                <a:pt x="464" y="805"/>
              </a:cubicBezTo>
              <a:cubicBezTo>
                <a:pt x="463" y="799"/>
                <a:pt x="436" y="792"/>
                <a:pt x="434" y="792"/>
              </a:cubicBezTo>
              <a:cubicBezTo>
                <a:pt x="408" y="788"/>
                <a:pt x="351" y="785"/>
                <a:pt x="331" y="784"/>
              </a:cubicBezTo>
              <a:cubicBezTo>
                <a:pt x="302" y="777"/>
                <a:pt x="318" y="784"/>
                <a:pt x="289" y="754"/>
              </a:cubicBezTo>
              <a:cubicBezTo>
                <a:pt x="281" y="746"/>
                <a:pt x="245" y="742"/>
                <a:pt x="237" y="741"/>
              </a:cubicBezTo>
              <a:cubicBezTo>
                <a:pt x="217" y="727"/>
                <a:pt x="174" y="689"/>
                <a:pt x="151" y="685"/>
              </a:cubicBezTo>
              <a:cubicBezTo>
                <a:pt x="130" y="681"/>
                <a:pt x="108" y="682"/>
                <a:pt x="87" y="681"/>
              </a:cubicBezTo>
              <a:cubicBezTo>
                <a:pt x="68" y="668"/>
                <a:pt x="64" y="650"/>
                <a:pt x="49" y="634"/>
              </a:cubicBezTo>
              <a:cubicBezTo>
                <a:pt x="40" y="610"/>
                <a:pt x="26" y="588"/>
                <a:pt x="14" y="565"/>
              </a:cubicBezTo>
              <a:cubicBezTo>
                <a:pt x="9" y="543"/>
                <a:pt x="0" y="524"/>
                <a:pt x="10" y="501"/>
              </a:cubicBezTo>
              <a:cubicBezTo>
                <a:pt x="12" y="497"/>
                <a:pt x="19" y="498"/>
                <a:pt x="23" y="497"/>
              </a:cubicBezTo>
              <a:cubicBezTo>
                <a:pt x="52" y="493"/>
                <a:pt x="77" y="492"/>
                <a:pt x="104" y="484"/>
              </a:cubicBezTo>
              <a:cubicBezTo>
                <a:pt x="119" y="473"/>
                <a:pt x="128" y="476"/>
                <a:pt x="134" y="458"/>
              </a:cubicBezTo>
              <a:cubicBezTo>
                <a:pt x="148" y="472"/>
                <a:pt x="146" y="483"/>
                <a:pt x="164" y="488"/>
              </a:cubicBezTo>
              <a:cubicBezTo>
                <a:pt x="182" y="501"/>
                <a:pt x="188" y="495"/>
                <a:pt x="194" y="475"/>
              </a:cubicBezTo>
              <a:cubicBezTo>
                <a:pt x="189" y="449"/>
                <a:pt x="179" y="418"/>
                <a:pt x="156" y="402"/>
              </a:cubicBezTo>
              <a:cubicBezTo>
                <a:pt x="148" y="384"/>
                <a:pt x="144" y="381"/>
                <a:pt x="156" y="364"/>
              </a:cubicBezTo>
              <a:cubicBezTo>
                <a:pt x="157" y="353"/>
                <a:pt x="154" y="340"/>
                <a:pt x="160" y="330"/>
              </a:cubicBezTo>
              <a:cubicBezTo>
                <a:pt x="170" y="314"/>
                <a:pt x="230" y="333"/>
                <a:pt x="194" y="308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18</xdr:row>
      <xdr:rowOff>76200</xdr:rowOff>
    </xdr:from>
    <xdr:to>
      <xdr:col>43</xdr:col>
      <xdr:colOff>142875</xdr:colOff>
      <xdr:row>23</xdr:row>
      <xdr:rowOff>9525</xdr:rowOff>
    </xdr:to>
    <xdr:sp macro="" textlink="">
      <xdr:nvSpPr>
        <xdr:cNvPr id="5288" name="Freeform 822">
          <a:extLst>
            <a:ext uri="{FF2B5EF4-FFF2-40B4-BE49-F238E27FC236}">
              <a16:creationId xmlns:a16="http://schemas.microsoft.com/office/drawing/2014/main" id="{00000000-0008-0000-0000-0000A8140000}"/>
            </a:ext>
          </a:extLst>
        </xdr:cNvPr>
        <xdr:cNvSpPr>
          <a:spLocks/>
        </xdr:cNvSpPr>
      </xdr:nvSpPr>
      <xdr:spPr bwMode="auto">
        <a:xfrm>
          <a:off x="5638800" y="2990850"/>
          <a:ext cx="1257300" cy="742950"/>
        </a:xfrm>
        <a:custGeom>
          <a:avLst/>
          <a:gdLst>
            <a:gd name="T0" fmla="*/ 1229555 w 1722"/>
            <a:gd name="T1" fmla="*/ 468659 h 1162"/>
            <a:gd name="T2" fmla="*/ 1182826 w 1722"/>
            <a:gd name="T3" fmla="*/ 512776 h 1162"/>
            <a:gd name="T4" fmla="*/ 1188667 w 1722"/>
            <a:gd name="T5" fmla="*/ 578631 h 1162"/>
            <a:gd name="T6" fmla="*/ 1135367 w 1722"/>
            <a:gd name="T7" fmla="*/ 625305 h 1162"/>
            <a:gd name="T8" fmla="*/ 1047750 w 1722"/>
            <a:gd name="T9" fmla="*/ 606124 h 1162"/>
            <a:gd name="T10" fmla="*/ 957213 w 1722"/>
            <a:gd name="T11" fmla="*/ 652159 h 1162"/>
            <a:gd name="T12" fmla="*/ 885659 w 1722"/>
            <a:gd name="T13" fmla="*/ 693718 h 1162"/>
            <a:gd name="T14" fmla="*/ 828708 w 1722"/>
            <a:gd name="T15" fmla="*/ 709703 h 1162"/>
            <a:gd name="T16" fmla="*/ 781979 w 1722"/>
            <a:gd name="T17" fmla="*/ 734638 h 1162"/>
            <a:gd name="T18" fmla="*/ 681950 w 1722"/>
            <a:gd name="T19" fmla="*/ 715457 h 1162"/>
            <a:gd name="T20" fmla="*/ 619158 w 1722"/>
            <a:gd name="T21" fmla="*/ 702030 h 1162"/>
            <a:gd name="T22" fmla="*/ 562937 w 1722"/>
            <a:gd name="T23" fmla="*/ 655356 h 1162"/>
            <a:gd name="T24" fmla="*/ 494304 w 1722"/>
            <a:gd name="T25" fmla="*/ 581189 h 1162"/>
            <a:gd name="T26" fmla="*/ 434433 w 1722"/>
            <a:gd name="T27" fmla="*/ 531957 h 1162"/>
            <a:gd name="T28" fmla="*/ 378212 w 1722"/>
            <a:gd name="T29" fmla="*/ 548581 h 1162"/>
            <a:gd name="T30" fmla="*/ 338055 w 1722"/>
            <a:gd name="T31" fmla="*/ 649602 h 1162"/>
            <a:gd name="T32" fmla="*/ 294246 w 1722"/>
            <a:gd name="T33" fmla="*/ 666225 h 1162"/>
            <a:gd name="T34" fmla="*/ 281104 w 1722"/>
            <a:gd name="T35" fmla="*/ 663668 h 1162"/>
            <a:gd name="T36" fmla="*/ 268691 w 1722"/>
            <a:gd name="T37" fmla="*/ 649602 h 1162"/>
            <a:gd name="T38" fmla="*/ 231454 w 1722"/>
            <a:gd name="T39" fmla="*/ 613797 h 1162"/>
            <a:gd name="T40" fmla="*/ 156250 w 1722"/>
            <a:gd name="T41" fmla="*/ 537072 h 1162"/>
            <a:gd name="T42" fmla="*/ 102950 w 1722"/>
            <a:gd name="T43" fmla="*/ 498710 h 1162"/>
            <a:gd name="T44" fmla="*/ 21904 w 1722"/>
            <a:gd name="T45" fmla="*/ 438609 h 1162"/>
            <a:gd name="T46" fmla="*/ 31396 w 1722"/>
            <a:gd name="T47" fmla="*/ 411116 h 1162"/>
            <a:gd name="T48" fmla="*/ 81045 w 1722"/>
            <a:gd name="T49" fmla="*/ 320965 h 1162"/>
            <a:gd name="T50" fmla="*/ 381863 w 1722"/>
            <a:gd name="T51" fmla="*/ 287717 h 1162"/>
            <a:gd name="T52" fmla="*/ 447575 w 1722"/>
            <a:gd name="T53" fmla="*/ 235928 h 1162"/>
            <a:gd name="T54" fmla="*/ 543954 w 1722"/>
            <a:gd name="T55" fmla="*/ 249355 h 1162"/>
            <a:gd name="T56" fmla="*/ 547605 w 1722"/>
            <a:gd name="T57" fmla="*/ 195008 h 1162"/>
            <a:gd name="T58" fmla="*/ 622809 w 1722"/>
            <a:gd name="T59" fmla="*/ 191812 h 1162"/>
            <a:gd name="T60" fmla="*/ 713346 w 1722"/>
            <a:gd name="T61" fmla="*/ 214190 h 1162"/>
            <a:gd name="T62" fmla="*/ 757155 w 1722"/>
            <a:gd name="T63" fmla="*/ 140022 h 1162"/>
            <a:gd name="T64" fmla="*/ 822867 w 1722"/>
            <a:gd name="T65" fmla="*/ 82479 h 1162"/>
            <a:gd name="T66" fmla="*/ 825788 w 1722"/>
            <a:gd name="T67" fmla="*/ 49871 h 1162"/>
            <a:gd name="T68" fmla="*/ 872517 w 1722"/>
            <a:gd name="T69" fmla="*/ 0 h 1162"/>
            <a:gd name="T70" fmla="*/ 913404 w 1722"/>
            <a:gd name="T71" fmla="*/ 41559 h 1162"/>
            <a:gd name="T72" fmla="*/ 1038988 w 1722"/>
            <a:gd name="T73" fmla="*/ 69052 h 1162"/>
            <a:gd name="T74" fmla="*/ 1098130 w 1722"/>
            <a:gd name="T75" fmla="*/ 90791 h 1162"/>
            <a:gd name="T76" fmla="*/ 1120034 w 1722"/>
            <a:gd name="T77" fmla="*/ 104218 h 1162"/>
            <a:gd name="T78" fmla="*/ 1160922 w 1722"/>
            <a:gd name="T79" fmla="*/ 159204 h 1162"/>
            <a:gd name="T80" fmla="*/ 1220063 w 1722"/>
            <a:gd name="T81" fmla="*/ 195008 h 1162"/>
            <a:gd name="T82" fmla="*/ 1248538 w 1722"/>
            <a:gd name="T83" fmla="*/ 280045 h 1162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w 1722"/>
            <a:gd name="T127" fmla="*/ 0 h 1162"/>
            <a:gd name="T128" fmla="*/ 1722 w 1722"/>
            <a:gd name="T129" fmla="*/ 1162 h 1162"/>
          </a:gdLst>
          <a:ahLst/>
          <a:cxnLst>
            <a:cxn ang="T84">
              <a:pos x="T0" y="T1"/>
            </a:cxn>
            <a:cxn ang="T85">
              <a:pos x="T2" y="T3"/>
            </a:cxn>
            <a:cxn ang="T86">
              <a:pos x="T4" y="T5"/>
            </a:cxn>
            <a:cxn ang="T87">
              <a:pos x="T6" y="T7"/>
            </a:cxn>
            <a:cxn ang="T88">
              <a:pos x="T8" y="T9"/>
            </a:cxn>
            <a:cxn ang="T89">
              <a:pos x="T10" y="T11"/>
            </a:cxn>
            <a:cxn ang="T90">
              <a:pos x="T12" y="T13"/>
            </a:cxn>
            <a:cxn ang="T91">
              <a:pos x="T14" y="T15"/>
            </a:cxn>
            <a:cxn ang="T92">
              <a:pos x="T16" y="T17"/>
            </a:cxn>
            <a:cxn ang="T93">
              <a:pos x="T18" y="T19"/>
            </a:cxn>
            <a:cxn ang="T94">
              <a:pos x="T20" y="T21"/>
            </a:cxn>
            <a:cxn ang="T95">
              <a:pos x="T22" y="T23"/>
            </a:cxn>
            <a:cxn ang="T96">
              <a:pos x="T24" y="T25"/>
            </a:cxn>
            <a:cxn ang="T97">
              <a:pos x="T26" y="T27"/>
            </a:cxn>
            <a:cxn ang="T98">
              <a:pos x="T28" y="T29"/>
            </a:cxn>
            <a:cxn ang="T99">
              <a:pos x="T30" y="T31"/>
            </a:cxn>
            <a:cxn ang="T100">
              <a:pos x="T32" y="T33"/>
            </a:cxn>
            <a:cxn ang="T101">
              <a:pos x="T34" y="T35"/>
            </a:cxn>
            <a:cxn ang="T102">
              <a:pos x="T36" y="T37"/>
            </a:cxn>
            <a:cxn ang="T103">
              <a:pos x="T38" y="T39"/>
            </a:cxn>
            <a:cxn ang="T104">
              <a:pos x="T40" y="T41"/>
            </a:cxn>
            <a:cxn ang="T105">
              <a:pos x="T42" y="T43"/>
            </a:cxn>
            <a:cxn ang="T106">
              <a:pos x="T44" y="T45"/>
            </a:cxn>
            <a:cxn ang="T107">
              <a:pos x="T46" y="T47"/>
            </a:cxn>
            <a:cxn ang="T108">
              <a:pos x="T48" y="T49"/>
            </a:cxn>
            <a:cxn ang="T109">
              <a:pos x="T50" y="T51"/>
            </a:cxn>
            <a:cxn ang="T110">
              <a:pos x="T52" y="T53"/>
            </a:cxn>
            <a:cxn ang="T111">
              <a:pos x="T54" y="T55"/>
            </a:cxn>
            <a:cxn ang="T112">
              <a:pos x="T56" y="T57"/>
            </a:cxn>
            <a:cxn ang="T113">
              <a:pos x="T58" y="T59"/>
            </a:cxn>
            <a:cxn ang="T114">
              <a:pos x="T60" y="T61"/>
            </a:cxn>
            <a:cxn ang="T115">
              <a:pos x="T62" y="T63"/>
            </a:cxn>
            <a:cxn ang="T116">
              <a:pos x="T64" y="T65"/>
            </a:cxn>
            <a:cxn ang="T117">
              <a:pos x="T66" y="T67"/>
            </a:cxn>
            <a:cxn ang="T118">
              <a:pos x="T68" y="T69"/>
            </a:cxn>
            <a:cxn ang="T119">
              <a:pos x="T70" y="T71"/>
            </a:cxn>
            <a:cxn ang="T120">
              <a:pos x="T72" y="T73"/>
            </a:cxn>
            <a:cxn ang="T121">
              <a:pos x="T74" y="T75"/>
            </a:cxn>
            <a:cxn ang="T122">
              <a:pos x="T76" y="T77"/>
            </a:cxn>
            <a:cxn ang="T123">
              <a:pos x="T78" y="T79"/>
            </a:cxn>
            <a:cxn ang="T124">
              <a:pos x="T80" y="T81"/>
            </a:cxn>
            <a:cxn ang="T125">
              <a:pos x="T82" y="T83"/>
            </a:cxn>
          </a:cxnLst>
          <a:rect l="T126" t="T127" r="T128" b="T129"/>
          <a:pathLst>
            <a:path w="1722" h="1162">
              <a:moveTo>
                <a:pt x="1697" y="485"/>
              </a:moveTo>
              <a:cubicBezTo>
                <a:pt x="1715" y="559"/>
                <a:pt x="1722" y="661"/>
                <a:pt x="1684" y="733"/>
              </a:cubicBezTo>
              <a:cubicBezTo>
                <a:pt x="1675" y="749"/>
                <a:pt x="1673" y="764"/>
                <a:pt x="1658" y="776"/>
              </a:cubicBezTo>
              <a:cubicBezTo>
                <a:pt x="1646" y="786"/>
                <a:pt x="1620" y="802"/>
                <a:pt x="1620" y="802"/>
              </a:cubicBezTo>
              <a:cubicBezTo>
                <a:pt x="1612" y="823"/>
                <a:pt x="1625" y="833"/>
                <a:pt x="1633" y="853"/>
              </a:cubicBezTo>
              <a:cubicBezTo>
                <a:pt x="1631" y="870"/>
                <a:pt x="1630" y="888"/>
                <a:pt x="1628" y="905"/>
              </a:cubicBezTo>
              <a:cubicBezTo>
                <a:pt x="1627" y="913"/>
                <a:pt x="1629" y="923"/>
                <a:pt x="1624" y="930"/>
              </a:cubicBezTo>
              <a:cubicBezTo>
                <a:pt x="1613" y="945"/>
                <a:pt x="1573" y="971"/>
                <a:pt x="1555" y="978"/>
              </a:cubicBezTo>
              <a:cubicBezTo>
                <a:pt x="1531" y="968"/>
                <a:pt x="1537" y="948"/>
                <a:pt x="1517" y="935"/>
              </a:cubicBezTo>
              <a:cubicBezTo>
                <a:pt x="1488" y="938"/>
                <a:pt x="1464" y="943"/>
                <a:pt x="1435" y="948"/>
              </a:cubicBezTo>
              <a:cubicBezTo>
                <a:pt x="1407" y="967"/>
                <a:pt x="1382" y="989"/>
                <a:pt x="1354" y="1008"/>
              </a:cubicBezTo>
              <a:cubicBezTo>
                <a:pt x="1343" y="1016"/>
                <a:pt x="1324" y="1016"/>
                <a:pt x="1311" y="1020"/>
              </a:cubicBezTo>
              <a:cubicBezTo>
                <a:pt x="1291" y="1027"/>
                <a:pt x="1275" y="1040"/>
                <a:pt x="1255" y="1046"/>
              </a:cubicBezTo>
              <a:cubicBezTo>
                <a:pt x="1240" y="1057"/>
                <a:pt x="1233" y="1079"/>
                <a:pt x="1213" y="1085"/>
              </a:cubicBezTo>
              <a:cubicBezTo>
                <a:pt x="1202" y="1088"/>
                <a:pt x="1190" y="1088"/>
                <a:pt x="1178" y="1089"/>
              </a:cubicBezTo>
              <a:cubicBezTo>
                <a:pt x="1160" y="1093"/>
                <a:pt x="1150" y="1101"/>
                <a:pt x="1135" y="1110"/>
              </a:cubicBezTo>
              <a:cubicBezTo>
                <a:pt x="1143" y="1140"/>
                <a:pt x="1159" y="1140"/>
                <a:pt x="1127" y="1162"/>
              </a:cubicBezTo>
              <a:cubicBezTo>
                <a:pt x="1091" y="1156"/>
                <a:pt x="1109" y="1161"/>
                <a:pt x="1071" y="1149"/>
              </a:cubicBezTo>
              <a:cubicBezTo>
                <a:pt x="1051" y="1143"/>
                <a:pt x="1033" y="1125"/>
                <a:pt x="1011" y="1123"/>
              </a:cubicBezTo>
              <a:cubicBezTo>
                <a:pt x="985" y="1121"/>
                <a:pt x="960" y="1120"/>
                <a:pt x="934" y="1119"/>
              </a:cubicBezTo>
              <a:cubicBezTo>
                <a:pt x="911" y="1115"/>
                <a:pt x="888" y="1107"/>
                <a:pt x="865" y="1102"/>
              </a:cubicBezTo>
              <a:cubicBezTo>
                <a:pt x="859" y="1101"/>
                <a:pt x="848" y="1098"/>
                <a:pt x="848" y="1098"/>
              </a:cubicBezTo>
              <a:cubicBezTo>
                <a:pt x="834" y="1088"/>
                <a:pt x="829" y="1077"/>
                <a:pt x="814" y="1068"/>
              </a:cubicBezTo>
              <a:cubicBezTo>
                <a:pt x="808" y="1049"/>
                <a:pt x="788" y="1036"/>
                <a:pt x="771" y="1025"/>
              </a:cubicBezTo>
              <a:cubicBezTo>
                <a:pt x="763" y="1012"/>
                <a:pt x="745" y="986"/>
                <a:pt x="745" y="986"/>
              </a:cubicBezTo>
              <a:cubicBezTo>
                <a:pt x="733" y="947"/>
                <a:pt x="710" y="932"/>
                <a:pt x="677" y="909"/>
              </a:cubicBezTo>
              <a:cubicBezTo>
                <a:pt x="669" y="884"/>
                <a:pt x="645" y="875"/>
                <a:pt x="621" y="870"/>
              </a:cubicBezTo>
              <a:cubicBezTo>
                <a:pt x="616" y="850"/>
                <a:pt x="613" y="843"/>
                <a:pt x="595" y="832"/>
              </a:cubicBezTo>
              <a:cubicBezTo>
                <a:pt x="579" y="807"/>
                <a:pt x="566" y="816"/>
                <a:pt x="535" y="819"/>
              </a:cubicBezTo>
              <a:cubicBezTo>
                <a:pt x="527" y="832"/>
                <a:pt x="525" y="845"/>
                <a:pt x="518" y="858"/>
              </a:cubicBezTo>
              <a:cubicBezTo>
                <a:pt x="513" y="867"/>
                <a:pt x="501" y="883"/>
                <a:pt x="501" y="883"/>
              </a:cubicBezTo>
              <a:cubicBezTo>
                <a:pt x="494" y="915"/>
                <a:pt x="491" y="997"/>
                <a:pt x="463" y="1016"/>
              </a:cubicBezTo>
              <a:cubicBezTo>
                <a:pt x="449" y="1025"/>
                <a:pt x="427" y="1024"/>
                <a:pt x="411" y="1029"/>
              </a:cubicBezTo>
              <a:cubicBezTo>
                <a:pt x="408" y="1033"/>
                <a:pt x="404" y="1037"/>
                <a:pt x="403" y="1042"/>
              </a:cubicBezTo>
              <a:cubicBezTo>
                <a:pt x="401" y="1056"/>
                <a:pt x="431" y="1089"/>
                <a:pt x="403" y="1059"/>
              </a:cubicBezTo>
              <a:cubicBezTo>
                <a:pt x="389" y="1023"/>
                <a:pt x="410" y="1068"/>
                <a:pt x="385" y="1038"/>
              </a:cubicBezTo>
              <a:cubicBezTo>
                <a:pt x="382" y="1034"/>
                <a:pt x="384" y="1029"/>
                <a:pt x="381" y="1025"/>
              </a:cubicBezTo>
              <a:cubicBezTo>
                <a:pt x="378" y="1021"/>
                <a:pt x="372" y="1019"/>
                <a:pt x="368" y="1016"/>
              </a:cubicBezTo>
              <a:cubicBezTo>
                <a:pt x="363" y="1000"/>
                <a:pt x="356" y="988"/>
                <a:pt x="343" y="978"/>
              </a:cubicBezTo>
              <a:cubicBezTo>
                <a:pt x="335" y="971"/>
                <a:pt x="317" y="960"/>
                <a:pt x="317" y="960"/>
              </a:cubicBezTo>
              <a:cubicBezTo>
                <a:pt x="307" y="917"/>
                <a:pt x="275" y="891"/>
                <a:pt x="235" y="879"/>
              </a:cubicBezTo>
              <a:cubicBezTo>
                <a:pt x="211" y="861"/>
                <a:pt x="208" y="877"/>
                <a:pt x="214" y="840"/>
              </a:cubicBezTo>
              <a:cubicBezTo>
                <a:pt x="209" y="810"/>
                <a:pt x="210" y="814"/>
                <a:pt x="184" y="806"/>
              </a:cubicBezTo>
              <a:cubicBezTo>
                <a:pt x="171" y="787"/>
                <a:pt x="164" y="785"/>
                <a:pt x="141" y="780"/>
              </a:cubicBezTo>
              <a:cubicBezTo>
                <a:pt x="112" y="736"/>
                <a:pt x="49" y="722"/>
                <a:pt x="0" y="716"/>
              </a:cubicBezTo>
              <a:cubicBezTo>
                <a:pt x="18" y="711"/>
                <a:pt x="20" y="701"/>
                <a:pt x="30" y="686"/>
              </a:cubicBezTo>
              <a:cubicBezTo>
                <a:pt x="33" y="677"/>
                <a:pt x="35" y="669"/>
                <a:pt x="38" y="660"/>
              </a:cubicBezTo>
              <a:cubicBezTo>
                <a:pt x="40" y="654"/>
                <a:pt x="43" y="643"/>
                <a:pt x="43" y="643"/>
              </a:cubicBezTo>
              <a:cubicBezTo>
                <a:pt x="46" y="603"/>
                <a:pt x="42" y="562"/>
                <a:pt x="51" y="523"/>
              </a:cubicBezTo>
              <a:cubicBezTo>
                <a:pt x="54" y="511"/>
                <a:pt x="101" y="505"/>
                <a:pt x="111" y="502"/>
              </a:cubicBezTo>
              <a:cubicBezTo>
                <a:pt x="169" y="462"/>
                <a:pt x="263" y="466"/>
                <a:pt x="325" y="463"/>
              </a:cubicBezTo>
              <a:cubicBezTo>
                <a:pt x="391" y="448"/>
                <a:pt x="454" y="452"/>
                <a:pt x="523" y="450"/>
              </a:cubicBezTo>
              <a:cubicBezTo>
                <a:pt x="537" y="441"/>
                <a:pt x="543" y="429"/>
                <a:pt x="557" y="420"/>
              </a:cubicBezTo>
              <a:cubicBezTo>
                <a:pt x="571" y="398"/>
                <a:pt x="588" y="377"/>
                <a:pt x="613" y="369"/>
              </a:cubicBezTo>
              <a:cubicBezTo>
                <a:pt x="643" y="376"/>
                <a:pt x="674" y="384"/>
                <a:pt x="703" y="395"/>
              </a:cubicBezTo>
              <a:cubicBezTo>
                <a:pt x="717" y="393"/>
                <a:pt x="732" y="396"/>
                <a:pt x="745" y="390"/>
              </a:cubicBezTo>
              <a:cubicBezTo>
                <a:pt x="754" y="385"/>
                <a:pt x="763" y="365"/>
                <a:pt x="763" y="365"/>
              </a:cubicBezTo>
              <a:cubicBezTo>
                <a:pt x="759" y="345"/>
                <a:pt x="754" y="325"/>
                <a:pt x="750" y="305"/>
              </a:cubicBezTo>
              <a:cubicBezTo>
                <a:pt x="756" y="286"/>
                <a:pt x="774" y="285"/>
                <a:pt x="793" y="279"/>
              </a:cubicBezTo>
              <a:cubicBezTo>
                <a:pt x="816" y="283"/>
                <a:pt x="832" y="293"/>
                <a:pt x="853" y="300"/>
              </a:cubicBezTo>
              <a:cubicBezTo>
                <a:pt x="873" y="314"/>
                <a:pt x="894" y="332"/>
                <a:pt x="917" y="339"/>
              </a:cubicBezTo>
              <a:cubicBezTo>
                <a:pt x="937" y="338"/>
                <a:pt x="958" y="340"/>
                <a:pt x="977" y="335"/>
              </a:cubicBezTo>
              <a:cubicBezTo>
                <a:pt x="992" y="331"/>
                <a:pt x="979" y="289"/>
                <a:pt x="1011" y="279"/>
              </a:cubicBezTo>
              <a:cubicBezTo>
                <a:pt x="1033" y="264"/>
                <a:pt x="1027" y="241"/>
                <a:pt x="1037" y="219"/>
              </a:cubicBezTo>
              <a:cubicBezTo>
                <a:pt x="1047" y="198"/>
                <a:pt x="1042" y="212"/>
                <a:pt x="1058" y="198"/>
              </a:cubicBezTo>
              <a:cubicBezTo>
                <a:pt x="1083" y="176"/>
                <a:pt x="1100" y="148"/>
                <a:pt x="1127" y="129"/>
              </a:cubicBezTo>
              <a:cubicBezTo>
                <a:pt x="1139" y="91"/>
                <a:pt x="1128" y="141"/>
                <a:pt x="1118" y="108"/>
              </a:cubicBezTo>
              <a:cubicBezTo>
                <a:pt x="1115" y="99"/>
                <a:pt x="1127" y="85"/>
                <a:pt x="1131" y="78"/>
              </a:cubicBezTo>
              <a:cubicBezTo>
                <a:pt x="1136" y="57"/>
                <a:pt x="1142" y="50"/>
                <a:pt x="1157" y="35"/>
              </a:cubicBezTo>
              <a:cubicBezTo>
                <a:pt x="1164" y="11"/>
                <a:pt x="1173" y="9"/>
                <a:pt x="1195" y="0"/>
              </a:cubicBezTo>
              <a:cubicBezTo>
                <a:pt x="1205" y="2"/>
                <a:pt x="1226" y="3"/>
                <a:pt x="1234" y="13"/>
              </a:cubicBezTo>
              <a:cubicBezTo>
                <a:pt x="1242" y="23"/>
                <a:pt x="1241" y="59"/>
                <a:pt x="1251" y="65"/>
              </a:cubicBezTo>
              <a:cubicBezTo>
                <a:pt x="1296" y="93"/>
                <a:pt x="1299" y="86"/>
                <a:pt x="1367" y="90"/>
              </a:cubicBezTo>
              <a:cubicBezTo>
                <a:pt x="1389" y="94"/>
                <a:pt x="1405" y="95"/>
                <a:pt x="1423" y="108"/>
              </a:cubicBezTo>
              <a:cubicBezTo>
                <a:pt x="1440" y="133"/>
                <a:pt x="1449" y="141"/>
                <a:pt x="1478" y="150"/>
              </a:cubicBezTo>
              <a:cubicBezTo>
                <a:pt x="1487" y="147"/>
                <a:pt x="1495" y="145"/>
                <a:pt x="1504" y="142"/>
              </a:cubicBezTo>
              <a:cubicBezTo>
                <a:pt x="1508" y="141"/>
                <a:pt x="1517" y="138"/>
                <a:pt x="1517" y="138"/>
              </a:cubicBezTo>
              <a:cubicBezTo>
                <a:pt x="1523" y="146"/>
                <a:pt x="1528" y="155"/>
                <a:pt x="1534" y="163"/>
              </a:cubicBezTo>
              <a:cubicBezTo>
                <a:pt x="1537" y="167"/>
                <a:pt x="1543" y="176"/>
                <a:pt x="1543" y="176"/>
              </a:cubicBezTo>
              <a:cubicBezTo>
                <a:pt x="1552" y="205"/>
                <a:pt x="1564" y="231"/>
                <a:pt x="1590" y="249"/>
              </a:cubicBezTo>
              <a:cubicBezTo>
                <a:pt x="1602" y="269"/>
                <a:pt x="1613" y="266"/>
                <a:pt x="1637" y="270"/>
              </a:cubicBezTo>
              <a:cubicBezTo>
                <a:pt x="1646" y="285"/>
                <a:pt x="1656" y="295"/>
                <a:pt x="1671" y="305"/>
              </a:cubicBezTo>
              <a:cubicBezTo>
                <a:pt x="1690" y="333"/>
                <a:pt x="1704" y="363"/>
                <a:pt x="1714" y="395"/>
              </a:cubicBezTo>
              <a:cubicBezTo>
                <a:pt x="1713" y="409"/>
                <a:pt x="1712" y="424"/>
                <a:pt x="1710" y="438"/>
              </a:cubicBezTo>
              <a:cubicBezTo>
                <a:pt x="1707" y="459"/>
                <a:pt x="1697" y="461"/>
                <a:pt x="1697" y="485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66675</xdr:colOff>
      <xdr:row>21</xdr:row>
      <xdr:rowOff>114300</xdr:rowOff>
    </xdr:from>
    <xdr:to>
      <xdr:col>42</xdr:col>
      <xdr:colOff>9525</xdr:colOff>
      <xdr:row>26</xdr:row>
      <xdr:rowOff>142875</xdr:rowOff>
    </xdr:to>
    <xdr:sp macro="" textlink="">
      <xdr:nvSpPr>
        <xdr:cNvPr id="5289" name="Freeform 823">
          <a:extLst>
            <a:ext uri="{FF2B5EF4-FFF2-40B4-BE49-F238E27FC236}">
              <a16:creationId xmlns:a16="http://schemas.microsoft.com/office/drawing/2014/main" id="{00000000-0008-0000-0000-0000A9140000}"/>
            </a:ext>
          </a:extLst>
        </xdr:cNvPr>
        <xdr:cNvSpPr>
          <a:spLocks/>
        </xdr:cNvSpPr>
      </xdr:nvSpPr>
      <xdr:spPr bwMode="auto">
        <a:xfrm>
          <a:off x="5619750" y="3514725"/>
          <a:ext cx="942975" cy="838200"/>
        </a:xfrm>
        <a:custGeom>
          <a:avLst/>
          <a:gdLst>
            <a:gd name="T0" fmla="*/ 16387 w 1266"/>
            <a:gd name="T1" fmla="*/ 559861 h 1316"/>
            <a:gd name="T2" fmla="*/ 29049 w 1266"/>
            <a:gd name="T3" fmla="*/ 499353 h 1316"/>
            <a:gd name="T4" fmla="*/ 38732 w 1266"/>
            <a:gd name="T5" fmla="*/ 466870 h 1316"/>
            <a:gd name="T6" fmla="*/ 26070 w 1266"/>
            <a:gd name="T7" fmla="*/ 422922 h 1316"/>
            <a:gd name="T8" fmla="*/ 13407 w 1266"/>
            <a:gd name="T9" fmla="*/ 406998 h 1316"/>
            <a:gd name="T10" fmla="*/ 6704 w 1266"/>
            <a:gd name="T11" fmla="*/ 398718 h 1316"/>
            <a:gd name="T12" fmla="*/ 0 w 1266"/>
            <a:gd name="T13" fmla="*/ 376426 h 1316"/>
            <a:gd name="T14" fmla="*/ 73740 w 1266"/>
            <a:gd name="T15" fmla="*/ 335662 h 1316"/>
            <a:gd name="T16" fmla="*/ 58098 w 1266"/>
            <a:gd name="T17" fmla="*/ 314006 h 1316"/>
            <a:gd name="T18" fmla="*/ 83423 w 1266"/>
            <a:gd name="T19" fmla="*/ 284071 h 1316"/>
            <a:gd name="T20" fmla="*/ 125134 w 1266"/>
            <a:gd name="T21" fmla="*/ 267511 h 1316"/>
            <a:gd name="T22" fmla="*/ 140776 w 1266"/>
            <a:gd name="T23" fmla="*/ 240123 h 1316"/>
            <a:gd name="T24" fmla="*/ 143755 w 1266"/>
            <a:gd name="T25" fmla="*/ 231843 h 1316"/>
            <a:gd name="T26" fmla="*/ 214516 w 1266"/>
            <a:gd name="T27" fmla="*/ 226747 h 1316"/>
            <a:gd name="T28" fmla="*/ 249523 w 1266"/>
            <a:gd name="T29" fmla="*/ 201907 h 1316"/>
            <a:gd name="T30" fmla="*/ 284531 w 1266"/>
            <a:gd name="T31" fmla="*/ 191079 h 1316"/>
            <a:gd name="T32" fmla="*/ 338905 w 1266"/>
            <a:gd name="T33" fmla="*/ 139488 h 1316"/>
            <a:gd name="T34" fmla="*/ 393279 w 1266"/>
            <a:gd name="T35" fmla="*/ 101272 h 1316"/>
            <a:gd name="T36" fmla="*/ 424562 w 1266"/>
            <a:gd name="T37" fmla="*/ 13376 h 1316"/>
            <a:gd name="T38" fmla="*/ 453611 w 1266"/>
            <a:gd name="T39" fmla="*/ 0 h 1316"/>
            <a:gd name="T40" fmla="*/ 472977 w 1266"/>
            <a:gd name="T41" fmla="*/ 10828 h 1316"/>
            <a:gd name="T42" fmla="*/ 485640 w 1266"/>
            <a:gd name="T43" fmla="*/ 24840 h 1316"/>
            <a:gd name="T44" fmla="*/ 530330 w 1266"/>
            <a:gd name="T45" fmla="*/ 54776 h 1316"/>
            <a:gd name="T46" fmla="*/ 562359 w 1266"/>
            <a:gd name="T47" fmla="*/ 84712 h 1316"/>
            <a:gd name="T48" fmla="*/ 610029 w 1266"/>
            <a:gd name="T49" fmla="*/ 144583 h 1316"/>
            <a:gd name="T50" fmla="*/ 642057 w 1266"/>
            <a:gd name="T51" fmla="*/ 174519 h 1316"/>
            <a:gd name="T52" fmla="*/ 689727 w 1266"/>
            <a:gd name="T53" fmla="*/ 180251 h 1316"/>
            <a:gd name="T54" fmla="*/ 763467 w 1266"/>
            <a:gd name="T55" fmla="*/ 191079 h 1316"/>
            <a:gd name="T56" fmla="*/ 852849 w 1266"/>
            <a:gd name="T57" fmla="*/ 218467 h 1316"/>
            <a:gd name="T58" fmla="*/ 875194 w 1266"/>
            <a:gd name="T59" fmla="*/ 229295 h 1316"/>
            <a:gd name="T60" fmla="*/ 852849 w 1266"/>
            <a:gd name="T61" fmla="*/ 286619 h 1316"/>
            <a:gd name="T62" fmla="*/ 878173 w 1266"/>
            <a:gd name="T63" fmla="*/ 322287 h 1316"/>
            <a:gd name="T64" fmla="*/ 890836 w 1266"/>
            <a:gd name="T65" fmla="*/ 338210 h 1316"/>
            <a:gd name="T66" fmla="*/ 893815 w 1266"/>
            <a:gd name="T67" fmla="*/ 346490 h 1316"/>
            <a:gd name="T68" fmla="*/ 907222 w 1266"/>
            <a:gd name="T69" fmla="*/ 363050 h 1316"/>
            <a:gd name="T70" fmla="*/ 922864 w 1266"/>
            <a:gd name="T71" fmla="*/ 428654 h 1316"/>
            <a:gd name="T72" fmla="*/ 932547 w 1266"/>
            <a:gd name="T73" fmla="*/ 471965 h 1316"/>
            <a:gd name="T74" fmla="*/ 922864 w 1266"/>
            <a:gd name="T75" fmla="*/ 535021 h 1316"/>
            <a:gd name="T76" fmla="*/ 942230 w 1266"/>
            <a:gd name="T77" fmla="*/ 608905 h 1316"/>
            <a:gd name="T78" fmla="*/ 935527 w 1266"/>
            <a:gd name="T79" fmla="*/ 657949 h 1316"/>
            <a:gd name="T80" fmla="*/ 916161 w 1266"/>
            <a:gd name="T81" fmla="*/ 663044 h 1316"/>
            <a:gd name="T82" fmla="*/ 890836 w 1266"/>
            <a:gd name="T83" fmla="*/ 674509 h 1316"/>
            <a:gd name="T84" fmla="*/ 858807 w 1266"/>
            <a:gd name="T85" fmla="*/ 739476 h 1316"/>
            <a:gd name="T86" fmla="*/ 785813 w 1266"/>
            <a:gd name="T87" fmla="*/ 783424 h 1316"/>
            <a:gd name="T88" fmla="*/ 756763 w 1266"/>
            <a:gd name="T89" fmla="*/ 796800 h 1316"/>
            <a:gd name="T90" fmla="*/ 728459 w 1266"/>
            <a:gd name="T91" fmla="*/ 819092 h 1316"/>
            <a:gd name="T92" fmla="*/ 674086 w 1266"/>
            <a:gd name="T93" fmla="*/ 783424 h 1316"/>
            <a:gd name="T94" fmla="*/ 625671 w 1266"/>
            <a:gd name="T95" fmla="*/ 785972 h 1316"/>
            <a:gd name="T96" fmla="*/ 575021 w 1266"/>
            <a:gd name="T97" fmla="*/ 827372 h 1316"/>
            <a:gd name="T98" fmla="*/ 533310 w 1266"/>
            <a:gd name="T99" fmla="*/ 829920 h 1316"/>
            <a:gd name="T100" fmla="*/ 498302 w 1266"/>
            <a:gd name="T101" fmla="*/ 789156 h 1316"/>
            <a:gd name="T102" fmla="*/ 466274 w 1266"/>
            <a:gd name="T103" fmla="*/ 745208 h 1316"/>
            <a:gd name="T104" fmla="*/ 421583 w 1266"/>
            <a:gd name="T105" fmla="*/ 698712 h 1316"/>
            <a:gd name="T106" fmla="*/ 351567 w 1266"/>
            <a:gd name="T107" fmla="*/ 720368 h 1316"/>
            <a:gd name="T108" fmla="*/ 312835 w 1266"/>
            <a:gd name="T109" fmla="*/ 717820 h 1316"/>
            <a:gd name="T110" fmla="*/ 294214 w 1266"/>
            <a:gd name="T111" fmla="*/ 704445 h 1316"/>
            <a:gd name="T112" fmla="*/ 262186 w 1266"/>
            <a:gd name="T113" fmla="*/ 690432 h 1316"/>
            <a:gd name="T114" fmla="*/ 131093 w 1266"/>
            <a:gd name="T115" fmla="*/ 712725 h 1316"/>
            <a:gd name="T116" fmla="*/ 64057 w 1266"/>
            <a:gd name="T117" fmla="*/ 687885 h 1316"/>
            <a:gd name="T118" fmla="*/ 41711 w 1266"/>
            <a:gd name="T119" fmla="*/ 668777 h 1316"/>
            <a:gd name="T120" fmla="*/ 22345 w 1266"/>
            <a:gd name="T121" fmla="*/ 655401 h 1316"/>
            <a:gd name="T122" fmla="*/ 16387 w 1266"/>
            <a:gd name="T123" fmla="*/ 638841 h 1316"/>
            <a:gd name="T124" fmla="*/ 16387 w 1266"/>
            <a:gd name="T125" fmla="*/ 559861 h 131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266"/>
            <a:gd name="T190" fmla="*/ 0 h 1316"/>
            <a:gd name="T191" fmla="*/ 1266 w 1266"/>
            <a:gd name="T192" fmla="*/ 1316 h 131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266" h="1316">
              <a:moveTo>
                <a:pt x="22" y="879"/>
              </a:moveTo>
              <a:cubicBezTo>
                <a:pt x="32" y="848"/>
                <a:pt x="29" y="816"/>
                <a:pt x="39" y="784"/>
              </a:cubicBezTo>
              <a:cubicBezTo>
                <a:pt x="44" y="767"/>
                <a:pt x="52" y="733"/>
                <a:pt x="52" y="733"/>
              </a:cubicBezTo>
              <a:cubicBezTo>
                <a:pt x="46" y="647"/>
                <a:pt x="62" y="698"/>
                <a:pt x="35" y="664"/>
              </a:cubicBezTo>
              <a:cubicBezTo>
                <a:pt x="29" y="656"/>
                <a:pt x="24" y="647"/>
                <a:pt x="18" y="639"/>
              </a:cubicBezTo>
              <a:cubicBezTo>
                <a:pt x="15" y="635"/>
                <a:pt x="9" y="626"/>
                <a:pt x="9" y="626"/>
              </a:cubicBezTo>
              <a:cubicBezTo>
                <a:pt x="6" y="614"/>
                <a:pt x="0" y="603"/>
                <a:pt x="0" y="591"/>
              </a:cubicBezTo>
              <a:cubicBezTo>
                <a:pt x="0" y="553"/>
                <a:pt x="74" y="535"/>
                <a:pt x="99" y="527"/>
              </a:cubicBezTo>
              <a:cubicBezTo>
                <a:pt x="107" y="502"/>
                <a:pt x="91" y="515"/>
                <a:pt x="78" y="493"/>
              </a:cubicBezTo>
              <a:cubicBezTo>
                <a:pt x="72" y="450"/>
                <a:pt x="72" y="452"/>
                <a:pt x="112" y="446"/>
              </a:cubicBezTo>
              <a:cubicBezTo>
                <a:pt x="132" y="438"/>
                <a:pt x="149" y="430"/>
                <a:pt x="168" y="420"/>
              </a:cubicBezTo>
              <a:cubicBezTo>
                <a:pt x="178" y="404"/>
                <a:pt x="184" y="395"/>
                <a:pt x="189" y="377"/>
              </a:cubicBezTo>
              <a:cubicBezTo>
                <a:pt x="190" y="373"/>
                <a:pt x="189" y="366"/>
                <a:pt x="193" y="364"/>
              </a:cubicBezTo>
              <a:cubicBezTo>
                <a:pt x="221" y="350"/>
                <a:pt x="256" y="358"/>
                <a:pt x="288" y="356"/>
              </a:cubicBezTo>
              <a:cubicBezTo>
                <a:pt x="307" y="348"/>
                <a:pt x="317" y="329"/>
                <a:pt x="335" y="317"/>
              </a:cubicBezTo>
              <a:cubicBezTo>
                <a:pt x="348" y="309"/>
                <a:pt x="367" y="303"/>
                <a:pt x="382" y="300"/>
              </a:cubicBezTo>
              <a:cubicBezTo>
                <a:pt x="412" y="279"/>
                <a:pt x="424" y="238"/>
                <a:pt x="455" y="219"/>
              </a:cubicBezTo>
              <a:cubicBezTo>
                <a:pt x="471" y="193"/>
                <a:pt x="508" y="185"/>
                <a:pt x="528" y="159"/>
              </a:cubicBezTo>
              <a:cubicBezTo>
                <a:pt x="542" y="113"/>
                <a:pt x="556" y="67"/>
                <a:pt x="570" y="21"/>
              </a:cubicBezTo>
              <a:cubicBezTo>
                <a:pt x="573" y="13"/>
                <a:pt x="601" y="2"/>
                <a:pt x="609" y="0"/>
              </a:cubicBezTo>
              <a:cubicBezTo>
                <a:pt x="618" y="6"/>
                <a:pt x="628" y="9"/>
                <a:pt x="635" y="17"/>
              </a:cubicBezTo>
              <a:cubicBezTo>
                <a:pt x="661" y="49"/>
                <a:pt x="611" y="11"/>
                <a:pt x="652" y="39"/>
              </a:cubicBezTo>
              <a:cubicBezTo>
                <a:pt x="661" y="52"/>
                <a:pt x="697" y="76"/>
                <a:pt x="712" y="86"/>
              </a:cubicBezTo>
              <a:cubicBezTo>
                <a:pt x="723" y="105"/>
                <a:pt x="742" y="114"/>
                <a:pt x="755" y="133"/>
              </a:cubicBezTo>
              <a:cubicBezTo>
                <a:pt x="768" y="175"/>
                <a:pt x="796" y="194"/>
                <a:pt x="819" y="227"/>
              </a:cubicBezTo>
              <a:cubicBezTo>
                <a:pt x="832" y="245"/>
                <a:pt x="841" y="264"/>
                <a:pt x="862" y="274"/>
              </a:cubicBezTo>
              <a:cubicBezTo>
                <a:pt x="883" y="285"/>
                <a:pt x="899" y="281"/>
                <a:pt x="926" y="283"/>
              </a:cubicBezTo>
              <a:cubicBezTo>
                <a:pt x="959" y="289"/>
                <a:pt x="992" y="292"/>
                <a:pt x="1025" y="300"/>
              </a:cubicBezTo>
              <a:cubicBezTo>
                <a:pt x="1058" y="323"/>
                <a:pt x="1105" y="337"/>
                <a:pt x="1145" y="343"/>
              </a:cubicBezTo>
              <a:cubicBezTo>
                <a:pt x="1184" y="336"/>
                <a:pt x="1182" y="311"/>
                <a:pt x="1175" y="360"/>
              </a:cubicBezTo>
              <a:cubicBezTo>
                <a:pt x="1171" y="419"/>
                <a:pt x="1189" y="436"/>
                <a:pt x="1145" y="450"/>
              </a:cubicBezTo>
              <a:cubicBezTo>
                <a:pt x="1116" y="492"/>
                <a:pt x="1146" y="500"/>
                <a:pt x="1179" y="506"/>
              </a:cubicBezTo>
              <a:cubicBezTo>
                <a:pt x="1185" y="514"/>
                <a:pt x="1193" y="521"/>
                <a:pt x="1196" y="531"/>
              </a:cubicBezTo>
              <a:cubicBezTo>
                <a:pt x="1197" y="535"/>
                <a:pt x="1198" y="540"/>
                <a:pt x="1200" y="544"/>
              </a:cubicBezTo>
              <a:cubicBezTo>
                <a:pt x="1205" y="553"/>
                <a:pt x="1218" y="570"/>
                <a:pt x="1218" y="570"/>
              </a:cubicBezTo>
              <a:cubicBezTo>
                <a:pt x="1228" y="604"/>
                <a:pt x="1229" y="639"/>
                <a:pt x="1239" y="673"/>
              </a:cubicBezTo>
              <a:cubicBezTo>
                <a:pt x="1242" y="698"/>
                <a:pt x="1247" y="717"/>
                <a:pt x="1252" y="741"/>
              </a:cubicBezTo>
              <a:cubicBezTo>
                <a:pt x="1249" y="798"/>
                <a:pt x="1251" y="801"/>
                <a:pt x="1239" y="840"/>
              </a:cubicBezTo>
              <a:cubicBezTo>
                <a:pt x="1243" y="904"/>
                <a:pt x="1246" y="906"/>
                <a:pt x="1265" y="956"/>
              </a:cubicBezTo>
              <a:cubicBezTo>
                <a:pt x="1258" y="981"/>
                <a:pt x="1266" y="1009"/>
                <a:pt x="1256" y="1033"/>
              </a:cubicBezTo>
              <a:cubicBezTo>
                <a:pt x="1252" y="1041"/>
                <a:pt x="1238" y="1037"/>
                <a:pt x="1230" y="1041"/>
              </a:cubicBezTo>
              <a:cubicBezTo>
                <a:pt x="1219" y="1047"/>
                <a:pt x="1196" y="1059"/>
                <a:pt x="1196" y="1059"/>
              </a:cubicBezTo>
              <a:cubicBezTo>
                <a:pt x="1175" y="1091"/>
                <a:pt x="1176" y="1131"/>
                <a:pt x="1153" y="1161"/>
              </a:cubicBezTo>
              <a:cubicBezTo>
                <a:pt x="1140" y="1204"/>
                <a:pt x="1093" y="1218"/>
                <a:pt x="1055" y="1230"/>
              </a:cubicBezTo>
              <a:cubicBezTo>
                <a:pt x="1042" y="1239"/>
                <a:pt x="1031" y="1246"/>
                <a:pt x="1016" y="1251"/>
              </a:cubicBezTo>
              <a:cubicBezTo>
                <a:pt x="1001" y="1262"/>
                <a:pt x="993" y="1275"/>
                <a:pt x="978" y="1286"/>
              </a:cubicBezTo>
              <a:cubicBezTo>
                <a:pt x="946" y="1277"/>
                <a:pt x="939" y="1241"/>
                <a:pt x="905" y="1230"/>
              </a:cubicBezTo>
              <a:cubicBezTo>
                <a:pt x="883" y="1231"/>
                <a:pt x="861" y="1230"/>
                <a:pt x="840" y="1234"/>
              </a:cubicBezTo>
              <a:cubicBezTo>
                <a:pt x="812" y="1239"/>
                <a:pt x="799" y="1289"/>
                <a:pt x="772" y="1299"/>
              </a:cubicBezTo>
              <a:cubicBezTo>
                <a:pt x="753" y="1316"/>
                <a:pt x="739" y="1310"/>
                <a:pt x="716" y="1303"/>
              </a:cubicBezTo>
              <a:cubicBezTo>
                <a:pt x="697" y="1284"/>
                <a:pt x="685" y="1260"/>
                <a:pt x="669" y="1239"/>
              </a:cubicBezTo>
              <a:cubicBezTo>
                <a:pt x="661" y="1215"/>
                <a:pt x="641" y="1191"/>
                <a:pt x="626" y="1170"/>
              </a:cubicBezTo>
              <a:cubicBezTo>
                <a:pt x="618" y="1143"/>
                <a:pt x="590" y="1113"/>
                <a:pt x="566" y="1097"/>
              </a:cubicBezTo>
              <a:cubicBezTo>
                <a:pt x="533" y="1102"/>
                <a:pt x="505" y="1121"/>
                <a:pt x="472" y="1131"/>
              </a:cubicBezTo>
              <a:cubicBezTo>
                <a:pt x="455" y="1130"/>
                <a:pt x="437" y="1130"/>
                <a:pt x="420" y="1127"/>
              </a:cubicBezTo>
              <a:cubicBezTo>
                <a:pt x="412" y="1126"/>
                <a:pt x="399" y="1110"/>
                <a:pt x="395" y="1106"/>
              </a:cubicBezTo>
              <a:cubicBezTo>
                <a:pt x="380" y="1093"/>
                <a:pt x="369" y="1091"/>
                <a:pt x="352" y="1084"/>
              </a:cubicBezTo>
              <a:cubicBezTo>
                <a:pt x="259" y="1089"/>
                <a:pt x="249" y="1091"/>
                <a:pt x="176" y="1119"/>
              </a:cubicBezTo>
              <a:cubicBezTo>
                <a:pt x="102" y="1113"/>
                <a:pt x="116" y="1123"/>
                <a:pt x="86" y="1080"/>
              </a:cubicBezTo>
              <a:cubicBezTo>
                <a:pt x="80" y="1060"/>
                <a:pt x="77" y="1055"/>
                <a:pt x="56" y="1050"/>
              </a:cubicBezTo>
              <a:cubicBezTo>
                <a:pt x="48" y="1042"/>
                <a:pt x="36" y="1038"/>
                <a:pt x="30" y="1029"/>
              </a:cubicBezTo>
              <a:cubicBezTo>
                <a:pt x="25" y="1021"/>
                <a:pt x="22" y="1003"/>
                <a:pt x="22" y="1003"/>
              </a:cubicBezTo>
              <a:cubicBezTo>
                <a:pt x="28" y="924"/>
                <a:pt x="27" y="966"/>
                <a:pt x="22" y="879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41</xdr:col>
      <xdr:colOff>95250</xdr:colOff>
      <xdr:row>22</xdr:row>
      <xdr:rowOff>19050</xdr:rowOff>
    </xdr:from>
    <xdr:to>
      <xdr:col>45</xdr:col>
      <xdr:colOff>19050</xdr:colOff>
      <xdr:row>26</xdr:row>
      <xdr:rowOff>152400</xdr:rowOff>
    </xdr:to>
    <xdr:sp macro="" textlink="">
      <xdr:nvSpPr>
        <xdr:cNvPr id="5290" name="Freeform 824">
          <a:extLst>
            <a:ext uri="{FF2B5EF4-FFF2-40B4-BE49-F238E27FC236}">
              <a16:creationId xmlns:a16="http://schemas.microsoft.com/office/drawing/2014/main" id="{00000000-0008-0000-0000-0000AA140000}"/>
            </a:ext>
          </a:extLst>
        </xdr:cNvPr>
        <xdr:cNvSpPr>
          <a:spLocks/>
        </xdr:cNvSpPr>
      </xdr:nvSpPr>
      <xdr:spPr bwMode="auto">
        <a:xfrm>
          <a:off x="6448425" y="3581400"/>
          <a:ext cx="723900" cy="781050"/>
        </a:xfrm>
        <a:custGeom>
          <a:avLst/>
          <a:gdLst>
            <a:gd name="T0" fmla="*/ 485598 w 966"/>
            <a:gd name="T1" fmla="*/ 136140 h 1222"/>
            <a:gd name="T2" fmla="*/ 505081 w 966"/>
            <a:gd name="T3" fmla="*/ 157872 h 1222"/>
            <a:gd name="T4" fmla="*/ 530560 w 966"/>
            <a:gd name="T5" fmla="*/ 212839 h 1222"/>
            <a:gd name="T6" fmla="*/ 508079 w 966"/>
            <a:gd name="T7" fmla="*/ 338753 h 1222"/>
            <a:gd name="T8" fmla="*/ 511076 w 966"/>
            <a:gd name="T9" fmla="*/ 355371 h 1222"/>
            <a:gd name="T10" fmla="*/ 553042 w 966"/>
            <a:gd name="T11" fmla="*/ 366237 h 1222"/>
            <a:gd name="T12" fmla="*/ 575523 w 966"/>
            <a:gd name="T13" fmla="*/ 393721 h 1222"/>
            <a:gd name="T14" fmla="*/ 582267 w 966"/>
            <a:gd name="T15" fmla="*/ 401391 h 1222"/>
            <a:gd name="T16" fmla="*/ 639970 w 966"/>
            <a:gd name="T17" fmla="*/ 470420 h 1222"/>
            <a:gd name="T18" fmla="*/ 710411 w 966"/>
            <a:gd name="T19" fmla="*/ 547118 h 1222"/>
            <a:gd name="T20" fmla="*/ 723151 w 966"/>
            <a:gd name="T21" fmla="*/ 577159 h 1222"/>
            <a:gd name="T22" fmla="*/ 720153 w 966"/>
            <a:gd name="T23" fmla="*/ 626374 h 1222"/>
            <a:gd name="T24" fmla="*/ 710411 w 966"/>
            <a:gd name="T25" fmla="*/ 628931 h 1222"/>
            <a:gd name="T26" fmla="*/ 672193 w 966"/>
            <a:gd name="T27" fmla="*/ 650662 h 1222"/>
            <a:gd name="T28" fmla="*/ 607746 w 966"/>
            <a:gd name="T29" fmla="*/ 705629 h 1222"/>
            <a:gd name="T30" fmla="*/ 572526 w 966"/>
            <a:gd name="T31" fmla="*/ 727361 h 1222"/>
            <a:gd name="T32" fmla="*/ 492342 w 966"/>
            <a:gd name="T33" fmla="*/ 752288 h 1222"/>
            <a:gd name="T34" fmla="*/ 479603 w 966"/>
            <a:gd name="T35" fmla="*/ 765710 h 1222"/>
            <a:gd name="T36" fmla="*/ 460119 w 966"/>
            <a:gd name="T37" fmla="*/ 760597 h 1222"/>
            <a:gd name="T38" fmla="*/ 405414 w 966"/>
            <a:gd name="T39" fmla="*/ 738866 h 1222"/>
            <a:gd name="T40" fmla="*/ 376188 w 966"/>
            <a:gd name="T41" fmla="*/ 741422 h 1222"/>
            <a:gd name="T42" fmla="*/ 318486 w 966"/>
            <a:gd name="T43" fmla="*/ 777215 h 1222"/>
            <a:gd name="T44" fmla="*/ 263781 w 966"/>
            <a:gd name="T45" fmla="*/ 771463 h 1222"/>
            <a:gd name="T46" fmla="*/ 245047 w 966"/>
            <a:gd name="T47" fmla="*/ 754845 h 1222"/>
            <a:gd name="T48" fmla="*/ 177603 w 966"/>
            <a:gd name="T49" fmla="*/ 727361 h 1222"/>
            <a:gd name="T50" fmla="*/ 122898 w 966"/>
            <a:gd name="T51" fmla="*/ 694764 h 1222"/>
            <a:gd name="T52" fmla="*/ 93672 w 966"/>
            <a:gd name="T53" fmla="*/ 681342 h 1222"/>
            <a:gd name="T54" fmla="*/ 52457 w 966"/>
            <a:gd name="T55" fmla="*/ 650662 h 1222"/>
            <a:gd name="T56" fmla="*/ 61449 w 966"/>
            <a:gd name="T57" fmla="*/ 607199 h 1222"/>
            <a:gd name="T58" fmla="*/ 90675 w 966"/>
            <a:gd name="T59" fmla="*/ 596334 h 1222"/>
            <a:gd name="T60" fmla="*/ 113156 w 966"/>
            <a:gd name="T61" fmla="*/ 573963 h 1222"/>
            <a:gd name="T62" fmla="*/ 97419 w 966"/>
            <a:gd name="T63" fmla="*/ 492151 h 1222"/>
            <a:gd name="T64" fmla="*/ 83930 w 966"/>
            <a:gd name="T65" fmla="*/ 333001 h 1222"/>
            <a:gd name="T66" fmla="*/ 71191 w 966"/>
            <a:gd name="T67" fmla="*/ 308713 h 1222"/>
            <a:gd name="T68" fmla="*/ 20233 w 966"/>
            <a:gd name="T69" fmla="*/ 242880 h 1222"/>
            <a:gd name="T70" fmla="*/ 32973 w 966"/>
            <a:gd name="T71" fmla="*/ 215396 h 1222"/>
            <a:gd name="T72" fmla="*/ 45712 w 966"/>
            <a:gd name="T73" fmla="*/ 166181 h 1222"/>
            <a:gd name="T74" fmla="*/ 103414 w 966"/>
            <a:gd name="T75" fmla="*/ 94595 h 1222"/>
            <a:gd name="T76" fmla="*/ 138635 w 966"/>
            <a:gd name="T77" fmla="*/ 72864 h 1222"/>
            <a:gd name="T78" fmla="*/ 206079 w 966"/>
            <a:gd name="T79" fmla="*/ 42824 h 1222"/>
            <a:gd name="T80" fmla="*/ 277270 w 966"/>
            <a:gd name="T81" fmla="*/ 10227 h 1222"/>
            <a:gd name="T82" fmla="*/ 318486 w 966"/>
            <a:gd name="T83" fmla="*/ 4474 h 1222"/>
            <a:gd name="T84" fmla="*/ 344714 w 966"/>
            <a:gd name="T85" fmla="*/ 29401 h 1222"/>
            <a:gd name="T86" fmla="*/ 379935 w 966"/>
            <a:gd name="T87" fmla="*/ 23649 h 1222"/>
            <a:gd name="T88" fmla="*/ 408412 w 966"/>
            <a:gd name="T89" fmla="*/ 10227 h 1222"/>
            <a:gd name="T90" fmla="*/ 469861 w 966"/>
            <a:gd name="T91" fmla="*/ 127831 h 1222"/>
            <a:gd name="T92" fmla="*/ 485598 w 966"/>
            <a:gd name="T93" fmla="*/ 136140 h 1222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966"/>
            <a:gd name="T142" fmla="*/ 0 h 1222"/>
            <a:gd name="T143" fmla="*/ 966 w 966"/>
            <a:gd name="T144" fmla="*/ 1222 h 1222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966" h="1222">
              <a:moveTo>
                <a:pt x="648" y="213"/>
              </a:moveTo>
              <a:cubicBezTo>
                <a:pt x="653" y="230"/>
                <a:pt x="659" y="237"/>
                <a:pt x="674" y="247"/>
              </a:cubicBezTo>
              <a:cubicBezTo>
                <a:pt x="683" y="277"/>
                <a:pt x="701" y="302"/>
                <a:pt x="708" y="333"/>
              </a:cubicBezTo>
              <a:cubicBezTo>
                <a:pt x="704" y="401"/>
                <a:pt x="690" y="463"/>
                <a:pt x="678" y="530"/>
              </a:cubicBezTo>
              <a:cubicBezTo>
                <a:pt x="679" y="539"/>
                <a:pt x="676" y="549"/>
                <a:pt x="682" y="556"/>
              </a:cubicBezTo>
              <a:cubicBezTo>
                <a:pt x="688" y="563"/>
                <a:pt x="728" y="569"/>
                <a:pt x="738" y="573"/>
              </a:cubicBezTo>
              <a:cubicBezTo>
                <a:pt x="754" y="597"/>
                <a:pt x="753" y="595"/>
                <a:pt x="768" y="616"/>
              </a:cubicBezTo>
              <a:cubicBezTo>
                <a:pt x="771" y="620"/>
                <a:pt x="777" y="628"/>
                <a:pt x="777" y="628"/>
              </a:cubicBezTo>
              <a:cubicBezTo>
                <a:pt x="790" y="671"/>
                <a:pt x="827" y="702"/>
                <a:pt x="854" y="736"/>
              </a:cubicBezTo>
              <a:cubicBezTo>
                <a:pt x="885" y="776"/>
                <a:pt x="921" y="813"/>
                <a:pt x="948" y="856"/>
              </a:cubicBezTo>
              <a:cubicBezTo>
                <a:pt x="952" y="874"/>
                <a:pt x="961" y="885"/>
                <a:pt x="965" y="903"/>
              </a:cubicBezTo>
              <a:cubicBezTo>
                <a:pt x="964" y="929"/>
                <a:pt x="966" y="955"/>
                <a:pt x="961" y="980"/>
              </a:cubicBezTo>
              <a:cubicBezTo>
                <a:pt x="960" y="984"/>
                <a:pt x="952" y="982"/>
                <a:pt x="948" y="984"/>
              </a:cubicBezTo>
              <a:cubicBezTo>
                <a:pt x="930" y="993"/>
                <a:pt x="914" y="1007"/>
                <a:pt x="897" y="1018"/>
              </a:cubicBezTo>
              <a:cubicBezTo>
                <a:pt x="874" y="1051"/>
                <a:pt x="851" y="1092"/>
                <a:pt x="811" y="1104"/>
              </a:cubicBezTo>
              <a:cubicBezTo>
                <a:pt x="793" y="1117"/>
                <a:pt x="787" y="1131"/>
                <a:pt x="764" y="1138"/>
              </a:cubicBezTo>
              <a:cubicBezTo>
                <a:pt x="734" y="1159"/>
                <a:pt x="692" y="1166"/>
                <a:pt x="657" y="1177"/>
              </a:cubicBezTo>
              <a:cubicBezTo>
                <a:pt x="654" y="1184"/>
                <a:pt x="652" y="1198"/>
                <a:pt x="640" y="1198"/>
              </a:cubicBezTo>
              <a:cubicBezTo>
                <a:pt x="631" y="1198"/>
                <a:pt x="614" y="1190"/>
                <a:pt x="614" y="1190"/>
              </a:cubicBezTo>
              <a:cubicBezTo>
                <a:pt x="592" y="1168"/>
                <a:pt x="571" y="1162"/>
                <a:pt x="541" y="1156"/>
              </a:cubicBezTo>
              <a:cubicBezTo>
                <a:pt x="524" y="1150"/>
                <a:pt x="519" y="1155"/>
                <a:pt x="502" y="1160"/>
              </a:cubicBezTo>
              <a:cubicBezTo>
                <a:pt x="474" y="1179"/>
                <a:pt x="458" y="1203"/>
                <a:pt x="425" y="1216"/>
              </a:cubicBezTo>
              <a:cubicBezTo>
                <a:pt x="401" y="1214"/>
                <a:pt x="371" y="1222"/>
                <a:pt x="352" y="1207"/>
              </a:cubicBezTo>
              <a:cubicBezTo>
                <a:pt x="343" y="1200"/>
                <a:pt x="337" y="1187"/>
                <a:pt x="327" y="1181"/>
              </a:cubicBezTo>
              <a:cubicBezTo>
                <a:pt x="299" y="1164"/>
                <a:pt x="268" y="1150"/>
                <a:pt x="237" y="1138"/>
              </a:cubicBezTo>
              <a:cubicBezTo>
                <a:pt x="216" y="1118"/>
                <a:pt x="192" y="1096"/>
                <a:pt x="164" y="1087"/>
              </a:cubicBezTo>
              <a:cubicBezTo>
                <a:pt x="151" y="1078"/>
                <a:pt x="137" y="1076"/>
                <a:pt x="125" y="1066"/>
              </a:cubicBezTo>
              <a:cubicBezTo>
                <a:pt x="106" y="1051"/>
                <a:pt x="90" y="1033"/>
                <a:pt x="70" y="1018"/>
              </a:cubicBezTo>
              <a:cubicBezTo>
                <a:pt x="62" y="999"/>
                <a:pt x="68" y="967"/>
                <a:pt x="82" y="950"/>
              </a:cubicBezTo>
              <a:cubicBezTo>
                <a:pt x="91" y="939"/>
                <a:pt x="121" y="933"/>
                <a:pt x="121" y="933"/>
              </a:cubicBezTo>
              <a:cubicBezTo>
                <a:pt x="136" y="923"/>
                <a:pt x="146" y="916"/>
                <a:pt x="151" y="898"/>
              </a:cubicBezTo>
              <a:cubicBezTo>
                <a:pt x="147" y="795"/>
                <a:pt x="161" y="821"/>
                <a:pt x="130" y="770"/>
              </a:cubicBezTo>
              <a:cubicBezTo>
                <a:pt x="132" y="698"/>
                <a:pt x="157" y="587"/>
                <a:pt x="112" y="521"/>
              </a:cubicBezTo>
              <a:cubicBezTo>
                <a:pt x="108" y="507"/>
                <a:pt x="100" y="497"/>
                <a:pt x="95" y="483"/>
              </a:cubicBezTo>
              <a:cubicBezTo>
                <a:pt x="80" y="438"/>
                <a:pt x="79" y="396"/>
                <a:pt x="27" y="380"/>
              </a:cubicBezTo>
              <a:cubicBezTo>
                <a:pt x="0" y="361"/>
                <a:pt x="25" y="350"/>
                <a:pt x="44" y="337"/>
              </a:cubicBezTo>
              <a:cubicBezTo>
                <a:pt x="58" y="314"/>
                <a:pt x="57" y="286"/>
                <a:pt x="61" y="260"/>
              </a:cubicBezTo>
              <a:cubicBezTo>
                <a:pt x="55" y="161"/>
                <a:pt x="43" y="157"/>
                <a:pt x="138" y="148"/>
              </a:cubicBezTo>
              <a:cubicBezTo>
                <a:pt x="156" y="142"/>
                <a:pt x="168" y="125"/>
                <a:pt x="185" y="114"/>
              </a:cubicBezTo>
              <a:cubicBezTo>
                <a:pt x="211" y="96"/>
                <a:pt x="244" y="76"/>
                <a:pt x="275" y="67"/>
              </a:cubicBezTo>
              <a:cubicBezTo>
                <a:pt x="300" y="42"/>
                <a:pt x="337" y="26"/>
                <a:pt x="370" y="16"/>
              </a:cubicBezTo>
              <a:cubicBezTo>
                <a:pt x="391" y="0"/>
                <a:pt x="396" y="3"/>
                <a:pt x="425" y="7"/>
              </a:cubicBezTo>
              <a:cubicBezTo>
                <a:pt x="438" y="20"/>
                <a:pt x="447" y="33"/>
                <a:pt x="460" y="46"/>
              </a:cubicBezTo>
              <a:cubicBezTo>
                <a:pt x="462" y="46"/>
                <a:pt x="498" y="42"/>
                <a:pt x="507" y="37"/>
              </a:cubicBezTo>
              <a:cubicBezTo>
                <a:pt x="551" y="13"/>
                <a:pt x="516" y="25"/>
                <a:pt x="545" y="16"/>
              </a:cubicBezTo>
              <a:cubicBezTo>
                <a:pt x="575" y="87"/>
                <a:pt x="552" y="148"/>
                <a:pt x="627" y="200"/>
              </a:cubicBezTo>
              <a:cubicBezTo>
                <a:pt x="630" y="205"/>
                <a:pt x="648" y="236"/>
                <a:pt x="648" y="213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19050</xdr:colOff>
      <xdr:row>25</xdr:row>
      <xdr:rowOff>159543</xdr:rowOff>
    </xdr:from>
    <xdr:to>
      <xdr:col>46</xdr:col>
      <xdr:colOff>19050</xdr:colOff>
      <xdr:row>30</xdr:row>
      <xdr:rowOff>92868</xdr:rowOff>
    </xdr:to>
    <xdr:sp macro="" textlink="">
      <xdr:nvSpPr>
        <xdr:cNvPr id="5291" name="Freeform 825">
          <a:extLst>
            <a:ext uri="{FF2B5EF4-FFF2-40B4-BE49-F238E27FC236}">
              <a16:creationId xmlns:a16="http://schemas.microsoft.com/office/drawing/2014/main" id="{00000000-0008-0000-0000-0000AB140000}"/>
            </a:ext>
          </a:extLst>
        </xdr:cNvPr>
        <xdr:cNvSpPr>
          <a:spLocks/>
        </xdr:cNvSpPr>
      </xdr:nvSpPr>
      <xdr:spPr bwMode="auto">
        <a:xfrm>
          <a:off x="6172200" y="4207668"/>
          <a:ext cx="1200150" cy="742950"/>
        </a:xfrm>
        <a:custGeom>
          <a:avLst/>
          <a:gdLst>
            <a:gd name="T0" fmla="*/ 1159505 w 1624"/>
            <a:gd name="T1" fmla="*/ 348770 h 1178"/>
            <a:gd name="T2" fmla="*/ 1089299 w 1624"/>
            <a:gd name="T3" fmla="*/ 565096 h 1178"/>
            <a:gd name="T4" fmla="*/ 959972 w 1624"/>
            <a:gd name="T5" fmla="*/ 591585 h 1178"/>
            <a:gd name="T6" fmla="*/ 886810 w 1624"/>
            <a:gd name="T7" fmla="*/ 618704 h 1178"/>
            <a:gd name="T8" fmla="*/ 852077 w 1624"/>
            <a:gd name="T9" fmla="*/ 675466 h 1178"/>
            <a:gd name="T10" fmla="*/ 750833 w 1624"/>
            <a:gd name="T11" fmla="*/ 742950 h 1178"/>
            <a:gd name="T12" fmla="*/ 677671 w 1624"/>
            <a:gd name="T13" fmla="*/ 689342 h 1178"/>
            <a:gd name="T14" fmla="*/ 560908 w 1624"/>
            <a:gd name="T15" fmla="*/ 640778 h 1178"/>
            <a:gd name="T16" fmla="*/ 446361 w 1624"/>
            <a:gd name="T17" fmla="*/ 610506 h 1178"/>
            <a:gd name="T18" fmla="*/ 478139 w 1624"/>
            <a:gd name="T19" fmla="*/ 546175 h 1178"/>
            <a:gd name="T20" fmla="*/ 396109 w 1624"/>
            <a:gd name="T21" fmla="*/ 500135 h 1178"/>
            <a:gd name="T22" fmla="*/ 361375 w 1624"/>
            <a:gd name="T23" fmla="*/ 459141 h 1178"/>
            <a:gd name="T24" fmla="*/ 275650 w 1624"/>
            <a:gd name="T25" fmla="*/ 408055 h 1178"/>
            <a:gd name="T26" fmla="*/ 250524 w 1624"/>
            <a:gd name="T27" fmla="*/ 451572 h 1178"/>
            <a:gd name="T28" fmla="*/ 231310 w 1624"/>
            <a:gd name="T29" fmla="*/ 345617 h 1178"/>
            <a:gd name="T30" fmla="*/ 161843 w 1624"/>
            <a:gd name="T31" fmla="*/ 267412 h 1178"/>
            <a:gd name="T32" fmla="*/ 113807 w 1624"/>
            <a:gd name="T33" fmla="*/ 245968 h 1178"/>
            <a:gd name="T34" fmla="*/ 34733 w 1624"/>
            <a:gd name="T35" fmla="*/ 216326 h 1178"/>
            <a:gd name="T36" fmla="*/ 19214 w 1624"/>
            <a:gd name="T37" fmla="*/ 199928 h 1178"/>
            <a:gd name="T38" fmla="*/ 25126 w 1624"/>
            <a:gd name="T39" fmla="*/ 134967 h 1178"/>
            <a:gd name="T40" fmla="*/ 73162 w 1624"/>
            <a:gd name="T41" fmla="*/ 94603 h 1178"/>
            <a:gd name="T42" fmla="*/ 145585 w 1624"/>
            <a:gd name="T43" fmla="*/ 107848 h 1178"/>
            <a:gd name="T44" fmla="*/ 199532 w 1624"/>
            <a:gd name="T45" fmla="*/ 116047 h 1178"/>
            <a:gd name="T46" fmla="*/ 263087 w 1624"/>
            <a:gd name="T47" fmla="*/ 86404 h 1178"/>
            <a:gd name="T48" fmla="*/ 307428 w 1624"/>
            <a:gd name="T49" fmla="*/ 42887 h 1178"/>
            <a:gd name="T50" fmla="*/ 408672 w 1624"/>
            <a:gd name="T51" fmla="*/ 78205 h 1178"/>
            <a:gd name="T52" fmla="*/ 573471 w 1624"/>
            <a:gd name="T53" fmla="*/ 148842 h 1178"/>
            <a:gd name="T54" fmla="*/ 652545 w 1624"/>
            <a:gd name="T55" fmla="*/ 121723 h 1178"/>
            <a:gd name="T56" fmla="*/ 712404 w 1624"/>
            <a:gd name="T57" fmla="*/ 134967 h 1178"/>
            <a:gd name="T58" fmla="*/ 852077 w 1624"/>
            <a:gd name="T59" fmla="*/ 92080 h 1178"/>
            <a:gd name="T60" fmla="*/ 934107 w 1624"/>
            <a:gd name="T61" fmla="*/ 35319 h 1178"/>
            <a:gd name="T62" fmla="*/ 962928 w 1624"/>
            <a:gd name="T63" fmla="*/ 5046 h 1178"/>
            <a:gd name="T64" fmla="*/ 1010225 w 1624"/>
            <a:gd name="T65" fmla="*/ 27120 h 1178"/>
            <a:gd name="T66" fmla="*/ 1098906 w 1624"/>
            <a:gd name="T67" fmla="*/ 99649 h 1178"/>
            <a:gd name="T68" fmla="*/ 1200150 w 1624"/>
            <a:gd name="T69" fmla="*/ 134967 h 1178"/>
            <a:gd name="T70" fmla="*/ 1115164 w 1624"/>
            <a:gd name="T71" fmla="*/ 162087 h 1178"/>
            <a:gd name="T72" fmla="*/ 1102601 w 1624"/>
            <a:gd name="T73" fmla="*/ 267412 h 1178"/>
            <a:gd name="T74" fmla="*/ 1140290 w 1624"/>
            <a:gd name="T75" fmla="*/ 324173 h 1178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624"/>
            <a:gd name="T115" fmla="*/ 0 h 1178"/>
            <a:gd name="T116" fmla="*/ 1624 w 1624"/>
            <a:gd name="T117" fmla="*/ 1178 h 1178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624" h="1178">
              <a:moveTo>
                <a:pt x="1543" y="514"/>
              </a:moveTo>
              <a:cubicBezTo>
                <a:pt x="1559" y="525"/>
                <a:pt x="1560" y="535"/>
                <a:pt x="1569" y="553"/>
              </a:cubicBezTo>
              <a:cubicBezTo>
                <a:pt x="1585" y="638"/>
                <a:pt x="1584" y="796"/>
                <a:pt x="1496" y="857"/>
              </a:cubicBezTo>
              <a:cubicBezTo>
                <a:pt x="1489" y="867"/>
                <a:pt x="1484" y="889"/>
                <a:pt x="1474" y="896"/>
              </a:cubicBezTo>
              <a:cubicBezTo>
                <a:pt x="1455" y="909"/>
                <a:pt x="1429" y="904"/>
                <a:pt x="1406" y="908"/>
              </a:cubicBezTo>
              <a:cubicBezTo>
                <a:pt x="1370" y="914"/>
                <a:pt x="1334" y="927"/>
                <a:pt x="1299" y="938"/>
              </a:cubicBezTo>
              <a:cubicBezTo>
                <a:pt x="1281" y="951"/>
                <a:pt x="1260" y="962"/>
                <a:pt x="1239" y="968"/>
              </a:cubicBezTo>
              <a:cubicBezTo>
                <a:pt x="1226" y="972"/>
                <a:pt x="1200" y="981"/>
                <a:pt x="1200" y="981"/>
              </a:cubicBezTo>
              <a:cubicBezTo>
                <a:pt x="1190" y="1013"/>
                <a:pt x="1204" y="974"/>
                <a:pt x="1187" y="1007"/>
              </a:cubicBezTo>
              <a:cubicBezTo>
                <a:pt x="1175" y="1031"/>
                <a:pt x="1183" y="1062"/>
                <a:pt x="1153" y="1071"/>
              </a:cubicBezTo>
              <a:cubicBezTo>
                <a:pt x="1122" y="1092"/>
                <a:pt x="1091" y="1112"/>
                <a:pt x="1063" y="1136"/>
              </a:cubicBezTo>
              <a:cubicBezTo>
                <a:pt x="1049" y="1148"/>
                <a:pt x="1033" y="1173"/>
                <a:pt x="1016" y="1178"/>
              </a:cubicBezTo>
              <a:cubicBezTo>
                <a:pt x="986" y="1138"/>
                <a:pt x="987" y="1148"/>
                <a:pt x="943" y="1131"/>
              </a:cubicBezTo>
              <a:cubicBezTo>
                <a:pt x="934" y="1118"/>
                <a:pt x="921" y="1109"/>
                <a:pt x="917" y="1093"/>
              </a:cubicBezTo>
              <a:cubicBezTo>
                <a:pt x="907" y="1057"/>
                <a:pt x="914" y="996"/>
                <a:pt x="874" y="981"/>
              </a:cubicBezTo>
              <a:cubicBezTo>
                <a:pt x="830" y="987"/>
                <a:pt x="799" y="1001"/>
                <a:pt x="759" y="1016"/>
              </a:cubicBezTo>
              <a:cubicBezTo>
                <a:pt x="719" y="1012"/>
                <a:pt x="672" y="1015"/>
                <a:pt x="634" y="1003"/>
              </a:cubicBezTo>
              <a:cubicBezTo>
                <a:pt x="625" y="988"/>
                <a:pt x="619" y="978"/>
                <a:pt x="604" y="968"/>
              </a:cubicBezTo>
              <a:cubicBezTo>
                <a:pt x="585" y="939"/>
                <a:pt x="595" y="930"/>
                <a:pt x="622" y="913"/>
              </a:cubicBezTo>
              <a:cubicBezTo>
                <a:pt x="634" y="894"/>
                <a:pt x="624" y="873"/>
                <a:pt x="647" y="866"/>
              </a:cubicBezTo>
              <a:cubicBezTo>
                <a:pt x="665" y="854"/>
                <a:pt x="691" y="801"/>
                <a:pt x="652" y="797"/>
              </a:cubicBezTo>
              <a:cubicBezTo>
                <a:pt x="614" y="793"/>
                <a:pt x="575" y="794"/>
                <a:pt x="536" y="793"/>
              </a:cubicBezTo>
              <a:cubicBezTo>
                <a:pt x="531" y="791"/>
                <a:pt x="513" y="785"/>
                <a:pt x="510" y="780"/>
              </a:cubicBezTo>
              <a:cubicBezTo>
                <a:pt x="501" y="766"/>
                <a:pt x="503" y="740"/>
                <a:pt x="489" y="728"/>
              </a:cubicBezTo>
              <a:cubicBezTo>
                <a:pt x="467" y="710"/>
                <a:pt x="428" y="712"/>
                <a:pt x="399" y="703"/>
              </a:cubicBezTo>
              <a:cubicBezTo>
                <a:pt x="391" y="683"/>
                <a:pt x="385" y="665"/>
                <a:pt x="373" y="647"/>
              </a:cubicBezTo>
              <a:cubicBezTo>
                <a:pt x="353" y="653"/>
                <a:pt x="353" y="672"/>
                <a:pt x="347" y="690"/>
              </a:cubicBezTo>
              <a:cubicBezTo>
                <a:pt x="344" y="699"/>
                <a:pt x="339" y="716"/>
                <a:pt x="339" y="716"/>
              </a:cubicBezTo>
              <a:cubicBezTo>
                <a:pt x="316" y="700"/>
                <a:pt x="314" y="680"/>
                <a:pt x="304" y="656"/>
              </a:cubicBezTo>
              <a:cubicBezTo>
                <a:pt x="298" y="619"/>
                <a:pt x="302" y="584"/>
                <a:pt x="313" y="548"/>
              </a:cubicBezTo>
              <a:cubicBezTo>
                <a:pt x="308" y="521"/>
                <a:pt x="291" y="514"/>
                <a:pt x="274" y="493"/>
              </a:cubicBezTo>
              <a:cubicBezTo>
                <a:pt x="256" y="470"/>
                <a:pt x="237" y="447"/>
                <a:pt x="219" y="424"/>
              </a:cubicBezTo>
              <a:cubicBezTo>
                <a:pt x="208" y="411"/>
                <a:pt x="196" y="403"/>
                <a:pt x="180" y="398"/>
              </a:cubicBezTo>
              <a:cubicBezTo>
                <a:pt x="171" y="395"/>
                <a:pt x="154" y="390"/>
                <a:pt x="154" y="390"/>
              </a:cubicBezTo>
              <a:cubicBezTo>
                <a:pt x="135" y="376"/>
                <a:pt x="113" y="367"/>
                <a:pt x="90" y="360"/>
              </a:cubicBezTo>
              <a:cubicBezTo>
                <a:pt x="75" y="350"/>
                <a:pt x="64" y="347"/>
                <a:pt x="47" y="343"/>
              </a:cubicBezTo>
              <a:cubicBezTo>
                <a:pt x="44" y="339"/>
                <a:pt x="42" y="334"/>
                <a:pt x="39" y="330"/>
              </a:cubicBezTo>
              <a:cubicBezTo>
                <a:pt x="35" y="325"/>
                <a:pt x="29" y="322"/>
                <a:pt x="26" y="317"/>
              </a:cubicBezTo>
              <a:cubicBezTo>
                <a:pt x="17" y="303"/>
                <a:pt x="5" y="270"/>
                <a:pt x="0" y="253"/>
              </a:cubicBezTo>
              <a:cubicBezTo>
                <a:pt x="5" y="227"/>
                <a:pt x="8" y="220"/>
                <a:pt x="34" y="214"/>
              </a:cubicBezTo>
              <a:cubicBezTo>
                <a:pt x="42" y="202"/>
                <a:pt x="60" y="165"/>
                <a:pt x="73" y="158"/>
              </a:cubicBezTo>
              <a:cubicBezTo>
                <a:pt x="81" y="154"/>
                <a:pt x="90" y="153"/>
                <a:pt x="99" y="150"/>
              </a:cubicBezTo>
              <a:cubicBezTo>
                <a:pt x="103" y="149"/>
                <a:pt x="112" y="146"/>
                <a:pt x="112" y="146"/>
              </a:cubicBezTo>
              <a:cubicBezTo>
                <a:pt x="156" y="150"/>
                <a:pt x="164" y="150"/>
                <a:pt x="197" y="171"/>
              </a:cubicBezTo>
              <a:cubicBezTo>
                <a:pt x="209" y="179"/>
                <a:pt x="236" y="188"/>
                <a:pt x="236" y="188"/>
              </a:cubicBezTo>
              <a:cubicBezTo>
                <a:pt x="247" y="187"/>
                <a:pt x="259" y="187"/>
                <a:pt x="270" y="184"/>
              </a:cubicBezTo>
              <a:cubicBezTo>
                <a:pt x="291" y="179"/>
                <a:pt x="302" y="148"/>
                <a:pt x="322" y="141"/>
              </a:cubicBezTo>
              <a:cubicBezTo>
                <a:pt x="333" y="137"/>
                <a:pt x="345" y="138"/>
                <a:pt x="356" y="137"/>
              </a:cubicBezTo>
              <a:cubicBezTo>
                <a:pt x="370" y="133"/>
                <a:pt x="381" y="128"/>
                <a:pt x="394" y="120"/>
              </a:cubicBezTo>
              <a:cubicBezTo>
                <a:pt x="401" y="101"/>
                <a:pt x="405" y="84"/>
                <a:pt x="416" y="68"/>
              </a:cubicBezTo>
              <a:cubicBezTo>
                <a:pt x="421" y="45"/>
                <a:pt x="427" y="39"/>
                <a:pt x="450" y="34"/>
              </a:cubicBezTo>
              <a:cubicBezTo>
                <a:pt x="491" y="62"/>
                <a:pt x="496" y="106"/>
                <a:pt x="553" y="124"/>
              </a:cubicBezTo>
              <a:cubicBezTo>
                <a:pt x="576" y="147"/>
                <a:pt x="612" y="174"/>
                <a:pt x="643" y="184"/>
              </a:cubicBezTo>
              <a:cubicBezTo>
                <a:pt x="683" y="211"/>
                <a:pt x="729" y="227"/>
                <a:pt x="776" y="236"/>
              </a:cubicBezTo>
              <a:cubicBezTo>
                <a:pt x="796" y="234"/>
                <a:pt x="816" y="235"/>
                <a:pt x="836" y="231"/>
              </a:cubicBezTo>
              <a:cubicBezTo>
                <a:pt x="844" y="230"/>
                <a:pt x="871" y="200"/>
                <a:pt x="883" y="193"/>
              </a:cubicBezTo>
              <a:cubicBezTo>
                <a:pt x="902" y="194"/>
                <a:pt x="921" y="192"/>
                <a:pt x="939" y="197"/>
              </a:cubicBezTo>
              <a:cubicBezTo>
                <a:pt x="949" y="200"/>
                <a:pt x="956" y="208"/>
                <a:pt x="964" y="214"/>
              </a:cubicBezTo>
              <a:cubicBezTo>
                <a:pt x="973" y="220"/>
                <a:pt x="992" y="224"/>
                <a:pt x="1003" y="227"/>
              </a:cubicBezTo>
              <a:cubicBezTo>
                <a:pt x="1064" y="219"/>
                <a:pt x="1099" y="172"/>
                <a:pt x="1153" y="146"/>
              </a:cubicBezTo>
              <a:cubicBezTo>
                <a:pt x="1175" y="124"/>
                <a:pt x="1200" y="99"/>
                <a:pt x="1230" y="90"/>
              </a:cubicBezTo>
              <a:cubicBezTo>
                <a:pt x="1244" y="81"/>
                <a:pt x="1256" y="71"/>
                <a:pt x="1264" y="56"/>
              </a:cubicBezTo>
              <a:cubicBezTo>
                <a:pt x="1270" y="45"/>
                <a:pt x="1268" y="40"/>
                <a:pt x="1277" y="30"/>
              </a:cubicBezTo>
              <a:cubicBezTo>
                <a:pt x="1285" y="22"/>
                <a:pt x="1293" y="13"/>
                <a:pt x="1303" y="8"/>
              </a:cubicBezTo>
              <a:cubicBezTo>
                <a:pt x="1311" y="4"/>
                <a:pt x="1329" y="0"/>
                <a:pt x="1329" y="0"/>
              </a:cubicBezTo>
              <a:cubicBezTo>
                <a:pt x="1348" y="11"/>
                <a:pt x="1348" y="30"/>
                <a:pt x="1367" y="43"/>
              </a:cubicBezTo>
              <a:cubicBezTo>
                <a:pt x="1385" y="69"/>
                <a:pt x="1403" y="99"/>
                <a:pt x="1427" y="120"/>
              </a:cubicBezTo>
              <a:cubicBezTo>
                <a:pt x="1445" y="136"/>
                <a:pt x="1467" y="145"/>
                <a:pt x="1487" y="158"/>
              </a:cubicBezTo>
              <a:cubicBezTo>
                <a:pt x="1520" y="180"/>
                <a:pt x="1537" y="195"/>
                <a:pt x="1577" y="201"/>
              </a:cubicBezTo>
              <a:cubicBezTo>
                <a:pt x="1593" y="207"/>
                <a:pt x="1607" y="211"/>
                <a:pt x="1624" y="214"/>
              </a:cubicBezTo>
              <a:cubicBezTo>
                <a:pt x="1615" y="242"/>
                <a:pt x="1564" y="242"/>
                <a:pt x="1539" y="248"/>
              </a:cubicBezTo>
              <a:cubicBezTo>
                <a:pt x="1529" y="250"/>
                <a:pt x="1509" y="257"/>
                <a:pt x="1509" y="257"/>
              </a:cubicBezTo>
              <a:cubicBezTo>
                <a:pt x="1490" y="270"/>
                <a:pt x="1467" y="280"/>
                <a:pt x="1444" y="287"/>
              </a:cubicBezTo>
              <a:cubicBezTo>
                <a:pt x="1413" y="338"/>
                <a:pt x="1462" y="387"/>
                <a:pt x="1492" y="424"/>
              </a:cubicBezTo>
              <a:cubicBezTo>
                <a:pt x="1502" y="436"/>
                <a:pt x="1504" y="450"/>
                <a:pt x="1513" y="463"/>
              </a:cubicBezTo>
              <a:cubicBezTo>
                <a:pt x="1518" y="479"/>
                <a:pt x="1523" y="514"/>
                <a:pt x="1543" y="51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76200</xdr:colOff>
      <xdr:row>25</xdr:row>
      <xdr:rowOff>114300</xdr:rowOff>
    </xdr:from>
    <xdr:to>
      <xdr:col>42</xdr:col>
      <xdr:colOff>95250</xdr:colOff>
      <xdr:row>30</xdr:row>
      <xdr:rowOff>104775</xdr:rowOff>
    </xdr:to>
    <xdr:sp macro="" textlink="">
      <xdr:nvSpPr>
        <xdr:cNvPr id="5292" name="Freeform 826">
          <a:extLst>
            <a:ext uri="{FF2B5EF4-FFF2-40B4-BE49-F238E27FC236}">
              <a16:creationId xmlns:a16="http://schemas.microsoft.com/office/drawing/2014/main" id="{00000000-0008-0000-0000-0000AC140000}"/>
            </a:ext>
          </a:extLst>
        </xdr:cNvPr>
        <xdr:cNvSpPr>
          <a:spLocks/>
        </xdr:cNvSpPr>
      </xdr:nvSpPr>
      <xdr:spPr bwMode="auto">
        <a:xfrm>
          <a:off x="5629275" y="4162425"/>
          <a:ext cx="1019175" cy="800100"/>
        </a:xfrm>
        <a:custGeom>
          <a:avLst/>
          <a:gdLst>
            <a:gd name="T0" fmla="*/ 852614 w 1389"/>
            <a:gd name="T1" fmla="*/ 798821 h 1251"/>
            <a:gd name="T2" fmla="*/ 644964 w 1389"/>
            <a:gd name="T3" fmla="*/ 773878 h 1251"/>
            <a:gd name="T4" fmla="*/ 660373 w 1389"/>
            <a:gd name="T5" fmla="*/ 727189 h 1251"/>
            <a:gd name="T6" fmla="*/ 534902 w 1389"/>
            <a:gd name="T7" fmla="*/ 735504 h 1251"/>
            <a:gd name="T8" fmla="*/ 371276 w 1389"/>
            <a:gd name="T9" fmla="*/ 730387 h 1251"/>
            <a:gd name="T10" fmla="*/ 311109 w 1389"/>
            <a:gd name="T11" fmla="*/ 735504 h 1251"/>
            <a:gd name="T12" fmla="*/ 236267 w 1389"/>
            <a:gd name="T13" fmla="*/ 757249 h 1251"/>
            <a:gd name="T14" fmla="*/ 151152 w 1389"/>
            <a:gd name="T15" fmla="*/ 754691 h 1251"/>
            <a:gd name="T16" fmla="*/ 100523 w 1389"/>
            <a:gd name="T17" fmla="*/ 688815 h 1251"/>
            <a:gd name="T18" fmla="*/ 151152 w 1389"/>
            <a:gd name="T19" fmla="*/ 601194 h 1251"/>
            <a:gd name="T20" fmla="*/ 132075 w 1389"/>
            <a:gd name="T21" fmla="*/ 521888 h 1251"/>
            <a:gd name="T22" fmla="*/ 188573 w 1389"/>
            <a:gd name="T23" fmla="*/ 480955 h 1251"/>
            <a:gd name="T24" fmla="*/ 141613 w 1389"/>
            <a:gd name="T25" fmla="*/ 436825 h 1251"/>
            <a:gd name="T26" fmla="*/ 66037 w 1389"/>
            <a:gd name="T27" fmla="*/ 370950 h 1251"/>
            <a:gd name="T28" fmla="*/ 44025 w 1389"/>
            <a:gd name="T29" fmla="*/ 291643 h 1251"/>
            <a:gd name="T30" fmla="*/ 88050 w 1389"/>
            <a:gd name="T31" fmla="*/ 277573 h 1251"/>
            <a:gd name="T32" fmla="*/ 119601 w 1389"/>
            <a:gd name="T33" fmla="*/ 184835 h 1251"/>
            <a:gd name="T34" fmla="*/ 16142 w 1389"/>
            <a:gd name="T35" fmla="*/ 113204 h 1251"/>
            <a:gd name="T36" fmla="*/ 2935 w 1389"/>
            <a:gd name="T37" fmla="*/ 1279 h 1251"/>
            <a:gd name="T38" fmla="*/ 63102 w 1389"/>
            <a:gd name="T39" fmla="*/ 50526 h 1251"/>
            <a:gd name="T40" fmla="*/ 138678 w 1389"/>
            <a:gd name="T41" fmla="*/ 58840 h 1251"/>
            <a:gd name="T42" fmla="*/ 201047 w 1389"/>
            <a:gd name="T43" fmla="*/ 39653 h 1251"/>
            <a:gd name="T44" fmla="*/ 264149 w 1389"/>
            <a:gd name="T45" fmla="*/ 47328 h 1251"/>
            <a:gd name="T46" fmla="*/ 380815 w 1389"/>
            <a:gd name="T47" fmla="*/ 53084 h 1251"/>
            <a:gd name="T48" fmla="*/ 462261 w 1389"/>
            <a:gd name="T49" fmla="*/ 129832 h 1251"/>
            <a:gd name="T50" fmla="*/ 547375 w 1389"/>
            <a:gd name="T51" fmla="*/ 250711 h 1251"/>
            <a:gd name="T52" fmla="*/ 632490 w 1389"/>
            <a:gd name="T53" fmla="*/ 289085 h 1251"/>
            <a:gd name="T54" fmla="*/ 688989 w 1389"/>
            <a:gd name="T55" fmla="*/ 315947 h 1251"/>
            <a:gd name="T56" fmla="*/ 751357 w 1389"/>
            <a:gd name="T57" fmla="*/ 404207 h 1251"/>
            <a:gd name="T58" fmla="*/ 801986 w 1389"/>
            <a:gd name="T59" fmla="*/ 466885 h 1251"/>
            <a:gd name="T60" fmla="*/ 811525 w 1389"/>
            <a:gd name="T61" fmla="*/ 483514 h 1251"/>
            <a:gd name="T62" fmla="*/ 909113 w 1389"/>
            <a:gd name="T63" fmla="*/ 521888 h 1251"/>
            <a:gd name="T64" fmla="*/ 959008 w 1389"/>
            <a:gd name="T65" fmla="*/ 554506 h 1251"/>
            <a:gd name="T66" fmla="*/ 1019175 w 1389"/>
            <a:gd name="T67" fmla="*/ 568576 h 1251"/>
            <a:gd name="T68" fmla="*/ 975150 w 1389"/>
            <a:gd name="T69" fmla="*/ 677942 h 1251"/>
            <a:gd name="T70" fmla="*/ 981020 w 1389"/>
            <a:gd name="T71" fmla="*/ 727189 h 1251"/>
            <a:gd name="T72" fmla="*/ 909113 w 1389"/>
            <a:gd name="T73" fmla="*/ 782192 h 1251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389"/>
            <a:gd name="T112" fmla="*/ 0 h 1251"/>
            <a:gd name="T113" fmla="*/ 1389 w 1389"/>
            <a:gd name="T114" fmla="*/ 1251 h 1251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389" h="1251">
              <a:moveTo>
                <a:pt x="1213" y="1223"/>
              </a:moveTo>
              <a:cubicBezTo>
                <a:pt x="1198" y="1234"/>
                <a:pt x="1179" y="1242"/>
                <a:pt x="1162" y="1249"/>
              </a:cubicBezTo>
              <a:cubicBezTo>
                <a:pt x="1069" y="1239"/>
                <a:pt x="997" y="1219"/>
                <a:pt x="900" y="1214"/>
              </a:cubicBezTo>
              <a:cubicBezTo>
                <a:pt x="893" y="1213"/>
                <a:pt x="885" y="1214"/>
                <a:pt x="879" y="1210"/>
              </a:cubicBezTo>
              <a:cubicBezTo>
                <a:pt x="855" y="1194"/>
                <a:pt x="904" y="1175"/>
                <a:pt x="913" y="1172"/>
              </a:cubicBezTo>
              <a:cubicBezTo>
                <a:pt x="927" y="1152"/>
                <a:pt x="923" y="1144"/>
                <a:pt x="900" y="1137"/>
              </a:cubicBezTo>
              <a:cubicBezTo>
                <a:pt x="856" y="1110"/>
                <a:pt x="845" y="1125"/>
                <a:pt x="772" y="1129"/>
              </a:cubicBezTo>
              <a:cubicBezTo>
                <a:pt x="754" y="1135"/>
                <a:pt x="748" y="1146"/>
                <a:pt x="729" y="1150"/>
              </a:cubicBezTo>
              <a:cubicBezTo>
                <a:pt x="707" y="1146"/>
                <a:pt x="697" y="1135"/>
                <a:pt x="677" y="1129"/>
              </a:cubicBezTo>
              <a:cubicBezTo>
                <a:pt x="620" y="1132"/>
                <a:pt x="563" y="1138"/>
                <a:pt x="506" y="1142"/>
              </a:cubicBezTo>
              <a:cubicBezTo>
                <a:pt x="495" y="1156"/>
                <a:pt x="493" y="1166"/>
                <a:pt x="476" y="1172"/>
              </a:cubicBezTo>
              <a:cubicBezTo>
                <a:pt x="452" y="1167"/>
                <a:pt x="443" y="1163"/>
                <a:pt x="424" y="1150"/>
              </a:cubicBezTo>
              <a:cubicBezTo>
                <a:pt x="404" y="1153"/>
                <a:pt x="388" y="1159"/>
                <a:pt x="369" y="1163"/>
              </a:cubicBezTo>
              <a:cubicBezTo>
                <a:pt x="356" y="1182"/>
                <a:pt x="346" y="1180"/>
                <a:pt x="322" y="1184"/>
              </a:cubicBezTo>
              <a:cubicBezTo>
                <a:pt x="304" y="1197"/>
                <a:pt x="303" y="1215"/>
                <a:pt x="283" y="1227"/>
              </a:cubicBezTo>
              <a:cubicBezTo>
                <a:pt x="193" y="1223"/>
                <a:pt x="186" y="1245"/>
                <a:pt x="206" y="1180"/>
              </a:cubicBezTo>
              <a:cubicBezTo>
                <a:pt x="203" y="1155"/>
                <a:pt x="198" y="1117"/>
                <a:pt x="176" y="1099"/>
              </a:cubicBezTo>
              <a:cubicBezTo>
                <a:pt x="166" y="1091"/>
                <a:pt x="148" y="1085"/>
                <a:pt x="137" y="1077"/>
              </a:cubicBezTo>
              <a:cubicBezTo>
                <a:pt x="128" y="1046"/>
                <a:pt x="120" y="999"/>
                <a:pt x="137" y="970"/>
              </a:cubicBezTo>
              <a:cubicBezTo>
                <a:pt x="148" y="952"/>
                <a:pt x="186" y="946"/>
                <a:pt x="206" y="940"/>
              </a:cubicBezTo>
              <a:cubicBezTo>
                <a:pt x="232" y="914"/>
                <a:pt x="226" y="880"/>
                <a:pt x="202" y="854"/>
              </a:cubicBezTo>
              <a:cubicBezTo>
                <a:pt x="196" y="840"/>
                <a:pt x="189" y="828"/>
                <a:pt x="180" y="816"/>
              </a:cubicBezTo>
              <a:cubicBezTo>
                <a:pt x="169" y="782"/>
                <a:pt x="222" y="792"/>
                <a:pt x="244" y="790"/>
              </a:cubicBezTo>
              <a:cubicBezTo>
                <a:pt x="263" y="784"/>
                <a:pt x="268" y="772"/>
                <a:pt x="257" y="752"/>
              </a:cubicBezTo>
              <a:cubicBezTo>
                <a:pt x="249" y="737"/>
                <a:pt x="242" y="742"/>
                <a:pt x="232" y="730"/>
              </a:cubicBezTo>
              <a:cubicBezTo>
                <a:pt x="215" y="711"/>
                <a:pt x="213" y="697"/>
                <a:pt x="193" y="683"/>
              </a:cubicBezTo>
              <a:cubicBezTo>
                <a:pt x="187" y="663"/>
                <a:pt x="166" y="654"/>
                <a:pt x="150" y="640"/>
              </a:cubicBezTo>
              <a:cubicBezTo>
                <a:pt x="130" y="622"/>
                <a:pt x="112" y="595"/>
                <a:pt x="90" y="580"/>
              </a:cubicBezTo>
              <a:cubicBezTo>
                <a:pt x="81" y="565"/>
                <a:pt x="70" y="560"/>
                <a:pt x="60" y="546"/>
              </a:cubicBezTo>
              <a:cubicBezTo>
                <a:pt x="53" y="524"/>
                <a:pt x="43" y="477"/>
                <a:pt x="60" y="456"/>
              </a:cubicBezTo>
              <a:cubicBezTo>
                <a:pt x="63" y="452"/>
                <a:pt x="69" y="454"/>
                <a:pt x="73" y="452"/>
              </a:cubicBezTo>
              <a:cubicBezTo>
                <a:pt x="89" y="446"/>
                <a:pt x="104" y="440"/>
                <a:pt x="120" y="434"/>
              </a:cubicBezTo>
              <a:cubicBezTo>
                <a:pt x="128" y="431"/>
                <a:pt x="146" y="426"/>
                <a:pt x="146" y="426"/>
              </a:cubicBezTo>
              <a:cubicBezTo>
                <a:pt x="154" y="381"/>
                <a:pt x="152" y="334"/>
                <a:pt x="163" y="289"/>
              </a:cubicBezTo>
              <a:cubicBezTo>
                <a:pt x="150" y="234"/>
                <a:pt x="113" y="211"/>
                <a:pt x="60" y="203"/>
              </a:cubicBezTo>
              <a:cubicBezTo>
                <a:pt x="45" y="193"/>
                <a:pt x="35" y="191"/>
                <a:pt x="22" y="177"/>
              </a:cubicBezTo>
              <a:cubicBezTo>
                <a:pt x="1" y="123"/>
                <a:pt x="13" y="81"/>
                <a:pt x="9" y="14"/>
              </a:cubicBezTo>
              <a:cubicBezTo>
                <a:pt x="9" y="10"/>
                <a:pt x="0" y="3"/>
                <a:pt x="4" y="2"/>
              </a:cubicBezTo>
              <a:cubicBezTo>
                <a:pt x="10" y="0"/>
                <a:pt x="16" y="7"/>
                <a:pt x="22" y="10"/>
              </a:cubicBezTo>
              <a:cubicBezTo>
                <a:pt x="44" y="33"/>
                <a:pt x="63" y="56"/>
                <a:pt x="86" y="79"/>
              </a:cubicBezTo>
              <a:cubicBezTo>
                <a:pt x="96" y="89"/>
                <a:pt x="113" y="92"/>
                <a:pt x="124" y="100"/>
              </a:cubicBezTo>
              <a:cubicBezTo>
                <a:pt x="146" y="98"/>
                <a:pt x="172" y="106"/>
                <a:pt x="189" y="92"/>
              </a:cubicBezTo>
              <a:cubicBezTo>
                <a:pt x="208" y="77"/>
                <a:pt x="183" y="77"/>
                <a:pt x="214" y="70"/>
              </a:cubicBezTo>
              <a:cubicBezTo>
                <a:pt x="234" y="65"/>
                <a:pt x="254" y="66"/>
                <a:pt x="274" y="62"/>
              </a:cubicBezTo>
              <a:cubicBezTo>
                <a:pt x="294" y="63"/>
                <a:pt x="314" y="63"/>
                <a:pt x="334" y="66"/>
              </a:cubicBezTo>
              <a:cubicBezTo>
                <a:pt x="343" y="67"/>
                <a:pt x="360" y="74"/>
                <a:pt x="360" y="74"/>
              </a:cubicBezTo>
              <a:cubicBezTo>
                <a:pt x="382" y="106"/>
                <a:pt x="393" y="111"/>
                <a:pt x="433" y="117"/>
              </a:cubicBezTo>
              <a:cubicBezTo>
                <a:pt x="464" y="110"/>
                <a:pt x="488" y="90"/>
                <a:pt x="519" y="83"/>
              </a:cubicBezTo>
              <a:cubicBezTo>
                <a:pt x="559" y="92"/>
                <a:pt x="569" y="120"/>
                <a:pt x="596" y="147"/>
              </a:cubicBezTo>
              <a:cubicBezTo>
                <a:pt x="601" y="170"/>
                <a:pt x="613" y="186"/>
                <a:pt x="630" y="203"/>
              </a:cubicBezTo>
              <a:cubicBezTo>
                <a:pt x="644" y="250"/>
                <a:pt x="684" y="273"/>
                <a:pt x="729" y="284"/>
              </a:cubicBezTo>
              <a:cubicBezTo>
                <a:pt x="723" y="313"/>
                <a:pt x="718" y="370"/>
                <a:pt x="746" y="392"/>
              </a:cubicBezTo>
              <a:cubicBezTo>
                <a:pt x="754" y="398"/>
                <a:pt x="764" y="399"/>
                <a:pt x="772" y="404"/>
              </a:cubicBezTo>
              <a:cubicBezTo>
                <a:pt x="801" y="424"/>
                <a:pt x="829" y="439"/>
                <a:pt x="862" y="452"/>
              </a:cubicBezTo>
              <a:cubicBezTo>
                <a:pt x="875" y="465"/>
                <a:pt x="883" y="468"/>
                <a:pt x="900" y="473"/>
              </a:cubicBezTo>
              <a:cubicBezTo>
                <a:pt x="913" y="482"/>
                <a:pt x="926" y="486"/>
                <a:pt x="939" y="494"/>
              </a:cubicBezTo>
              <a:cubicBezTo>
                <a:pt x="960" y="528"/>
                <a:pt x="989" y="556"/>
                <a:pt x="1012" y="589"/>
              </a:cubicBezTo>
              <a:cubicBezTo>
                <a:pt x="1016" y="603"/>
                <a:pt x="1020" y="618"/>
                <a:pt x="1024" y="632"/>
              </a:cubicBezTo>
              <a:cubicBezTo>
                <a:pt x="1026" y="666"/>
                <a:pt x="1014" y="757"/>
                <a:pt x="1050" y="782"/>
              </a:cubicBezTo>
              <a:cubicBezTo>
                <a:pt x="1080" y="771"/>
                <a:pt x="1066" y="738"/>
                <a:pt x="1093" y="730"/>
              </a:cubicBezTo>
              <a:cubicBezTo>
                <a:pt x="1096" y="734"/>
                <a:pt x="1100" y="738"/>
                <a:pt x="1102" y="743"/>
              </a:cubicBezTo>
              <a:cubicBezTo>
                <a:pt x="1104" y="747"/>
                <a:pt x="1104" y="752"/>
                <a:pt x="1106" y="756"/>
              </a:cubicBezTo>
              <a:cubicBezTo>
                <a:pt x="1123" y="782"/>
                <a:pt x="1165" y="786"/>
                <a:pt x="1192" y="790"/>
              </a:cubicBezTo>
              <a:cubicBezTo>
                <a:pt x="1222" y="822"/>
                <a:pt x="1179" y="780"/>
                <a:pt x="1239" y="816"/>
              </a:cubicBezTo>
              <a:cubicBezTo>
                <a:pt x="1251" y="823"/>
                <a:pt x="1249" y="845"/>
                <a:pt x="1260" y="854"/>
              </a:cubicBezTo>
              <a:cubicBezTo>
                <a:pt x="1273" y="864"/>
                <a:pt x="1291" y="863"/>
                <a:pt x="1307" y="867"/>
              </a:cubicBezTo>
              <a:cubicBezTo>
                <a:pt x="1331" y="873"/>
                <a:pt x="1380" y="876"/>
                <a:pt x="1380" y="876"/>
              </a:cubicBezTo>
              <a:cubicBezTo>
                <a:pt x="1383" y="880"/>
                <a:pt x="1389" y="884"/>
                <a:pt x="1389" y="889"/>
              </a:cubicBezTo>
              <a:cubicBezTo>
                <a:pt x="1389" y="929"/>
                <a:pt x="1338" y="998"/>
                <a:pt x="1307" y="1017"/>
              </a:cubicBezTo>
              <a:cubicBezTo>
                <a:pt x="1312" y="1034"/>
                <a:pt x="1319" y="1045"/>
                <a:pt x="1329" y="1060"/>
              </a:cubicBezTo>
              <a:cubicBezTo>
                <a:pt x="1335" y="1078"/>
                <a:pt x="1342" y="1076"/>
                <a:pt x="1359" y="1082"/>
              </a:cubicBezTo>
              <a:cubicBezTo>
                <a:pt x="1355" y="1109"/>
                <a:pt x="1359" y="1123"/>
                <a:pt x="1337" y="1137"/>
              </a:cubicBezTo>
              <a:cubicBezTo>
                <a:pt x="1327" y="1153"/>
                <a:pt x="1308" y="1161"/>
                <a:pt x="1290" y="1167"/>
              </a:cubicBezTo>
              <a:cubicBezTo>
                <a:pt x="1274" y="1194"/>
                <a:pt x="1264" y="1206"/>
                <a:pt x="1239" y="1223"/>
              </a:cubicBezTo>
              <a:cubicBezTo>
                <a:pt x="1198" y="1251"/>
                <a:pt x="1207" y="1236"/>
                <a:pt x="1213" y="1223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184150</xdr:colOff>
      <xdr:row>24</xdr:row>
      <xdr:rowOff>125942</xdr:rowOff>
    </xdr:from>
    <xdr:to>
      <xdr:col>38</xdr:col>
      <xdr:colOff>31750</xdr:colOff>
      <xdr:row>29</xdr:row>
      <xdr:rowOff>68792</xdr:rowOff>
    </xdr:to>
    <xdr:sp macro="" textlink="">
      <xdr:nvSpPr>
        <xdr:cNvPr id="5293" name="Freeform 827">
          <a:extLst>
            <a:ext uri="{FF2B5EF4-FFF2-40B4-BE49-F238E27FC236}">
              <a16:creationId xmlns:a16="http://schemas.microsoft.com/office/drawing/2014/main" id="{00000000-0008-0000-0000-0000AD140000}"/>
            </a:ext>
          </a:extLst>
        </xdr:cNvPr>
        <xdr:cNvSpPr>
          <a:spLocks/>
        </xdr:cNvSpPr>
      </xdr:nvSpPr>
      <xdr:spPr bwMode="auto">
        <a:xfrm>
          <a:off x="4999567" y="3935942"/>
          <a:ext cx="853016" cy="736600"/>
        </a:xfrm>
        <a:custGeom>
          <a:avLst/>
          <a:gdLst>
            <a:gd name="T0" fmla="*/ 744970 w 1122"/>
            <a:gd name="T1" fmla="*/ 622519 h 1187"/>
            <a:gd name="T2" fmla="*/ 712482 w 1122"/>
            <a:gd name="T3" fmla="*/ 644073 h 1187"/>
            <a:gd name="T4" fmla="*/ 676971 w 1122"/>
            <a:gd name="T5" fmla="*/ 673868 h 1187"/>
            <a:gd name="T6" fmla="*/ 663371 w 1122"/>
            <a:gd name="T7" fmla="*/ 690350 h 1187"/>
            <a:gd name="T8" fmla="*/ 599150 w 1122"/>
            <a:gd name="T9" fmla="*/ 752475 h 1187"/>
            <a:gd name="T10" fmla="*/ 501684 w 1122"/>
            <a:gd name="T11" fmla="*/ 709368 h 1187"/>
            <a:gd name="T12" fmla="*/ 472973 w 1122"/>
            <a:gd name="T13" fmla="*/ 676403 h 1187"/>
            <a:gd name="T14" fmla="*/ 433685 w 1122"/>
            <a:gd name="T15" fmla="*/ 611742 h 1187"/>
            <a:gd name="T16" fmla="*/ 446529 w 1122"/>
            <a:gd name="T17" fmla="*/ 570537 h 1187"/>
            <a:gd name="T18" fmla="*/ 375507 w 1122"/>
            <a:gd name="T19" fmla="*/ 527430 h 1187"/>
            <a:gd name="T20" fmla="*/ 327152 w 1122"/>
            <a:gd name="T21" fmla="*/ 532501 h 1187"/>
            <a:gd name="T22" fmla="*/ 281819 w 1122"/>
            <a:gd name="T23" fmla="*/ 562296 h 1187"/>
            <a:gd name="T24" fmla="*/ 278042 w 1122"/>
            <a:gd name="T25" fmla="*/ 606037 h 1187"/>
            <a:gd name="T26" fmla="*/ 255375 w 1122"/>
            <a:gd name="T27" fmla="*/ 627591 h 1187"/>
            <a:gd name="T28" fmla="*/ 181332 w 1122"/>
            <a:gd name="T29" fmla="*/ 649778 h 1187"/>
            <a:gd name="T30" fmla="*/ 155643 w 1122"/>
            <a:gd name="T31" fmla="*/ 622519 h 1187"/>
            <a:gd name="T32" fmla="*/ 113332 w 1122"/>
            <a:gd name="T33" fmla="*/ 616814 h 1187"/>
            <a:gd name="T34" fmla="*/ 90666 w 1122"/>
            <a:gd name="T35" fmla="*/ 619350 h 1187"/>
            <a:gd name="T36" fmla="*/ 80844 w 1122"/>
            <a:gd name="T37" fmla="*/ 625055 h 1187"/>
            <a:gd name="T38" fmla="*/ 51377 w 1122"/>
            <a:gd name="T39" fmla="*/ 616814 h 1187"/>
            <a:gd name="T40" fmla="*/ 19644 w 1122"/>
            <a:gd name="T41" fmla="*/ 611742 h 1187"/>
            <a:gd name="T42" fmla="*/ 15867 w 1122"/>
            <a:gd name="T43" fmla="*/ 592725 h 1187"/>
            <a:gd name="T44" fmla="*/ 87644 w 1122"/>
            <a:gd name="T45" fmla="*/ 578778 h 1187"/>
            <a:gd name="T46" fmla="*/ 158665 w 1122"/>
            <a:gd name="T47" fmla="*/ 510948 h 1187"/>
            <a:gd name="T48" fmla="*/ 184354 w 1122"/>
            <a:gd name="T49" fmla="*/ 464671 h 1187"/>
            <a:gd name="T50" fmla="*/ 229687 w 1122"/>
            <a:gd name="T51" fmla="*/ 462135 h 1187"/>
            <a:gd name="T52" fmla="*/ 249331 w 1122"/>
            <a:gd name="T53" fmla="*/ 456430 h 1187"/>
            <a:gd name="T54" fmla="*/ 268975 w 1122"/>
            <a:gd name="T55" fmla="*/ 440581 h 1187"/>
            <a:gd name="T56" fmla="*/ 278042 w 1122"/>
            <a:gd name="T57" fmla="*/ 424099 h 1187"/>
            <a:gd name="T58" fmla="*/ 236487 w 1122"/>
            <a:gd name="T59" fmla="*/ 380358 h 1187"/>
            <a:gd name="T60" fmla="*/ 174532 w 1122"/>
            <a:gd name="T61" fmla="*/ 383528 h 1187"/>
            <a:gd name="T62" fmla="*/ 148843 w 1122"/>
            <a:gd name="T63" fmla="*/ 296045 h 1187"/>
            <a:gd name="T64" fmla="*/ 100488 w 1122"/>
            <a:gd name="T65" fmla="*/ 271956 h 1187"/>
            <a:gd name="T66" fmla="*/ 58177 w 1122"/>
            <a:gd name="T67" fmla="*/ 214902 h 1187"/>
            <a:gd name="T68" fmla="*/ 96710 w 1122"/>
            <a:gd name="T69" fmla="*/ 195884 h 1187"/>
            <a:gd name="T70" fmla="*/ 83866 w 1122"/>
            <a:gd name="T71" fmla="*/ 171161 h 1187"/>
            <a:gd name="T72" fmla="*/ 74044 w 1122"/>
            <a:gd name="T73" fmla="*/ 162920 h 1187"/>
            <a:gd name="T74" fmla="*/ 64977 w 1122"/>
            <a:gd name="T75" fmla="*/ 157849 h 1187"/>
            <a:gd name="T76" fmla="*/ 93688 w 1122"/>
            <a:gd name="T77" fmla="*/ 143902 h 1187"/>
            <a:gd name="T78" fmla="*/ 113332 w 1122"/>
            <a:gd name="T79" fmla="*/ 138831 h 1187"/>
            <a:gd name="T80" fmla="*/ 164709 w 1122"/>
            <a:gd name="T81" fmla="*/ 155313 h 1187"/>
            <a:gd name="T82" fmla="*/ 191154 w 1122"/>
            <a:gd name="T83" fmla="*/ 147072 h 1187"/>
            <a:gd name="T84" fmla="*/ 216842 w 1122"/>
            <a:gd name="T85" fmla="*/ 103331 h 1187"/>
            <a:gd name="T86" fmla="*/ 304486 w 1122"/>
            <a:gd name="T87" fmla="*/ 86848 h 1187"/>
            <a:gd name="T88" fmla="*/ 475995 w 1122"/>
            <a:gd name="T89" fmla="*/ 60223 h 1187"/>
            <a:gd name="T90" fmla="*/ 527373 w 1122"/>
            <a:gd name="T91" fmla="*/ 41205 h 1187"/>
            <a:gd name="T92" fmla="*/ 605194 w 1122"/>
            <a:gd name="T93" fmla="*/ 16482 h 1187"/>
            <a:gd name="T94" fmla="*/ 644482 w 1122"/>
            <a:gd name="T95" fmla="*/ 0 h 1187"/>
            <a:gd name="T96" fmla="*/ 722304 w 1122"/>
            <a:gd name="T97" fmla="*/ 22188 h 1187"/>
            <a:gd name="T98" fmla="*/ 718526 w 1122"/>
            <a:gd name="T99" fmla="*/ 143902 h 1187"/>
            <a:gd name="T100" fmla="*/ 735148 w 1122"/>
            <a:gd name="T101" fmla="*/ 233920 h 1187"/>
            <a:gd name="T102" fmla="*/ 744970 w 1122"/>
            <a:gd name="T103" fmla="*/ 290974 h 1187"/>
            <a:gd name="T104" fmla="*/ 803148 w 1122"/>
            <a:gd name="T105" fmla="*/ 309992 h 1187"/>
            <a:gd name="T106" fmla="*/ 841681 w 1122"/>
            <a:gd name="T107" fmla="*/ 350563 h 1187"/>
            <a:gd name="T108" fmla="*/ 828836 w 1122"/>
            <a:gd name="T109" fmla="*/ 421563 h 1187"/>
            <a:gd name="T110" fmla="*/ 799370 w 1122"/>
            <a:gd name="T111" fmla="*/ 448189 h 1187"/>
            <a:gd name="T112" fmla="*/ 763859 w 1122"/>
            <a:gd name="T113" fmla="*/ 475448 h 1187"/>
            <a:gd name="T114" fmla="*/ 767637 w 1122"/>
            <a:gd name="T115" fmla="*/ 568001 h 1187"/>
            <a:gd name="T116" fmla="*/ 773681 w 1122"/>
            <a:gd name="T117" fmla="*/ 584483 h 1187"/>
            <a:gd name="T118" fmla="*/ 751015 w 1122"/>
            <a:gd name="T119" fmla="*/ 616814 h 1187"/>
            <a:gd name="T120" fmla="*/ 744970 w 1122"/>
            <a:gd name="T121" fmla="*/ 622519 h 1187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122"/>
            <a:gd name="T184" fmla="*/ 0 h 1187"/>
            <a:gd name="T185" fmla="*/ 1122 w 1122"/>
            <a:gd name="T186" fmla="*/ 1187 h 1187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122" h="1187">
              <a:moveTo>
                <a:pt x="986" y="982"/>
              </a:moveTo>
              <a:cubicBezTo>
                <a:pt x="967" y="1008"/>
                <a:pt x="970" y="1008"/>
                <a:pt x="943" y="1016"/>
              </a:cubicBezTo>
              <a:cubicBezTo>
                <a:pt x="924" y="1029"/>
                <a:pt x="909" y="1044"/>
                <a:pt x="896" y="1063"/>
              </a:cubicBezTo>
              <a:cubicBezTo>
                <a:pt x="890" y="1072"/>
                <a:pt x="878" y="1089"/>
                <a:pt x="878" y="1089"/>
              </a:cubicBezTo>
              <a:cubicBezTo>
                <a:pt x="864" y="1135"/>
                <a:pt x="843" y="1175"/>
                <a:pt x="793" y="1187"/>
              </a:cubicBezTo>
              <a:cubicBezTo>
                <a:pt x="721" y="1181"/>
                <a:pt x="704" y="1177"/>
                <a:pt x="664" y="1119"/>
              </a:cubicBezTo>
              <a:cubicBezTo>
                <a:pt x="656" y="1094"/>
                <a:pt x="639" y="1091"/>
                <a:pt x="626" y="1067"/>
              </a:cubicBezTo>
              <a:cubicBezTo>
                <a:pt x="608" y="1033"/>
                <a:pt x="597" y="995"/>
                <a:pt x="574" y="965"/>
              </a:cubicBezTo>
              <a:cubicBezTo>
                <a:pt x="567" y="942"/>
                <a:pt x="579" y="919"/>
                <a:pt x="591" y="900"/>
              </a:cubicBezTo>
              <a:cubicBezTo>
                <a:pt x="582" y="855"/>
                <a:pt x="538" y="842"/>
                <a:pt x="497" y="832"/>
              </a:cubicBezTo>
              <a:cubicBezTo>
                <a:pt x="476" y="834"/>
                <a:pt x="448" y="825"/>
                <a:pt x="433" y="840"/>
              </a:cubicBezTo>
              <a:cubicBezTo>
                <a:pt x="407" y="865"/>
                <a:pt x="409" y="876"/>
                <a:pt x="373" y="887"/>
              </a:cubicBezTo>
              <a:cubicBezTo>
                <a:pt x="356" y="912"/>
                <a:pt x="351" y="928"/>
                <a:pt x="368" y="956"/>
              </a:cubicBezTo>
              <a:cubicBezTo>
                <a:pt x="363" y="976"/>
                <a:pt x="358" y="984"/>
                <a:pt x="338" y="990"/>
              </a:cubicBezTo>
              <a:cubicBezTo>
                <a:pt x="312" y="1018"/>
                <a:pt x="277" y="1020"/>
                <a:pt x="240" y="1025"/>
              </a:cubicBezTo>
              <a:cubicBezTo>
                <a:pt x="215" y="1016"/>
                <a:pt x="227" y="989"/>
                <a:pt x="206" y="982"/>
              </a:cubicBezTo>
              <a:cubicBezTo>
                <a:pt x="188" y="976"/>
                <a:pt x="150" y="973"/>
                <a:pt x="150" y="973"/>
              </a:cubicBezTo>
              <a:cubicBezTo>
                <a:pt x="140" y="974"/>
                <a:pt x="130" y="974"/>
                <a:pt x="120" y="977"/>
              </a:cubicBezTo>
              <a:cubicBezTo>
                <a:pt x="115" y="979"/>
                <a:pt x="112" y="985"/>
                <a:pt x="107" y="986"/>
              </a:cubicBezTo>
              <a:cubicBezTo>
                <a:pt x="97" y="988"/>
                <a:pt x="78" y="975"/>
                <a:pt x="68" y="973"/>
              </a:cubicBezTo>
              <a:cubicBezTo>
                <a:pt x="54" y="970"/>
                <a:pt x="26" y="965"/>
                <a:pt x="26" y="965"/>
              </a:cubicBezTo>
              <a:cubicBezTo>
                <a:pt x="8" y="958"/>
                <a:pt x="0" y="948"/>
                <a:pt x="21" y="935"/>
              </a:cubicBezTo>
              <a:cubicBezTo>
                <a:pt x="46" y="918"/>
                <a:pt x="87" y="916"/>
                <a:pt x="116" y="913"/>
              </a:cubicBezTo>
              <a:cubicBezTo>
                <a:pt x="166" y="879"/>
                <a:pt x="177" y="854"/>
                <a:pt x="210" y="806"/>
              </a:cubicBezTo>
              <a:cubicBezTo>
                <a:pt x="217" y="784"/>
                <a:pt x="213" y="736"/>
                <a:pt x="244" y="733"/>
              </a:cubicBezTo>
              <a:cubicBezTo>
                <a:pt x="264" y="731"/>
                <a:pt x="284" y="730"/>
                <a:pt x="304" y="729"/>
              </a:cubicBezTo>
              <a:cubicBezTo>
                <a:pt x="307" y="728"/>
                <a:pt x="327" y="722"/>
                <a:pt x="330" y="720"/>
              </a:cubicBezTo>
              <a:cubicBezTo>
                <a:pt x="340" y="713"/>
                <a:pt x="356" y="695"/>
                <a:pt x="356" y="695"/>
              </a:cubicBezTo>
              <a:cubicBezTo>
                <a:pt x="359" y="686"/>
                <a:pt x="367" y="679"/>
                <a:pt x="368" y="669"/>
              </a:cubicBezTo>
              <a:cubicBezTo>
                <a:pt x="372" y="628"/>
                <a:pt x="349" y="609"/>
                <a:pt x="313" y="600"/>
              </a:cubicBezTo>
              <a:cubicBezTo>
                <a:pt x="248" y="610"/>
                <a:pt x="276" y="612"/>
                <a:pt x="231" y="605"/>
              </a:cubicBezTo>
              <a:cubicBezTo>
                <a:pt x="220" y="568"/>
                <a:pt x="231" y="499"/>
                <a:pt x="197" y="467"/>
              </a:cubicBezTo>
              <a:cubicBezTo>
                <a:pt x="179" y="450"/>
                <a:pt x="154" y="450"/>
                <a:pt x="133" y="429"/>
              </a:cubicBezTo>
              <a:cubicBezTo>
                <a:pt x="120" y="396"/>
                <a:pt x="103" y="365"/>
                <a:pt x="77" y="339"/>
              </a:cubicBezTo>
              <a:cubicBezTo>
                <a:pt x="90" y="321"/>
                <a:pt x="109" y="321"/>
                <a:pt x="128" y="309"/>
              </a:cubicBezTo>
              <a:cubicBezTo>
                <a:pt x="139" y="280"/>
                <a:pt x="142" y="282"/>
                <a:pt x="111" y="270"/>
              </a:cubicBezTo>
              <a:cubicBezTo>
                <a:pt x="107" y="266"/>
                <a:pt x="103" y="261"/>
                <a:pt x="98" y="257"/>
              </a:cubicBezTo>
              <a:cubicBezTo>
                <a:pt x="94" y="254"/>
                <a:pt x="86" y="254"/>
                <a:pt x="86" y="249"/>
              </a:cubicBezTo>
              <a:cubicBezTo>
                <a:pt x="86" y="236"/>
                <a:pt x="121" y="228"/>
                <a:pt x="124" y="227"/>
              </a:cubicBezTo>
              <a:cubicBezTo>
                <a:pt x="133" y="224"/>
                <a:pt x="150" y="219"/>
                <a:pt x="150" y="219"/>
              </a:cubicBezTo>
              <a:cubicBezTo>
                <a:pt x="192" y="224"/>
                <a:pt x="184" y="231"/>
                <a:pt x="218" y="245"/>
              </a:cubicBezTo>
              <a:cubicBezTo>
                <a:pt x="231" y="242"/>
                <a:pt x="243" y="242"/>
                <a:pt x="253" y="232"/>
              </a:cubicBezTo>
              <a:cubicBezTo>
                <a:pt x="272" y="213"/>
                <a:pt x="262" y="177"/>
                <a:pt x="287" y="163"/>
              </a:cubicBezTo>
              <a:cubicBezTo>
                <a:pt x="321" y="144"/>
                <a:pt x="366" y="145"/>
                <a:pt x="403" y="137"/>
              </a:cubicBezTo>
              <a:cubicBezTo>
                <a:pt x="491" y="83"/>
                <a:pt x="481" y="99"/>
                <a:pt x="630" y="95"/>
              </a:cubicBezTo>
              <a:cubicBezTo>
                <a:pt x="655" y="89"/>
                <a:pt x="677" y="79"/>
                <a:pt x="698" y="65"/>
              </a:cubicBezTo>
              <a:cubicBezTo>
                <a:pt x="715" y="20"/>
                <a:pt x="757" y="28"/>
                <a:pt x="801" y="26"/>
              </a:cubicBezTo>
              <a:cubicBezTo>
                <a:pt x="820" y="20"/>
                <a:pt x="834" y="7"/>
                <a:pt x="853" y="0"/>
              </a:cubicBezTo>
              <a:cubicBezTo>
                <a:pt x="890" y="6"/>
                <a:pt x="919" y="27"/>
                <a:pt x="956" y="35"/>
              </a:cubicBezTo>
              <a:cubicBezTo>
                <a:pt x="990" y="86"/>
                <a:pt x="959" y="168"/>
                <a:pt x="951" y="227"/>
              </a:cubicBezTo>
              <a:cubicBezTo>
                <a:pt x="955" y="282"/>
                <a:pt x="958" y="319"/>
                <a:pt x="973" y="369"/>
              </a:cubicBezTo>
              <a:cubicBezTo>
                <a:pt x="974" y="381"/>
                <a:pt x="972" y="441"/>
                <a:pt x="986" y="459"/>
              </a:cubicBezTo>
              <a:cubicBezTo>
                <a:pt x="1000" y="477"/>
                <a:pt x="1041" y="482"/>
                <a:pt x="1063" y="489"/>
              </a:cubicBezTo>
              <a:cubicBezTo>
                <a:pt x="1083" y="510"/>
                <a:pt x="1099" y="529"/>
                <a:pt x="1114" y="553"/>
              </a:cubicBezTo>
              <a:cubicBezTo>
                <a:pt x="1112" y="605"/>
                <a:pt x="1122" y="629"/>
                <a:pt x="1097" y="665"/>
              </a:cubicBezTo>
              <a:cubicBezTo>
                <a:pt x="1090" y="694"/>
                <a:pt x="1081" y="693"/>
                <a:pt x="1058" y="707"/>
              </a:cubicBezTo>
              <a:cubicBezTo>
                <a:pt x="1047" y="725"/>
                <a:pt x="1029" y="739"/>
                <a:pt x="1011" y="750"/>
              </a:cubicBezTo>
              <a:cubicBezTo>
                <a:pt x="1013" y="799"/>
                <a:pt x="1012" y="847"/>
                <a:pt x="1016" y="896"/>
              </a:cubicBezTo>
              <a:cubicBezTo>
                <a:pt x="1017" y="905"/>
                <a:pt x="1024" y="922"/>
                <a:pt x="1024" y="922"/>
              </a:cubicBezTo>
              <a:cubicBezTo>
                <a:pt x="1017" y="945"/>
                <a:pt x="1016" y="960"/>
                <a:pt x="994" y="973"/>
              </a:cubicBezTo>
              <a:cubicBezTo>
                <a:pt x="982" y="992"/>
                <a:pt x="994" y="1015"/>
                <a:pt x="986" y="982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38100</xdr:colOff>
      <xdr:row>21</xdr:row>
      <xdr:rowOff>76200</xdr:rowOff>
    </xdr:from>
    <xdr:to>
      <xdr:col>37</xdr:col>
      <xdr:colOff>123825</xdr:colOff>
      <xdr:row>25</xdr:row>
      <xdr:rowOff>95250</xdr:rowOff>
    </xdr:to>
    <xdr:sp macro="" textlink="">
      <xdr:nvSpPr>
        <xdr:cNvPr id="5294" name="Freeform 828">
          <a:extLst>
            <a:ext uri="{FF2B5EF4-FFF2-40B4-BE49-F238E27FC236}">
              <a16:creationId xmlns:a16="http://schemas.microsoft.com/office/drawing/2014/main" id="{00000000-0008-0000-0000-0000AE140000}"/>
            </a:ext>
          </a:extLst>
        </xdr:cNvPr>
        <xdr:cNvSpPr>
          <a:spLocks/>
        </xdr:cNvSpPr>
      </xdr:nvSpPr>
      <xdr:spPr bwMode="auto">
        <a:xfrm>
          <a:off x="4791075" y="3476625"/>
          <a:ext cx="885825" cy="666750"/>
        </a:xfrm>
        <a:custGeom>
          <a:avLst/>
          <a:gdLst>
            <a:gd name="T0" fmla="*/ 71765 w 1222"/>
            <a:gd name="T1" fmla="*/ 305057 h 1036"/>
            <a:gd name="T2" fmla="*/ 50018 w 1222"/>
            <a:gd name="T3" fmla="*/ 299909 h 1036"/>
            <a:gd name="T4" fmla="*/ 28271 w 1222"/>
            <a:gd name="T5" fmla="*/ 294116 h 1036"/>
            <a:gd name="T6" fmla="*/ 0 w 1222"/>
            <a:gd name="T7" fmla="*/ 252927 h 1036"/>
            <a:gd name="T8" fmla="*/ 55817 w 1222"/>
            <a:gd name="T9" fmla="*/ 211738 h 1036"/>
            <a:gd name="T10" fmla="*/ 96411 w 1222"/>
            <a:gd name="T11" fmla="*/ 167331 h 1036"/>
            <a:gd name="T12" fmla="*/ 99311 w 1222"/>
            <a:gd name="T13" fmla="*/ 142231 h 1036"/>
            <a:gd name="T14" fmla="*/ 139905 w 1222"/>
            <a:gd name="T15" fmla="*/ 122924 h 1036"/>
            <a:gd name="T16" fmla="*/ 158753 w 1222"/>
            <a:gd name="T17" fmla="*/ 117775 h 1036"/>
            <a:gd name="T18" fmla="*/ 168176 w 1222"/>
            <a:gd name="T19" fmla="*/ 115201 h 1036"/>
            <a:gd name="T20" fmla="*/ 195722 w 1222"/>
            <a:gd name="T21" fmla="*/ 95894 h 1036"/>
            <a:gd name="T22" fmla="*/ 214570 w 1222"/>
            <a:gd name="T23" fmla="*/ 84309 h 1036"/>
            <a:gd name="T24" fmla="*/ 258064 w 1222"/>
            <a:gd name="T25" fmla="*/ 117775 h 1036"/>
            <a:gd name="T26" fmla="*/ 260963 w 1222"/>
            <a:gd name="T27" fmla="*/ 145449 h 1036"/>
            <a:gd name="T28" fmla="*/ 279810 w 1222"/>
            <a:gd name="T29" fmla="*/ 142231 h 1036"/>
            <a:gd name="T30" fmla="*/ 307357 w 1222"/>
            <a:gd name="T31" fmla="*/ 126142 h 1036"/>
            <a:gd name="T32" fmla="*/ 345051 w 1222"/>
            <a:gd name="T33" fmla="*/ 111983 h 1036"/>
            <a:gd name="T34" fmla="*/ 360274 w 1222"/>
            <a:gd name="T35" fmla="*/ 95894 h 1036"/>
            <a:gd name="T36" fmla="*/ 394344 w 1222"/>
            <a:gd name="T37" fmla="*/ 54061 h 1036"/>
            <a:gd name="T38" fmla="*/ 444362 w 1222"/>
            <a:gd name="T39" fmla="*/ 29605 h 1036"/>
            <a:gd name="T40" fmla="*/ 441463 w 1222"/>
            <a:gd name="T41" fmla="*/ 7079 h 1036"/>
            <a:gd name="T42" fmla="*/ 472633 w 1222"/>
            <a:gd name="T43" fmla="*/ 15446 h 1036"/>
            <a:gd name="T44" fmla="*/ 490756 w 1222"/>
            <a:gd name="T45" fmla="*/ 26387 h 1036"/>
            <a:gd name="T46" fmla="*/ 528450 w 1222"/>
            <a:gd name="T47" fmla="*/ 65002 h 1036"/>
            <a:gd name="T48" fmla="*/ 546573 w 1222"/>
            <a:gd name="T49" fmla="*/ 92676 h 1036"/>
            <a:gd name="T50" fmla="*/ 577743 w 1222"/>
            <a:gd name="T51" fmla="*/ 153816 h 1036"/>
            <a:gd name="T52" fmla="*/ 658932 w 1222"/>
            <a:gd name="T53" fmla="*/ 200154 h 1036"/>
            <a:gd name="T54" fmla="*/ 745920 w 1222"/>
            <a:gd name="T55" fmla="*/ 258076 h 1036"/>
            <a:gd name="T56" fmla="*/ 851030 w 1222"/>
            <a:gd name="T57" fmla="*/ 288968 h 1036"/>
            <a:gd name="T58" fmla="*/ 872777 w 1222"/>
            <a:gd name="T59" fmla="*/ 354613 h 1036"/>
            <a:gd name="T60" fmla="*/ 860454 w 1222"/>
            <a:gd name="T61" fmla="*/ 379713 h 1036"/>
            <a:gd name="T62" fmla="*/ 816960 w 1222"/>
            <a:gd name="T63" fmla="*/ 393228 h 1036"/>
            <a:gd name="T64" fmla="*/ 814060 w 1222"/>
            <a:gd name="T65" fmla="*/ 431843 h 1036"/>
            <a:gd name="T66" fmla="*/ 842331 w 1222"/>
            <a:gd name="T67" fmla="*/ 498132 h 1036"/>
            <a:gd name="T68" fmla="*/ 826383 w 1222"/>
            <a:gd name="T69" fmla="*/ 561846 h 1036"/>
            <a:gd name="T70" fmla="*/ 792313 w 1222"/>
            <a:gd name="T71" fmla="*/ 536747 h 1036"/>
            <a:gd name="T72" fmla="*/ 773466 w 1222"/>
            <a:gd name="T73" fmla="*/ 531598 h 1036"/>
            <a:gd name="T74" fmla="*/ 761143 w 1222"/>
            <a:gd name="T75" fmla="*/ 528380 h 1036"/>
            <a:gd name="T76" fmla="*/ 642984 w 1222"/>
            <a:gd name="T77" fmla="*/ 542539 h 1036"/>
            <a:gd name="T78" fmla="*/ 565420 w 1222"/>
            <a:gd name="T79" fmla="*/ 581154 h 1036"/>
            <a:gd name="T80" fmla="*/ 534250 w 1222"/>
            <a:gd name="T81" fmla="*/ 586302 h 1036"/>
            <a:gd name="T82" fmla="*/ 459585 w 1222"/>
            <a:gd name="T83" fmla="*/ 592094 h 1036"/>
            <a:gd name="T84" fmla="*/ 397969 w 1222"/>
            <a:gd name="T85" fmla="*/ 611402 h 1036"/>
            <a:gd name="T86" fmla="*/ 345051 w 1222"/>
            <a:gd name="T87" fmla="*/ 624917 h 1036"/>
            <a:gd name="T88" fmla="*/ 320405 w 1222"/>
            <a:gd name="T89" fmla="*/ 652591 h 1036"/>
            <a:gd name="T90" fmla="*/ 301557 w 1222"/>
            <a:gd name="T91" fmla="*/ 666750 h 1036"/>
            <a:gd name="T92" fmla="*/ 289234 w 1222"/>
            <a:gd name="T93" fmla="*/ 603035 h 1036"/>
            <a:gd name="T94" fmla="*/ 273286 w 1222"/>
            <a:gd name="T95" fmla="*/ 589520 h 1036"/>
            <a:gd name="T96" fmla="*/ 226893 w 1222"/>
            <a:gd name="T97" fmla="*/ 550905 h 1036"/>
            <a:gd name="T98" fmla="*/ 161652 w 1222"/>
            <a:gd name="T99" fmla="*/ 467883 h 1036"/>
            <a:gd name="T100" fmla="*/ 158753 w 1222"/>
            <a:gd name="T101" fmla="*/ 459517 h 1036"/>
            <a:gd name="T102" fmla="*/ 152229 w 1222"/>
            <a:gd name="T103" fmla="*/ 451150 h 1036"/>
            <a:gd name="T104" fmla="*/ 142805 w 1222"/>
            <a:gd name="T105" fmla="*/ 424120 h 1036"/>
            <a:gd name="T106" fmla="*/ 102935 w 1222"/>
            <a:gd name="T107" fmla="*/ 321790 h 1036"/>
            <a:gd name="T108" fmla="*/ 71765 w 1222"/>
            <a:gd name="T109" fmla="*/ 305057 h 10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1036"/>
            <a:gd name="T167" fmla="*/ 1222 w 1222"/>
            <a:gd name="T168" fmla="*/ 1036 h 103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1036">
              <a:moveTo>
                <a:pt x="99" y="474"/>
              </a:moveTo>
              <a:cubicBezTo>
                <a:pt x="58" y="461"/>
                <a:pt x="119" y="480"/>
                <a:pt x="69" y="466"/>
              </a:cubicBezTo>
              <a:cubicBezTo>
                <a:pt x="59" y="463"/>
                <a:pt x="39" y="457"/>
                <a:pt x="39" y="457"/>
              </a:cubicBezTo>
              <a:cubicBezTo>
                <a:pt x="19" y="437"/>
                <a:pt x="8" y="419"/>
                <a:pt x="0" y="393"/>
              </a:cubicBezTo>
              <a:cubicBezTo>
                <a:pt x="13" y="323"/>
                <a:pt x="1" y="334"/>
                <a:pt x="77" y="329"/>
              </a:cubicBezTo>
              <a:cubicBezTo>
                <a:pt x="103" y="319"/>
                <a:pt x="117" y="283"/>
                <a:pt x="133" y="260"/>
              </a:cubicBezTo>
              <a:cubicBezTo>
                <a:pt x="138" y="243"/>
                <a:pt x="143" y="238"/>
                <a:pt x="137" y="221"/>
              </a:cubicBezTo>
              <a:cubicBezTo>
                <a:pt x="154" y="209"/>
                <a:pt x="173" y="198"/>
                <a:pt x="193" y="191"/>
              </a:cubicBezTo>
              <a:cubicBezTo>
                <a:pt x="202" y="188"/>
                <a:pt x="210" y="186"/>
                <a:pt x="219" y="183"/>
              </a:cubicBezTo>
              <a:cubicBezTo>
                <a:pt x="223" y="182"/>
                <a:pt x="232" y="179"/>
                <a:pt x="232" y="179"/>
              </a:cubicBezTo>
              <a:cubicBezTo>
                <a:pt x="244" y="166"/>
                <a:pt x="255" y="159"/>
                <a:pt x="270" y="149"/>
              </a:cubicBezTo>
              <a:cubicBezTo>
                <a:pt x="279" y="143"/>
                <a:pt x="296" y="131"/>
                <a:pt x="296" y="131"/>
              </a:cubicBezTo>
              <a:cubicBezTo>
                <a:pt x="309" y="152"/>
                <a:pt x="336" y="169"/>
                <a:pt x="356" y="183"/>
              </a:cubicBezTo>
              <a:cubicBezTo>
                <a:pt x="357" y="197"/>
                <a:pt x="351" y="215"/>
                <a:pt x="360" y="226"/>
              </a:cubicBezTo>
              <a:cubicBezTo>
                <a:pt x="365" y="233"/>
                <a:pt x="378" y="224"/>
                <a:pt x="386" y="221"/>
              </a:cubicBezTo>
              <a:cubicBezTo>
                <a:pt x="400" y="216"/>
                <a:pt x="411" y="205"/>
                <a:pt x="424" y="196"/>
              </a:cubicBezTo>
              <a:cubicBezTo>
                <a:pt x="439" y="186"/>
                <a:pt x="459" y="181"/>
                <a:pt x="476" y="174"/>
              </a:cubicBezTo>
              <a:cubicBezTo>
                <a:pt x="493" y="146"/>
                <a:pt x="473" y="176"/>
                <a:pt x="497" y="149"/>
              </a:cubicBezTo>
              <a:cubicBezTo>
                <a:pt x="515" y="129"/>
                <a:pt x="523" y="102"/>
                <a:pt x="544" y="84"/>
              </a:cubicBezTo>
              <a:cubicBezTo>
                <a:pt x="564" y="67"/>
                <a:pt x="591" y="60"/>
                <a:pt x="613" y="46"/>
              </a:cubicBezTo>
              <a:cubicBezTo>
                <a:pt x="612" y="34"/>
                <a:pt x="601" y="19"/>
                <a:pt x="609" y="11"/>
              </a:cubicBezTo>
              <a:cubicBezTo>
                <a:pt x="620" y="0"/>
                <a:pt x="652" y="24"/>
                <a:pt x="652" y="24"/>
              </a:cubicBezTo>
              <a:cubicBezTo>
                <a:pt x="660" y="30"/>
                <a:pt x="670" y="34"/>
                <a:pt x="677" y="41"/>
              </a:cubicBezTo>
              <a:cubicBezTo>
                <a:pt x="697" y="60"/>
                <a:pt x="705" y="86"/>
                <a:pt x="729" y="101"/>
              </a:cubicBezTo>
              <a:cubicBezTo>
                <a:pt x="738" y="115"/>
                <a:pt x="745" y="130"/>
                <a:pt x="754" y="144"/>
              </a:cubicBezTo>
              <a:cubicBezTo>
                <a:pt x="764" y="176"/>
                <a:pt x="772" y="214"/>
                <a:pt x="797" y="239"/>
              </a:cubicBezTo>
              <a:cubicBezTo>
                <a:pt x="828" y="270"/>
                <a:pt x="873" y="286"/>
                <a:pt x="909" y="311"/>
              </a:cubicBezTo>
              <a:cubicBezTo>
                <a:pt x="950" y="340"/>
                <a:pt x="984" y="378"/>
                <a:pt x="1029" y="401"/>
              </a:cubicBezTo>
              <a:cubicBezTo>
                <a:pt x="1076" y="425"/>
                <a:pt x="1124" y="434"/>
                <a:pt x="1174" y="449"/>
              </a:cubicBezTo>
              <a:cubicBezTo>
                <a:pt x="1196" y="478"/>
                <a:pt x="1183" y="519"/>
                <a:pt x="1204" y="551"/>
              </a:cubicBezTo>
              <a:cubicBezTo>
                <a:pt x="1209" y="575"/>
                <a:pt x="1222" y="598"/>
                <a:pt x="1187" y="590"/>
              </a:cubicBezTo>
              <a:cubicBezTo>
                <a:pt x="1164" y="594"/>
                <a:pt x="1148" y="604"/>
                <a:pt x="1127" y="611"/>
              </a:cubicBezTo>
              <a:cubicBezTo>
                <a:pt x="1108" y="630"/>
                <a:pt x="1093" y="653"/>
                <a:pt x="1123" y="671"/>
              </a:cubicBezTo>
              <a:cubicBezTo>
                <a:pt x="1145" y="702"/>
                <a:pt x="1152" y="738"/>
                <a:pt x="1162" y="774"/>
              </a:cubicBezTo>
              <a:cubicBezTo>
                <a:pt x="1158" y="811"/>
                <a:pt x="1151" y="839"/>
                <a:pt x="1140" y="873"/>
              </a:cubicBezTo>
              <a:cubicBezTo>
                <a:pt x="1127" y="860"/>
                <a:pt x="1110" y="840"/>
                <a:pt x="1093" y="834"/>
              </a:cubicBezTo>
              <a:cubicBezTo>
                <a:pt x="1084" y="831"/>
                <a:pt x="1076" y="829"/>
                <a:pt x="1067" y="826"/>
              </a:cubicBezTo>
              <a:cubicBezTo>
                <a:pt x="1061" y="824"/>
                <a:pt x="1050" y="821"/>
                <a:pt x="1050" y="821"/>
              </a:cubicBezTo>
              <a:cubicBezTo>
                <a:pt x="988" y="824"/>
                <a:pt x="944" y="829"/>
                <a:pt x="887" y="843"/>
              </a:cubicBezTo>
              <a:cubicBezTo>
                <a:pt x="852" y="900"/>
                <a:pt x="851" y="897"/>
                <a:pt x="780" y="903"/>
              </a:cubicBezTo>
              <a:cubicBezTo>
                <a:pt x="760" y="909"/>
                <a:pt x="766" y="908"/>
                <a:pt x="737" y="911"/>
              </a:cubicBezTo>
              <a:cubicBezTo>
                <a:pt x="703" y="914"/>
                <a:pt x="634" y="920"/>
                <a:pt x="634" y="920"/>
              </a:cubicBezTo>
              <a:cubicBezTo>
                <a:pt x="603" y="927"/>
                <a:pt x="578" y="941"/>
                <a:pt x="549" y="950"/>
              </a:cubicBezTo>
              <a:cubicBezTo>
                <a:pt x="527" y="965"/>
                <a:pt x="502" y="966"/>
                <a:pt x="476" y="971"/>
              </a:cubicBezTo>
              <a:cubicBezTo>
                <a:pt x="456" y="979"/>
                <a:pt x="457" y="999"/>
                <a:pt x="442" y="1014"/>
              </a:cubicBezTo>
              <a:cubicBezTo>
                <a:pt x="434" y="1022"/>
                <a:pt x="424" y="1028"/>
                <a:pt x="416" y="1036"/>
              </a:cubicBezTo>
              <a:cubicBezTo>
                <a:pt x="406" y="1004"/>
                <a:pt x="414" y="967"/>
                <a:pt x="399" y="937"/>
              </a:cubicBezTo>
              <a:cubicBezTo>
                <a:pt x="389" y="916"/>
                <a:pt x="393" y="930"/>
                <a:pt x="377" y="916"/>
              </a:cubicBezTo>
              <a:cubicBezTo>
                <a:pt x="359" y="900"/>
                <a:pt x="329" y="875"/>
                <a:pt x="313" y="856"/>
              </a:cubicBezTo>
              <a:cubicBezTo>
                <a:pt x="279" y="816"/>
                <a:pt x="253" y="770"/>
                <a:pt x="223" y="727"/>
              </a:cubicBezTo>
              <a:cubicBezTo>
                <a:pt x="222" y="723"/>
                <a:pt x="221" y="718"/>
                <a:pt x="219" y="714"/>
              </a:cubicBezTo>
              <a:cubicBezTo>
                <a:pt x="217" y="709"/>
                <a:pt x="212" y="706"/>
                <a:pt x="210" y="701"/>
              </a:cubicBezTo>
              <a:cubicBezTo>
                <a:pt x="204" y="688"/>
                <a:pt x="203" y="672"/>
                <a:pt x="197" y="659"/>
              </a:cubicBezTo>
              <a:cubicBezTo>
                <a:pt x="191" y="608"/>
                <a:pt x="182" y="536"/>
                <a:pt x="142" y="500"/>
              </a:cubicBezTo>
              <a:cubicBezTo>
                <a:pt x="130" y="489"/>
                <a:pt x="117" y="474"/>
                <a:pt x="99" y="47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66675</xdr:colOff>
      <xdr:row>22</xdr:row>
      <xdr:rowOff>85725</xdr:rowOff>
    </xdr:from>
    <xdr:to>
      <xdr:col>34</xdr:col>
      <xdr:colOff>133350</xdr:colOff>
      <xdr:row>27</xdr:row>
      <xdr:rowOff>0</xdr:rowOff>
    </xdr:to>
    <xdr:sp macro="" textlink="">
      <xdr:nvSpPr>
        <xdr:cNvPr id="5295" name="Freeform 829">
          <a:extLst>
            <a:ext uri="{FF2B5EF4-FFF2-40B4-BE49-F238E27FC236}">
              <a16:creationId xmlns:a16="http://schemas.microsoft.com/office/drawing/2014/main" id="{00000000-0008-0000-0000-0000AF140000}"/>
            </a:ext>
          </a:extLst>
        </xdr:cNvPr>
        <xdr:cNvSpPr>
          <a:spLocks/>
        </xdr:cNvSpPr>
      </xdr:nvSpPr>
      <xdr:spPr bwMode="auto">
        <a:xfrm>
          <a:off x="4219575" y="3648075"/>
          <a:ext cx="866775" cy="723900"/>
        </a:xfrm>
        <a:custGeom>
          <a:avLst/>
          <a:gdLst>
            <a:gd name="T0" fmla="*/ 61123 w 1177"/>
            <a:gd name="T1" fmla="*/ 256421 h 1149"/>
            <a:gd name="T2" fmla="*/ 156123 w 1177"/>
            <a:gd name="T3" fmla="*/ 205389 h 1149"/>
            <a:gd name="T4" fmla="*/ 184107 w 1177"/>
            <a:gd name="T5" fmla="*/ 189008 h 1149"/>
            <a:gd name="T6" fmla="*/ 237866 w 1177"/>
            <a:gd name="T7" fmla="*/ 178297 h 1149"/>
            <a:gd name="T8" fmla="*/ 421236 w 1177"/>
            <a:gd name="T9" fmla="*/ 161917 h 1149"/>
            <a:gd name="T10" fmla="*/ 436701 w 1177"/>
            <a:gd name="T11" fmla="*/ 134826 h 1149"/>
            <a:gd name="T12" fmla="*/ 414609 w 1177"/>
            <a:gd name="T13" fmla="*/ 75603 h 1149"/>
            <a:gd name="T14" fmla="*/ 402089 w 1177"/>
            <a:gd name="T15" fmla="*/ 27091 h 1149"/>
            <a:gd name="T16" fmla="*/ 433756 w 1177"/>
            <a:gd name="T17" fmla="*/ 0 h 1149"/>
            <a:gd name="T18" fmla="*/ 531701 w 1177"/>
            <a:gd name="T19" fmla="*/ 10710 h 1149"/>
            <a:gd name="T20" fmla="*/ 562630 w 1177"/>
            <a:gd name="T21" fmla="*/ 21421 h 1149"/>
            <a:gd name="T22" fmla="*/ 572204 w 1177"/>
            <a:gd name="T23" fmla="*/ 100174 h 1149"/>
            <a:gd name="T24" fmla="*/ 635537 w 1177"/>
            <a:gd name="T25" fmla="*/ 137976 h 1149"/>
            <a:gd name="T26" fmla="*/ 673095 w 1177"/>
            <a:gd name="T27" fmla="*/ 175777 h 1149"/>
            <a:gd name="T28" fmla="*/ 689296 w 1177"/>
            <a:gd name="T29" fmla="*/ 202238 h 1149"/>
            <a:gd name="T30" fmla="*/ 714334 w 1177"/>
            <a:gd name="T31" fmla="*/ 280992 h 1149"/>
            <a:gd name="T32" fmla="*/ 730536 w 1177"/>
            <a:gd name="T33" fmla="*/ 308083 h 1149"/>
            <a:gd name="T34" fmla="*/ 743055 w 1177"/>
            <a:gd name="T35" fmla="*/ 323833 h 1149"/>
            <a:gd name="T36" fmla="*/ 780613 w 1177"/>
            <a:gd name="T37" fmla="*/ 372345 h 1149"/>
            <a:gd name="T38" fmla="*/ 799760 w 1177"/>
            <a:gd name="T39" fmla="*/ 396916 h 1149"/>
            <a:gd name="T40" fmla="*/ 856465 w 1177"/>
            <a:gd name="T41" fmla="*/ 445428 h 1149"/>
            <a:gd name="T42" fmla="*/ 866039 w 1177"/>
            <a:gd name="T43" fmla="*/ 461809 h 1149"/>
            <a:gd name="T44" fmla="*/ 859411 w 1177"/>
            <a:gd name="T45" fmla="*/ 502131 h 1149"/>
            <a:gd name="T46" fmla="*/ 815225 w 1177"/>
            <a:gd name="T47" fmla="*/ 488900 h 1149"/>
            <a:gd name="T48" fmla="*/ 736427 w 1177"/>
            <a:gd name="T49" fmla="*/ 502131 h 1149"/>
            <a:gd name="T50" fmla="*/ 603870 w 1177"/>
            <a:gd name="T51" fmla="*/ 537412 h 1149"/>
            <a:gd name="T52" fmla="*/ 575886 w 1177"/>
            <a:gd name="T53" fmla="*/ 548123 h 1149"/>
            <a:gd name="T54" fmla="*/ 544220 w 1177"/>
            <a:gd name="T55" fmla="*/ 610495 h 1149"/>
            <a:gd name="T56" fmla="*/ 496352 w 1177"/>
            <a:gd name="T57" fmla="*/ 640106 h 1149"/>
            <a:gd name="T58" fmla="*/ 443329 w 1177"/>
            <a:gd name="T59" fmla="*/ 618056 h 1149"/>
            <a:gd name="T60" fmla="*/ 332865 w 1177"/>
            <a:gd name="T61" fmla="*/ 626246 h 1149"/>
            <a:gd name="T62" fmla="*/ 319609 w 1177"/>
            <a:gd name="T63" fmla="*/ 648297 h 1149"/>
            <a:gd name="T64" fmla="*/ 269532 w 1177"/>
            <a:gd name="T65" fmla="*/ 707519 h 1149"/>
            <a:gd name="T66" fmla="*/ 222401 w 1177"/>
            <a:gd name="T67" fmla="*/ 723900 h 1149"/>
            <a:gd name="T68" fmla="*/ 193680 w 1177"/>
            <a:gd name="T69" fmla="*/ 669718 h 1149"/>
            <a:gd name="T70" fmla="*/ 149495 w 1177"/>
            <a:gd name="T71" fmla="*/ 653337 h 1149"/>
            <a:gd name="T72" fmla="*/ 171588 w 1177"/>
            <a:gd name="T73" fmla="*/ 588444 h 1149"/>
            <a:gd name="T74" fmla="*/ 215773 w 1177"/>
            <a:gd name="T75" fmla="*/ 548123 h 1149"/>
            <a:gd name="T76" fmla="*/ 222401 w 1177"/>
            <a:gd name="T77" fmla="*/ 529222 h 1149"/>
            <a:gd name="T78" fmla="*/ 218719 w 1177"/>
            <a:gd name="T79" fmla="*/ 497091 h 1149"/>
            <a:gd name="T80" fmla="*/ 152440 w 1177"/>
            <a:gd name="T81" fmla="*/ 459289 h 1149"/>
            <a:gd name="T82" fmla="*/ 61123 w 1177"/>
            <a:gd name="T83" fmla="*/ 451099 h 1149"/>
            <a:gd name="T84" fmla="*/ 26511 w 1177"/>
            <a:gd name="T85" fmla="*/ 299892 h 1149"/>
            <a:gd name="T86" fmla="*/ 39031 w 1177"/>
            <a:gd name="T87" fmla="*/ 270281 h 1149"/>
            <a:gd name="T88" fmla="*/ 61123 w 1177"/>
            <a:gd name="T89" fmla="*/ 256421 h 1149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1177"/>
            <a:gd name="T136" fmla="*/ 0 h 1149"/>
            <a:gd name="T137" fmla="*/ 1177 w 1177"/>
            <a:gd name="T138" fmla="*/ 1149 h 1149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1177" h="1149">
              <a:moveTo>
                <a:pt x="83" y="407"/>
              </a:moveTo>
              <a:cubicBezTo>
                <a:pt x="125" y="381"/>
                <a:pt x="171" y="354"/>
                <a:pt x="212" y="326"/>
              </a:cubicBezTo>
              <a:cubicBezTo>
                <a:pt x="224" y="318"/>
                <a:pt x="237" y="306"/>
                <a:pt x="250" y="300"/>
              </a:cubicBezTo>
              <a:cubicBezTo>
                <a:pt x="272" y="290"/>
                <a:pt x="300" y="289"/>
                <a:pt x="323" y="283"/>
              </a:cubicBezTo>
              <a:cubicBezTo>
                <a:pt x="416" y="261"/>
                <a:pt x="469" y="260"/>
                <a:pt x="572" y="257"/>
              </a:cubicBezTo>
              <a:cubicBezTo>
                <a:pt x="578" y="239"/>
                <a:pt x="589" y="233"/>
                <a:pt x="593" y="214"/>
              </a:cubicBezTo>
              <a:cubicBezTo>
                <a:pt x="589" y="163"/>
                <a:pt x="588" y="156"/>
                <a:pt x="563" y="120"/>
              </a:cubicBezTo>
              <a:cubicBezTo>
                <a:pt x="555" y="93"/>
                <a:pt x="549" y="71"/>
                <a:pt x="546" y="43"/>
              </a:cubicBezTo>
              <a:cubicBezTo>
                <a:pt x="551" y="15"/>
                <a:pt x="562" y="8"/>
                <a:pt x="589" y="0"/>
              </a:cubicBezTo>
              <a:cubicBezTo>
                <a:pt x="634" y="4"/>
                <a:pt x="677" y="12"/>
                <a:pt x="722" y="17"/>
              </a:cubicBezTo>
              <a:cubicBezTo>
                <a:pt x="739" y="21"/>
                <a:pt x="750" y="25"/>
                <a:pt x="764" y="34"/>
              </a:cubicBezTo>
              <a:cubicBezTo>
                <a:pt x="795" y="79"/>
                <a:pt x="768" y="35"/>
                <a:pt x="777" y="159"/>
              </a:cubicBezTo>
              <a:cubicBezTo>
                <a:pt x="780" y="202"/>
                <a:pt x="833" y="207"/>
                <a:pt x="863" y="219"/>
              </a:cubicBezTo>
              <a:cubicBezTo>
                <a:pt x="880" y="241"/>
                <a:pt x="891" y="262"/>
                <a:pt x="914" y="279"/>
              </a:cubicBezTo>
              <a:cubicBezTo>
                <a:pt x="929" y="314"/>
                <a:pt x="920" y="300"/>
                <a:pt x="936" y="321"/>
              </a:cubicBezTo>
              <a:cubicBezTo>
                <a:pt x="948" y="359"/>
                <a:pt x="954" y="413"/>
                <a:pt x="970" y="446"/>
              </a:cubicBezTo>
              <a:cubicBezTo>
                <a:pt x="977" y="460"/>
                <a:pt x="984" y="476"/>
                <a:pt x="992" y="489"/>
              </a:cubicBezTo>
              <a:cubicBezTo>
                <a:pt x="997" y="498"/>
                <a:pt x="1009" y="514"/>
                <a:pt x="1009" y="514"/>
              </a:cubicBezTo>
              <a:cubicBezTo>
                <a:pt x="1018" y="543"/>
                <a:pt x="1040" y="569"/>
                <a:pt x="1060" y="591"/>
              </a:cubicBezTo>
              <a:cubicBezTo>
                <a:pt x="1070" y="603"/>
                <a:pt x="1075" y="619"/>
                <a:pt x="1086" y="630"/>
              </a:cubicBezTo>
              <a:cubicBezTo>
                <a:pt x="1112" y="656"/>
                <a:pt x="1142" y="676"/>
                <a:pt x="1163" y="707"/>
              </a:cubicBezTo>
              <a:cubicBezTo>
                <a:pt x="1166" y="716"/>
                <a:pt x="1175" y="723"/>
                <a:pt x="1176" y="733"/>
              </a:cubicBezTo>
              <a:cubicBezTo>
                <a:pt x="1177" y="741"/>
                <a:pt x="1169" y="788"/>
                <a:pt x="1167" y="797"/>
              </a:cubicBezTo>
              <a:cubicBezTo>
                <a:pt x="1146" y="791"/>
                <a:pt x="1128" y="781"/>
                <a:pt x="1107" y="776"/>
              </a:cubicBezTo>
              <a:cubicBezTo>
                <a:pt x="1044" y="780"/>
                <a:pt x="1049" y="785"/>
                <a:pt x="1000" y="797"/>
              </a:cubicBezTo>
              <a:cubicBezTo>
                <a:pt x="948" y="833"/>
                <a:pt x="882" y="847"/>
                <a:pt x="820" y="853"/>
              </a:cubicBezTo>
              <a:cubicBezTo>
                <a:pt x="789" y="862"/>
                <a:pt x="801" y="856"/>
                <a:pt x="782" y="870"/>
              </a:cubicBezTo>
              <a:cubicBezTo>
                <a:pt x="774" y="903"/>
                <a:pt x="764" y="944"/>
                <a:pt x="739" y="969"/>
              </a:cubicBezTo>
              <a:cubicBezTo>
                <a:pt x="721" y="987"/>
                <a:pt x="695" y="1002"/>
                <a:pt x="674" y="1016"/>
              </a:cubicBezTo>
              <a:cubicBezTo>
                <a:pt x="649" y="1005"/>
                <a:pt x="626" y="994"/>
                <a:pt x="602" y="981"/>
              </a:cubicBezTo>
              <a:cubicBezTo>
                <a:pt x="545" y="984"/>
                <a:pt x="504" y="987"/>
                <a:pt x="452" y="994"/>
              </a:cubicBezTo>
              <a:cubicBezTo>
                <a:pt x="436" y="1005"/>
                <a:pt x="428" y="1009"/>
                <a:pt x="434" y="1029"/>
              </a:cubicBezTo>
              <a:cubicBezTo>
                <a:pt x="422" y="1055"/>
                <a:pt x="389" y="1104"/>
                <a:pt x="366" y="1123"/>
              </a:cubicBezTo>
              <a:cubicBezTo>
                <a:pt x="348" y="1138"/>
                <a:pt x="323" y="1140"/>
                <a:pt x="302" y="1149"/>
              </a:cubicBezTo>
              <a:cubicBezTo>
                <a:pt x="270" y="1117"/>
                <a:pt x="280" y="1090"/>
                <a:pt x="263" y="1063"/>
              </a:cubicBezTo>
              <a:cubicBezTo>
                <a:pt x="252" y="1046"/>
                <a:pt x="220" y="1040"/>
                <a:pt x="203" y="1037"/>
              </a:cubicBezTo>
              <a:cubicBezTo>
                <a:pt x="206" y="1006"/>
                <a:pt x="210" y="960"/>
                <a:pt x="233" y="934"/>
              </a:cubicBezTo>
              <a:cubicBezTo>
                <a:pt x="253" y="912"/>
                <a:pt x="275" y="895"/>
                <a:pt x="293" y="870"/>
              </a:cubicBezTo>
              <a:cubicBezTo>
                <a:pt x="295" y="860"/>
                <a:pt x="302" y="850"/>
                <a:pt x="302" y="840"/>
              </a:cubicBezTo>
              <a:cubicBezTo>
                <a:pt x="302" y="823"/>
                <a:pt x="299" y="806"/>
                <a:pt x="297" y="789"/>
              </a:cubicBezTo>
              <a:cubicBezTo>
                <a:pt x="291" y="746"/>
                <a:pt x="237" y="747"/>
                <a:pt x="207" y="729"/>
              </a:cubicBezTo>
              <a:cubicBezTo>
                <a:pt x="178" y="731"/>
                <a:pt x="105" y="748"/>
                <a:pt x="83" y="716"/>
              </a:cubicBezTo>
              <a:cubicBezTo>
                <a:pt x="67" y="663"/>
                <a:pt x="123" y="503"/>
                <a:pt x="36" y="476"/>
              </a:cubicBezTo>
              <a:cubicBezTo>
                <a:pt x="0" y="451"/>
                <a:pt x="36" y="443"/>
                <a:pt x="53" y="429"/>
              </a:cubicBezTo>
              <a:cubicBezTo>
                <a:pt x="66" y="419"/>
                <a:pt x="67" y="400"/>
                <a:pt x="83" y="407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123825</xdr:colOff>
      <xdr:row>25</xdr:row>
      <xdr:rowOff>104775</xdr:rowOff>
    </xdr:from>
    <xdr:to>
      <xdr:col>35</xdr:col>
      <xdr:colOff>38100</xdr:colOff>
      <xdr:row>28</xdr:row>
      <xdr:rowOff>85725</xdr:rowOff>
    </xdr:to>
    <xdr:sp macro="" textlink="">
      <xdr:nvSpPr>
        <xdr:cNvPr id="5296" name="Freeform 830">
          <a:extLst>
            <a:ext uri="{FF2B5EF4-FFF2-40B4-BE49-F238E27FC236}">
              <a16:creationId xmlns:a16="http://schemas.microsoft.com/office/drawing/2014/main" id="{00000000-0008-0000-0000-0000B0140000}"/>
            </a:ext>
          </a:extLst>
        </xdr:cNvPr>
        <xdr:cNvSpPr>
          <a:spLocks/>
        </xdr:cNvSpPr>
      </xdr:nvSpPr>
      <xdr:spPr bwMode="auto">
        <a:xfrm>
          <a:off x="4476750" y="4152900"/>
          <a:ext cx="714375" cy="466725"/>
        </a:xfrm>
        <a:custGeom>
          <a:avLst/>
          <a:gdLst>
            <a:gd name="T0" fmla="*/ 90810 w 944"/>
            <a:gd name="T1" fmla="*/ 325370 h 733"/>
            <a:gd name="T2" fmla="*/ 68108 w 944"/>
            <a:gd name="T3" fmla="*/ 300538 h 733"/>
            <a:gd name="T4" fmla="*/ 15892 w 944"/>
            <a:gd name="T5" fmla="*/ 278889 h 733"/>
            <a:gd name="T6" fmla="*/ 3027 w 944"/>
            <a:gd name="T7" fmla="*/ 251509 h 733"/>
            <a:gd name="T8" fmla="*/ 19676 w 944"/>
            <a:gd name="T9" fmla="*/ 199297 h 733"/>
            <a:gd name="T10" fmla="*/ 38594 w 944"/>
            <a:gd name="T11" fmla="*/ 188473 h 733"/>
            <a:gd name="T12" fmla="*/ 52216 w 944"/>
            <a:gd name="T13" fmla="*/ 172555 h 733"/>
            <a:gd name="T14" fmla="*/ 65081 w 944"/>
            <a:gd name="T15" fmla="*/ 139444 h 733"/>
            <a:gd name="T16" fmla="*/ 87783 w 944"/>
            <a:gd name="T17" fmla="*/ 134351 h 733"/>
            <a:gd name="T18" fmla="*/ 161945 w 944"/>
            <a:gd name="T19" fmla="*/ 126073 h 733"/>
            <a:gd name="T20" fmla="*/ 223999 w 944"/>
            <a:gd name="T21" fmla="*/ 139444 h 733"/>
            <a:gd name="T22" fmla="*/ 256539 w 944"/>
            <a:gd name="T23" fmla="*/ 136898 h 733"/>
            <a:gd name="T24" fmla="*/ 324647 w 944"/>
            <a:gd name="T25" fmla="*/ 79592 h 733"/>
            <a:gd name="T26" fmla="*/ 330701 w 944"/>
            <a:gd name="T27" fmla="*/ 63037 h 733"/>
            <a:gd name="T28" fmla="*/ 333728 w 944"/>
            <a:gd name="T29" fmla="*/ 54759 h 733"/>
            <a:gd name="T30" fmla="*/ 411674 w 944"/>
            <a:gd name="T31" fmla="*/ 30563 h 733"/>
            <a:gd name="T32" fmla="*/ 466917 w 944"/>
            <a:gd name="T33" fmla="*/ 16555 h 733"/>
            <a:gd name="T34" fmla="*/ 486592 w 944"/>
            <a:gd name="T35" fmla="*/ 11461 h 733"/>
            <a:gd name="T36" fmla="*/ 519133 w 944"/>
            <a:gd name="T37" fmla="*/ 3184 h 733"/>
            <a:gd name="T38" fmla="*/ 538052 w 944"/>
            <a:gd name="T39" fmla="*/ 27380 h 733"/>
            <a:gd name="T40" fmla="*/ 535025 w 944"/>
            <a:gd name="T41" fmla="*/ 38841 h 733"/>
            <a:gd name="T42" fmla="*/ 525187 w 944"/>
            <a:gd name="T43" fmla="*/ 41388 h 733"/>
            <a:gd name="T44" fmla="*/ 502484 w 944"/>
            <a:gd name="T45" fmla="*/ 65583 h 733"/>
            <a:gd name="T46" fmla="*/ 525187 w 944"/>
            <a:gd name="T47" fmla="*/ 87869 h 733"/>
            <a:gd name="T48" fmla="*/ 544862 w 944"/>
            <a:gd name="T49" fmla="*/ 115249 h 733"/>
            <a:gd name="T50" fmla="*/ 564538 w 944"/>
            <a:gd name="T51" fmla="*/ 131167 h 733"/>
            <a:gd name="T52" fmla="*/ 583457 w 944"/>
            <a:gd name="T53" fmla="*/ 141991 h 733"/>
            <a:gd name="T54" fmla="*/ 609943 w 944"/>
            <a:gd name="T55" fmla="*/ 183379 h 733"/>
            <a:gd name="T56" fmla="*/ 615997 w 944"/>
            <a:gd name="T57" fmla="*/ 224130 h 733"/>
            <a:gd name="T58" fmla="*/ 690916 w 944"/>
            <a:gd name="T59" fmla="*/ 234954 h 733"/>
            <a:gd name="T60" fmla="*/ 713618 w 944"/>
            <a:gd name="T61" fmla="*/ 254056 h 733"/>
            <a:gd name="T62" fmla="*/ 710591 w 944"/>
            <a:gd name="T63" fmla="*/ 289713 h 733"/>
            <a:gd name="T64" fmla="*/ 700753 w 944"/>
            <a:gd name="T65" fmla="*/ 294807 h 733"/>
            <a:gd name="T66" fmla="*/ 671240 w 944"/>
            <a:gd name="T67" fmla="*/ 308815 h 733"/>
            <a:gd name="T68" fmla="*/ 651565 w 944"/>
            <a:gd name="T69" fmla="*/ 313909 h 733"/>
            <a:gd name="T70" fmla="*/ 612970 w 944"/>
            <a:gd name="T71" fmla="*/ 333011 h 733"/>
            <a:gd name="T72" fmla="*/ 583457 w 944"/>
            <a:gd name="T73" fmla="*/ 366121 h 733"/>
            <a:gd name="T74" fmla="*/ 544862 w 944"/>
            <a:gd name="T75" fmla="*/ 409419 h 733"/>
            <a:gd name="T76" fmla="*/ 457079 w 944"/>
            <a:gd name="T77" fmla="*/ 434252 h 733"/>
            <a:gd name="T78" fmla="*/ 431349 w 944"/>
            <a:gd name="T79" fmla="*/ 431705 h 733"/>
            <a:gd name="T80" fmla="*/ 418485 w 944"/>
            <a:gd name="T81" fmla="*/ 415150 h 733"/>
            <a:gd name="T82" fmla="*/ 398809 w 944"/>
            <a:gd name="T83" fmla="*/ 406872 h 733"/>
            <a:gd name="T84" fmla="*/ 360215 w 944"/>
            <a:gd name="T85" fmla="*/ 409419 h 733"/>
            <a:gd name="T86" fmla="*/ 350377 w 944"/>
            <a:gd name="T87" fmla="*/ 431705 h 733"/>
            <a:gd name="T88" fmla="*/ 320863 w 944"/>
            <a:gd name="T89" fmla="*/ 466725 h 733"/>
            <a:gd name="T90" fmla="*/ 269404 w 944"/>
            <a:gd name="T91" fmla="*/ 439982 h 733"/>
            <a:gd name="T92" fmla="*/ 220215 w 944"/>
            <a:gd name="T93" fmla="*/ 409419 h 733"/>
            <a:gd name="T94" fmla="*/ 171783 w 944"/>
            <a:gd name="T95" fmla="*/ 390317 h 733"/>
            <a:gd name="T96" fmla="*/ 123351 w 944"/>
            <a:gd name="T97" fmla="*/ 349566 h 733"/>
            <a:gd name="T98" fmla="*/ 97621 w 944"/>
            <a:gd name="T99" fmla="*/ 306268 h 733"/>
            <a:gd name="T100" fmla="*/ 90810 w 944"/>
            <a:gd name="T101" fmla="*/ 325370 h 73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44"/>
            <a:gd name="T154" fmla="*/ 0 h 733"/>
            <a:gd name="T155" fmla="*/ 944 w 944"/>
            <a:gd name="T156" fmla="*/ 733 h 73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44" h="733">
              <a:moveTo>
                <a:pt x="120" y="511"/>
              </a:moveTo>
              <a:cubicBezTo>
                <a:pt x="116" y="487"/>
                <a:pt x="113" y="479"/>
                <a:pt x="90" y="472"/>
              </a:cubicBezTo>
              <a:cubicBezTo>
                <a:pt x="69" y="457"/>
                <a:pt x="46" y="446"/>
                <a:pt x="21" y="438"/>
              </a:cubicBezTo>
              <a:cubicBezTo>
                <a:pt x="13" y="425"/>
                <a:pt x="4" y="395"/>
                <a:pt x="4" y="395"/>
              </a:cubicBezTo>
              <a:cubicBezTo>
                <a:pt x="7" y="363"/>
                <a:pt x="0" y="334"/>
                <a:pt x="26" y="313"/>
              </a:cubicBezTo>
              <a:cubicBezTo>
                <a:pt x="34" y="306"/>
                <a:pt x="44" y="304"/>
                <a:pt x="51" y="296"/>
              </a:cubicBezTo>
              <a:cubicBezTo>
                <a:pt x="58" y="288"/>
                <a:pt x="69" y="271"/>
                <a:pt x="69" y="271"/>
              </a:cubicBezTo>
              <a:cubicBezTo>
                <a:pt x="71" y="265"/>
                <a:pt x="78" y="227"/>
                <a:pt x="86" y="219"/>
              </a:cubicBezTo>
              <a:cubicBezTo>
                <a:pt x="88" y="217"/>
                <a:pt x="116" y="211"/>
                <a:pt x="116" y="211"/>
              </a:cubicBezTo>
              <a:cubicBezTo>
                <a:pt x="148" y="204"/>
                <a:pt x="181" y="203"/>
                <a:pt x="214" y="198"/>
              </a:cubicBezTo>
              <a:cubicBezTo>
                <a:pt x="242" y="202"/>
                <a:pt x="269" y="211"/>
                <a:pt x="296" y="219"/>
              </a:cubicBezTo>
              <a:cubicBezTo>
                <a:pt x="310" y="218"/>
                <a:pt x="325" y="218"/>
                <a:pt x="339" y="215"/>
              </a:cubicBezTo>
              <a:cubicBezTo>
                <a:pt x="378" y="207"/>
                <a:pt x="408" y="156"/>
                <a:pt x="429" y="125"/>
              </a:cubicBezTo>
              <a:cubicBezTo>
                <a:pt x="432" y="116"/>
                <a:pt x="434" y="108"/>
                <a:pt x="437" y="99"/>
              </a:cubicBezTo>
              <a:cubicBezTo>
                <a:pt x="438" y="95"/>
                <a:pt x="437" y="88"/>
                <a:pt x="441" y="86"/>
              </a:cubicBezTo>
              <a:cubicBezTo>
                <a:pt x="478" y="63"/>
                <a:pt x="500" y="53"/>
                <a:pt x="544" y="48"/>
              </a:cubicBezTo>
              <a:cubicBezTo>
                <a:pt x="568" y="39"/>
                <a:pt x="592" y="33"/>
                <a:pt x="617" y="26"/>
              </a:cubicBezTo>
              <a:cubicBezTo>
                <a:pt x="626" y="24"/>
                <a:pt x="643" y="18"/>
                <a:pt x="643" y="18"/>
              </a:cubicBezTo>
              <a:cubicBezTo>
                <a:pt x="661" y="6"/>
                <a:pt x="664" y="0"/>
                <a:pt x="686" y="5"/>
              </a:cubicBezTo>
              <a:cubicBezTo>
                <a:pt x="694" y="18"/>
                <a:pt x="711" y="43"/>
                <a:pt x="711" y="43"/>
              </a:cubicBezTo>
              <a:cubicBezTo>
                <a:pt x="710" y="49"/>
                <a:pt x="711" y="56"/>
                <a:pt x="707" y="61"/>
              </a:cubicBezTo>
              <a:cubicBezTo>
                <a:pt x="704" y="65"/>
                <a:pt x="698" y="63"/>
                <a:pt x="694" y="65"/>
              </a:cubicBezTo>
              <a:cubicBezTo>
                <a:pt x="681" y="74"/>
                <a:pt x="673" y="91"/>
                <a:pt x="664" y="103"/>
              </a:cubicBezTo>
              <a:cubicBezTo>
                <a:pt x="671" y="120"/>
                <a:pt x="682" y="124"/>
                <a:pt x="694" y="138"/>
              </a:cubicBezTo>
              <a:cubicBezTo>
                <a:pt x="705" y="151"/>
                <a:pt x="708" y="168"/>
                <a:pt x="720" y="181"/>
              </a:cubicBezTo>
              <a:cubicBezTo>
                <a:pt x="728" y="190"/>
                <a:pt x="736" y="199"/>
                <a:pt x="746" y="206"/>
              </a:cubicBezTo>
              <a:cubicBezTo>
                <a:pt x="754" y="212"/>
                <a:pt x="771" y="223"/>
                <a:pt x="771" y="223"/>
              </a:cubicBezTo>
              <a:cubicBezTo>
                <a:pt x="787" y="246"/>
                <a:pt x="796" y="262"/>
                <a:pt x="806" y="288"/>
              </a:cubicBezTo>
              <a:cubicBezTo>
                <a:pt x="808" y="309"/>
                <a:pt x="800" y="335"/>
                <a:pt x="814" y="352"/>
              </a:cubicBezTo>
              <a:cubicBezTo>
                <a:pt x="827" y="369"/>
                <a:pt x="911" y="369"/>
                <a:pt x="913" y="369"/>
              </a:cubicBezTo>
              <a:cubicBezTo>
                <a:pt x="928" y="379"/>
                <a:pt x="938" y="381"/>
                <a:pt x="943" y="399"/>
              </a:cubicBezTo>
              <a:cubicBezTo>
                <a:pt x="942" y="418"/>
                <a:pt x="944" y="437"/>
                <a:pt x="939" y="455"/>
              </a:cubicBezTo>
              <a:cubicBezTo>
                <a:pt x="938" y="460"/>
                <a:pt x="931" y="461"/>
                <a:pt x="926" y="463"/>
              </a:cubicBezTo>
              <a:cubicBezTo>
                <a:pt x="913" y="469"/>
                <a:pt x="900" y="479"/>
                <a:pt x="887" y="485"/>
              </a:cubicBezTo>
              <a:cubicBezTo>
                <a:pt x="879" y="489"/>
                <a:pt x="861" y="493"/>
                <a:pt x="861" y="493"/>
              </a:cubicBezTo>
              <a:cubicBezTo>
                <a:pt x="845" y="505"/>
                <a:pt x="827" y="513"/>
                <a:pt x="810" y="523"/>
              </a:cubicBezTo>
              <a:cubicBezTo>
                <a:pt x="797" y="541"/>
                <a:pt x="783" y="557"/>
                <a:pt x="771" y="575"/>
              </a:cubicBezTo>
              <a:cubicBezTo>
                <a:pt x="761" y="606"/>
                <a:pt x="754" y="633"/>
                <a:pt x="720" y="643"/>
              </a:cubicBezTo>
              <a:cubicBezTo>
                <a:pt x="687" y="666"/>
                <a:pt x="642" y="670"/>
                <a:pt x="604" y="682"/>
              </a:cubicBezTo>
              <a:cubicBezTo>
                <a:pt x="593" y="681"/>
                <a:pt x="581" y="682"/>
                <a:pt x="570" y="678"/>
              </a:cubicBezTo>
              <a:cubicBezTo>
                <a:pt x="567" y="677"/>
                <a:pt x="555" y="654"/>
                <a:pt x="553" y="652"/>
              </a:cubicBezTo>
              <a:cubicBezTo>
                <a:pt x="544" y="643"/>
                <a:pt x="538" y="642"/>
                <a:pt x="527" y="639"/>
              </a:cubicBezTo>
              <a:cubicBezTo>
                <a:pt x="510" y="640"/>
                <a:pt x="492" y="638"/>
                <a:pt x="476" y="643"/>
              </a:cubicBezTo>
              <a:cubicBezTo>
                <a:pt x="466" y="646"/>
                <a:pt x="464" y="674"/>
                <a:pt x="463" y="678"/>
              </a:cubicBezTo>
              <a:cubicBezTo>
                <a:pt x="457" y="703"/>
                <a:pt x="450" y="727"/>
                <a:pt x="424" y="733"/>
              </a:cubicBezTo>
              <a:cubicBezTo>
                <a:pt x="408" y="709"/>
                <a:pt x="383" y="696"/>
                <a:pt x="356" y="691"/>
              </a:cubicBezTo>
              <a:cubicBezTo>
                <a:pt x="329" y="681"/>
                <a:pt x="312" y="661"/>
                <a:pt x="291" y="643"/>
              </a:cubicBezTo>
              <a:cubicBezTo>
                <a:pt x="275" y="630"/>
                <a:pt x="246" y="620"/>
                <a:pt x="227" y="613"/>
              </a:cubicBezTo>
              <a:cubicBezTo>
                <a:pt x="205" y="581"/>
                <a:pt x="194" y="570"/>
                <a:pt x="163" y="549"/>
              </a:cubicBezTo>
              <a:cubicBezTo>
                <a:pt x="155" y="525"/>
                <a:pt x="147" y="499"/>
                <a:pt x="129" y="481"/>
              </a:cubicBezTo>
              <a:cubicBezTo>
                <a:pt x="116" y="498"/>
                <a:pt x="120" y="488"/>
                <a:pt x="120" y="511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114300</xdr:colOff>
      <xdr:row>29</xdr:row>
      <xdr:rowOff>142875</xdr:rowOff>
    </xdr:from>
    <xdr:to>
      <xdr:col>43</xdr:col>
      <xdr:colOff>161925</xdr:colOff>
      <xdr:row>34</xdr:row>
      <xdr:rowOff>152400</xdr:rowOff>
    </xdr:to>
    <xdr:sp macro="" textlink="">
      <xdr:nvSpPr>
        <xdr:cNvPr id="5297" name="Freeform 831">
          <a:extLst>
            <a:ext uri="{FF2B5EF4-FFF2-40B4-BE49-F238E27FC236}">
              <a16:creationId xmlns:a16="http://schemas.microsoft.com/office/drawing/2014/main" id="{00000000-0008-0000-0000-0000B1140000}"/>
            </a:ext>
          </a:extLst>
        </xdr:cNvPr>
        <xdr:cNvSpPr>
          <a:spLocks/>
        </xdr:cNvSpPr>
      </xdr:nvSpPr>
      <xdr:spPr bwMode="auto">
        <a:xfrm>
          <a:off x="5867400" y="4838700"/>
          <a:ext cx="1047750" cy="819150"/>
        </a:xfrm>
        <a:custGeom>
          <a:avLst/>
          <a:gdLst>
            <a:gd name="T0" fmla="*/ 825701 w 1425"/>
            <a:gd name="T1" fmla="*/ 355134 h 1294"/>
            <a:gd name="T2" fmla="*/ 737469 w 1425"/>
            <a:gd name="T3" fmla="*/ 460851 h 1294"/>
            <a:gd name="T4" fmla="*/ 636738 w 1425"/>
            <a:gd name="T5" fmla="*/ 586192 h 1294"/>
            <a:gd name="T6" fmla="*/ 554388 w 1425"/>
            <a:gd name="T7" fmla="*/ 691910 h 1294"/>
            <a:gd name="T8" fmla="*/ 516890 w 1425"/>
            <a:gd name="T9" fmla="*/ 751415 h 1294"/>
            <a:gd name="T10" fmla="*/ 472774 w 1425"/>
            <a:gd name="T11" fmla="*/ 819150 h 1294"/>
            <a:gd name="T12" fmla="*/ 403660 w 1425"/>
            <a:gd name="T13" fmla="*/ 757112 h 1294"/>
            <a:gd name="T14" fmla="*/ 311752 w 1425"/>
            <a:gd name="T15" fmla="*/ 791929 h 1294"/>
            <a:gd name="T16" fmla="*/ 264695 w 1425"/>
            <a:gd name="T17" fmla="*/ 767874 h 1294"/>
            <a:gd name="T18" fmla="*/ 236755 w 1425"/>
            <a:gd name="T19" fmla="*/ 726727 h 1294"/>
            <a:gd name="T20" fmla="*/ 141906 w 1425"/>
            <a:gd name="T21" fmla="*/ 621009 h 1294"/>
            <a:gd name="T22" fmla="*/ 44116 w 1425"/>
            <a:gd name="T23" fmla="*/ 599486 h 1294"/>
            <a:gd name="T24" fmla="*/ 75732 w 1425"/>
            <a:gd name="T25" fmla="*/ 569733 h 1294"/>
            <a:gd name="T26" fmla="*/ 166905 w 1425"/>
            <a:gd name="T27" fmla="*/ 483007 h 1294"/>
            <a:gd name="T28" fmla="*/ 69115 w 1425"/>
            <a:gd name="T29" fmla="*/ 384887 h 1294"/>
            <a:gd name="T30" fmla="*/ 56615 w 1425"/>
            <a:gd name="T31" fmla="*/ 249417 h 1294"/>
            <a:gd name="T32" fmla="*/ 107348 w 1425"/>
            <a:gd name="T33" fmla="*/ 200673 h 1294"/>
            <a:gd name="T34" fmla="*/ 104407 w 1425"/>
            <a:gd name="T35" fmla="*/ 111415 h 1294"/>
            <a:gd name="T36" fmla="*/ 94849 w 1425"/>
            <a:gd name="T37" fmla="*/ 86726 h 1294"/>
            <a:gd name="T38" fmla="*/ 107348 w 1425"/>
            <a:gd name="T39" fmla="*/ 73432 h 1294"/>
            <a:gd name="T40" fmla="*/ 195580 w 1425"/>
            <a:gd name="T41" fmla="*/ 48744 h 1294"/>
            <a:gd name="T42" fmla="*/ 403660 w 1425"/>
            <a:gd name="T43" fmla="*/ 54441 h 1294"/>
            <a:gd name="T44" fmla="*/ 397042 w 1425"/>
            <a:gd name="T45" fmla="*/ 81029 h 1294"/>
            <a:gd name="T46" fmla="*/ 516890 w 1425"/>
            <a:gd name="T47" fmla="*/ 111415 h 1294"/>
            <a:gd name="T48" fmla="*/ 646296 w 1425"/>
            <a:gd name="T49" fmla="*/ 116479 h 1294"/>
            <a:gd name="T50" fmla="*/ 712470 w 1425"/>
            <a:gd name="T51" fmla="*/ 78497 h 1294"/>
            <a:gd name="T52" fmla="*/ 749968 w 1425"/>
            <a:gd name="T53" fmla="*/ 10762 h 1294"/>
            <a:gd name="T54" fmla="*/ 730852 w 1425"/>
            <a:gd name="T55" fmla="*/ 0 h 1294"/>
            <a:gd name="T56" fmla="*/ 816142 w 1425"/>
            <a:gd name="T57" fmla="*/ 18991 h 1294"/>
            <a:gd name="T58" fmla="*/ 923491 w 1425"/>
            <a:gd name="T59" fmla="*/ 0 h 1294"/>
            <a:gd name="T60" fmla="*/ 1036721 w 1425"/>
            <a:gd name="T61" fmla="*/ 119011 h 1294"/>
            <a:gd name="T62" fmla="*/ 1024222 w 1425"/>
            <a:gd name="T63" fmla="*/ 160158 h 1294"/>
            <a:gd name="T64" fmla="*/ 916873 w 1425"/>
            <a:gd name="T65" fmla="*/ 232958 h 1294"/>
            <a:gd name="T66" fmla="*/ 894815 w 1425"/>
            <a:gd name="T67" fmla="*/ 268408 h 1294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25"/>
            <a:gd name="T103" fmla="*/ 0 h 1294"/>
            <a:gd name="T104" fmla="*/ 1425 w 1425"/>
            <a:gd name="T105" fmla="*/ 1294 h 1294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25" h="1294">
              <a:moveTo>
                <a:pt x="1217" y="424"/>
              </a:moveTo>
              <a:cubicBezTo>
                <a:pt x="1200" y="480"/>
                <a:pt x="1174" y="530"/>
                <a:pt x="1123" y="561"/>
              </a:cubicBezTo>
              <a:cubicBezTo>
                <a:pt x="1107" y="592"/>
                <a:pt x="1095" y="629"/>
                <a:pt x="1072" y="656"/>
              </a:cubicBezTo>
              <a:cubicBezTo>
                <a:pt x="1050" y="681"/>
                <a:pt x="1025" y="703"/>
                <a:pt x="1003" y="728"/>
              </a:cubicBezTo>
              <a:cubicBezTo>
                <a:pt x="989" y="745"/>
                <a:pt x="983" y="767"/>
                <a:pt x="969" y="784"/>
              </a:cubicBezTo>
              <a:cubicBezTo>
                <a:pt x="932" y="830"/>
                <a:pt x="897" y="876"/>
                <a:pt x="866" y="926"/>
              </a:cubicBezTo>
              <a:cubicBezTo>
                <a:pt x="857" y="971"/>
                <a:pt x="833" y="1003"/>
                <a:pt x="802" y="1037"/>
              </a:cubicBezTo>
              <a:cubicBezTo>
                <a:pt x="793" y="1060"/>
                <a:pt x="777" y="1084"/>
                <a:pt x="754" y="1093"/>
              </a:cubicBezTo>
              <a:cubicBezTo>
                <a:pt x="743" y="1111"/>
                <a:pt x="737" y="1131"/>
                <a:pt x="724" y="1148"/>
              </a:cubicBezTo>
              <a:cubicBezTo>
                <a:pt x="714" y="1180"/>
                <a:pt x="722" y="1168"/>
                <a:pt x="703" y="1187"/>
              </a:cubicBezTo>
              <a:cubicBezTo>
                <a:pt x="696" y="1211"/>
                <a:pt x="670" y="1229"/>
                <a:pt x="656" y="1251"/>
              </a:cubicBezTo>
              <a:cubicBezTo>
                <a:pt x="653" y="1266"/>
                <a:pt x="647" y="1279"/>
                <a:pt x="643" y="1294"/>
              </a:cubicBezTo>
              <a:cubicBezTo>
                <a:pt x="633" y="1279"/>
                <a:pt x="624" y="1269"/>
                <a:pt x="609" y="1260"/>
              </a:cubicBezTo>
              <a:cubicBezTo>
                <a:pt x="592" y="1236"/>
                <a:pt x="568" y="1218"/>
                <a:pt x="549" y="1196"/>
              </a:cubicBezTo>
              <a:cubicBezTo>
                <a:pt x="537" y="1182"/>
                <a:pt x="538" y="1172"/>
                <a:pt x="519" y="1166"/>
              </a:cubicBezTo>
              <a:cubicBezTo>
                <a:pt x="473" y="1180"/>
                <a:pt x="462" y="1228"/>
                <a:pt x="424" y="1251"/>
              </a:cubicBezTo>
              <a:cubicBezTo>
                <a:pt x="395" y="1231"/>
                <a:pt x="409" y="1237"/>
                <a:pt x="386" y="1230"/>
              </a:cubicBezTo>
              <a:cubicBezTo>
                <a:pt x="377" y="1224"/>
                <a:pt x="367" y="1220"/>
                <a:pt x="360" y="1213"/>
              </a:cubicBezTo>
              <a:cubicBezTo>
                <a:pt x="345" y="1198"/>
                <a:pt x="342" y="1177"/>
                <a:pt x="326" y="1161"/>
              </a:cubicBezTo>
              <a:cubicBezTo>
                <a:pt x="325" y="1157"/>
                <a:pt x="324" y="1152"/>
                <a:pt x="322" y="1148"/>
              </a:cubicBezTo>
              <a:cubicBezTo>
                <a:pt x="320" y="1144"/>
                <a:pt x="315" y="1141"/>
                <a:pt x="313" y="1136"/>
              </a:cubicBezTo>
              <a:cubicBezTo>
                <a:pt x="285" y="1072"/>
                <a:pt x="263" y="1009"/>
                <a:pt x="193" y="981"/>
              </a:cubicBezTo>
              <a:cubicBezTo>
                <a:pt x="163" y="969"/>
                <a:pt x="131" y="963"/>
                <a:pt x="99" y="956"/>
              </a:cubicBezTo>
              <a:cubicBezTo>
                <a:pt x="86" y="953"/>
                <a:pt x="60" y="947"/>
                <a:pt x="60" y="947"/>
              </a:cubicBezTo>
              <a:cubicBezTo>
                <a:pt x="42" y="933"/>
                <a:pt x="22" y="924"/>
                <a:pt x="0" y="917"/>
              </a:cubicBezTo>
              <a:cubicBezTo>
                <a:pt x="34" y="906"/>
                <a:pt x="72" y="919"/>
                <a:pt x="103" y="900"/>
              </a:cubicBezTo>
              <a:cubicBezTo>
                <a:pt x="119" y="849"/>
                <a:pt x="177" y="864"/>
                <a:pt x="219" y="848"/>
              </a:cubicBezTo>
              <a:cubicBezTo>
                <a:pt x="239" y="818"/>
                <a:pt x="234" y="808"/>
                <a:pt x="227" y="763"/>
              </a:cubicBezTo>
              <a:cubicBezTo>
                <a:pt x="220" y="714"/>
                <a:pt x="146" y="674"/>
                <a:pt x="107" y="647"/>
              </a:cubicBezTo>
              <a:cubicBezTo>
                <a:pt x="98" y="617"/>
                <a:pt x="102" y="629"/>
                <a:pt x="94" y="608"/>
              </a:cubicBezTo>
              <a:cubicBezTo>
                <a:pt x="98" y="572"/>
                <a:pt x="94" y="557"/>
                <a:pt x="112" y="531"/>
              </a:cubicBezTo>
              <a:cubicBezTo>
                <a:pt x="129" y="477"/>
                <a:pt x="106" y="435"/>
                <a:pt x="77" y="394"/>
              </a:cubicBezTo>
              <a:cubicBezTo>
                <a:pt x="84" y="375"/>
                <a:pt x="96" y="379"/>
                <a:pt x="112" y="368"/>
              </a:cubicBezTo>
              <a:cubicBezTo>
                <a:pt x="124" y="351"/>
                <a:pt x="134" y="334"/>
                <a:pt x="146" y="317"/>
              </a:cubicBezTo>
              <a:cubicBezTo>
                <a:pt x="149" y="289"/>
                <a:pt x="155" y="270"/>
                <a:pt x="163" y="244"/>
              </a:cubicBezTo>
              <a:lnTo>
                <a:pt x="142" y="176"/>
              </a:lnTo>
              <a:cubicBezTo>
                <a:pt x="142" y="176"/>
                <a:pt x="142" y="176"/>
                <a:pt x="142" y="176"/>
              </a:cubicBezTo>
              <a:cubicBezTo>
                <a:pt x="137" y="163"/>
                <a:pt x="129" y="137"/>
                <a:pt x="129" y="137"/>
              </a:cubicBezTo>
              <a:cubicBezTo>
                <a:pt x="130" y="131"/>
                <a:pt x="129" y="125"/>
                <a:pt x="133" y="120"/>
              </a:cubicBezTo>
              <a:cubicBezTo>
                <a:pt x="136" y="116"/>
                <a:pt x="142" y="118"/>
                <a:pt x="146" y="116"/>
              </a:cubicBezTo>
              <a:cubicBezTo>
                <a:pt x="160" y="109"/>
                <a:pt x="169" y="89"/>
                <a:pt x="184" y="86"/>
              </a:cubicBezTo>
              <a:cubicBezTo>
                <a:pt x="211" y="81"/>
                <a:pt x="239" y="81"/>
                <a:pt x="266" y="77"/>
              </a:cubicBezTo>
              <a:cubicBezTo>
                <a:pt x="340" y="80"/>
                <a:pt x="332" y="76"/>
                <a:pt x="377" y="90"/>
              </a:cubicBezTo>
              <a:cubicBezTo>
                <a:pt x="450" y="86"/>
                <a:pt x="471" y="82"/>
                <a:pt x="549" y="86"/>
              </a:cubicBezTo>
              <a:cubicBezTo>
                <a:pt x="562" y="94"/>
                <a:pt x="574" y="103"/>
                <a:pt x="587" y="111"/>
              </a:cubicBezTo>
              <a:cubicBezTo>
                <a:pt x="572" y="122"/>
                <a:pt x="557" y="123"/>
                <a:pt x="540" y="128"/>
              </a:cubicBezTo>
              <a:cubicBezTo>
                <a:pt x="524" y="179"/>
                <a:pt x="596" y="165"/>
                <a:pt x="626" y="167"/>
              </a:cubicBezTo>
              <a:cubicBezTo>
                <a:pt x="666" y="176"/>
                <a:pt x="626" y="168"/>
                <a:pt x="703" y="176"/>
              </a:cubicBezTo>
              <a:cubicBezTo>
                <a:pt x="746" y="181"/>
                <a:pt x="788" y="193"/>
                <a:pt x="832" y="197"/>
              </a:cubicBezTo>
              <a:cubicBezTo>
                <a:pt x="843" y="194"/>
                <a:pt x="873" y="188"/>
                <a:pt x="879" y="184"/>
              </a:cubicBezTo>
              <a:cubicBezTo>
                <a:pt x="898" y="172"/>
                <a:pt x="908" y="157"/>
                <a:pt x="930" y="150"/>
              </a:cubicBezTo>
              <a:cubicBezTo>
                <a:pt x="945" y="140"/>
                <a:pt x="956" y="137"/>
                <a:pt x="969" y="124"/>
              </a:cubicBezTo>
              <a:cubicBezTo>
                <a:pt x="977" y="97"/>
                <a:pt x="994" y="79"/>
                <a:pt x="1016" y="64"/>
              </a:cubicBezTo>
              <a:cubicBezTo>
                <a:pt x="1021" y="48"/>
                <a:pt x="1030" y="34"/>
                <a:pt x="1020" y="17"/>
              </a:cubicBezTo>
              <a:cubicBezTo>
                <a:pt x="1017" y="12"/>
                <a:pt x="1011" y="11"/>
                <a:pt x="1007" y="8"/>
              </a:cubicBezTo>
              <a:cubicBezTo>
                <a:pt x="1003" y="5"/>
                <a:pt x="989" y="0"/>
                <a:pt x="994" y="0"/>
              </a:cubicBezTo>
              <a:cubicBezTo>
                <a:pt x="1015" y="0"/>
                <a:pt x="1052" y="17"/>
                <a:pt x="1072" y="21"/>
              </a:cubicBezTo>
              <a:cubicBezTo>
                <a:pt x="1085" y="24"/>
                <a:pt x="1110" y="30"/>
                <a:pt x="1110" y="30"/>
              </a:cubicBezTo>
              <a:cubicBezTo>
                <a:pt x="1148" y="23"/>
                <a:pt x="1176" y="20"/>
                <a:pt x="1217" y="17"/>
              </a:cubicBezTo>
              <a:cubicBezTo>
                <a:pt x="1229" y="9"/>
                <a:pt x="1256" y="0"/>
                <a:pt x="1256" y="0"/>
              </a:cubicBezTo>
              <a:cubicBezTo>
                <a:pt x="1319" y="15"/>
                <a:pt x="1280" y="82"/>
                <a:pt x="1307" y="116"/>
              </a:cubicBezTo>
              <a:cubicBezTo>
                <a:pt x="1333" y="149"/>
                <a:pt x="1375" y="167"/>
                <a:pt x="1410" y="188"/>
              </a:cubicBezTo>
              <a:cubicBezTo>
                <a:pt x="1413" y="193"/>
                <a:pt x="1425" y="206"/>
                <a:pt x="1423" y="214"/>
              </a:cubicBezTo>
              <a:cubicBezTo>
                <a:pt x="1421" y="225"/>
                <a:pt x="1400" y="244"/>
                <a:pt x="1393" y="253"/>
              </a:cubicBezTo>
              <a:cubicBezTo>
                <a:pt x="1376" y="274"/>
                <a:pt x="1348" y="281"/>
                <a:pt x="1329" y="300"/>
              </a:cubicBezTo>
              <a:cubicBezTo>
                <a:pt x="1302" y="327"/>
                <a:pt x="1286" y="356"/>
                <a:pt x="1247" y="368"/>
              </a:cubicBezTo>
              <a:cubicBezTo>
                <a:pt x="1238" y="382"/>
                <a:pt x="1229" y="428"/>
                <a:pt x="1217" y="433"/>
              </a:cubicBezTo>
              <a:cubicBezTo>
                <a:pt x="1214" y="434"/>
                <a:pt x="1217" y="427"/>
                <a:pt x="1217" y="42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66675</xdr:colOff>
      <xdr:row>27</xdr:row>
      <xdr:rowOff>123825</xdr:rowOff>
    </xdr:from>
    <xdr:to>
      <xdr:col>39</xdr:col>
      <xdr:colOff>85725</xdr:colOff>
      <xdr:row>33</xdr:row>
      <xdr:rowOff>76200</xdr:rowOff>
    </xdr:to>
    <xdr:sp macro="" textlink="">
      <xdr:nvSpPr>
        <xdr:cNvPr id="5298" name="Freeform 832">
          <a:extLst>
            <a:ext uri="{FF2B5EF4-FFF2-40B4-BE49-F238E27FC236}">
              <a16:creationId xmlns:a16="http://schemas.microsoft.com/office/drawing/2014/main" id="{00000000-0008-0000-0000-0000B2140000}"/>
            </a:ext>
          </a:extLst>
        </xdr:cNvPr>
        <xdr:cNvSpPr>
          <a:spLocks/>
        </xdr:cNvSpPr>
      </xdr:nvSpPr>
      <xdr:spPr bwMode="auto">
        <a:xfrm>
          <a:off x="5219700" y="4495800"/>
          <a:ext cx="819150" cy="923925"/>
        </a:xfrm>
        <a:custGeom>
          <a:avLst/>
          <a:gdLst>
            <a:gd name="T0" fmla="*/ 126931 w 1110"/>
            <a:gd name="T1" fmla="*/ 575405 h 1466"/>
            <a:gd name="T2" fmla="*/ 78963 w 1110"/>
            <a:gd name="T3" fmla="*/ 489063 h 1466"/>
            <a:gd name="T4" fmla="*/ 38375 w 1110"/>
            <a:gd name="T5" fmla="*/ 467004 h 1466"/>
            <a:gd name="T6" fmla="*/ 78963 w 1110"/>
            <a:gd name="T7" fmla="*/ 372469 h 1466"/>
            <a:gd name="T8" fmla="*/ 180803 w 1110"/>
            <a:gd name="T9" fmla="*/ 310706 h 1466"/>
            <a:gd name="T10" fmla="*/ 225082 w 1110"/>
            <a:gd name="T11" fmla="*/ 262178 h 1466"/>
            <a:gd name="T12" fmla="*/ 272312 w 1110"/>
            <a:gd name="T13" fmla="*/ 245792 h 1466"/>
            <a:gd name="T14" fmla="*/ 344633 w 1110"/>
            <a:gd name="T15" fmla="*/ 199785 h 1466"/>
            <a:gd name="T16" fmla="*/ 388912 w 1110"/>
            <a:gd name="T17" fmla="*/ 140542 h 1466"/>
            <a:gd name="T18" fmla="*/ 449426 w 1110"/>
            <a:gd name="T19" fmla="*/ 61763 h 1466"/>
            <a:gd name="T20" fmla="*/ 449426 w 1110"/>
            <a:gd name="T21" fmla="*/ 0 h 1466"/>
            <a:gd name="T22" fmla="*/ 468613 w 1110"/>
            <a:gd name="T23" fmla="*/ 21428 h 1466"/>
            <a:gd name="T24" fmla="*/ 528389 w 1110"/>
            <a:gd name="T25" fmla="*/ 92014 h 1466"/>
            <a:gd name="T26" fmla="*/ 540934 w 1110"/>
            <a:gd name="T27" fmla="*/ 183398 h 1466"/>
            <a:gd name="T28" fmla="*/ 553480 w 1110"/>
            <a:gd name="T29" fmla="*/ 216171 h 1466"/>
            <a:gd name="T30" fmla="*/ 557170 w 1110"/>
            <a:gd name="T31" fmla="*/ 267220 h 1466"/>
            <a:gd name="T32" fmla="*/ 515843 w 1110"/>
            <a:gd name="T33" fmla="*/ 361755 h 1466"/>
            <a:gd name="T34" fmla="*/ 547576 w 1110"/>
            <a:gd name="T35" fmla="*/ 386334 h 1466"/>
            <a:gd name="T36" fmla="*/ 610304 w 1110"/>
            <a:gd name="T37" fmla="*/ 445576 h 1466"/>
            <a:gd name="T38" fmla="*/ 698860 w 1110"/>
            <a:gd name="T39" fmla="*/ 410283 h 1466"/>
            <a:gd name="T40" fmla="*/ 765278 w 1110"/>
            <a:gd name="T41" fmla="*/ 515532 h 1466"/>
            <a:gd name="T42" fmla="*/ 705502 w 1110"/>
            <a:gd name="T43" fmla="*/ 580447 h 1466"/>
            <a:gd name="T44" fmla="*/ 708454 w 1110"/>
            <a:gd name="T45" fmla="*/ 605026 h 1466"/>
            <a:gd name="T46" fmla="*/ 730593 w 1110"/>
            <a:gd name="T47" fmla="*/ 723510 h 1466"/>
            <a:gd name="T48" fmla="*/ 756422 w 1110"/>
            <a:gd name="T49" fmla="*/ 772669 h 1466"/>
            <a:gd name="T50" fmla="*/ 809556 w 1110"/>
            <a:gd name="T51" fmla="*/ 877918 h 1466"/>
            <a:gd name="T52" fmla="*/ 730593 w 1110"/>
            <a:gd name="T53" fmla="*/ 899346 h 1466"/>
            <a:gd name="T54" fmla="*/ 607352 w 1110"/>
            <a:gd name="T55" fmla="*/ 907539 h 1466"/>
            <a:gd name="T56" fmla="*/ 566025 w 1110"/>
            <a:gd name="T57" fmla="*/ 859011 h 1466"/>
            <a:gd name="T58" fmla="*/ 518795 w 1110"/>
            <a:gd name="T59" fmla="*/ 810483 h 1466"/>
            <a:gd name="T60" fmla="*/ 388912 w 1110"/>
            <a:gd name="T61" fmla="*/ 818045 h 1466"/>
            <a:gd name="T62" fmla="*/ 256077 w 1110"/>
            <a:gd name="T63" fmla="*/ 850818 h 1466"/>
            <a:gd name="T64" fmla="*/ 199253 w 1110"/>
            <a:gd name="T65" fmla="*/ 813004 h 1466"/>
            <a:gd name="T66" fmla="*/ 28781 w 1110"/>
            <a:gd name="T67" fmla="*/ 823718 h 1466"/>
            <a:gd name="T68" fmla="*/ 0 w 1110"/>
            <a:gd name="T69" fmla="*/ 753762 h 1466"/>
            <a:gd name="T70" fmla="*/ 16235 w 1110"/>
            <a:gd name="T71" fmla="*/ 632126 h 1466"/>
            <a:gd name="T72" fmla="*/ 85605 w 1110"/>
            <a:gd name="T73" fmla="*/ 621412 h 1466"/>
            <a:gd name="T74" fmla="*/ 136525 w 1110"/>
            <a:gd name="T75" fmla="*/ 615740 h 146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110"/>
            <a:gd name="T115" fmla="*/ 0 h 1466"/>
            <a:gd name="T116" fmla="*/ 1110 w 1110"/>
            <a:gd name="T117" fmla="*/ 1466 h 1466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110" h="1466">
              <a:moveTo>
                <a:pt x="185" y="977"/>
              </a:moveTo>
              <a:cubicBezTo>
                <a:pt x="182" y="955"/>
                <a:pt x="179" y="934"/>
                <a:pt x="172" y="913"/>
              </a:cubicBezTo>
              <a:cubicBezTo>
                <a:pt x="168" y="900"/>
                <a:pt x="159" y="874"/>
                <a:pt x="159" y="874"/>
              </a:cubicBezTo>
              <a:cubicBezTo>
                <a:pt x="155" y="826"/>
                <a:pt x="145" y="804"/>
                <a:pt x="107" y="776"/>
              </a:cubicBezTo>
              <a:cubicBezTo>
                <a:pt x="78" y="754"/>
                <a:pt x="116" y="781"/>
                <a:pt x="77" y="758"/>
              </a:cubicBezTo>
              <a:cubicBezTo>
                <a:pt x="68" y="753"/>
                <a:pt x="52" y="741"/>
                <a:pt x="52" y="741"/>
              </a:cubicBezTo>
              <a:cubicBezTo>
                <a:pt x="31" y="711"/>
                <a:pt x="38" y="726"/>
                <a:pt x="30" y="698"/>
              </a:cubicBezTo>
              <a:cubicBezTo>
                <a:pt x="40" y="628"/>
                <a:pt x="48" y="622"/>
                <a:pt x="107" y="591"/>
              </a:cubicBezTo>
              <a:cubicBezTo>
                <a:pt x="130" y="561"/>
                <a:pt x="154" y="550"/>
                <a:pt x="185" y="531"/>
              </a:cubicBezTo>
              <a:cubicBezTo>
                <a:pt x="206" y="518"/>
                <a:pt x="221" y="500"/>
                <a:pt x="245" y="493"/>
              </a:cubicBezTo>
              <a:cubicBezTo>
                <a:pt x="253" y="484"/>
                <a:pt x="266" y="478"/>
                <a:pt x="270" y="467"/>
              </a:cubicBezTo>
              <a:cubicBezTo>
                <a:pt x="279" y="444"/>
                <a:pt x="284" y="430"/>
                <a:pt x="305" y="416"/>
              </a:cubicBezTo>
              <a:cubicBezTo>
                <a:pt x="318" y="407"/>
                <a:pt x="328" y="403"/>
                <a:pt x="343" y="398"/>
              </a:cubicBezTo>
              <a:cubicBezTo>
                <a:pt x="352" y="395"/>
                <a:pt x="369" y="390"/>
                <a:pt x="369" y="390"/>
              </a:cubicBezTo>
              <a:cubicBezTo>
                <a:pt x="389" y="376"/>
                <a:pt x="412" y="369"/>
                <a:pt x="433" y="356"/>
              </a:cubicBezTo>
              <a:cubicBezTo>
                <a:pt x="448" y="334"/>
                <a:pt x="439" y="345"/>
                <a:pt x="467" y="317"/>
              </a:cubicBezTo>
              <a:cubicBezTo>
                <a:pt x="476" y="308"/>
                <a:pt x="493" y="291"/>
                <a:pt x="493" y="291"/>
              </a:cubicBezTo>
              <a:cubicBezTo>
                <a:pt x="500" y="269"/>
                <a:pt x="511" y="240"/>
                <a:pt x="527" y="223"/>
              </a:cubicBezTo>
              <a:cubicBezTo>
                <a:pt x="546" y="203"/>
                <a:pt x="575" y="199"/>
                <a:pt x="592" y="176"/>
              </a:cubicBezTo>
              <a:cubicBezTo>
                <a:pt x="600" y="150"/>
                <a:pt x="605" y="126"/>
                <a:pt x="609" y="98"/>
              </a:cubicBezTo>
              <a:cubicBezTo>
                <a:pt x="608" y="70"/>
                <a:pt x="605" y="41"/>
                <a:pt x="605" y="13"/>
              </a:cubicBezTo>
              <a:cubicBezTo>
                <a:pt x="605" y="8"/>
                <a:pt x="604" y="0"/>
                <a:pt x="609" y="0"/>
              </a:cubicBezTo>
              <a:cubicBezTo>
                <a:pt x="614" y="0"/>
                <a:pt x="611" y="9"/>
                <a:pt x="613" y="13"/>
              </a:cubicBezTo>
              <a:cubicBezTo>
                <a:pt x="620" y="27"/>
                <a:pt x="622" y="26"/>
                <a:pt x="635" y="34"/>
              </a:cubicBezTo>
              <a:cubicBezTo>
                <a:pt x="644" y="48"/>
                <a:pt x="656" y="54"/>
                <a:pt x="665" y="68"/>
              </a:cubicBezTo>
              <a:cubicBezTo>
                <a:pt x="682" y="94"/>
                <a:pt x="693" y="124"/>
                <a:pt x="716" y="146"/>
              </a:cubicBezTo>
              <a:cubicBezTo>
                <a:pt x="749" y="177"/>
                <a:pt x="780" y="206"/>
                <a:pt x="806" y="244"/>
              </a:cubicBezTo>
              <a:cubicBezTo>
                <a:pt x="818" y="284"/>
                <a:pt x="763" y="282"/>
                <a:pt x="733" y="291"/>
              </a:cubicBezTo>
              <a:cubicBezTo>
                <a:pt x="732" y="295"/>
                <a:pt x="728" y="300"/>
                <a:pt x="729" y="304"/>
              </a:cubicBezTo>
              <a:cubicBezTo>
                <a:pt x="731" y="315"/>
                <a:pt x="745" y="333"/>
                <a:pt x="750" y="343"/>
              </a:cubicBezTo>
              <a:cubicBezTo>
                <a:pt x="757" y="356"/>
                <a:pt x="759" y="372"/>
                <a:pt x="763" y="386"/>
              </a:cubicBezTo>
              <a:cubicBezTo>
                <a:pt x="761" y="399"/>
                <a:pt x="763" y="414"/>
                <a:pt x="755" y="424"/>
              </a:cubicBezTo>
              <a:cubicBezTo>
                <a:pt x="738" y="445"/>
                <a:pt x="709" y="452"/>
                <a:pt x="690" y="471"/>
              </a:cubicBezTo>
              <a:cubicBezTo>
                <a:pt x="682" y="497"/>
                <a:pt x="673" y="557"/>
                <a:pt x="699" y="574"/>
              </a:cubicBezTo>
              <a:cubicBezTo>
                <a:pt x="708" y="580"/>
                <a:pt x="719" y="579"/>
                <a:pt x="729" y="583"/>
              </a:cubicBezTo>
              <a:cubicBezTo>
                <a:pt x="739" y="599"/>
                <a:pt x="737" y="593"/>
                <a:pt x="742" y="613"/>
              </a:cubicBezTo>
              <a:cubicBezTo>
                <a:pt x="745" y="624"/>
                <a:pt x="750" y="647"/>
                <a:pt x="750" y="647"/>
              </a:cubicBezTo>
              <a:cubicBezTo>
                <a:pt x="744" y="725"/>
                <a:pt x="741" y="712"/>
                <a:pt x="827" y="707"/>
              </a:cubicBezTo>
              <a:cubicBezTo>
                <a:pt x="836" y="700"/>
                <a:pt x="886" y="670"/>
                <a:pt x="892" y="668"/>
              </a:cubicBezTo>
              <a:cubicBezTo>
                <a:pt x="911" y="662"/>
                <a:pt x="929" y="658"/>
                <a:pt x="947" y="651"/>
              </a:cubicBezTo>
              <a:cubicBezTo>
                <a:pt x="1012" y="658"/>
                <a:pt x="1005" y="654"/>
                <a:pt x="1025" y="707"/>
              </a:cubicBezTo>
              <a:cubicBezTo>
                <a:pt x="1027" y="747"/>
                <a:pt x="1028" y="780"/>
                <a:pt x="1037" y="818"/>
              </a:cubicBezTo>
              <a:cubicBezTo>
                <a:pt x="1034" y="850"/>
                <a:pt x="1035" y="892"/>
                <a:pt x="1003" y="913"/>
              </a:cubicBezTo>
              <a:cubicBezTo>
                <a:pt x="990" y="922"/>
                <a:pt x="972" y="919"/>
                <a:pt x="956" y="921"/>
              </a:cubicBezTo>
              <a:cubicBezTo>
                <a:pt x="953" y="925"/>
                <a:pt x="948" y="929"/>
                <a:pt x="947" y="934"/>
              </a:cubicBezTo>
              <a:cubicBezTo>
                <a:pt x="946" y="939"/>
                <a:pt x="958" y="957"/>
                <a:pt x="960" y="960"/>
              </a:cubicBezTo>
              <a:cubicBezTo>
                <a:pt x="971" y="977"/>
                <a:pt x="980" y="991"/>
                <a:pt x="986" y="1011"/>
              </a:cubicBezTo>
              <a:cubicBezTo>
                <a:pt x="991" y="1057"/>
                <a:pt x="984" y="1101"/>
                <a:pt x="990" y="1148"/>
              </a:cubicBezTo>
              <a:cubicBezTo>
                <a:pt x="992" y="1159"/>
                <a:pt x="998" y="1164"/>
                <a:pt x="1003" y="1174"/>
              </a:cubicBezTo>
              <a:cubicBezTo>
                <a:pt x="1011" y="1191"/>
                <a:pt x="1015" y="1211"/>
                <a:pt x="1025" y="1226"/>
              </a:cubicBezTo>
              <a:cubicBezTo>
                <a:pt x="1049" y="1261"/>
                <a:pt x="1067" y="1266"/>
                <a:pt x="1089" y="1311"/>
              </a:cubicBezTo>
              <a:cubicBezTo>
                <a:pt x="1091" y="1326"/>
                <a:pt x="1110" y="1385"/>
                <a:pt x="1097" y="1393"/>
              </a:cubicBezTo>
              <a:cubicBezTo>
                <a:pt x="1086" y="1400"/>
                <a:pt x="1072" y="1396"/>
                <a:pt x="1059" y="1397"/>
              </a:cubicBezTo>
              <a:cubicBezTo>
                <a:pt x="1030" y="1406"/>
                <a:pt x="1014" y="1410"/>
                <a:pt x="990" y="1427"/>
              </a:cubicBezTo>
              <a:cubicBezTo>
                <a:pt x="983" y="1449"/>
                <a:pt x="969" y="1445"/>
                <a:pt x="947" y="1448"/>
              </a:cubicBezTo>
              <a:cubicBezTo>
                <a:pt x="906" y="1447"/>
                <a:pt x="855" y="1466"/>
                <a:pt x="823" y="1440"/>
              </a:cubicBezTo>
              <a:cubicBezTo>
                <a:pt x="810" y="1429"/>
                <a:pt x="795" y="1402"/>
                <a:pt x="785" y="1388"/>
              </a:cubicBezTo>
              <a:cubicBezTo>
                <a:pt x="779" y="1380"/>
                <a:pt x="767" y="1363"/>
                <a:pt x="767" y="1363"/>
              </a:cubicBezTo>
              <a:cubicBezTo>
                <a:pt x="762" y="1348"/>
                <a:pt x="765" y="1323"/>
                <a:pt x="755" y="1311"/>
              </a:cubicBezTo>
              <a:cubicBezTo>
                <a:pt x="746" y="1300"/>
                <a:pt x="716" y="1290"/>
                <a:pt x="703" y="1286"/>
              </a:cubicBezTo>
              <a:cubicBezTo>
                <a:pt x="679" y="1269"/>
                <a:pt x="651" y="1264"/>
                <a:pt x="622" y="1260"/>
              </a:cubicBezTo>
              <a:cubicBezTo>
                <a:pt x="583" y="1265"/>
                <a:pt x="560" y="1278"/>
                <a:pt x="527" y="1298"/>
              </a:cubicBezTo>
              <a:cubicBezTo>
                <a:pt x="497" y="1347"/>
                <a:pt x="438" y="1355"/>
                <a:pt x="386" y="1363"/>
              </a:cubicBezTo>
              <a:cubicBezTo>
                <a:pt x="372" y="1360"/>
                <a:pt x="358" y="1361"/>
                <a:pt x="347" y="1350"/>
              </a:cubicBezTo>
              <a:cubicBezTo>
                <a:pt x="312" y="1315"/>
                <a:pt x="367" y="1359"/>
                <a:pt x="330" y="1324"/>
              </a:cubicBezTo>
              <a:cubicBezTo>
                <a:pt x="316" y="1310"/>
                <a:pt x="288" y="1294"/>
                <a:pt x="270" y="1290"/>
              </a:cubicBezTo>
              <a:cubicBezTo>
                <a:pt x="234" y="1297"/>
                <a:pt x="200" y="1315"/>
                <a:pt x="163" y="1324"/>
              </a:cubicBezTo>
              <a:cubicBezTo>
                <a:pt x="119" y="1322"/>
                <a:pt x="75" y="1332"/>
                <a:pt x="39" y="1307"/>
              </a:cubicBezTo>
              <a:cubicBezTo>
                <a:pt x="24" y="1259"/>
                <a:pt x="48" y="1332"/>
                <a:pt x="26" y="1281"/>
              </a:cubicBezTo>
              <a:cubicBezTo>
                <a:pt x="14" y="1254"/>
                <a:pt x="11" y="1223"/>
                <a:pt x="0" y="1196"/>
              </a:cubicBezTo>
              <a:cubicBezTo>
                <a:pt x="4" y="1161"/>
                <a:pt x="11" y="1131"/>
                <a:pt x="17" y="1097"/>
              </a:cubicBezTo>
              <a:cubicBezTo>
                <a:pt x="19" y="1066"/>
                <a:pt x="16" y="1034"/>
                <a:pt x="22" y="1003"/>
              </a:cubicBezTo>
              <a:cubicBezTo>
                <a:pt x="24" y="993"/>
                <a:pt x="42" y="997"/>
                <a:pt x="52" y="994"/>
              </a:cubicBezTo>
              <a:cubicBezTo>
                <a:pt x="88" y="984"/>
                <a:pt x="36" y="992"/>
                <a:pt x="116" y="986"/>
              </a:cubicBezTo>
              <a:cubicBezTo>
                <a:pt x="138" y="982"/>
                <a:pt x="167" y="973"/>
                <a:pt x="189" y="973"/>
              </a:cubicBezTo>
              <a:cubicBezTo>
                <a:pt x="191" y="973"/>
                <a:pt x="186" y="976"/>
                <a:pt x="185" y="977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104775</xdr:colOff>
      <xdr:row>32</xdr:row>
      <xdr:rowOff>114300</xdr:rowOff>
    </xdr:from>
    <xdr:to>
      <xdr:col>42</xdr:col>
      <xdr:colOff>19050</xdr:colOff>
      <xdr:row>38</xdr:row>
      <xdr:rowOff>38100</xdr:rowOff>
    </xdr:to>
    <xdr:sp macro="" textlink="">
      <xdr:nvSpPr>
        <xdr:cNvPr id="5299" name="Freeform 833">
          <a:extLst>
            <a:ext uri="{FF2B5EF4-FFF2-40B4-BE49-F238E27FC236}">
              <a16:creationId xmlns:a16="http://schemas.microsoft.com/office/drawing/2014/main" id="{00000000-0008-0000-0000-0000B3140000}"/>
            </a:ext>
          </a:extLst>
        </xdr:cNvPr>
        <xdr:cNvSpPr>
          <a:spLocks/>
        </xdr:cNvSpPr>
      </xdr:nvSpPr>
      <xdr:spPr bwMode="auto">
        <a:xfrm>
          <a:off x="5457825" y="5295900"/>
          <a:ext cx="1114425" cy="895350"/>
        </a:xfrm>
        <a:custGeom>
          <a:avLst/>
          <a:gdLst>
            <a:gd name="T0" fmla="*/ 958976 w 1484"/>
            <a:gd name="T1" fmla="*/ 497840 h 1410"/>
            <a:gd name="T2" fmla="*/ 967988 w 1484"/>
            <a:gd name="T3" fmla="*/ 645160 h 1410"/>
            <a:gd name="T4" fmla="*/ 1019804 w 1484"/>
            <a:gd name="T5" fmla="*/ 753745 h 1410"/>
            <a:gd name="T6" fmla="*/ 1061858 w 1484"/>
            <a:gd name="T7" fmla="*/ 772795 h 1410"/>
            <a:gd name="T8" fmla="*/ 1090394 w 1484"/>
            <a:gd name="T9" fmla="*/ 895350 h 1410"/>
            <a:gd name="T10" fmla="*/ 987513 w 1484"/>
            <a:gd name="T11" fmla="*/ 854710 h 1410"/>
            <a:gd name="T12" fmla="*/ 768983 w 1484"/>
            <a:gd name="T13" fmla="*/ 821690 h 1410"/>
            <a:gd name="T14" fmla="*/ 749458 w 1484"/>
            <a:gd name="T15" fmla="*/ 808355 h 1410"/>
            <a:gd name="T16" fmla="*/ 691634 w 1484"/>
            <a:gd name="T17" fmla="*/ 781050 h 1410"/>
            <a:gd name="T18" fmla="*/ 569228 w 1484"/>
            <a:gd name="T19" fmla="*/ 767715 h 1410"/>
            <a:gd name="T20" fmla="*/ 466346 w 1484"/>
            <a:gd name="T21" fmla="*/ 718820 h 1410"/>
            <a:gd name="T22" fmla="*/ 414530 w 1484"/>
            <a:gd name="T23" fmla="*/ 653415 h 1410"/>
            <a:gd name="T24" fmla="*/ 356706 w 1484"/>
            <a:gd name="T25" fmla="*/ 593090 h 1410"/>
            <a:gd name="T26" fmla="*/ 298882 w 1484"/>
            <a:gd name="T27" fmla="*/ 563245 h 1410"/>
            <a:gd name="T28" fmla="*/ 231296 w 1484"/>
            <a:gd name="T29" fmla="*/ 585470 h 1410"/>
            <a:gd name="T30" fmla="*/ 150943 w 1484"/>
            <a:gd name="T31" fmla="*/ 528320 h 1410"/>
            <a:gd name="T32" fmla="*/ 83357 w 1484"/>
            <a:gd name="T33" fmla="*/ 514350 h 1410"/>
            <a:gd name="T34" fmla="*/ 93119 w 1484"/>
            <a:gd name="T35" fmla="*/ 313055 h 1410"/>
            <a:gd name="T36" fmla="*/ 73594 w 1484"/>
            <a:gd name="T37" fmla="*/ 266700 h 1410"/>
            <a:gd name="T38" fmla="*/ 63832 w 1484"/>
            <a:gd name="T39" fmla="*/ 154940 h 1410"/>
            <a:gd name="T40" fmla="*/ 9012 w 1484"/>
            <a:gd name="T41" fmla="*/ 114300 h 1410"/>
            <a:gd name="T42" fmla="*/ 125410 w 1484"/>
            <a:gd name="T43" fmla="*/ 43815 h 1410"/>
            <a:gd name="T44" fmla="*/ 253825 w 1484"/>
            <a:gd name="T45" fmla="*/ 0 h 1410"/>
            <a:gd name="T46" fmla="*/ 328170 w 1484"/>
            <a:gd name="T47" fmla="*/ 35560 h 1410"/>
            <a:gd name="T48" fmla="*/ 353702 w 1484"/>
            <a:gd name="T49" fmla="*/ 84455 h 1410"/>
            <a:gd name="T50" fmla="*/ 411526 w 1484"/>
            <a:gd name="T51" fmla="*/ 122555 h 1410"/>
            <a:gd name="T52" fmla="*/ 553458 w 1484"/>
            <a:gd name="T53" fmla="*/ 163195 h 1410"/>
            <a:gd name="T54" fmla="*/ 624048 w 1484"/>
            <a:gd name="T55" fmla="*/ 212090 h 1410"/>
            <a:gd name="T56" fmla="*/ 659343 w 1484"/>
            <a:gd name="T57" fmla="*/ 277495 h 1410"/>
            <a:gd name="T58" fmla="*/ 774991 w 1484"/>
            <a:gd name="T59" fmla="*/ 310515 h 1410"/>
            <a:gd name="T60" fmla="*/ 849336 w 1484"/>
            <a:gd name="T61" fmla="*/ 313055 h 1410"/>
            <a:gd name="T62" fmla="*/ 907160 w 1484"/>
            <a:gd name="T63" fmla="*/ 361950 h 1410"/>
            <a:gd name="T64" fmla="*/ 936447 w 1484"/>
            <a:gd name="T65" fmla="*/ 459740 h 1410"/>
            <a:gd name="T66" fmla="*/ 949214 w 1484"/>
            <a:gd name="T67" fmla="*/ 481965 h 1410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84"/>
            <a:gd name="T103" fmla="*/ 0 h 1410"/>
            <a:gd name="T104" fmla="*/ 1484 w 1484"/>
            <a:gd name="T105" fmla="*/ 1410 h 1410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84" h="1410">
              <a:moveTo>
                <a:pt x="1264" y="759"/>
              </a:moveTo>
              <a:cubicBezTo>
                <a:pt x="1271" y="770"/>
                <a:pt x="1273" y="772"/>
                <a:pt x="1277" y="784"/>
              </a:cubicBezTo>
              <a:cubicBezTo>
                <a:pt x="1280" y="793"/>
                <a:pt x="1285" y="810"/>
                <a:pt x="1285" y="810"/>
              </a:cubicBezTo>
              <a:cubicBezTo>
                <a:pt x="1288" y="881"/>
                <a:pt x="1295" y="946"/>
                <a:pt x="1289" y="1016"/>
              </a:cubicBezTo>
              <a:cubicBezTo>
                <a:pt x="1289" y="1023"/>
                <a:pt x="1286" y="1126"/>
                <a:pt x="1302" y="1149"/>
              </a:cubicBezTo>
              <a:cubicBezTo>
                <a:pt x="1313" y="1166"/>
                <a:pt x="1341" y="1177"/>
                <a:pt x="1358" y="1187"/>
              </a:cubicBezTo>
              <a:cubicBezTo>
                <a:pt x="1369" y="1194"/>
                <a:pt x="1376" y="1208"/>
                <a:pt x="1388" y="1213"/>
              </a:cubicBezTo>
              <a:cubicBezTo>
                <a:pt x="1396" y="1217"/>
                <a:pt x="1405" y="1216"/>
                <a:pt x="1414" y="1217"/>
              </a:cubicBezTo>
              <a:cubicBezTo>
                <a:pt x="1453" y="1247"/>
                <a:pt x="1438" y="1233"/>
                <a:pt x="1461" y="1256"/>
              </a:cubicBezTo>
              <a:cubicBezTo>
                <a:pt x="1472" y="1293"/>
                <a:pt x="1484" y="1378"/>
                <a:pt x="1452" y="1410"/>
              </a:cubicBezTo>
              <a:cubicBezTo>
                <a:pt x="1420" y="1404"/>
                <a:pt x="1434" y="1398"/>
                <a:pt x="1409" y="1384"/>
              </a:cubicBezTo>
              <a:cubicBezTo>
                <a:pt x="1379" y="1367"/>
                <a:pt x="1345" y="1364"/>
                <a:pt x="1315" y="1346"/>
              </a:cubicBezTo>
              <a:cubicBezTo>
                <a:pt x="1276" y="1349"/>
                <a:pt x="1245" y="1353"/>
                <a:pt x="1208" y="1342"/>
              </a:cubicBezTo>
              <a:cubicBezTo>
                <a:pt x="1153" y="1287"/>
                <a:pt x="1104" y="1298"/>
                <a:pt x="1024" y="1294"/>
              </a:cubicBezTo>
              <a:cubicBezTo>
                <a:pt x="1020" y="1291"/>
                <a:pt x="1015" y="1289"/>
                <a:pt x="1011" y="1286"/>
              </a:cubicBezTo>
              <a:cubicBezTo>
                <a:pt x="1006" y="1282"/>
                <a:pt x="1003" y="1276"/>
                <a:pt x="998" y="1273"/>
              </a:cubicBezTo>
              <a:cubicBezTo>
                <a:pt x="986" y="1265"/>
                <a:pt x="971" y="1264"/>
                <a:pt x="959" y="1256"/>
              </a:cubicBezTo>
              <a:cubicBezTo>
                <a:pt x="945" y="1246"/>
                <a:pt x="938" y="1235"/>
                <a:pt x="921" y="1230"/>
              </a:cubicBezTo>
              <a:cubicBezTo>
                <a:pt x="869" y="1238"/>
                <a:pt x="855" y="1238"/>
                <a:pt x="792" y="1234"/>
              </a:cubicBezTo>
              <a:cubicBezTo>
                <a:pt x="775" y="1229"/>
                <a:pt x="768" y="1224"/>
                <a:pt x="758" y="1209"/>
              </a:cubicBezTo>
              <a:cubicBezTo>
                <a:pt x="749" y="1181"/>
                <a:pt x="707" y="1165"/>
                <a:pt x="681" y="1157"/>
              </a:cubicBezTo>
              <a:cubicBezTo>
                <a:pt x="663" y="1146"/>
                <a:pt x="641" y="1138"/>
                <a:pt x="621" y="1132"/>
              </a:cubicBezTo>
              <a:cubicBezTo>
                <a:pt x="599" y="1117"/>
                <a:pt x="587" y="1108"/>
                <a:pt x="574" y="1084"/>
              </a:cubicBezTo>
              <a:cubicBezTo>
                <a:pt x="564" y="1066"/>
                <a:pt x="564" y="1046"/>
                <a:pt x="552" y="1029"/>
              </a:cubicBezTo>
              <a:cubicBezTo>
                <a:pt x="542" y="995"/>
                <a:pt x="521" y="987"/>
                <a:pt x="501" y="964"/>
              </a:cubicBezTo>
              <a:cubicBezTo>
                <a:pt x="494" y="956"/>
                <a:pt x="485" y="941"/>
                <a:pt x="475" y="934"/>
              </a:cubicBezTo>
              <a:cubicBezTo>
                <a:pt x="464" y="927"/>
                <a:pt x="449" y="923"/>
                <a:pt x="437" y="917"/>
              </a:cubicBezTo>
              <a:cubicBezTo>
                <a:pt x="422" y="909"/>
                <a:pt x="413" y="894"/>
                <a:pt x="398" y="887"/>
              </a:cubicBezTo>
              <a:cubicBezTo>
                <a:pt x="385" y="882"/>
                <a:pt x="372" y="879"/>
                <a:pt x="359" y="874"/>
              </a:cubicBezTo>
              <a:cubicBezTo>
                <a:pt x="317" y="880"/>
                <a:pt x="320" y="883"/>
                <a:pt x="308" y="922"/>
              </a:cubicBezTo>
              <a:cubicBezTo>
                <a:pt x="294" y="912"/>
                <a:pt x="283" y="901"/>
                <a:pt x="269" y="892"/>
              </a:cubicBezTo>
              <a:cubicBezTo>
                <a:pt x="255" y="869"/>
                <a:pt x="227" y="840"/>
                <a:pt x="201" y="832"/>
              </a:cubicBezTo>
              <a:cubicBezTo>
                <a:pt x="171" y="811"/>
                <a:pt x="184" y="820"/>
                <a:pt x="162" y="806"/>
              </a:cubicBezTo>
              <a:cubicBezTo>
                <a:pt x="143" y="809"/>
                <a:pt x="129" y="816"/>
                <a:pt x="111" y="810"/>
              </a:cubicBezTo>
              <a:cubicBezTo>
                <a:pt x="96" y="762"/>
                <a:pt x="97" y="694"/>
                <a:pt x="128" y="652"/>
              </a:cubicBezTo>
              <a:cubicBezTo>
                <a:pt x="136" y="598"/>
                <a:pt x="140" y="546"/>
                <a:pt x="124" y="493"/>
              </a:cubicBezTo>
              <a:cubicBezTo>
                <a:pt x="120" y="478"/>
                <a:pt x="112" y="464"/>
                <a:pt x="107" y="450"/>
              </a:cubicBezTo>
              <a:cubicBezTo>
                <a:pt x="103" y="440"/>
                <a:pt x="98" y="420"/>
                <a:pt x="98" y="420"/>
              </a:cubicBezTo>
              <a:cubicBezTo>
                <a:pt x="104" y="373"/>
                <a:pt x="116" y="385"/>
                <a:pt x="141" y="352"/>
              </a:cubicBezTo>
              <a:cubicBezTo>
                <a:pt x="152" y="315"/>
                <a:pt x="126" y="257"/>
                <a:pt x="85" y="244"/>
              </a:cubicBezTo>
              <a:cubicBezTo>
                <a:pt x="74" y="241"/>
                <a:pt x="68" y="240"/>
                <a:pt x="59" y="232"/>
              </a:cubicBezTo>
              <a:cubicBezTo>
                <a:pt x="42" y="217"/>
                <a:pt x="25" y="199"/>
                <a:pt x="12" y="180"/>
              </a:cubicBezTo>
              <a:cubicBezTo>
                <a:pt x="0" y="141"/>
                <a:pt x="28" y="133"/>
                <a:pt x="55" y="116"/>
              </a:cubicBezTo>
              <a:cubicBezTo>
                <a:pt x="85" y="73"/>
                <a:pt x="116" y="73"/>
                <a:pt x="167" y="69"/>
              </a:cubicBezTo>
              <a:cubicBezTo>
                <a:pt x="206" y="60"/>
                <a:pt x="188" y="46"/>
                <a:pt x="218" y="34"/>
              </a:cubicBezTo>
              <a:cubicBezTo>
                <a:pt x="254" y="1"/>
                <a:pt x="288" y="3"/>
                <a:pt x="338" y="0"/>
              </a:cubicBezTo>
              <a:cubicBezTo>
                <a:pt x="365" y="4"/>
                <a:pt x="382" y="15"/>
                <a:pt x="407" y="22"/>
              </a:cubicBezTo>
              <a:cubicBezTo>
                <a:pt x="420" y="30"/>
                <a:pt x="437" y="56"/>
                <a:pt x="437" y="56"/>
              </a:cubicBezTo>
              <a:cubicBezTo>
                <a:pt x="446" y="87"/>
                <a:pt x="440" y="75"/>
                <a:pt x="454" y="94"/>
              </a:cubicBezTo>
              <a:cubicBezTo>
                <a:pt x="464" y="125"/>
                <a:pt x="457" y="113"/>
                <a:pt x="471" y="133"/>
              </a:cubicBezTo>
              <a:cubicBezTo>
                <a:pt x="479" y="159"/>
                <a:pt x="493" y="174"/>
                <a:pt x="518" y="184"/>
              </a:cubicBezTo>
              <a:cubicBezTo>
                <a:pt x="528" y="188"/>
                <a:pt x="538" y="190"/>
                <a:pt x="548" y="193"/>
              </a:cubicBezTo>
              <a:cubicBezTo>
                <a:pt x="552" y="194"/>
                <a:pt x="561" y="197"/>
                <a:pt x="561" y="197"/>
              </a:cubicBezTo>
              <a:cubicBezTo>
                <a:pt x="613" y="233"/>
                <a:pt x="677" y="239"/>
                <a:pt x="737" y="257"/>
              </a:cubicBezTo>
              <a:cubicBezTo>
                <a:pt x="750" y="266"/>
                <a:pt x="762" y="270"/>
                <a:pt x="775" y="279"/>
              </a:cubicBezTo>
              <a:cubicBezTo>
                <a:pt x="789" y="299"/>
                <a:pt x="811" y="322"/>
                <a:pt x="831" y="334"/>
              </a:cubicBezTo>
              <a:cubicBezTo>
                <a:pt x="839" y="347"/>
                <a:pt x="857" y="373"/>
                <a:pt x="857" y="373"/>
              </a:cubicBezTo>
              <a:cubicBezTo>
                <a:pt x="863" y="393"/>
                <a:pt x="869" y="418"/>
                <a:pt x="878" y="437"/>
              </a:cubicBezTo>
              <a:cubicBezTo>
                <a:pt x="903" y="486"/>
                <a:pt x="953" y="508"/>
                <a:pt x="1002" y="523"/>
              </a:cubicBezTo>
              <a:cubicBezTo>
                <a:pt x="1016" y="513"/>
                <a:pt x="1020" y="499"/>
                <a:pt x="1032" y="489"/>
              </a:cubicBezTo>
              <a:cubicBezTo>
                <a:pt x="1049" y="474"/>
                <a:pt x="1078" y="471"/>
                <a:pt x="1097" y="459"/>
              </a:cubicBezTo>
              <a:cubicBezTo>
                <a:pt x="1112" y="469"/>
                <a:pt x="1118" y="482"/>
                <a:pt x="1131" y="493"/>
              </a:cubicBezTo>
              <a:cubicBezTo>
                <a:pt x="1143" y="503"/>
                <a:pt x="1157" y="509"/>
                <a:pt x="1169" y="519"/>
              </a:cubicBezTo>
              <a:cubicBezTo>
                <a:pt x="1186" y="534"/>
                <a:pt x="1196" y="552"/>
                <a:pt x="1208" y="570"/>
              </a:cubicBezTo>
              <a:cubicBezTo>
                <a:pt x="1203" y="592"/>
                <a:pt x="1193" y="594"/>
                <a:pt x="1178" y="609"/>
              </a:cubicBezTo>
              <a:cubicBezTo>
                <a:pt x="1186" y="660"/>
                <a:pt x="1217" y="684"/>
                <a:pt x="1247" y="724"/>
              </a:cubicBezTo>
              <a:cubicBezTo>
                <a:pt x="1250" y="733"/>
                <a:pt x="1250" y="743"/>
                <a:pt x="1255" y="750"/>
              </a:cubicBezTo>
              <a:cubicBezTo>
                <a:pt x="1265" y="764"/>
                <a:pt x="1264" y="768"/>
                <a:pt x="1264" y="759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0</xdr:colOff>
      <xdr:row>30</xdr:row>
      <xdr:rowOff>76200</xdr:rowOff>
    </xdr:from>
    <xdr:to>
      <xdr:col>36</xdr:col>
      <xdr:colOff>133350</xdr:colOff>
      <xdr:row>34</xdr:row>
      <xdr:rowOff>38100</xdr:rowOff>
    </xdr:to>
    <xdr:sp macro="" textlink="">
      <xdr:nvSpPr>
        <xdr:cNvPr id="5300" name="Freeform 834">
          <a:extLst>
            <a:ext uri="{FF2B5EF4-FFF2-40B4-BE49-F238E27FC236}">
              <a16:creationId xmlns:a16="http://schemas.microsoft.com/office/drawing/2014/main" id="{00000000-0008-0000-0000-0000B4140000}"/>
            </a:ext>
          </a:extLst>
        </xdr:cNvPr>
        <xdr:cNvSpPr>
          <a:spLocks/>
        </xdr:cNvSpPr>
      </xdr:nvSpPr>
      <xdr:spPr bwMode="auto">
        <a:xfrm>
          <a:off x="4552950" y="4933950"/>
          <a:ext cx="933450" cy="609600"/>
        </a:xfrm>
        <a:custGeom>
          <a:avLst/>
          <a:gdLst>
            <a:gd name="T0" fmla="*/ 347600 w 1289"/>
            <a:gd name="T1" fmla="*/ 89535 h 960"/>
            <a:gd name="T2" fmla="*/ 412775 w 1289"/>
            <a:gd name="T3" fmla="*/ 54610 h 960"/>
            <a:gd name="T4" fmla="*/ 441017 w 1289"/>
            <a:gd name="T5" fmla="*/ 46355 h 960"/>
            <a:gd name="T6" fmla="*/ 490985 w 1289"/>
            <a:gd name="T7" fmla="*/ 27305 h 960"/>
            <a:gd name="T8" fmla="*/ 518503 w 1289"/>
            <a:gd name="T9" fmla="*/ 19050 h 960"/>
            <a:gd name="T10" fmla="*/ 605403 w 1289"/>
            <a:gd name="T11" fmla="*/ 0 h 960"/>
            <a:gd name="T12" fmla="*/ 698820 w 1289"/>
            <a:gd name="T13" fmla="*/ 27305 h 960"/>
            <a:gd name="T14" fmla="*/ 720545 w 1289"/>
            <a:gd name="T15" fmla="*/ 46355 h 960"/>
            <a:gd name="T16" fmla="*/ 745167 w 1289"/>
            <a:gd name="T17" fmla="*/ 62230 h 960"/>
            <a:gd name="T18" fmla="*/ 766892 w 1289"/>
            <a:gd name="T19" fmla="*/ 97790 h 960"/>
            <a:gd name="T20" fmla="*/ 791514 w 1289"/>
            <a:gd name="T21" fmla="*/ 157480 h 960"/>
            <a:gd name="T22" fmla="*/ 788617 w 1289"/>
            <a:gd name="T23" fmla="*/ 184785 h 960"/>
            <a:gd name="T24" fmla="*/ 757478 w 1289"/>
            <a:gd name="T25" fmla="*/ 190500 h 960"/>
            <a:gd name="T26" fmla="*/ 670578 w 1289"/>
            <a:gd name="T27" fmla="*/ 201295 h 960"/>
            <a:gd name="T28" fmla="*/ 667681 w 1289"/>
            <a:gd name="T29" fmla="*/ 334645 h 960"/>
            <a:gd name="T30" fmla="*/ 698820 w 1289"/>
            <a:gd name="T31" fmla="*/ 381000 h 960"/>
            <a:gd name="T32" fmla="*/ 742270 w 1289"/>
            <a:gd name="T33" fmla="*/ 410845 h 960"/>
            <a:gd name="T34" fmla="*/ 795134 w 1289"/>
            <a:gd name="T35" fmla="*/ 402590 h 960"/>
            <a:gd name="T36" fmla="*/ 834963 w 1289"/>
            <a:gd name="T37" fmla="*/ 383540 h 960"/>
            <a:gd name="T38" fmla="*/ 875517 w 1289"/>
            <a:gd name="T39" fmla="*/ 394335 h 960"/>
            <a:gd name="T40" fmla="*/ 925484 w 1289"/>
            <a:gd name="T41" fmla="*/ 427355 h 960"/>
            <a:gd name="T42" fmla="*/ 916070 w 1289"/>
            <a:gd name="T43" fmla="*/ 446405 h 960"/>
            <a:gd name="T44" fmla="*/ 894345 w 1289"/>
            <a:gd name="T45" fmla="*/ 478790 h 960"/>
            <a:gd name="T46" fmla="*/ 847274 w 1289"/>
            <a:gd name="T47" fmla="*/ 492760 h 960"/>
            <a:gd name="T48" fmla="*/ 810342 w 1289"/>
            <a:gd name="T49" fmla="*/ 476250 h 960"/>
            <a:gd name="T50" fmla="*/ 779203 w 1289"/>
            <a:gd name="T51" fmla="*/ 481330 h 960"/>
            <a:gd name="T52" fmla="*/ 760374 w 1289"/>
            <a:gd name="T53" fmla="*/ 492760 h 960"/>
            <a:gd name="T54" fmla="*/ 798031 w 1289"/>
            <a:gd name="T55" fmla="*/ 506095 h 960"/>
            <a:gd name="T56" fmla="*/ 738649 w 1289"/>
            <a:gd name="T57" fmla="*/ 544195 h 960"/>
            <a:gd name="T58" fmla="*/ 633645 w 1289"/>
            <a:gd name="T59" fmla="*/ 560705 h 960"/>
            <a:gd name="T60" fmla="*/ 518503 w 1289"/>
            <a:gd name="T61" fmla="*/ 584835 h 960"/>
            <a:gd name="T62" fmla="*/ 472156 w 1289"/>
            <a:gd name="T63" fmla="*/ 609600 h 960"/>
            <a:gd name="T64" fmla="*/ 462742 w 1289"/>
            <a:gd name="T65" fmla="*/ 593090 h 960"/>
            <a:gd name="T66" fmla="*/ 378739 w 1289"/>
            <a:gd name="T67" fmla="*/ 560705 h 960"/>
            <a:gd name="T68" fmla="*/ 317185 w 1289"/>
            <a:gd name="T69" fmla="*/ 541655 h 960"/>
            <a:gd name="T70" fmla="*/ 236078 w 1289"/>
            <a:gd name="T71" fmla="*/ 560705 h 960"/>
            <a:gd name="T72" fmla="*/ 170903 w 1289"/>
            <a:gd name="T73" fmla="*/ 546735 h 960"/>
            <a:gd name="T74" fmla="*/ 143385 w 1289"/>
            <a:gd name="T75" fmla="*/ 560705 h 960"/>
            <a:gd name="T76" fmla="*/ 93417 w 1289"/>
            <a:gd name="T77" fmla="*/ 552450 h 960"/>
            <a:gd name="T78" fmla="*/ 74589 w 1289"/>
            <a:gd name="T79" fmla="*/ 530860 h 960"/>
            <a:gd name="T80" fmla="*/ 0 w 1289"/>
            <a:gd name="T81" fmla="*/ 516890 h 960"/>
            <a:gd name="T82" fmla="*/ 21725 w 1289"/>
            <a:gd name="T83" fmla="*/ 484505 h 960"/>
            <a:gd name="T84" fmla="*/ 34760 w 1289"/>
            <a:gd name="T85" fmla="*/ 457200 h 960"/>
            <a:gd name="T86" fmla="*/ 62278 w 1289"/>
            <a:gd name="T87" fmla="*/ 402590 h 960"/>
            <a:gd name="T88" fmla="*/ 74589 w 1289"/>
            <a:gd name="T89" fmla="*/ 386080 h 960"/>
            <a:gd name="T90" fmla="*/ 93417 w 1289"/>
            <a:gd name="T91" fmla="*/ 381000 h 960"/>
            <a:gd name="T92" fmla="*/ 102832 w 1289"/>
            <a:gd name="T93" fmla="*/ 378460 h 960"/>
            <a:gd name="T94" fmla="*/ 133971 w 1289"/>
            <a:gd name="T95" fmla="*/ 364490 h 960"/>
            <a:gd name="T96" fmla="*/ 152075 w 1289"/>
            <a:gd name="T97" fmla="*/ 351155 h 960"/>
            <a:gd name="T98" fmla="*/ 168006 w 1289"/>
            <a:gd name="T99" fmla="*/ 326390 h 960"/>
            <a:gd name="T100" fmla="*/ 183214 w 1289"/>
            <a:gd name="T101" fmla="*/ 252730 h 960"/>
            <a:gd name="T102" fmla="*/ 186835 w 1289"/>
            <a:gd name="T103" fmla="*/ 207010 h 960"/>
            <a:gd name="T104" fmla="*/ 204939 w 1289"/>
            <a:gd name="T105" fmla="*/ 201295 h 960"/>
            <a:gd name="T106" fmla="*/ 267217 w 1289"/>
            <a:gd name="T107" fmla="*/ 182245 h 960"/>
            <a:gd name="T108" fmla="*/ 320081 w 1289"/>
            <a:gd name="T109" fmla="*/ 138430 h 960"/>
            <a:gd name="T110" fmla="*/ 351220 w 1289"/>
            <a:gd name="T111" fmla="*/ 84455 h 960"/>
            <a:gd name="T112" fmla="*/ 347600 w 1289"/>
            <a:gd name="T113" fmla="*/ 89535 h 960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289"/>
            <a:gd name="T172" fmla="*/ 0 h 960"/>
            <a:gd name="T173" fmla="*/ 1289 w 1289"/>
            <a:gd name="T174" fmla="*/ 960 h 960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289" h="960">
              <a:moveTo>
                <a:pt x="480" y="141"/>
              </a:moveTo>
              <a:cubicBezTo>
                <a:pt x="497" y="96"/>
                <a:pt x="523" y="91"/>
                <a:pt x="570" y="86"/>
              </a:cubicBezTo>
              <a:cubicBezTo>
                <a:pt x="583" y="81"/>
                <a:pt x="609" y="73"/>
                <a:pt x="609" y="73"/>
              </a:cubicBezTo>
              <a:cubicBezTo>
                <a:pt x="630" y="59"/>
                <a:pt x="655" y="55"/>
                <a:pt x="678" y="43"/>
              </a:cubicBezTo>
              <a:cubicBezTo>
                <a:pt x="690" y="37"/>
                <a:pt x="716" y="30"/>
                <a:pt x="716" y="30"/>
              </a:cubicBezTo>
              <a:cubicBezTo>
                <a:pt x="749" y="7"/>
                <a:pt x="798" y="7"/>
                <a:pt x="836" y="0"/>
              </a:cubicBezTo>
              <a:cubicBezTo>
                <a:pt x="930" y="5"/>
                <a:pt x="905" y="2"/>
                <a:pt x="965" y="43"/>
              </a:cubicBezTo>
              <a:cubicBezTo>
                <a:pt x="974" y="58"/>
                <a:pt x="978" y="67"/>
                <a:pt x="995" y="73"/>
              </a:cubicBezTo>
              <a:cubicBezTo>
                <a:pt x="1005" y="89"/>
                <a:pt x="1013" y="88"/>
                <a:pt x="1029" y="98"/>
              </a:cubicBezTo>
              <a:cubicBezTo>
                <a:pt x="1041" y="116"/>
                <a:pt x="1047" y="136"/>
                <a:pt x="1059" y="154"/>
              </a:cubicBezTo>
              <a:cubicBezTo>
                <a:pt x="1069" y="186"/>
                <a:pt x="1085" y="215"/>
                <a:pt x="1093" y="248"/>
              </a:cubicBezTo>
              <a:cubicBezTo>
                <a:pt x="1092" y="262"/>
                <a:pt x="1096" y="278"/>
                <a:pt x="1089" y="291"/>
              </a:cubicBezTo>
              <a:cubicBezTo>
                <a:pt x="1088" y="293"/>
                <a:pt x="1047" y="300"/>
                <a:pt x="1046" y="300"/>
              </a:cubicBezTo>
              <a:cubicBezTo>
                <a:pt x="992" y="313"/>
                <a:pt x="996" y="313"/>
                <a:pt x="926" y="317"/>
              </a:cubicBezTo>
              <a:cubicBezTo>
                <a:pt x="921" y="393"/>
                <a:pt x="918" y="446"/>
                <a:pt x="922" y="527"/>
              </a:cubicBezTo>
              <a:cubicBezTo>
                <a:pt x="924" y="562"/>
                <a:pt x="932" y="590"/>
                <a:pt x="965" y="600"/>
              </a:cubicBezTo>
              <a:cubicBezTo>
                <a:pt x="985" y="620"/>
                <a:pt x="997" y="638"/>
                <a:pt x="1025" y="647"/>
              </a:cubicBezTo>
              <a:cubicBezTo>
                <a:pt x="1051" y="644"/>
                <a:pt x="1073" y="639"/>
                <a:pt x="1098" y="634"/>
              </a:cubicBezTo>
              <a:cubicBezTo>
                <a:pt x="1118" y="625"/>
                <a:pt x="1132" y="610"/>
                <a:pt x="1153" y="604"/>
              </a:cubicBezTo>
              <a:cubicBezTo>
                <a:pt x="1178" y="607"/>
                <a:pt x="1189" y="608"/>
                <a:pt x="1209" y="621"/>
              </a:cubicBezTo>
              <a:cubicBezTo>
                <a:pt x="1230" y="651"/>
                <a:pt x="1243" y="660"/>
                <a:pt x="1278" y="673"/>
              </a:cubicBezTo>
              <a:cubicBezTo>
                <a:pt x="1289" y="691"/>
                <a:pt x="1284" y="696"/>
                <a:pt x="1265" y="703"/>
              </a:cubicBezTo>
              <a:cubicBezTo>
                <a:pt x="1261" y="709"/>
                <a:pt x="1242" y="749"/>
                <a:pt x="1235" y="754"/>
              </a:cubicBezTo>
              <a:cubicBezTo>
                <a:pt x="1219" y="767"/>
                <a:pt x="1189" y="769"/>
                <a:pt x="1170" y="776"/>
              </a:cubicBezTo>
              <a:cubicBezTo>
                <a:pt x="1109" y="767"/>
                <a:pt x="1157" y="773"/>
                <a:pt x="1119" y="750"/>
              </a:cubicBezTo>
              <a:cubicBezTo>
                <a:pt x="1114" y="751"/>
                <a:pt x="1085" y="753"/>
                <a:pt x="1076" y="758"/>
              </a:cubicBezTo>
              <a:cubicBezTo>
                <a:pt x="1067" y="763"/>
                <a:pt x="1050" y="776"/>
                <a:pt x="1050" y="776"/>
              </a:cubicBezTo>
              <a:cubicBezTo>
                <a:pt x="1072" y="783"/>
                <a:pt x="1088" y="777"/>
                <a:pt x="1102" y="797"/>
              </a:cubicBezTo>
              <a:cubicBezTo>
                <a:pt x="1116" y="842"/>
                <a:pt x="1051" y="847"/>
                <a:pt x="1020" y="857"/>
              </a:cubicBezTo>
              <a:cubicBezTo>
                <a:pt x="985" y="884"/>
                <a:pt x="914" y="880"/>
                <a:pt x="875" y="883"/>
              </a:cubicBezTo>
              <a:cubicBezTo>
                <a:pt x="821" y="891"/>
                <a:pt x="770" y="911"/>
                <a:pt x="716" y="921"/>
              </a:cubicBezTo>
              <a:cubicBezTo>
                <a:pt x="691" y="931"/>
                <a:pt x="671" y="941"/>
                <a:pt x="652" y="960"/>
              </a:cubicBezTo>
              <a:cubicBezTo>
                <a:pt x="646" y="952"/>
                <a:pt x="645" y="942"/>
                <a:pt x="639" y="934"/>
              </a:cubicBezTo>
              <a:cubicBezTo>
                <a:pt x="607" y="892"/>
                <a:pt x="574" y="887"/>
                <a:pt x="523" y="883"/>
              </a:cubicBezTo>
              <a:cubicBezTo>
                <a:pt x="493" y="862"/>
                <a:pt x="475" y="858"/>
                <a:pt x="438" y="853"/>
              </a:cubicBezTo>
              <a:cubicBezTo>
                <a:pt x="397" y="857"/>
                <a:pt x="364" y="868"/>
                <a:pt x="326" y="883"/>
              </a:cubicBezTo>
              <a:cubicBezTo>
                <a:pt x="295" y="878"/>
                <a:pt x="266" y="872"/>
                <a:pt x="236" y="861"/>
              </a:cubicBezTo>
              <a:cubicBezTo>
                <a:pt x="221" y="867"/>
                <a:pt x="213" y="877"/>
                <a:pt x="198" y="883"/>
              </a:cubicBezTo>
              <a:cubicBezTo>
                <a:pt x="173" y="880"/>
                <a:pt x="152" y="877"/>
                <a:pt x="129" y="870"/>
              </a:cubicBezTo>
              <a:cubicBezTo>
                <a:pt x="113" y="859"/>
                <a:pt x="117" y="849"/>
                <a:pt x="103" y="836"/>
              </a:cubicBezTo>
              <a:cubicBezTo>
                <a:pt x="79" y="814"/>
                <a:pt x="25" y="816"/>
                <a:pt x="0" y="814"/>
              </a:cubicBezTo>
              <a:cubicBezTo>
                <a:pt x="8" y="793"/>
                <a:pt x="14" y="780"/>
                <a:pt x="30" y="763"/>
              </a:cubicBezTo>
              <a:cubicBezTo>
                <a:pt x="36" y="748"/>
                <a:pt x="44" y="736"/>
                <a:pt x="48" y="720"/>
              </a:cubicBezTo>
              <a:cubicBezTo>
                <a:pt x="56" y="687"/>
                <a:pt x="57" y="654"/>
                <a:pt x="86" y="634"/>
              </a:cubicBezTo>
              <a:cubicBezTo>
                <a:pt x="92" y="625"/>
                <a:pt x="94" y="613"/>
                <a:pt x="103" y="608"/>
              </a:cubicBezTo>
              <a:cubicBezTo>
                <a:pt x="111" y="603"/>
                <a:pt x="120" y="603"/>
                <a:pt x="129" y="600"/>
              </a:cubicBezTo>
              <a:cubicBezTo>
                <a:pt x="133" y="599"/>
                <a:pt x="142" y="596"/>
                <a:pt x="142" y="596"/>
              </a:cubicBezTo>
              <a:cubicBezTo>
                <a:pt x="173" y="575"/>
                <a:pt x="158" y="580"/>
                <a:pt x="185" y="574"/>
              </a:cubicBezTo>
              <a:cubicBezTo>
                <a:pt x="193" y="566"/>
                <a:pt x="203" y="561"/>
                <a:pt x="210" y="553"/>
              </a:cubicBezTo>
              <a:cubicBezTo>
                <a:pt x="218" y="543"/>
                <a:pt x="224" y="525"/>
                <a:pt x="232" y="514"/>
              </a:cubicBezTo>
              <a:cubicBezTo>
                <a:pt x="238" y="474"/>
                <a:pt x="246" y="437"/>
                <a:pt x="253" y="398"/>
              </a:cubicBezTo>
              <a:cubicBezTo>
                <a:pt x="255" y="374"/>
                <a:pt x="253" y="349"/>
                <a:pt x="258" y="326"/>
              </a:cubicBezTo>
              <a:cubicBezTo>
                <a:pt x="258" y="324"/>
                <a:pt x="282" y="317"/>
                <a:pt x="283" y="317"/>
              </a:cubicBezTo>
              <a:cubicBezTo>
                <a:pt x="313" y="309"/>
                <a:pt x="339" y="294"/>
                <a:pt x="369" y="287"/>
              </a:cubicBezTo>
              <a:cubicBezTo>
                <a:pt x="397" y="267"/>
                <a:pt x="415" y="237"/>
                <a:pt x="442" y="218"/>
              </a:cubicBezTo>
              <a:cubicBezTo>
                <a:pt x="447" y="196"/>
                <a:pt x="465" y="146"/>
                <a:pt x="485" y="133"/>
              </a:cubicBezTo>
              <a:cubicBezTo>
                <a:pt x="488" y="131"/>
                <a:pt x="482" y="138"/>
                <a:pt x="480" y="141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85725</xdr:colOff>
      <xdr:row>33</xdr:row>
      <xdr:rowOff>66675</xdr:rowOff>
    </xdr:from>
    <xdr:to>
      <xdr:col>37</xdr:col>
      <xdr:colOff>19050</xdr:colOff>
      <xdr:row>36</xdr:row>
      <xdr:rowOff>123825</xdr:rowOff>
    </xdr:to>
    <xdr:sp macro="" textlink="">
      <xdr:nvSpPr>
        <xdr:cNvPr id="5301" name="Freeform 835">
          <a:extLst>
            <a:ext uri="{FF2B5EF4-FFF2-40B4-BE49-F238E27FC236}">
              <a16:creationId xmlns:a16="http://schemas.microsoft.com/office/drawing/2014/main" id="{00000000-0008-0000-0000-0000B5140000}"/>
            </a:ext>
          </a:extLst>
        </xdr:cNvPr>
        <xdr:cNvSpPr>
          <a:spLocks/>
        </xdr:cNvSpPr>
      </xdr:nvSpPr>
      <xdr:spPr bwMode="auto">
        <a:xfrm>
          <a:off x="4638675" y="5410200"/>
          <a:ext cx="933450" cy="542925"/>
        </a:xfrm>
        <a:custGeom>
          <a:avLst/>
          <a:gdLst>
            <a:gd name="T0" fmla="*/ 364383 w 1245"/>
            <a:gd name="T1" fmla="*/ 518275 h 859"/>
            <a:gd name="T2" fmla="*/ 341890 w 1245"/>
            <a:gd name="T3" fmla="*/ 505002 h 859"/>
            <a:gd name="T4" fmla="*/ 206934 w 1245"/>
            <a:gd name="T5" fmla="*/ 445590 h 859"/>
            <a:gd name="T6" fmla="*/ 171695 w 1245"/>
            <a:gd name="T7" fmla="*/ 407668 h 859"/>
            <a:gd name="T8" fmla="*/ 107216 w 1245"/>
            <a:gd name="T9" fmla="*/ 385546 h 859"/>
            <a:gd name="T10" fmla="*/ 39737 w 1245"/>
            <a:gd name="T11" fmla="*/ 340039 h 859"/>
            <a:gd name="T12" fmla="*/ 1500 w 1245"/>
            <a:gd name="T13" fmla="*/ 307173 h 859"/>
            <a:gd name="T14" fmla="*/ 56232 w 1245"/>
            <a:gd name="T15" fmla="*/ 250289 h 859"/>
            <a:gd name="T16" fmla="*/ 143204 w 1245"/>
            <a:gd name="T17" fmla="*/ 266722 h 859"/>
            <a:gd name="T18" fmla="*/ 155950 w 1245"/>
            <a:gd name="T19" fmla="*/ 218055 h 859"/>
            <a:gd name="T20" fmla="*/ 165697 w 1245"/>
            <a:gd name="T21" fmla="*/ 190877 h 859"/>
            <a:gd name="T22" fmla="*/ 155950 w 1245"/>
            <a:gd name="T23" fmla="*/ 117560 h 859"/>
            <a:gd name="T24" fmla="*/ 223428 w 1245"/>
            <a:gd name="T25" fmla="*/ 66365 h 859"/>
            <a:gd name="T26" fmla="*/ 406369 w 1245"/>
            <a:gd name="T27" fmla="*/ 136521 h 859"/>
            <a:gd name="T28" fmla="*/ 489593 w 1245"/>
            <a:gd name="T29" fmla="*/ 109343 h 859"/>
            <a:gd name="T30" fmla="*/ 647042 w 1245"/>
            <a:gd name="T31" fmla="*/ 71421 h 859"/>
            <a:gd name="T32" fmla="*/ 718269 w 1245"/>
            <a:gd name="T33" fmla="*/ 30970 h 859"/>
            <a:gd name="T34" fmla="*/ 728016 w 1245"/>
            <a:gd name="T35" fmla="*/ 1264 h 859"/>
            <a:gd name="T36" fmla="*/ 843479 w 1245"/>
            <a:gd name="T37" fmla="*/ 6320 h 859"/>
            <a:gd name="T38" fmla="*/ 930451 w 1245"/>
            <a:gd name="T39" fmla="*/ 82166 h 859"/>
            <a:gd name="T40" fmla="*/ 910957 w 1245"/>
            <a:gd name="T41" fmla="*/ 131465 h 859"/>
            <a:gd name="T42" fmla="*/ 923703 w 1245"/>
            <a:gd name="T43" fmla="*/ 233856 h 859"/>
            <a:gd name="T44" fmla="*/ 913956 w 1245"/>
            <a:gd name="T45" fmla="*/ 315389 h 859"/>
            <a:gd name="T46" fmla="*/ 901210 w 1245"/>
            <a:gd name="T47" fmla="*/ 404508 h 859"/>
            <a:gd name="T48" fmla="*/ 833732 w 1245"/>
            <a:gd name="T49" fmla="*/ 429157 h 859"/>
            <a:gd name="T50" fmla="*/ 753508 w 1245"/>
            <a:gd name="T51" fmla="*/ 401979 h 859"/>
            <a:gd name="T52" fmla="*/ 711521 w 1245"/>
            <a:gd name="T53" fmla="*/ 385546 h 859"/>
            <a:gd name="T54" fmla="*/ 644043 w 1245"/>
            <a:gd name="T55" fmla="*/ 442430 h 859"/>
            <a:gd name="T56" fmla="*/ 557071 w 1245"/>
            <a:gd name="T57" fmla="*/ 407668 h 859"/>
            <a:gd name="T58" fmla="*/ 541326 w 1245"/>
            <a:gd name="T59" fmla="*/ 469608 h 859"/>
            <a:gd name="T60" fmla="*/ 473848 w 1245"/>
            <a:gd name="T61" fmla="*/ 502474 h 859"/>
            <a:gd name="T62" fmla="*/ 422114 w 1245"/>
            <a:gd name="T63" fmla="*/ 542925 h 859"/>
            <a:gd name="T64" fmla="*/ 393624 w 1245"/>
            <a:gd name="T65" fmla="*/ 523964 h 859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45"/>
            <a:gd name="T100" fmla="*/ 0 h 859"/>
            <a:gd name="T101" fmla="*/ 1245 w 1245"/>
            <a:gd name="T102" fmla="*/ 859 h 859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45" h="859">
              <a:moveTo>
                <a:pt x="525" y="829"/>
              </a:moveTo>
              <a:cubicBezTo>
                <a:pt x="512" y="826"/>
                <a:pt x="498" y="826"/>
                <a:pt x="486" y="820"/>
              </a:cubicBezTo>
              <a:cubicBezTo>
                <a:pt x="479" y="817"/>
                <a:pt x="476" y="808"/>
                <a:pt x="469" y="803"/>
              </a:cubicBezTo>
              <a:cubicBezTo>
                <a:pt x="465" y="800"/>
                <a:pt x="460" y="800"/>
                <a:pt x="456" y="799"/>
              </a:cubicBezTo>
              <a:cubicBezTo>
                <a:pt x="412" y="769"/>
                <a:pt x="405" y="699"/>
                <a:pt x="349" y="683"/>
              </a:cubicBezTo>
              <a:cubicBezTo>
                <a:pt x="306" y="688"/>
                <a:pt x="305" y="685"/>
                <a:pt x="276" y="705"/>
              </a:cubicBezTo>
              <a:cubicBezTo>
                <a:pt x="271" y="723"/>
                <a:pt x="274" y="735"/>
                <a:pt x="281" y="752"/>
              </a:cubicBezTo>
              <a:cubicBezTo>
                <a:pt x="277" y="702"/>
                <a:pt x="284" y="662"/>
                <a:pt x="229" y="645"/>
              </a:cubicBezTo>
              <a:cubicBezTo>
                <a:pt x="214" y="635"/>
                <a:pt x="203" y="632"/>
                <a:pt x="186" y="628"/>
              </a:cubicBezTo>
              <a:cubicBezTo>
                <a:pt x="172" y="618"/>
                <a:pt x="157" y="618"/>
                <a:pt x="143" y="610"/>
              </a:cubicBezTo>
              <a:cubicBezTo>
                <a:pt x="134" y="605"/>
                <a:pt x="118" y="593"/>
                <a:pt x="118" y="593"/>
              </a:cubicBezTo>
              <a:cubicBezTo>
                <a:pt x="103" y="572"/>
                <a:pt x="77" y="550"/>
                <a:pt x="53" y="538"/>
              </a:cubicBezTo>
              <a:cubicBezTo>
                <a:pt x="43" y="533"/>
                <a:pt x="23" y="525"/>
                <a:pt x="23" y="525"/>
              </a:cubicBezTo>
              <a:cubicBezTo>
                <a:pt x="15" y="512"/>
                <a:pt x="7" y="501"/>
                <a:pt x="2" y="486"/>
              </a:cubicBezTo>
              <a:cubicBezTo>
                <a:pt x="3" y="466"/>
                <a:pt x="0" y="445"/>
                <a:pt x="6" y="426"/>
              </a:cubicBezTo>
              <a:cubicBezTo>
                <a:pt x="9" y="415"/>
                <a:pt x="60" y="401"/>
                <a:pt x="75" y="396"/>
              </a:cubicBezTo>
              <a:cubicBezTo>
                <a:pt x="98" y="399"/>
                <a:pt x="116" y="406"/>
                <a:pt x="139" y="409"/>
              </a:cubicBezTo>
              <a:cubicBezTo>
                <a:pt x="161" y="425"/>
                <a:pt x="162" y="427"/>
                <a:pt x="191" y="422"/>
              </a:cubicBezTo>
              <a:cubicBezTo>
                <a:pt x="207" y="405"/>
                <a:pt x="206" y="400"/>
                <a:pt x="186" y="388"/>
              </a:cubicBezTo>
              <a:cubicBezTo>
                <a:pt x="171" y="363"/>
                <a:pt x="188" y="358"/>
                <a:pt x="208" y="345"/>
              </a:cubicBezTo>
              <a:cubicBezTo>
                <a:pt x="211" y="336"/>
                <a:pt x="213" y="328"/>
                <a:pt x="216" y="319"/>
              </a:cubicBezTo>
              <a:cubicBezTo>
                <a:pt x="218" y="313"/>
                <a:pt x="221" y="302"/>
                <a:pt x="221" y="302"/>
              </a:cubicBezTo>
              <a:cubicBezTo>
                <a:pt x="216" y="280"/>
                <a:pt x="215" y="267"/>
                <a:pt x="195" y="255"/>
              </a:cubicBezTo>
              <a:cubicBezTo>
                <a:pt x="187" y="228"/>
                <a:pt x="167" y="196"/>
                <a:pt x="208" y="186"/>
              </a:cubicBezTo>
              <a:cubicBezTo>
                <a:pt x="218" y="170"/>
                <a:pt x="220" y="141"/>
                <a:pt x="229" y="130"/>
              </a:cubicBezTo>
              <a:cubicBezTo>
                <a:pt x="241" y="115"/>
                <a:pt x="280" y="109"/>
                <a:pt x="298" y="105"/>
              </a:cubicBezTo>
              <a:cubicBezTo>
                <a:pt x="353" y="109"/>
                <a:pt x="396" y="127"/>
                <a:pt x="448" y="139"/>
              </a:cubicBezTo>
              <a:cubicBezTo>
                <a:pt x="483" y="164"/>
                <a:pt x="493" y="201"/>
                <a:pt x="542" y="216"/>
              </a:cubicBezTo>
              <a:cubicBezTo>
                <a:pt x="569" y="199"/>
                <a:pt x="597" y="190"/>
                <a:pt x="628" y="182"/>
              </a:cubicBezTo>
              <a:cubicBezTo>
                <a:pt x="653" y="175"/>
                <a:pt x="630" y="181"/>
                <a:pt x="653" y="173"/>
              </a:cubicBezTo>
              <a:cubicBezTo>
                <a:pt x="662" y="170"/>
                <a:pt x="679" y="165"/>
                <a:pt x="679" y="165"/>
              </a:cubicBezTo>
              <a:cubicBezTo>
                <a:pt x="724" y="134"/>
                <a:pt x="810" y="120"/>
                <a:pt x="863" y="113"/>
              </a:cubicBezTo>
              <a:cubicBezTo>
                <a:pt x="907" y="99"/>
                <a:pt x="955" y="90"/>
                <a:pt x="1001" y="83"/>
              </a:cubicBezTo>
              <a:cubicBezTo>
                <a:pt x="945" y="105"/>
                <a:pt x="970" y="79"/>
                <a:pt x="958" y="49"/>
              </a:cubicBezTo>
              <a:cubicBezTo>
                <a:pt x="953" y="36"/>
                <a:pt x="919" y="32"/>
                <a:pt x="919" y="32"/>
              </a:cubicBezTo>
              <a:cubicBezTo>
                <a:pt x="936" y="21"/>
                <a:pt x="952" y="8"/>
                <a:pt x="971" y="2"/>
              </a:cubicBezTo>
              <a:cubicBezTo>
                <a:pt x="995" y="5"/>
                <a:pt x="1009" y="7"/>
                <a:pt x="1031" y="15"/>
              </a:cubicBezTo>
              <a:cubicBezTo>
                <a:pt x="1062" y="9"/>
                <a:pt x="1094" y="0"/>
                <a:pt x="1125" y="10"/>
              </a:cubicBezTo>
              <a:cubicBezTo>
                <a:pt x="1145" y="30"/>
                <a:pt x="1166" y="39"/>
                <a:pt x="1189" y="53"/>
              </a:cubicBezTo>
              <a:cubicBezTo>
                <a:pt x="1207" y="79"/>
                <a:pt x="1229" y="101"/>
                <a:pt x="1241" y="130"/>
              </a:cubicBezTo>
              <a:cubicBezTo>
                <a:pt x="1239" y="147"/>
                <a:pt x="1239" y="165"/>
                <a:pt x="1236" y="182"/>
              </a:cubicBezTo>
              <a:cubicBezTo>
                <a:pt x="1234" y="193"/>
                <a:pt x="1221" y="200"/>
                <a:pt x="1215" y="208"/>
              </a:cubicBezTo>
              <a:cubicBezTo>
                <a:pt x="1205" y="222"/>
                <a:pt x="1202" y="239"/>
                <a:pt x="1198" y="255"/>
              </a:cubicBezTo>
              <a:cubicBezTo>
                <a:pt x="1201" y="303"/>
                <a:pt x="1204" y="333"/>
                <a:pt x="1232" y="370"/>
              </a:cubicBezTo>
              <a:cubicBezTo>
                <a:pt x="1236" y="385"/>
                <a:pt x="1242" y="398"/>
                <a:pt x="1245" y="413"/>
              </a:cubicBezTo>
              <a:cubicBezTo>
                <a:pt x="1241" y="455"/>
                <a:pt x="1241" y="467"/>
                <a:pt x="1219" y="499"/>
              </a:cubicBezTo>
              <a:cubicBezTo>
                <a:pt x="1215" y="516"/>
                <a:pt x="1213" y="534"/>
                <a:pt x="1206" y="550"/>
              </a:cubicBezTo>
              <a:cubicBezTo>
                <a:pt x="1205" y="580"/>
                <a:pt x="1207" y="610"/>
                <a:pt x="1202" y="640"/>
              </a:cubicBezTo>
              <a:cubicBezTo>
                <a:pt x="1201" y="647"/>
                <a:pt x="1181" y="651"/>
                <a:pt x="1176" y="653"/>
              </a:cubicBezTo>
              <a:cubicBezTo>
                <a:pt x="1154" y="661"/>
                <a:pt x="1135" y="672"/>
                <a:pt x="1112" y="679"/>
              </a:cubicBezTo>
              <a:cubicBezTo>
                <a:pt x="1082" y="670"/>
                <a:pt x="1076" y="654"/>
                <a:pt x="1043" y="649"/>
              </a:cubicBezTo>
              <a:cubicBezTo>
                <a:pt x="1030" y="644"/>
                <a:pt x="1017" y="642"/>
                <a:pt x="1005" y="636"/>
              </a:cubicBezTo>
              <a:cubicBezTo>
                <a:pt x="996" y="632"/>
                <a:pt x="989" y="623"/>
                <a:pt x="979" y="619"/>
              </a:cubicBezTo>
              <a:cubicBezTo>
                <a:pt x="969" y="615"/>
                <a:pt x="949" y="610"/>
                <a:pt x="949" y="610"/>
              </a:cubicBezTo>
              <a:cubicBezTo>
                <a:pt x="905" y="614"/>
                <a:pt x="889" y="606"/>
                <a:pt x="863" y="632"/>
              </a:cubicBezTo>
              <a:cubicBezTo>
                <a:pt x="862" y="655"/>
                <a:pt x="865" y="678"/>
                <a:pt x="859" y="700"/>
              </a:cubicBezTo>
              <a:cubicBezTo>
                <a:pt x="855" y="717"/>
                <a:pt x="825" y="670"/>
                <a:pt x="825" y="670"/>
              </a:cubicBezTo>
              <a:cubicBezTo>
                <a:pt x="804" y="653"/>
                <a:pt x="768" y="653"/>
                <a:pt x="743" y="645"/>
              </a:cubicBezTo>
              <a:cubicBezTo>
                <a:pt x="722" y="650"/>
                <a:pt x="716" y="657"/>
                <a:pt x="705" y="675"/>
              </a:cubicBezTo>
              <a:cubicBezTo>
                <a:pt x="708" y="701"/>
                <a:pt x="715" y="719"/>
                <a:pt x="722" y="743"/>
              </a:cubicBezTo>
              <a:cubicBezTo>
                <a:pt x="714" y="777"/>
                <a:pt x="690" y="766"/>
                <a:pt x="653" y="769"/>
              </a:cubicBezTo>
              <a:cubicBezTo>
                <a:pt x="646" y="777"/>
                <a:pt x="637" y="785"/>
                <a:pt x="632" y="795"/>
              </a:cubicBezTo>
              <a:cubicBezTo>
                <a:pt x="623" y="812"/>
                <a:pt x="631" y="835"/>
                <a:pt x="611" y="846"/>
              </a:cubicBezTo>
              <a:cubicBezTo>
                <a:pt x="600" y="852"/>
                <a:pt x="575" y="856"/>
                <a:pt x="563" y="859"/>
              </a:cubicBezTo>
              <a:cubicBezTo>
                <a:pt x="555" y="853"/>
                <a:pt x="551" y="843"/>
                <a:pt x="542" y="838"/>
              </a:cubicBezTo>
              <a:cubicBezTo>
                <a:pt x="523" y="828"/>
                <a:pt x="495" y="829"/>
                <a:pt x="525" y="829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66675</xdr:colOff>
      <xdr:row>29</xdr:row>
      <xdr:rowOff>76200</xdr:rowOff>
    </xdr:from>
    <xdr:to>
      <xdr:col>33</xdr:col>
      <xdr:colOff>0</xdr:colOff>
      <xdr:row>34</xdr:row>
      <xdr:rowOff>47625</xdr:rowOff>
    </xdr:to>
    <xdr:sp macro="" textlink="">
      <xdr:nvSpPr>
        <xdr:cNvPr id="5302" name="Freeform 836">
          <a:extLst>
            <a:ext uri="{FF2B5EF4-FFF2-40B4-BE49-F238E27FC236}">
              <a16:creationId xmlns:a16="http://schemas.microsoft.com/office/drawing/2014/main" id="{00000000-0008-0000-0000-0000B6140000}"/>
            </a:ext>
          </a:extLst>
        </xdr:cNvPr>
        <xdr:cNvSpPr>
          <a:spLocks/>
        </xdr:cNvSpPr>
      </xdr:nvSpPr>
      <xdr:spPr bwMode="auto">
        <a:xfrm>
          <a:off x="4019550" y="4772025"/>
          <a:ext cx="733425" cy="781050"/>
        </a:xfrm>
        <a:custGeom>
          <a:avLst/>
          <a:gdLst>
            <a:gd name="T0" fmla="*/ 534011 w 982"/>
            <a:gd name="T1" fmla="*/ 48895 h 1230"/>
            <a:gd name="T2" fmla="*/ 563139 w 982"/>
            <a:gd name="T3" fmla="*/ 83820 h 1230"/>
            <a:gd name="T4" fmla="*/ 569861 w 982"/>
            <a:gd name="T5" fmla="*/ 114300 h 1230"/>
            <a:gd name="T6" fmla="*/ 572848 w 982"/>
            <a:gd name="T7" fmla="*/ 193040 h 1230"/>
            <a:gd name="T8" fmla="*/ 610939 w 982"/>
            <a:gd name="T9" fmla="*/ 217170 h 1230"/>
            <a:gd name="T10" fmla="*/ 614673 w 982"/>
            <a:gd name="T11" fmla="*/ 231140 h 1230"/>
            <a:gd name="T12" fmla="*/ 617660 w 982"/>
            <a:gd name="T13" fmla="*/ 263525 h 1230"/>
            <a:gd name="T14" fmla="*/ 681891 w 982"/>
            <a:gd name="T15" fmla="*/ 320675 h 1230"/>
            <a:gd name="T16" fmla="*/ 710272 w 982"/>
            <a:gd name="T17" fmla="*/ 347980 h 1230"/>
            <a:gd name="T18" fmla="*/ 729691 w 982"/>
            <a:gd name="T19" fmla="*/ 358775 h 1230"/>
            <a:gd name="T20" fmla="*/ 713260 w 982"/>
            <a:gd name="T21" fmla="*/ 426720 h 1230"/>
            <a:gd name="T22" fmla="*/ 697575 w 982"/>
            <a:gd name="T23" fmla="*/ 470535 h 1230"/>
            <a:gd name="T24" fmla="*/ 697575 w 982"/>
            <a:gd name="T25" fmla="*/ 495300 h 1230"/>
            <a:gd name="T26" fmla="*/ 681891 w 982"/>
            <a:gd name="T27" fmla="*/ 519430 h 1230"/>
            <a:gd name="T28" fmla="*/ 610939 w 982"/>
            <a:gd name="T29" fmla="*/ 541020 h 1230"/>
            <a:gd name="T30" fmla="*/ 578823 w 982"/>
            <a:gd name="T31" fmla="*/ 579120 h 1230"/>
            <a:gd name="T32" fmla="*/ 537745 w 982"/>
            <a:gd name="T33" fmla="*/ 644525 h 1230"/>
            <a:gd name="T34" fmla="*/ 531024 w 982"/>
            <a:gd name="T35" fmla="*/ 663575 h 1230"/>
            <a:gd name="T36" fmla="*/ 451109 w 982"/>
            <a:gd name="T37" fmla="*/ 718185 h 1230"/>
            <a:gd name="T38" fmla="*/ 435424 w 982"/>
            <a:gd name="T39" fmla="*/ 742950 h 1230"/>
            <a:gd name="T40" fmla="*/ 306963 w 982"/>
            <a:gd name="T41" fmla="*/ 769620 h 1230"/>
            <a:gd name="T42" fmla="*/ 217339 w 982"/>
            <a:gd name="T43" fmla="*/ 781050 h 1230"/>
            <a:gd name="T44" fmla="*/ 197920 w 982"/>
            <a:gd name="T45" fmla="*/ 748030 h 1230"/>
            <a:gd name="T46" fmla="*/ 172527 w 982"/>
            <a:gd name="T47" fmla="*/ 693420 h 1230"/>
            <a:gd name="T48" fmla="*/ 194933 w 982"/>
            <a:gd name="T49" fmla="*/ 622935 h 1230"/>
            <a:gd name="T50" fmla="*/ 156842 w 982"/>
            <a:gd name="T51" fmla="*/ 560070 h 1230"/>
            <a:gd name="T52" fmla="*/ 99334 w 982"/>
            <a:gd name="T53" fmla="*/ 554990 h 1230"/>
            <a:gd name="T54" fmla="*/ 89624 w 982"/>
            <a:gd name="T55" fmla="*/ 544195 h 1230"/>
            <a:gd name="T56" fmla="*/ 85890 w 982"/>
            <a:gd name="T57" fmla="*/ 533400 h 1230"/>
            <a:gd name="T58" fmla="*/ 67218 w 982"/>
            <a:gd name="T59" fmla="*/ 521970 h 1230"/>
            <a:gd name="T60" fmla="*/ 22406 w 982"/>
            <a:gd name="T61" fmla="*/ 467995 h 1230"/>
            <a:gd name="T62" fmla="*/ 5975 w 982"/>
            <a:gd name="T63" fmla="*/ 451485 h 1230"/>
            <a:gd name="T64" fmla="*/ 0 w 982"/>
            <a:gd name="T65" fmla="*/ 434975 h 1230"/>
            <a:gd name="T66" fmla="*/ 22406 w 982"/>
            <a:gd name="T67" fmla="*/ 391795 h 1230"/>
            <a:gd name="T68" fmla="*/ 38090 w 982"/>
            <a:gd name="T69" fmla="*/ 358775 h 1230"/>
            <a:gd name="T70" fmla="*/ 50787 w 982"/>
            <a:gd name="T71" fmla="*/ 342900 h 1230"/>
            <a:gd name="T72" fmla="*/ 60496 w 982"/>
            <a:gd name="T73" fmla="*/ 334645 h 1230"/>
            <a:gd name="T74" fmla="*/ 70206 w 982"/>
            <a:gd name="T75" fmla="*/ 315595 h 1230"/>
            <a:gd name="T76" fmla="*/ 130702 w 982"/>
            <a:gd name="T77" fmla="*/ 250190 h 1230"/>
            <a:gd name="T78" fmla="*/ 137424 w 982"/>
            <a:gd name="T79" fmla="*/ 206375 h 1230"/>
            <a:gd name="T80" fmla="*/ 166552 w 982"/>
            <a:gd name="T81" fmla="*/ 190500 h 1230"/>
            <a:gd name="T82" fmla="*/ 214351 w 982"/>
            <a:gd name="T83" fmla="*/ 163195 h 1230"/>
            <a:gd name="T84" fmla="*/ 224061 w 982"/>
            <a:gd name="T85" fmla="*/ 146685 h 1230"/>
            <a:gd name="T86" fmla="*/ 230036 w 982"/>
            <a:gd name="T87" fmla="*/ 130175 h 1230"/>
            <a:gd name="T88" fmla="*/ 233770 w 982"/>
            <a:gd name="T89" fmla="*/ 95250 h 1230"/>
            <a:gd name="T90" fmla="*/ 281569 w 982"/>
            <a:gd name="T91" fmla="*/ 64770 h 1230"/>
            <a:gd name="T92" fmla="*/ 323394 w 982"/>
            <a:gd name="T93" fmla="*/ 26670 h 1230"/>
            <a:gd name="T94" fmla="*/ 339078 w 982"/>
            <a:gd name="T95" fmla="*/ 0 h 1230"/>
            <a:gd name="T96" fmla="*/ 409284 w 982"/>
            <a:gd name="T97" fmla="*/ 10795 h 1230"/>
            <a:gd name="T98" fmla="*/ 454096 w 982"/>
            <a:gd name="T99" fmla="*/ 40640 h 1230"/>
            <a:gd name="T100" fmla="*/ 521314 w 982"/>
            <a:gd name="T101" fmla="*/ 40640 h 1230"/>
            <a:gd name="T102" fmla="*/ 534011 w 982"/>
            <a:gd name="T103" fmla="*/ 48895 h 1230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982"/>
            <a:gd name="T157" fmla="*/ 0 h 1230"/>
            <a:gd name="T158" fmla="*/ 982 w 982"/>
            <a:gd name="T159" fmla="*/ 1230 h 1230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982" h="1230">
              <a:moveTo>
                <a:pt x="715" y="77"/>
              </a:moveTo>
              <a:cubicBezTo>
                <a:pt x="729" y="95"/>
                <a:pt x="740" y="114"/>
                <a:pt x="754" y="132"/>
              </a:cubicBezTo>
              <a:cubicBezTo>
                <a:pt x="757" y="148"/>
                <a:pt x="762" y="164"/>
                <a:pt x="763" y="180"/>
              </a:cubicBezTo>
              <a:cubicBezTo>
                <a:pt x="764" y="221"/>
                <a:pt x="762" y="263"/>
                <a:pt x="767" y="304"/>
              </a:cubicBezTo>
              <a:cubicBezTo>
                <a:pt x="768" y="309"/>
                <a:pt x="805" y="330"/>
                <a:pt x="818" y="342"/>
              </a:cubicBezTo>
              <a:cubicBezTo>
                <a:pt x="820" y="349"/>
                <a:pt x="822" y="357"/>
                <a:pt x="823" y="364"/>
              </a:cubicBezTo>
              <a:cubicBezTo>
                <a:pt x="825" y="381"/>
                <a:pt x="824" y="398"/>
                <a:pt x="827" y="415"/>
              </a:cubicBezTo>
              <a:cubicBezTo>
                <a:pt x="835" y="455"/>
                <a:pt x="890" y="477"/>
                <a:pt x="913" y="505"/>
              </a:cubicBezTo>
              <a:cubicBezTo>
                <a:pt x="926" y="522"/>
                <a:pt x="929" y="541"/>
                <a:pt x="951" y="548"/>
              </a:cubicBezTo>
              <a:cubicBezTo>
                <a:pt x="960" y="554"/>
                <a:pt x="975" y="555"/>
                <a:pt x="977" y="565"/>
              </a:cubicBezTo>
              <a:cubicBezTo>
                <a:pt x="982" y="598"/>
                <a:pt x="968" y="641"/>
                <a:pt x="955" y="672"/>
              </a:cubicBezTo>
              <a:cubicBezTo>
                <a:pt x="951" y="712"/>
                <a:pt x="953" y="714"/>
                <a:pt x="934" y="741"/>
              </a:cubicBezTo>
              <a:cubicBezTo>
                <a:pt x="928" y="760"/>
                <a:pt x="922" y="763"/>
                <a:pt x="934" y="780"/>
              </a:cubicBezTo>
              <a:cubicBezTo>
                <a:pt x="926" y="791"/>
                <a:pt x="921" y="808"/>
                <a:pt x="913" y="818"/>
              </a:cubicBezTo>
              <a:cubicBezTo>
                <a:pt x="892" y="845"/>
                <a:pt x="847" y="843"/>
                <a:pt x="818" y="852"/>
              </a:cubicBezTo>
              <a:cubicBezTo>
                <a:pt x="809" y="881"/>
                <a:pt x="802" y="896"/>
                <a:pt x="775" y="912"/>
              </a:cubicBezTo>
              <a:cubicBezTo>
                <a:pt x="754" y="945"/>
                <a:pt x="740" y="982"/>
                <a:pt x="720" y="1015"/>
              </a:cubicBezTo>
              <a:cubicBezTo>
                <a:pt x="717" y="1025"/>
                <a:pt x="720" y="1039"/>
                <a:pt x="711" y="1045"/>
              </a:cubicBezTo>
              <a:cubicBezTo>
                <a:pt x="673" y="1071"/>
                <a:pt x="642" y="1105"/>
                <a:pt x="604" y="1131"/>
              </a:cubicBezTo>
              <a:cubicBezTo>
                <a:pt x="595" y="1144"/>
                <a:pt x="593" y="1158"/>
                <a:pt x="583" y="1170"/>
              </a:cubicBezTo>
              <a:cubicBezTo>
                <a:pt x="541" y="1220"/>
                <a:pt x="468" y="1210"/>
                <a:pt x="411" y="1212"/>
              </a:cubicBezTo>
              <a:cubicBezTo>
                <a:pt x="371" y="1222"/>
                <a:pt x="332" y="1225"/>
                <a:pt x="291" y="1230"/>
              </a:cubicBezTo>
              <a:cubicBezTo>
                <a:pt x="269" y="1222"/>
                <a:pt x="271" y="1199"/>
                <a:pt x="265" y="1178"/>
              </a:cubicBezTo>
              <a:cubicBezTo>
                <a:pt x="273" y="1122"/>
                <a:pt x="266" y="1127"/>
                <a:pt x="231" y="1092"/>
              </a:cubicBezTo>
              <a:cubicBezTo>
                <a:pt x="236" y="1052"/>
                <a:pt x="254" y="1020"/>
                <a:pt x="261" y="981"/>
              </a:cubicBezTo>
              <a:cubicBezTo>
                <a:pt x="258" y="949"/>
                <a:pt x="243" y="899"/>
                <a:pt x="210" y="882"/>
              </a:cubicBezTo>
              <a:cubicBezTo>
                <a:pt x="187" y="870"/>
                <a:pt x="159" y="876"/>
                <a:pt x="133" y="874"/>
              </a:cubicBezTo>
              <a:cubicBezTo>
                <a:pt x="129" y="868"/>
                <a:pt x="123" y="863"/>
                <a:pt x="120" y="857"/>
              </a:cubicBezTo>
              <a:cubicBezTo>
                <a:pt x="117" y="852"/>
                <a:pt x="119" y="844"/>
                <a:pt x="115" y="840"/>
              </a:cubicBezTo>
              <a:cubicBezTo>
                <a:pt x="108" y="832"/>
                <a:pt x="90" y="822"/>
                <a:pt x="90" y="822"/>
              </a:cubicBezTo>
              <a:cubicBezTo>
                <a:pt x="78" y="794"/>
                <a:pt x="60" y="746"/>
                <a:pt x="30" y="737"/>
              </a:cubicBezTo>
              <a:cubicBezTo>
                <a:pt x="23" y="730"/>
                <a:pt x="12" y="721"/>
                <a:pt x="8" y="711"/>
              </a:cubicBezTo>
              <a:cubicBezTo>
                <a:pt x="4" y="703"/>
                <a:pt x="0" y="685"/>
                <a:pt x="0" y="685"/>
              </a:cubicBezTo>
              <a:cubicBezTo>
                <a:pt x="4" y="654"/>
                <a:pt x="2" y="634"/>
                <a:pt x="30" y="617"/>
              </a:cubicBezTo>
              <a:cubicBezTo>
                <a:pt x="39" y="602"/>
                <a:pt x="42" y="579"/>
                <a:pt x="51" y="565"/>
              </a:cubicBezTo>
              <a:cubicBezTo>
                <a:pt x="57" y="557"/>
                <a:pt x="61" y="547"/>
                <a:pt x="68" y="540"/>
              </a:cubicBezTo>
              <a:cubicBezTo>
                <a:pt x="72" y="536"/>
                <a:pt x="77" y="532"/>
                <a:pt x="81" y="527"/>
              </a:cubicBezTo>
              <a:cubicBezTo>
                <a:pt x="99" y="502"/>
                <a:pt x="83" y="519"/>
                <a:pt x="94" y="497"/>
              </a:cubicBezTo>
              <a:cubicBezTo>
                <a:pt x="113" y="459"/>
                <a:pt x="139" y="418"/>
                <a:pt x="175" y="394"/>
              </a:cubicBezTo>
              <a:cubicBezTo>
                <a:pt x="191" y="371"/>
                <a:pt x="188" y="351"/>
                <a:pt x="184" y="325"/>
              </a:cubicBezTo>
              <a:cubicBezTo>
                <a:pt x="191" y="303"/>
                <a:pt x="201" y="304"/>
                <a:pt x="223" y="300"/>
              </a:cubicBezTo>
              <a:cubicBezTo>
                <a:pt x="246" y="291"/>
                <a:pt x="266" y="270"/>
                <a:pt x="287" y="257"/>
              </a:cubicBezTo>
              <a:cubicBezTo>
                <a:pt x="295" y="244"/>
                <a:pt x="295" y="246"/>
                <a:pt x="300" y="231"/>
              </a:cubicBezTo>
              <a:cubicBezTo>
                <a:pt x="303" y="222"/>
                <a:pt x="308" y="205"/>
                <a:pt x="308" y="205"/>
              </a:cubicBezTo>
              <a:cubicBezTo>
                <a:pt x="310" y="187"/>
                <a:pt x="310" y="168"/>
                <a:pt x="313" y="150"/>
              </a:cubicBezTo>
              <a:cubicBezTo>
                <a:pt x="318" y="122"/>
                <a:pt x="357" y="113"/>
                <a:pt x="377" y="102"/>
              </a:cubicBezTo>
              <a:cubicBezTo>
                <a:pt x="400" y="89"/>
                <a:pt x="418" y="64"/>
                <a:pt x="433" y="42"/>
              </a:cubicBezTo>
              <a:cubicBezTo>
                <a:pt x="437" y="20"/>
                <a:pt x="433" y="7"/>
                <a:pt x="454" y="0"/>
              </a:cubicBezTo>
              <a:cubicBezTo>
                <a:pt x="528" y="4"/>
                <a:pt x="505" y="1"/>
                <a:pt x="548" y="17"/>
              </a:cubicBezTo>
              <a:cubicBezTo>
                <a:pt x="572" y="51"/>
                <a:pt x="561" y="58"/>
                <a:pt x="608" y="64"/>
              </a:cubicBezTo>
              <a:cubicBezTo>
                <a:pt x="644" y="60"/>
                <a:pt x="664" y="54"/>
                <a:pt x="698" y="64"/>
              </a:cubicBezTo>
              <a:cubicBezTo>
                <a:pt x="699" y="65"/>
                <a:pt x="731" y="102"/>
                <a:pt x="715" y="77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47625</xdr:colOff>
      <xdr:row>32</xdr:row>
      <xdr:rowOff>38100</xdr:rowOff>
    </xdr:from>
    <xdr:to>
      <xdr:col>33</xdr:col>
      <xdr:colOff>85725</xdr:colOff>
      <xdr:row>37</xdr:row>
      <xdr:rowOff>95250</xdr:rowOff>
    </xdr:to>
    <xdr:sp macro="" textlink="">
      <xdr:nvSpPr>
        <xdr:cNvPr id="5303" name="Freeform 837">
          <a:extLst>
            <a:ext uri="{FF2B5EF4-FFF2-40B4-BE49-F238E27FC236}">
              <a16:creationId xmlns:a16="http://schemas.microsoft.com/office/drawing/2014/main" id="{00000000-0008-0000-0000-0000B7140000}"/>
            </a:ext>
          </a:extLst>
        </xdr:cNvPr>
        <xdr:cNvSpPr>
          <a:spLocks/>
        </xdr:cNvSpPr>
      </xdr:nvSpPr>
      <xdr:spPr bwMode="auto">
        <a:xfrm>
          <a:off x="3600450" y="5219700"/>
          <a:ext cx="1238250" cy="866775"/>
        </a:xfrm>
        <a:custGeom>
          <a:avLst/>
          <a:gdLst>
            <a:gd name="T0" fmla="*/ 329907 w 1689"/>
            <a:gd name="T1" fmla="*/ 463080 h 1372"/>
            <a:gd name="T2" fmla="*/ 225803 w 1689"/>
            <a:gd name="T3" fmla="*/ 525624 h 1372"/>
            <a:gd name="T4" fmla="*/ 163487 w 1689"/>
            <a:gd name="T5" fmla="*/ 636182 h 1372"/>
            <a:gd name="T6" fmla="*/ 43988 w 1689"/>
            <a:gd name="T7" fmla="*/ 652608 h 1372"/>
            <a:gd name="T8" fmla="*/ 0 w 1689"/>
            <a:gd name="T9" fmla="*/ 587537 h 1372"/>
            <a:gd name="T10" fmla="*/ 31524 w 1689"/>
            <a:gd name="T11" fmla="*/ 511726 h 1372"/>
            <a:gd name="T12" fmla="*/ 40322 w 1689"/>
            <a:gd name="T13" fmla="*/ 408749 h 1372"/>
            <a:gd name="T14" fmla="*/ 53518 w 1689"/>
            <a:gd name="T15" fmla="*/ 387269 h 1372"/>
            <a:gd name="T16" fmla="*/ 119500 w 1689"/>
            <a:gd name="T17" fmla="*/ 355049 h 1372"/>
            <a:gd name="T18" fmla="*/ 147358 w 1689"/>
            <a:gd name="T19" fmla="*/ 286819 h 1372"/>
            <a:gd name="T20" fmla="*/ 166420 w 1689"/>
            <a:gd name="T21" fmla="*/ 203427 h 1372"/>
            <a:gd name="T22" fmla="*/ 263925 w 1689"/>
            <a:gd name="T23" fmla="*/ 176261 h 1372"/>
            <a:gd name="T24" fmla="*/ 304247 w 1689"/>
            <a:gd name="T25" fmla="*/ 119403 h 1372"/>
            <a:gd name="T26" fmla="*/ 379759 w 1689"/>
            <a:gd name="T27" fmla="*/ 97291 h 1372"/>
            <a:gd name="T28" fmla="*/ 417882 w 1689"/>
            <a:gd name="T29" fmla="*/ 0 h 1372"/>
            <a:gd name="T30" fmla="*/ 505857 w 1689"/>
            <a:gd name="T31" fmla="*/ 97291 h 1372"/>
            <a:gd name="T32" fmla="*/ 527851 w 1689"/>
            <a:gd name="T33" fmla="*/ 108663 h 1372"/>
            <a:gd name="T34" fmla="*/ 603363 w 1689"/>
            <a:gd name="T35" fmla="*/ 173102 h 1372"/>
            <a:gd name="T36" fmla="*/ 606295 w 1689"/>
            <a:gd name="T37" fmla="*/ 279238 h 1372"/>
            <a:gd name="T38" fmla="*/ 801307 w 1689"/>
            <a:gd name="T39" fmla="*/ 322198 h 1372"/>
            <a:gd name="T40" fmla="*/ 841629 w 1689"/>
            <a:gd name="T41" fmla="*/ 300718 h 1372"/>
            <a:gd name="T42" fmla="*/ 889282 w 1689"/>
            <a:gd name="T43" fmla="*/ 252072 h 1372"/>
            <a:gd name="T44" fmla="*/ 955263 w 1689"/>
            <a:gd name="T45" fmla="*/ 222380 h 1372"/>
            <a:gd name="T46" fmla="*/ 1017579 w 1689"/>
            <a:gd name="T47" fmla="*/ 243859 h 1372"/>
            <a:gd name="T48" fmla="*/ 1071097 w 1689"/>
            <a:gd name="T49" fmla="*/ 265339 h 1372"/>
            <a:gd name="T50" fmla="*/ 1178134 w 1689"/>
            <a:gd name="T51" fmla="*/ 303245 h 1372"/>
            <a:gd name="T52" fmla="*/ 1181066 w 1689"/>
            <a:gd name="T53" fmla="*/ 355049 h 1372"/>
            <a:gd name="T54" fmla="*/ 1181066 w 1689"/>
            <a:gd name="T55" fmla="*/ 400536 h 1372"/>
            <a:gd name="T56" fmla="*/ 1162005 w 1689"/>
            <a:gd name="T57" fmla="*/ 452340 h 1372"/>
            <a:gd name="T58" fmla="*/ 1039573 w 1689"/>
            <a:gd name="T59" fmla="*/ 482033 h 1372"/>
            <a:gd name="T60" fmla="*/ 1105554 w 1689"/>
            <a:gd name="T61" fmla="*/ 530679 h 1372"/>
            <a:gd name="T62" fmla="*/ 1209658 w 1689"/>
            <a:gd name="T63" fmla="*/ 603963 h 1372"/>
            <a:gd name="T64" fmla="*/ 1197195 w 1689"/>
            <a:gd name="T65" fmla="*/ 644395 h 1372"/>
            <a:gd name="T66" fmla="*/ 1112152 w 1689"/>
            <a:gd name="T67" fmla="*/ 633655 h 1372"/>
            <a:gd name="T68" fmla="*/ 1027110 w 1689"/>
            <a:gd name="T69" fmla="*/ 655135 h 1372"/>
            <a:gd name="T70" fmla="*/ 901745 w 1689"/>
            <a:gd name="T71" fmla="*/ 715153 h 1372"/>
            <a:gd name="T72" fmla="*/ 848227 w 1689"/>
            <a:gd name="T73" fmla="*/ 787805 h 1372"/>
            <a:gd name="T74" fmla="*/ 829166 w 1689"/>
            <a:gd name="T75" fmla="*/ 863616 h 1372"/>
            <a:gd name="T76" fmla="*/ 766117 w 1689"/>
            <a:gd name="T77" fmla="*/ 842136 h 1372"/>
            <a:gd name="T78" fmla="*/ 716264 w 1689"/>
            <a:gd name="T79" fmla="*/ 809917 h 1372"/>
            <a:gd name="T80" fmla="*/ 643685 w 1689"/>
            <a:gd name="T81" fmla="*/ 842136 h 1372"/>
            <a:gd name="T82" fmla="*/ 603363 w 1689"/>
            <a:gd name="T83" fmla="*/ 809917 h 1372"/>
            <a:gd name="T84" fmla="*/ 640752 w 1689"/>
            <a:gd name="T85" fmla="*/ 768852 h 1372"/>
            <a:gd name="T86" fmla="*/ 584302 w 1689"/>
            <a:gd name="T87" fmla="*/ 639341 h 1372"/>
            <a:gd name="T88" fmla="*/ 496326 w 1689"/>
            <a:gd name="T89" fmla="*/ 633655 h 1372"/>
            <a:gd name="T90" fmla="*/ 445741 w 1689"/>
            <a:gd name="T91" fmla="*/ 566057 h 1372"/>
            <a:gd name="T92" fmla="*/ 398821 w 1689"/>
            <a:gd name="T93" fmla="*/ 482033 h 1372"/>
            <a:gd name="T94" fmla="*/ 364364 w 1689"/>
            <a:gd name="T95" fmla="*/ 441600 h 1372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1689"/>
            <a:gd name="T145" fmla="*/ 0 h 1372"/>
            <a:gd name="T146" fmla="*/ 1689 w 1689"/>
            <a:gd name="T147" fmla="*/ 1372 h 1372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1689" h="1372">
              <a:moveTo>
                <a:pt x="497" y="699"/>
              </a:moveTo>
              <a:cubicBezTo>
                <a:pt x="488" y="712"/>
                <a:pt x="466" y="728"/>
                <a:pt x="450" y="733"/>
              </a:cubicBezTo>
              <a:cubicBezTo>
                <a:pt x="417" y="756"/>
                <a:pt x="425" y="823"/>
                <a:pt x="394" y="827"/>
              </a:cubicBezTo>
              <a:cubicBezTo>
                <a:pt x="366" y="831"/>
                <a:pt x="337" y="830"/>
                <a:pt x="308" y="832"/>
              </a:cubicBezTo>
              <a:cubicBezTo>
                <a:pt x="272" y="854"/>
                <a:pt x="270" y="917"/>
                <a:pt x="261" y="956"/>
              </a:cubicBezTo>
              <a:cubicBezTo>
                <a:pt x="259" y="967"/>
                <a:pt x="233" y="1006"/>
                <a:pt x="223" y="1007"/>
              </a:cubicBezTo>
              <a:cubicBezTo>
                <a:pt x="182" y="1012"/>
                <a:pt x="140" y="1010"/>
                <a:pt x="98" y="1012"/>
              </a:cubicBezTo>
              <a:cubicBezTo>
                <a:pt x="84" y="1016"/>
                <a:pt x="60" y="1033"/>
                <a:pt x="60" y="1033"/>
              </a:cubicBezTo>
              <a:cubicBezTo>
                <a:pt x="46" y="1032"/>
                <a:pt x="31" y="1033"/>
                <a:pt x="17" y="1029"/>
              </a:cubicBezTo>
              <a:cubicBezTo>
                <a:pt x="0" y="1023"/>
                <a:pt x="4" y="954"/>
                <a:pt x="0" y="930"/>
              </a:cubicBezTo>
              <a:cubicBezTo>
                <a:pt x="3" y="898"/>
                <a:pt x="0" y="878"/>
                <a:pt x="17" y="853"/>
              </a:cubicBezTo>
              <a:cubicBezTo>
                <a:pt x="22" y="833"/>
                <a:pt x="28" y="825"/>
                <a:pt x="43" y="810"/>
              </a:cubicBezTo>
              <a:cubicBezTo>
                <a:pt x="51" y="793"/>
                <a:pt x="55" y="777"/>
                <a:pt x="60" y="759"/>
              </a:cubicBezTo>
              <a:cubicBezTo>
                <a:pt x="64" y="722"/>
                <a:pt x="69" y="683"/>
                <a:pt x="55" y="647"/>
              </a:cubicBezTo>
              <a:cubicBezTo>
                <a:pt x="57" y="637"/>
                <a:pt x="55" y="626"/>
                <a:pt x="60" y="617"/>
              </a:cubicBezTo>
              <a:cubicBezTo>
                <a:pt x="62" y="613"/>
                <a:pt x="69" y="615"/>
                <a:pt x="73" y="613"/>
              </a:cubicBezTo>
              <a:cubicBezTo>
                <a:pt x="94" y="602"/>
                <a:pt x="110" y="596"/>
                <a:pt x="133" y="592"/>
              </a:cubicBezTo>
              <a:cubicBezTo>
                <a:pt x="146" y="587"/>
                <a:pt x="163" y="562"/>
                <a:pt x="163" y="562"/>
              </a:cubicBezTo>
              <a:cubicBezTo>
                <a:pt x="170" y="539"/>
                <a:pt x="180" y="516"/>
                <a:pt x="188" y="493"/>
              </a:cubicBezTo>
              <a:cubicBezTo>
                <a:pt x="192" y="480"/>
                <a:pt x="201" y="454"/>
                <a:pt x="201" y="454"/>
              </a:cubicBezTo>
              <a:cubicBezTo>
                <a:pt x="207" y="328"/>
                <a:pt x="195" y="405"/>
                <a:pt x="210" y="360"/>
              </a:cubicBezTo>
              <a:cubicBezTo>
                <a:pt x="214" y="347"/>
                <a:pt x="213" y="324"/>
                <a:pt x="227" y="322"/>
              </a:cubicBezTo>
              <a:cubicBezTo>
                <a:pt x="255" y="317"/>
                <a:pt x="284" y="319"/>
                <a:pt x="313" y="317"/>
              </a:cubicBezTo>
              <a:cubicBezTo>
                <a:pt x="332" y="304"/>
                <a:pt x="346" y="299"/>
                <a:pt x="360" y="279"/>
              </a:cubicBezTo>
              <a:cubicBezTo>
                <a:pt x="368" y="251"/>
                <a:pt x="352" y="217"/>
                <a:pt x="368" y="193"/>
              </a:cubicBezTo>
              <a:cubicBezTo>
                <a:pt x="377" y="180"/>
                <a:pt x="399" y="190"/>
                <a:pt x="415" y="189"/>
              </a:cubicBezTo>
              <a:cubicBezTo>
                <a:pt x="439" y="187"/>
                <a:pt x="464" y="186"/>
                <a:pt x="488" y="184"/>
              </a:cubicBezTo>
              <a:cubicBezTo>
                <a:pt x="506" y="179"/>
                <a:pt x="509" y="169"/>
                <a:pt x="518" y="154"/>
              </a:cubicBezTo>
              <a:cubicBezTo>
                <a:pt x="518" y="149"/>
                <a:pt x="518" y="97"/>
                <a:pt x="527" y="77"/>
              </a:cubicBezTo>
              <a:cubicBezTo>
                <a:pt x="540" y="49"/>
                <a:pt x="559" y="29"/>
                <a:pt x="570" y="0"/>
              </a:cubicBezTo>
              <a:cubicBezTo>
                <a:pt x="585" y="10"/>
                <a:pt x="617" y="40"/>
                <a:pt x="625" y="56"/>
              </a:cubicBezTo>
              <a:cubicBezTo>
                <a:pt x="643" y="92"/>
                <a:pt x="654" y="132"/>
                <a:pt x="690" y="154"/>
              </a:cubicBezTo>
              <a:cubicBezTo>
                <a:pt x="698" y="181"/>
                <a:pt x="700" y="188"/>
                <a:pt x="728" y="197"/>
              </a:cubicBezTo>
              <a:cubicBezTo>
                <a:pt x="716" y="178"/>
                <a:pt x="695" y="180"/>
                <a:pt x="720" y="172"/>
              </a:cubicBezTo>
              <a:cubicBezTo>
                <a:pt x="756" y="175"/>
                <a:pt x="766" y="175"/>
                <a:pt x="793" y="193"/>
              </a:cubicBezTo>
              <a:cubicBezTo>
                <a:pt x="808" y="218"/>
                <a:pt x="812" y="247"/>
                <a:pt x="823" y="274"/>
              </a:cubicBezTo>
              <a:cubicBezTo>
                <a:pt x="819" y="311"/>
                <a:pt x="813" y="350"/>
                <a:pt x="793" y="382"/>
              </a:cubicBezTo>
              <a:cubicBezTo>
                <a:pt x="797" y="409"/>
                <a:pt x="804" y="426"/>
                <a:pt x="827" y="442"/>
              </a:cubicBezTo>
              <a:cubicBezTo>
                <a:pt x="833" y="489"/>
                <a:pt x="842" y="495"/>
                <a:pt x="865" y="532"/>
              </a:cubicBezTo>
              <a:cubicBezTo>
                <a:pt x="940" y="522"/>
                <a:pt x="1017" y="515"/>
                <a:pt x="1093" y="510"/>
              </a:cubicBezTo>
              <a:cubicBezTo>
                <a:pt x="1095" y="510"/>
                <a:pt x="1122" y="505"/>
                <a:pt x="1127" y="502"/>
              </a:cubicBezTo>
              <a:cubicBezTo>
                <a:pt x="1143" y="492"/>
                <a:pt x="1138" y="489"/>
                <a:pt x="1148" y="476"/>
              </a:cubicBezTo>
              <a:cubicBezTo>
                <a:pt x="1159" y="463"/>
                <a:pt x="1173" y="456"/>
                <a:pt x="1183" y="442"/>
              </a:cubicBezTo>
              <a:cubicBezTo>
                <a:pt x="1190" y="420"/>
                <a:pt x="1190" y="406"/>
                <a:pt x="1213" y="399"/>
              </a:cubicBezTo>
              <a:cubicBezTo>
                <a:pt x="1226" y="384"/>
                <a:pt x="1245" y="375"/>
                <a:pt x="1264" y="369"/>
              </a:cubicBezTo>
              <a:cubicBezTo>
                <a:pt x="1276" y="361"/>
                <a:pt x="1303" y="352"/>
                <a:pt x="1303" y="352"/>
              </a:cubicBezTo>
              <a:cubicBezTo>
                <a:pt x="1319" y="356"/>
                <a:pt x="1347" y="360"/>
                <a:pt x="1363" y="369"/>
              </a:cubicBezTo>
              <a:cubicBezTo>
                <a:pt x="1372" y="374"/>
                <a:pt x="1388" y="386"/>
                <a:pt x="1388" y="386"/>
              </a:cubicBezTo>
              <a:cubicBezTo>
                <a:pt x="1400" y="403"/>
                <a:pt x="1416" y="406"/>
                <a:pt x="1435" y="412"/>
              </a:cubicBezTo>
              <a:cubicBezTo>
                <a:pt x="1444" y="415"/>
                <a:pt x="1461" y="420"/>
                <a:pt x="1461" y="420"/>
              </a:cubicBezTo>
              <a:cubicBezTo>
                <a:pt x="1517" y="417"/>
                <a:pt x="1556" y="414"/>
                <a:pt x="1607" y="429"/>
              </a:cubicBezTo>
              <a:cubicBezTo>
                <a:pt x="1618" y="447"/>
                <a:pt x="1639" y="470"/>
                <a:pt x="1607" y="480"/>
              </a:cubicBezTo>
              <a:cubicBezTo>
                <a:pt x="1592" y="502"/>
                <a:pt x="1596" y="508"/>
                <a:pt x="1603" y="532"/>
              </a:cubicBezTo>
              <a:cubicBezTo>
                <a:pt x="1604" y="534"/>
                <a:pt x="1609" y="559"/>
                <a:pt x="1611" y="562"/>
              </a:cubicBezTo>
              <a:cubicBezTo>
                <a:pt x="1617" y="571"/>
                <a:pt x="1627" y="578"/>
                <a:pt x="1633" y="587"/>
              </a:cubicBezTo>
              <a:cubicBezTo>
                <a:pt x="1640" y="610"/>
                <a:pt x="1630" y="622"/>
                <a:pt x="1611" y="634"/>
              </a:cubicBezTo>
              <a:cubicBezTo>
                <a:pt x="1603" y="647"/>
                <a:pt x="1595" y="658"/>
                <a:pt x="1590" y="673"/>
              </a:cubicBezTo>
              <a:cubicBezTo>
                <a:pt x="1596" y="694"/>
                <a:pt x="1614" y="707"/>
                <a:pt x="1585" y="716"/>
              </a:cubicBezTo>
              <a:cubicBezTo>
                <a:pt x="1522" y="711"/>
                <a:pt x="1486" y="708"/>
                <a:pt x="1418" y="712"/>
              </a:cubicBezTo>
              <a:cubicBezTo>
                <a:pt x="1406" y="729"/>
                <a:pt x="1411" y="744"/>
                <a:pt x="1418" y="763"/>
              </a:cubicBezTo>
              <a:cubicBezTo>
                <a:pt x="1422" y="776"/>
                <a:pt x="1419" y="795"/>
                <a:pt x="1431" y="802"/>
              </a:cubicBezTo>
              <a:cubicBezTo>
                <a:pt x="1456" y="817"/>
                <a:pt x="1483" y="825"/>
                <a:pt x="1508" y="840"/>
              </a:cubicBezTo>
              <a:cubicBezTo>
                <a:pt x="1519" y="867"/>
                <a:pt x="1539" y="895"/>
                <a:pt x="1568" y="904"/>
              </a:cubicBezTo>
              <a:cubicBezTo>
                <a:pt x="1596" y="923"/>
                <a:pt x="1624" y="930"/>
                <a:pt x="1650" y="956"/>
              </a:cubicBezTo>
              <a:cubicBezTo>
                <a:pt x="1655" y="971"/>
                <a:pt x="1680" y="994"/>
                <a:pt x="1680" y="994"/>
              </a:cubicBezTo>
              <a:cubicBezTo>
                <a:pt x="1689" y="1024"/>
                <a:pt x="1654" y="1006"/>
                <a:pt x="1633" y="1020"/>
              </a:cubicBezTo>
              <a:cubicBezTo>
                <a:pt x="1622" y="1049"/>
                <a:pt x="1606" y="1039"/>
                <a:pt x="1581" y="1033"/>
              </a:cubicBezTo>
              <a:cubicBezTo>
                <a:pt x="1562" y="1020"/>
                <a:pt x="1539" y="1010"/>
                <a:pt x="1517" y="1003"/>
              </a:cubicBezTo>
              <a:cubicBezTo>
                <a:pt x="1460" y="1008"/>
                <a:pt x="1485" y="1002"/>
                <a:pt x="1440" y="1016"/>
              </a:cubicBezTo>
              <a:cubicBezTo>
                <a:pt x="1426" y="1020"/>
                <a:pt x="1416" y="1032"/>
                <a:pt x="1401" y="1037"/>
              </a:cubicBezTo>
              <a:cubicBezTo>
                <a:pt x="1351" y="1119"/>
                <a:pt x="1416" y="1091"/>
                <a:pt x="1260" y="1097"/>
              </a:cubicBezTo>
              <a:cubicBezTo>
                <a:pt x="1245" y="1107"/>
                <a:pt x="1240" y="1117"/>
                <a:pt x="1230" y="1132"/>
              </a:cubicBezTo>
              <a:cubicBezTo>
                <a:pt x="1218" y="1150"/>
                <a:pt x="1203" y="1165"/>
                <a:pt x="1191" y="1183"/>
              </a:cubicBezTo>
              <a:cubicBezTo>
                <a:pt x="1178" y="1203"/>
                <a:pt x="1170" y="1226"/>
                <a:pt x="1157" y="1247"/>
              </a:cubicBezTo>
              <a:cubicBezTo>
                <a:pt x="1151" y="1273"/>
                <a:pt x="1145" y="1299"/>
                <a:pt x="1135" y="1324"/>
              </a:cubicBezTo>
              <a:cubicBezTo>
                <a:pt x="1134" y="1338"/>
                <a:pt x="1138" y="1354"/>
                <a:pt x="1131" y="1367"/>
              </a:cubicBezTo>
              <a:cubicBezTo>
                <a:pt x="1128" y="1372"/>
                <a:pt x="1119" y="1365"/>
                <a:pt x="1114" y="1363"/>
              </a:cubicBezTo>
              <a:cubicBezTo>
                <a:pt x="1091" y="1353"/>
                <a:pt x="1070" y="1341"/>
                <a:pt x="1045" y="1333"/>
              </a:cubicBezTo>
              <a:cubicBezTo>
                <a:pt x="1042" y="1322"/>
                <a:pt x="1043" y="1309"/>
                <a:pt x="1037" y="1299"/>
              </a:cubicBezTo>
              <a:cubicBezTo>
                <a:pt x="1033" y="1292"/>
                <a:pt x="988" y="1284"/>
                <a:pt x="977" y="1282"/>
              </a:cubicBezTo>
              <a:cubicBezTo>
                <a:pt x="931" y="1290"/>
                <a:pt x="969" y="1277"/>
                <a:pt x="951" y="1299"/>
              </a:cubicBezTo>
              <a:cubicBezTo>
                <a:pt x="943" y="1309"/>
                <a:pt x="891" y="1330"/>
                <a:pt x="878" y="1333"/>
              </a:cubicBezTo>
              <a:cubicBezTo>
                <a:pt x="863" y="1332"/>
                <a:pt x="805" y="1336"/>
                <a:pt x="801" y="1320"/>
              </a:cubicBezTo>
              <a:cubicBezTo>
                <a:pt x="793" y="1284"/>
                <a:pt x="804" y="1294"/>
                <a:pt x="823" y="1282"/>
              </a:cubicBezTo>
              <a:cubicBezTo>
                <a:pt x="834" y="1275"/>
                <a:pt x="853" y="1260"/>
                <a:pt x="853" y="1260"/>
              </a:cubicBezTo>
              <a:cubicBezTo>
                <a:pt x="862" y="1245"/>
                <a:pt x="870" y="1235"/>
                <a:pt x="874" y="1217"/>
              </a:cubicBezTo>
              <a:cubicBezTo>
                <a:pt x="862" y="1200"/>
                <a:pt x="851" y="1183"/>
                <a:pt x="840" y="1166"/>
              </a:cubicBezTo>
              <a:cubicBezTo>
                <a:pt x="835" y="1124"/>
                <a:pt x="834" y="1035"/>
                <a:pt x="797" y="1012"/>
              </a:cubicBezTo>
              <a:cubicBezTo>
                <a:pt x="765" y="1022"/>
                <a:pt x="779" y="1016"/>
                <a:pt x="754" y="1029"/>
              </a:cubicBezTo>
              <a:cubicBezTo>
                <a:pt x="724" y="1022"/>
                <a:pt x="708" y="1007"/>
                <a:pt x="677" y="1003"/>
              </a:cubicBezTo>
              <a:cubicBezTo>
                <a:pt x="689" y="953"/>
                <a:pt x="674" y="961"/>
                <a:pt x="638" y="947"/>
              </a:cubicBezTo>
              <a:cubicBezTo>
                <a:pt x="628" y="930"/>
                <a:pt x="619" y="913"/>
                <a:pt x="608" y="896"/>
              </a:cubicBezTo>
              <a:cubicBezTo>
                <a:pt x="600" y="869"/>
                <a:pt x="587" y="845"/>
                <a:pt x="578" y="819"/>
              </a:cubicBezTo>
              <a:cubicBezTo>
                <a:pt x="571" y="797"/>
                <a:pt x="569" y="771"/>
                <a:pt x="544" y="763"/>
              </a:cubicBezTo>
              <a:cubicBezTo>
                <a:pt x="539" y="748"/>
                <a:pt x="527" y="722"/>
                <a:pt x="514" y="712"/>
              </a:cubicBezTo>
              <a:cubicBezTo>
                <a:pt x="493" y="696"/>
                <a:pt x="506" y="718"/>
                <a:pt x="497" y="699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38100</xdr:colOff>
      <xdr:row>27</xdr:row>
      <xdr:rowOff>57150</xdr:rowOff>
    </xdr:from>
    <xdr:to>
      <xdr:col>36</xdr:col>
      <xdr:colOff>123825</xdr:colOff>
      <xdr:row>31</xdr:row>
      <xdr:rowOff>114300</xdr:rowOff>
    </xdr:to>
    <xdr:sp macro="" textlink="">
      <xdr:nvSpPr>
        <xdr:cNvPr id="5304" name="Freeform 838">
          <a:extLst>
            <a:ext uri="{FF2B5EF4-FFF2-40B4-BE49-F238E27FC236}">
              <a16:creationId xmlns:a16="http://schemas.microsoft.com/office/drawing/2014/main" id="{00000000-0008-0000-0000-0000B8140000}"/>
            </a:ext>
          </a:extLst>
        </xdr:cNvPr>
        <xdr:cNvSpPr>
          <a:spLocks/>
        </xdr:cNvSpPr>
      </xdr:nvSpPr>
      <xdr:spPr bwMode="auto">
        <a:xfrm>
          <a:off x="4191000" y="4429125"/>
          <a:ext cx="1285875" cy="704850"/>
        </a:xfrm>
        <a:custGeom>
          <a:avLst/>
          <a:gdLst>
            <a:gd name="T0" fmla="*/ 268965 w 1745"/>
            <a:gd name="T1" fmla="*/ 27603 h 1098"/>
            <a:gd name="T2" fmla="*/ 322758 w 1745"/>
            <a:gd name="T3" fmla="*/ 8345 h 1098"/>
            <a:gd name="T4" fmla="*/ 335285 w 1745"/>
            <a:gd name="T5" fmla="*/ 5777 h 1098"/>
            <a:gd name="T6" fmla="*/ 382447 w 1745"/>
            <a:gd name="T7" fmla="*/ 27603 h 1098"/>
            <a:gd name="T8" fmla="*/ 394974 w 1745"/>
            <a:gd name="T9" fmla="*/ 30813 h 1098"/>
            <a:gd name="T10" fmla="*/ 448767 w 1745"/>
            <a:gd name="T11" fmla="*/ 91155 h 1098"/>
            <a:gd name="T12" fmla="*/ 537194 w 1745"/>
            <a:gd name="T13" fmla="*/ 146362 h 1098"/>
            <a:gd name="T14" fmla="*/ 610146 w 1745"/>
            <a:gd name="T15" fmla="*/ 176533 h 1098"/>
            <a:gd name="T16" fmla="*/ 663202 w 1745"/>
            <a:gd name="T17" fmla="*/ 127104 h 1098"/>
            <a:gd name="T18" fmla="*/ 720679 w 1745"/>
            <a:gd name="T19" fmla="*/ 148930 h 1098"/>
            <a:gd name="T20" fmla="*/ 862163 w 1745"/>
            <a:gd name="T21" fmla="*/ 184879 h 1098"/>
            <a:gd name="T22" fmla="*/ 910061 w 1745"/>
            <a:gd name="T23" fmla="*/ 206705 h 1098"/>
            <a:gd name="T24" fmla="*/ 985960 w 1745"/>
            <a:gd name="T25" fmla="*/ 157275 h 1098"/>
            <a:gd name="T26" fmla="*/ 1048596 w 1745"/>
            <a:gd name="T27" fmla="*/ 91155 h 1098"/>
            <a:gd name="T28" fmla="*/ 1143655 w 1745"/>
            <a:gd name="T29" fmla="*/ 168188 h 1098"/>
            <a:gd name="T30" fmla="*/ 1215870 w 1745"/>
            <a:gd name="T31" fmla="*/ 261911 h 1098"/>
            <a:gd name="T32" fmla="*/ 1285875 w 1745"/>
            <a:gd name="T33" fmla="*/ 313909 h 1098"/>
            <a:gd name="T34" fmla="*/ 1178289 w 1745"/>
            <a:gd name="T35" fmla="*/ 393509 h 1098"/>
            <a:gd name="T36" fmla="*/ 1080282 w 1745"/>
            <a:gd name="T37" fmla="*/ 435235 h 1098"/>
            <a:gd name="T38" fmla="*/ 1048596 w 1745"/>
            <a:gd name="T39" fmla="*/ 523181 h 1098"/>
            <a:gd name="T40" fmla="*/ 893849 w 1745"/>
            <a:gd name="T41" fmla="*/ 520613 h 1098"/>
            <a:gd name="T42" fmla="*/ 745734 w 1745"/>
            <a:gd name="T43" fmla="*/ 564265 h 1098"/>
            <a:gd name="T44" fmla="*/ 694888 w 1745"/>
            <a:gd name="T45" fmla="*/ 613694 h 1098"/>
            <a:gd name="T46" fmla="*/ 625621 w 1745"/>
            <a:gd name="T47" fmla="*/ 679814 h 1098"/>
            <a:gd name="T48" fmla="*/ 568880 w 1745"/>
            <a:gd name="T49" fmla="*/ 704850 h 1098"/>
            <a:gd name="T50" fmla="*/ 467926 w 1745"/>
            <a:gd name="T51" fmla="*/ 652211 h 1098"/>
            <a:gd name="T52" fmla="*/ 426660 w 1745"/>
            <a:gd name="T53" fmla="*/ 597646 h 1098"/>
            <a:gd name="T54" fmla="*/ 389079 w 1745"/>
            <a:gd name="T55" fmla="*/ 536662 h 1098"/>
            <a:gd name="T56" fmla="*/ 341181 w 1745"/>
            <a:gd name="T57" fmla="*/ 385806 h 1098"/>
            <a:gd name="T58" fmla="*/ 230647 w 1745"/>
            <a:gd name="T59" fmla="*/ 360770 h 1098"/>
            <a:gd name="T60" fmla="*/ 158432 w 1745"/>
            <a:gd name="T61" fmla="*/ 341512 h 1098"/>
            <a:gd name="T62" fmla="*/ 95059 w 1745"/>
            <a:gd name="T63" fmla="*/ 354993 h 1098"/>
            <a:gd name="T64" fmla="*/ 0 w 1745"/>
            <a:gd name="T65" fmla="*/ 300428 h 1098"/>
            <a:gd name="T66" fmla="*/ 53793 w 1745"/>
            <a:gd name="T67" fmla="*/ 258702 h 1098"/>
            <a:gd name="T68" fmla="*/ 190118 w 1745"/>
            <a:gd name="T69" fmla="*/ 234308 h 1098"/>
            <a:gd name="T70" fmla="*/ 230647 w 1745"/>
            <a:gd name="T71" fmla="*/ 170756 h 1098"/>
            <a:gd name="T72" fmla="*/ 218120 w 1745"/>
            <a:gd name="T73" fmla="*/ 96933 h 1098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745"/>
            <a:gd name="T112" fmla="*/ 0 h 1098"/>
            <a:gd name="T113" fmla="*/ 1745 w 1745"/>
            <a:gd name="T114" fmla="*/ 1098 h 1098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745" h="1098">
              <a:moveTo>
                <a:pt x="296" y="151"/>
              </a:moveTo>
              <a:cubicBezTo>
                <a:pt x="305" y="121"/>
                <a:pt x="323" y="50"/>
                <a:pt x="365" y="43"/>
              </a:cubicBezTo>
              <a:cubicBezTo>
                <a:pt x="387" y="39"/>
                <a:pt x="410" y="40"/>
                <a:pt x="433" y="39"/>
              </a:cubicBezTo>
              <a:cubicBezTo>
                <a:pt x="441" y="28"/>
                <a:pt x="447" y="26"/>
                <a:pt x="438" y="13"/>
              </a:cubicBezTo>
              <a:cubicBezTo>
                <a:pt x="435" y="8"/>
                <a:pt x="422" y="6"/>
                <a:pt x="425" y="1"/>
              </a:cubicBezTo>
              <a:cubicBezTo>
                <a:pt x="426" y="0"/>
                <a:pt x="453" y="8"/>
                <a:pt x="455" y="9"/>
              </a:cubicBezTo>
              <a:cubicBezTo>
                <a:pt x="467" y="28"/>
                <a:pt x="484" y="36"/>
                <a:pt x="502" y="48"/>
              </a:cubicBezTo>
              <a:cubicBezTo>
                <a:pt x="508" y="46"/>
                <a:pt x="514" y="45"/>
                <a:pt x="519" y="43"/>
              </a:cubicBezTo>
              <a:cubicBezTo>
                <a:pt x="524" y="41"/>
                <a:pt x="527" y="34"/>
                <a:pt x="532" y="35"/>
              </a:cubicBezTo>
              <a:cubicBezTo>
                <a:pt x="536" y="36"/>
                <a:pt x="534" y="44"/>
                <a:pt x="536" y="48"/>
              </a:cubicBezTo>
              <a:cubicBezTo>
                <a:pt x="544" y="67"/>
                <a:pt x="558" y="91"/>
                <a:pt x="570" y="108"/>
              </a:cubicBezTo>
              <a:cubicBezTo>
                <a:pt x="580" y="123"/>
                <a:pt x="597" y="128"/>
                <a:pt x="609" y="142"/>
              </a:cubicBezTo>
              <a:cubicBezTo>
                <a:pt x="630" y="167"/>
                <a:pt x="632" y="177"/>
                <a:pt x="660" y="198"/>
              </a:cubicBezTo>
              <a:cubicBezTo>
                <a:pt x="703" y="190"/>
                <a:pt x="697" y="205"/>
                <a:pt x="729" y="228"/>
              </a:cubicBezTo>
              <a:cubicBezTo>
                <a:pt x="755" y="247"/>
                <a:pt x="728" y="224"/>
                <a:pt x="772" y="245"/>
              </a:cubicBezTo>
              <a:cubicBezTo>
                <a:pt x="792" y="254"/>
                <a:pt x="807" y="269"/>
                <a:pt x="828" y="275"/>
              </a:cubicBezTo>
              <a:cubicBezTo>
                <a:pt x="864" y="268"/>
                <a:pt x="850" y="253"/>
                <a:pt x="866" y="228"/>
              </a:cubicBezTo>
              <a:cubicBezTo>
                <a:pt x="874" y="215"/>
                <a:pt x="900" y="198"/>
                <a:pt x="900" y="198"/>
              </a:cubicBezTo>
              <a:cubicBezTo>
                <a:pt x="914" y="200"/>
                <a:pt x="931" y="197"/>
                <a:pt x="943" y="206"/>
              </a:cubicBezTo>
              <a:cubicBezTo>
                <a:pt x="957" y="217"/>
                <a:pt x="959" y="226"/>
                <a:pt x="978" y="232"/>
              </a:cubicBezTo>
              <a:cubicBezTo>
                <a:pt x="1046" y="283"/>
                <a:pt x="1015" y="274"/>
                <a:pt x="1128" y="279"/>
              </a:cubicBezTo>
              <a:cubicBezTo>
                <a:pt x="1180" y="286"/>
                <a:pt x="1141" y="278"/>
                <a:pt x="1170" y="288"/>
              </a:cubicBezTo>
              <a:cubicBezTo>
                <a:pt x="1179" y="291"/>
                <a:pt x="1196" y="296"/>
                <a:pt x="1196" y="296"/>
              </a:cubicBezTo>
              <a:cubicBezTo>
                <a:pt x="1210" y="306"/>
                <a:pt x="1218" y="317"/>
                <a:pt x="1235" y="322"/>
              </a:cubicBezTo>
              <a:cubicBezTo>
                <a:pt x="1323" y="311"/>
                <a:pt x="1284" y="316"/>
                <a:pt x="1333" y="301"/>
              </a:cubicBezTo>
              <a:cubicBezTo>
                <a:pt x="1342" y="277"/>
                <a:pt x="1342" y="273"/>
                <a:pt x="1338" y="245"/>
              </a:cubicBezTo>
              <a:cubicBezTo>
                <a:pt x="1340" y="229"/>
                <a:pt x="1341" y="186"/>
                <a:pt x="1355" y="172"/>
              </a:cubicBezTo>
              <a:cubicBezTo>
                <a:pt x="1373" y="154"/>
                <a:pt x="1399" y="148"/>
                <a:pt x="1423" y="142"/>
              </a:cubicBezTo>
              <a:cubicBezTo>
                <a:pt x="1469" y="144"/>
                <a:pt x="1506" y="146"/>
                <a:pt x="1548" y="159"/>
              </a:cubicBezTo>
              <a:cubicBezTo>
                <a:pt x="1584" y="186"/>
                <a:pt x="1569" y="227"/>
                <a:pt x="1552" y="262"/>
              </a:cubicBezTo>
              <a:cubicBezTo>
                <a:pt x="1556" y="284"/>
                <a:pt x="1555" y="292"/>
                <a:pt x="1573" y="305"/>
              </a:cubicBezTo>
              <a:cubicBezTo>
                <a:pt x="1595" y="362"/>
                <a:pt x="1608" y="365"/>
                <a:pt x="1650" y="408"/>
              </a:cubicBezTo>
              <a:cubicBezTo>
                <a:pt x="1662" y="420"/>
                <a:pt x="1671" y="432"/>
                <a:pt x="1685" y="442"/>
              </a:cubicBezTo>
              <a:cubicBezTo>
                <a:pt x="1699" y="465"/>
                <a:pt x="1720" y="481"/>
                <a:pt x="1745" y="489"/>
              </a:cubicBezTo>
              <a:cubicBezTo>
                <a:pt x="1730" y="510"/>
                <a:pt x="1701" y="517"/>
                <a:pt x="1680" y="532"/>
              </a:cubicBezTo>
              <a:cubicBezTo>
                <a:pt x="1652" y="578"/>
                <a:pt x="1659" y="601"/>
                <a:pt x="1599" y="613"/>
              </a:cubicBezTo>
              <a:cubicBezTo>
                <a:pt x="1570" y="624"/>
                <a:pt x="1565" y="668"/>
                <a:pt x="1535" y="673"/>
              </a:cubicBezTo>
              <a:cubicBezTo>
                <a:pt x="1512" y="677"/>
                <a:pt x="1489" y="676"/>
                <a:pt x="1466" y="678"/>
              </a:cubicBezTo>
              <a:cubicBezTo>
                <a:pt x="1436" y="687"/>
                <a:pt x="1445" y="708"/>
                <a:pt x="1440" y="738"/>
              </a:cubicBezTo>
              <a:cubicBezTo>
                <a:pt x="1436" y="763"/>
                <a:pt x="1430" y="791"/>
                <a:pt x="1423" y="815"/>
              </a:cubicBezTo>
              <a:cubicBezTo>
                <a:pt x="1399" y="808"/>
                <a:pt x="1373" y="802"/>
                <a:pt x="1350" y="793"/>
              </a:cubicBezTo>
              <a:cubicBezTo>
                <a:pt x="1300" y="796"/>
                <a:pt x="1259" y="797"/>
                <a:pt x="1213" y="811"/>
              </a:cubicBezTo>
              <a:cubicBezTo>
                <a:pt x="1199" y="820"/>
                <a:pt x="1186" y="827"/>
                <a:pt x="1170" y="832"/>
              </a:cubicBezTo>
              <a:cubicBezTo>
                <a:pt x="1122" y="868"/>
                <a:pt x="1071" y="876"/>
                <a:pt x="1012" y="879"/>
              </a:cubicBezTo>
              <a:cubicBezTo>
                <a:pt x="984" y="888"/>
                <a:pt x="977" y="910"/>
                <a:pt x="960" y="931"/>
              </a:cubicBezTo>
              <a:cubicBezTo>
                <a:pt x="954" y="939"/>
                <a:pt x="943" y="956"/>
                <a:pt x="943" y="956"/>
              </a:cubicBezTo>
              <a:cubicBezTo>
                <a:pt x="937" y="977"/>
                <a:pt x="915" y="1004"/>
                <a:pt x="896" y="1016"/>
              </a:cubicBezTo>
              <a:cubicBezTo>
                <a:pt x="884" y="1036"/>
                <a:pt x="869" y="1047"/>
                <a:pt x="849" y="1059"/>
              </a:cubicBezTo>
              <a:cubicBezTo>
                <a:pt x="835" y="1080"/>
                <a:pt x="827" y="1081"/>
                <a:pt x="802" y="1089"/>
              </a:cubicBezTo>
              <a:cubicBezTo>
                <a:pt x="792" y="1092"/>
                <a:pt x="772" y="1098"/>
                <a:pt x="772" y="1098"/>
              </a:cubicBezTo>
              <a:cubicBezTo>
                <a:pt x="722" y="1093"/>
                <a:pt x="731" y="1094"/>
                <a:pt x="699" y="1072"/>
              </a:cubicBezTo>
              <a:cubicBezTo>
                <a:pt x="685" y="1052"/>
                <a:pt x="656" y="1031"/>
                <a:pt x="635" y="1016"/>
              </a:cubicBezTo>
              <a:cubicBezTo>
                <a:pt x="625" y="1001"/>
                <a:pt x="614" y="996"/>
                <a:pt x="600" y="986"/>
              </a:cubicBezTo>
              <a:cubicBezTo>
                <a:pt x="588" y="967"/>
                <a:pt x="582" y="954"/>
                <a:pt x="579" y="931"/>
              </a:cubicBezTo>
              <a:cubicBezTo>
                <a:pt x="578" y="920"/>
                <a:pt x="577" y="879"/>
                <a:pt x="566" y="866"/>
              </a:cubicBezTo>
              <a:cubicBezTo>
                <a:pt x="557" y="855"/>
                <a:pt x="538" y="847"/>
                <a:pt x="528" y="836"/>
              </a:cubicBezTo>
              <a:cubicBezTo>
                <a:pt x="516" y="804"/>
                <a:pt x="526" y="770"/>
                <a:pt x="532" y="738"/>
              </a:cubicBezTo>
              <a:cubicBezTo>
                <a:pt x="527" y="677"/>
                <a:pt x="528" y="621"/>
                <a:pt x="463" y="601"/>
              </a:cubicBezTo>
              <a:cubicBezTo>
                <a:pt x="423" y="602"/>
                <a:pt x="383" y="605"/>
                <a:pt x="343" y="605"/>
              </a:cubicBezTo>
              <a:cubicBezTo>
                <a:pt x="318" y="605"/>
                <a:pt x="324" y="576"/>
                <a:pt x="313" y="562"/>
              </a:cubicBezTo>
              <a:cubicBezTo>
                <a:pt x="296" y="540"/>
                <a:pt x="289" y="537"/>
                <a:pt x="270" y="523"/>
              </a:cubicBezTo>
              <a:cubicBezTo>
                <a:pt x="265" y="524"/>
                <a:pt x="228" y="525"/>
                <a:pt x="215" y="532"/>
              </a:cubicBezTo>
              <a:cubicBezTo>
                <a:pt x="198" y="541"/>
                <a:pt x="208" y="542"/>
                <a:pt x="189" y="545"/>
              </a:cubicBezTo>
              <a:cubicBezTo>
                <a:pt x="169" y="548"/>
                <a:pt x="129" y="553"/>
                <a:pt x="129" y="553"/>
              </a:cubicBezTo>
              <a:cubicBezTo>
                <a:pt x="94" y="545"/>
                <a:pt x="120" y="542"/>
                <a:pt x="103" y="523"/>
              </a:cubicBezTo>
              <a:cubicBezTo>
                <a:pt x="77" y="493"/>
                <a:pt x="32" y="488"/>
                <a:pt x="0" y="468"/>
              </a:cubicBezTo>
              <a:cubicBezTo>
                <a:pt x="7" y="451"/>
                <a:pt x="14" y="453"/>
                <a:pt x="30" y="446"/>
              </a:cubicBezTo>
              <a:cubicBezTo>
                <a:pt x="49" y="427"/>
                <a:pt x="49" y="420"/>
                <a:pt x="73" y="403"/>
              </a:cubicBezTo>
              <a:cubicBezTo>
                <a:pt x="88" y="392"/>
                <a:pt x="126" y="393"/>
                <a:pt x="142" y="391"/>
              </a:cubicBezTo>
              <a:cubicBezTo>
                <a:pt x="181" y="386"/>
                <a:pt x="220" y="377"/>
                <a:pt x="258" y="365"/>
              </a:cubicBezTo>
              <a:cubicBezTo>
                <a:pt x="260" y="331"/>
                <a:pt x="250" y="302"/>
                <a:pt x="283" y="292"/>
              </a:cubicBezTo>
              <a:cubicBezTo>
                <a:pt x="298" y="281"/>
                <a:pt x="307" y="284"/>
                <a:pt x="313" y="266"/>
              </a:cubicBezTo>
              <a:cubicBezTo>
                <a:pt x="310" y="244"/>
                <a:pt x="308" y="230"/>
                <a:pt x="300" y="211"/>
              </a:cubicBezTo>
              <a:cubicBezTo>
                <a:pt x="292" y="150"/>
                <a:pt x="272" y="151"/>
                <a:pt x="296" y="151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104775</xdr:colOff>
      <xdr:row>20</xdr:row>
      <xdr:rowOff>47625</xdr:rowOff>
    </xdr:from>
    <xdr:to>
      <xdr:col>30</xdr:col>
      <xdr:colOff>47625</xdr:colOff>
      <xdr:row>23</xdr:row>
      <xdr:rowOff>19050</xdr:rowOff>
    </xdr:to>
    <xdr:sp macro="" textlink="">
      <xdr:nvSpPr>
        <xdr:cNvPr id="5305" name="Freeform 839">
          <a:extLst>
            <a:ext uri="{FF2B5EF4-FFF2-40B4-BE49-F238E27FC236}">
              <a16:creationId xmlns:a16="http://schemas.microsoft.com/office/drawing/2014/main" id="{00000000-0008-0000-0000-0000B9140000}"/>
            </a:ext>
          </a:extLst>
        </xdr:cNvPr>
        <xdr:cNvSpPr>
          <a:spLocks/>
        </xdr:cNvSpPr>
      </xdr:nvSpPr>
      <xdr:spPr bwMode="auto">
        <a:xfrm>
          <a:off x="3457575" y="3286125"/>
          <a:ext cx="742950" cy="457200"/>
        </a:xfrm>
        <a:custGeom>
          <a:avLst/>
          <a:gdLst>
            <a:gd name="T0" fmla="*/ 492773 w 980"/>
            <a:gd name="T1" fmla="*/ 54762 h 718"/>
            <a:gd name="T2" fmla="*/ 541292 w 980"/>
            <a:gd name="T3" fmla="*/ 43937 h 718"/>
            <a:gd name="T4" fmla="*/ 564036 w 980"/>
            <a:gd name="T5" fmla="*/ 8278 h 718"/>
            <a:gd name="T6" fmla="*/ 589811 w 980"/>
            <a:gd name="T7" fmla="*/ 3184 h 718"/>
            <a:gd name="T8" fmla="*/ 658041 w 980"/>
            <a:gd name="T9" fmla="*/ 8278 h 718"/>
            <a:gd name="T10" fmla="*/ 720207 w 980"/>
            <a:gd name="T11" fmla="*/ 54762 h 718"/>
            <a:gd name="T12" fmla="*/ 742950 w 980"/>
            <a:gd name="T13" fmla="*/ 87874 h 718"/>
            <a:gd name="T14" fmla="*/ 700496 w 980"/>
            <a:gd name="T15" fmla="*/ 109524 h 718"/>
            <a:gd name="T16" fmla="*/ 667897 w 980"/>
            <a:gd name="T17" fmla="*/ 131174 h 718"/>
            <a:gd name="T18" fmla="*/ 655009 w 980"/>
            <a:gd name="T19" fmla="*/ 218412 h 718"/>
            <a:gd name="T20" fmla="*/ 680785 w 980"/>
            <a:gd name="T21" fmla="*/ 347039 h 718"/>
            <a:gd name="T22" fmla="*/ 674720 w 980"/>
            <a:gd name="T23" fmla="*/ 390339 h 718"/>
            <a:gd name="T24" fmla="*/ 648186 w 980"/>
            <a:gd name="T25" fmla="*/ 409442 h 718"/>
            <a:gd name="T26" fmla="*/ 466239 w 980"/>
            <a:gd name="T27" fmla="*/ 425998 h 718"/>
            <a:gd name="T28" fmla="*/ 391944 w 980"/>
            <a:gd name="T29" fmla="*/ 393523 h 718"/>
            <a:gd name="T30" fmla="*/ 346457 w 980"/>
            <a:gd name="T31" fmla="*/ 379514 h 718"/>
            <a:gd name="T32" fmla="*/ 300971 w 980"/>
            <a:gd name="T33" fmla="*/ 374420 h 718"/>
            <a:gd name="T34" fmla="*/ 356313 w 980"/>
            <a:gd name="T35" fmla="*/ 325389 h 718"/>
            <a:gd name="T36" fmla="*/ 346457 w 980"/>
            <a:gd name="T37" fmla="*/ 303102 h 718"/>
            <a:gd name="T38" fmla="*/ 333569 w 980"/>
            <a:gd name="T39" fmla="*/ 273174 h 718"/>
            <a:gd name="T40" fmla="*/ 307035 w 980"/>
            <a:gd name="T41" fmla="*/ 256618 h 718"/>
            <a:gd name="T42" fmla="*/ 297938 w 980"/>
            <a:gd name="T43" fmla="*/ 251524 h 718"/>
            <a:gd name="T44" fmla="*/ 252451 w 980"/>
            <a:gd name="T45" fmla="*/ 221596 h 718"/>
            <a:gd name="T46" fmla="*/ 203174 w 980"/>
            <a:gd name="T47" fmla="*/ 224143 h 718"/>
            <a:gd name="T48" fmla="*/ 184221 w 980"/>
            <a:gd name="T49" fmla="*/ 240699 h 718"/>
            <a:gd name="T50" fmla="*/ 184221 w 980"/>
            <a:gd name="T51" fmla="*/ 262349 h 718"/>
            <a:gd name="T52" fmla="*/ 190286 w 980"/>
            <a:gd name="T53" fmla="*/ 278905 h 718"/>
            <a:gd name="T54" fmla="*/ 79602 w 980"/>
            <a:gd name="T55" fmla="*/ 306286 h 718"/>
            <a:gd name="T56" fmla="*/ 56858 w 980"/>
            <a:gd name="T57" fmla="*/ 330483 h 718"/>
            <a:gd name="T58" fmla="*/ 34115 w 980"/>
            <a:gd name="T59" fmla="*/ 306286 h 718"/>
            <a:gd name="T60" fmla="*/ 15162 w 980"/>
            <a:gd name="T61" fmla="*/ 294824 h 718"/>
            <a:gd name="T62" fmla="*/ 18195 w 980"/>
            <a:gd name="T63" fmla="*/ 281452 h 718"/>
            <a:gd name="T64" fmla="*/ 25018 w 980"/>
            <a:gd name="T65" fmla="*/ 262349 h 718"/>
            <a:gd name="T66" fmla="*/ 47761 w 980"/>
            <a:gd name="T67" fmla="*/ 215865 h 718"/>
            <a:gd name="T68" fmla="*/ 40938 w 980"/>
            <a:gd name="T69" fmla="*/ 194214 h 718"/>
            <a:gd name="T70" fmla="*/ 15162 w 980"/>
            <a:gd name="T71" fmla="*/ 177659 h 718"/>
            <a:gd name="T72" fmla="*/ 56858 w 980"/>
            <a:gd name="T73" fmla="*/ 96152 h 718"/>
            <a:gd name="T74" fmla="*/ 76569 w 980"/>
            <a:gd name="T75" fmla="*/ 60493 h 718"/>
            <a:gd name="T76" fmla="*/ 109168 w 980"/>
            <a:gd name="T77" fmla="*/ 52215 h 718"/>
            <a:gd name="T78" fmla="*/ 184221 w 980"/>
            <a:gd name="T79" fmla="*/ 41390 h 718"/>
            <a:gd name="T80" fmla="*/ 323714 w 980"/>
            <a:gd name="T81" fmla="*/ 33112 h 718"/>
            <a:gd name="T82" fmla="*/ 369201 w 980"/>
            <a:gd name="T83" fmla="*/ 27381 h 718"/>
            <a:gd name="T84" fmla="*/ 434398 w 980"/>
            <a:gd name="T85" fmla="*/ 24834 h 718"/>
            <a:gd name="T86" fmla="*/ 473062 w 980"/>
            <a:gd name="T87" fmla="*/ 46484 h 718"/>
            <a:gd name="T88" fmla="*/ 511726 w 980"/>
            <a:gd name="T89" fmla="*/ 49668 h 718"/>
            <a:gd name="T90" fmla="*/ 492773 w 980"/>
            <a:gd name="T91" fmla="*/ 54762 h 718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980"/>
            <a:gd name="T139" fmla="*/ 0 h 718"/>
            <a:gd name="T140" fmla="*/ 980 w 980"/>
            <a:gd name="T141" fmla="*/ 718 h 718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980" h="718">
              <a:moveTo>
                <a:pt x="650" y="86"/>
              </a:moveTo>
              <a:cubicBezTo>
                <a:pt x="706" y="77"/>
                <a:pt x="687" y="88"/>
                <a:pt x="714" y="69"/>
              </a:cubicBezTo>
              <a:cubicBezTo>
                <a:pt x="725" y="53"/>
                <a:pt x="728" y="25"/>
                <a:pt x="744" y="13"/>
              </a:cubicBezTo>
              <a:cubicBezTo>
                <a:pt x="748" y="10"/>
                <a:pt x="777" y="5"/>
                <a:pt x="778" y="5"/>
              </a:cubicBezTo>
              <a:cubicBezTo>
                <a:pt x="808" y="7"/>
                <a:pt x="841" y="0"/>
                <a:pt x="868" y="13"/>
              </a:cubicBezTo>
              <a:cubicBezTo>
                <a:pt x="903" y="30"/>
                <a:pt x="911" y="74"/>
                <a:pt x="950" y="86"/>
              </a:cubicBezTo>
              <a:cubicBezTo>
                <a:pt x="966" y="102"/>
                <a:pt x="968" y="120"/>
                <a:pt x="980" y="138"/>
              </a:cubicBezTo>
              <a:cubicBezTo>
                <a:pt x="972" y="177"/>
                <a:pt x="966" y="168"/>
                <a:pt x="924" y="172"/>
              </a:cubicBezTo>
              <a:cubicBezTo>
                <a:pt x="904" y="183"/>
                <a:pt x="895" y="188"/>
                <a:pt x="881" y="206"/>
              </a:cubicBezTo>
              <a:cubicBezTo>
                <a:pt x="873" y="252"/>
                <a:pt x="875" y="298"/>
                <a:pt x="864" y="343"/>
              </a:cubicBezTo>
              <a:cubicBezTo>
                <a:pt x="867" y="406"/>
                <a:pt x="863" y="489"/>
                <a:pt x="898" y="545"/>
              </a:cubicBezTo>
              <a:cubicBezTo>
                <a:pt x="905" y="568"/>
                <a:pt x="920" y="604"/>
                <a:pt x="890" y="613"/>
              </a:cubicBezTo>
              <a:cubicBezTo>
                <a:pt x="876" y="623"/>
                <a:pt x="869" y="634"/>
                <a:pt x="855" y="643"/>
              </a:cubicBezTo>
              <a:cubicBezTo>
                <a:pt x="776" y="640"/>
                <a:pt x="686" y="625"/>
                <a:pt x="615" y="669"/>
              </a:cubicBezTo>
              <a:cubicBezTo>
                <a:pt x="585" y="718"/>
                <a:pt x="545" y="629"/>
                <a:pt x="517" y="618"/>
              </a:cubicBezTo>
              <a:cubicBezTo>
                <a:pt x="496" y="610"/>
                <a:pt x="480" y="600"/>
                <a:pt x="457" y="596"/>
              </a:cubicBezTo>
              <a:cubicBezTo>
                <a:pt x="437" y="593"/>
                <a:pt x="397" y="588"/>
                <a:pt x="397" y="588"/>
              </a:cubicBezTo>
              <a:cubicBezTo>
                <a:pt x="367" y="545"/>
                <a:pt x="437" y="521"/>
                <a:pt x="470" y="511"/>
              </a:cubicBezTo>
              <a:cubicBezTo>
                <a:pt x="476" y="492"/>
                <a:pt x="473" y="487"/>
                <a:pt x="457" y="476"/>
              </a:cubicBezTo>
              <a:cubicBezTo>
                <a:pt x="448" y="462"/>
                <a:pt x="453" y="439"/>
                <a:pt x="440" y="429"/>
              </a:cubicBezTo>
              <a:cubicBezTo>
                <a:pt x="428" y="420"/>
                <a:pt x="417" y="412"/>
                <a:pt x="405" y="403"/>
              </a:cubicBezTo>
              <a:cubicBezTo>
                <a:pt x="401" y="400"/>
                <a:pt x="393" y="395"/>
                <a:pt x="393" y="395"/>
              </a:cubicBezTo>
              <a:cubicBezTo>
                <a:pt x="375" y="370"/>
                <a:pt x="364" y="355"/>
                <a:pt x="333" y="348"/>
              </a:cubicBezTo>
              <a:cubicBezTo>
                <a:pt x="311" y="349"/>
                <a:pt x="289" y="345"/>
                <a:pt x="268" y="352"/>
              </a:cubicBezTo>
              <a:cubicBezTo>
                <a:pt x="257" y="356"/>
                <a:pt x="243" y="378"/>
                <a:pt x="243" y="378"/>
              </a:cubicBezTo>
              <a:cubicBezTo>
                <a:pt x="236" y="397"/>
                <a:pt x="236" y="388"/>
                <a:pt x="243" y="412"/>
              </a:cubicBezTo>
              <a:cubicBezTo>
                <a:pt x="245" y="421"/>
                <a:pt x="251" y="438"/>
                <a:pt x="251" y="438"/>
              </a:cubicBezTo>
              <a:cubicBezTo>
                <a:pt x="207" y="465"/>
                <a:pt x="152" y="463"/>
                <a:pt x="105" y="481"/>
              </a:cubicBezTo>
              <a:cubicBezTo>
                <a:pt x="77" y="509"/>
                <a:pt x="84" y="495"/>
                <a:pt x="75" y="519"/>
              </a:cubicBezTo>
              <a:cubicBezTo>
                <a:pt x="53" y="502"/>
                <a:pt x="62" y="496"/>
                <a:pt x="45" y="481"/>
              </a:cubicBezTo>
              <a:cubicBezTo>
                <a:pt x="37" y="474"/>
                <a:pt x="20" y="463"/>
                <a:pt x="20" y="463"/>
              </a:cubicBezTo>
              <a:cubicBezTo>
                <a:pt x="21" y="456"/>
                <a:pt x="22" y="449"/>
                <a:pt x="24" y="442"/>
              </a:cubicBezTo>
              <a:cubicBezTo>
                <a:pt x="27" y="432"/>
                <a:pt x="33" y="412"/>
                <a:pt x="33" y="412"/>
              </a:cubicBezTo>
              <a:cubicBezTo>
                <a:pt x="38" y="349"/>
                <a:pt x="27" y="364"/>
                <a:pt x="63" y="339"/>
              </a:cubicBezTo>
              <a:cubicBezTo>
                <a:pt x="73" y="322"/>
                <a:pt x="75" y="311"/>
                <a:pt x="54" y="305"/>
              </a:cubicBezTo>
              <a:cubicBezTo>
                <a:pt x="39" y="294"/>
                <a:pt x="30" y="295"/>
                <a:pt x="20" y="279"/>
              </a:cubicBezTo>
              <a:cubicBezTo>
                <a:pt x="0" y="210"/>
                <a:pt x="50" y="200"/>
                <a:pt x="75" y="151"/>
              </a:cubicBezTo>
              <a:cubicBezTo>
                <a:pt x="84" y="134"/>
                <a:pt x="85" y="108"/>
                <a:pt x="101" y="95"/>
              </a:cubicBezTo>
              <a:cubicBezTo>
                <a:pt x="110" y="88"/>
                <a:pt x="134" y="84"/>
                <a:pt x="144" y="82"/>
              </a:cubicBezTo>
              <a:cubicBezTo>
                <a:pt x="173" y="62"/>
                <a:pt x="208" y="67"/>
                <a:pt x="243" y="65"/>
              </a:cubicBezTo>
              <a:cubicBezTo>
                <a:pt x="312" y="69"/>
                <a:pt x="362" y="67"/>
                <a:pt x="427" y="52"/>
              </a:cubicBezTo>
              <a:cubicBezTo>
                <a:pt x="451" y="39"/>
                <a:pt x="459" y="39"/>
                <a:pt x="487" y="43"/>
              </a:cubicBezTo>
              <a:cubicBezTo>
                <a:pt x="513" y="61"/>
                <a:pt x="544" y="45"/>
                <a:pt x="573" y="39"/>
              </a:cubicBezTo>
              <a:cubicBezTo>
                <a:pt x="589" y="51"/>
                <a:pt x="602" y="70"/>
                <a:pt x="624" y="73"/>
              </a:cubicBezTo>
              <a:cubicBezTo>
                <a:pt x="641" y="75"/>
                <a:pt x="660" y="70"/>
                <a:pt x="675" y="78"/>
              </a:cubicBezTo>
              <a:cubicBezTo>
                <a:pt x="683" y="82"/>
                <a:pt x="658" y="83"/>
                <a:pt x="650" y="86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85725</xdr:colOff>
      <xdr:row>18</xdr:row>
      <xdr:rowOff>47625</xdr:rowOff>
    </xdr:from>
    <xdr:to>
      <xdr:col>31</xdr:col>
      <xdr:colOff>161925</xdr:colOff>
      <xdr:row>21</xdr:row>
      <xdr:rowOff>9525</xdr:rowOff>
    </xdr:to>
    <xdr:sp macro="" textlink="">
      <xdr:nvSpPr>
        <xdr:cNvPr id="5306" name="Freeform 840">
          <a:extLst>
            <a:ext uri="{FF2B5EF4-FFF2-40B4-BE49-F238E27FC236}">
              <a16:creationId xmlns:a16="http://schemas.microsoft.com/office/drawing/2014/main" id="{00000000-0008-0000-0000-0000BA140000}"/>
            </a:ext>
          </a:extLst>
        </xdr:cNvPr>
        <xdr:cNvSpPr>
          <a:spLocks/>
        </xdr:cNvSpPr>
      </xdr:nvSpPr>
      <xdr:spPr bwMode="auto">
        <a:xfrm>
          <a:off x="3638550" y="2962275"/>
          <a:ext cx="876300" cy="447675"/>
        </a:xfrm>
        <a:custGeom>
          <a:avLst/>
          <a:gdLst>
            <a:gd name="T0" fmla="*/ 744928 w 1194"/>
            <a:gd name="T1" fmla="*/ 187591 h 704"/>
            <a:gd name="T2" fmla="*/ 798505 w 1194"/>
            <a:gd name="T3" fmla="*/ 225745 h 704"/>
            <a:gd name="T4" fmla="*/ 829329 w 1194"/>
            <a:gd name="T5" fmla="*/ 244822 h 704"/>
            <a:gd name="T6" fmla="*/ 848411 w 1194"/>
            <a:gd name="T7" fmla="*/ 261356 h 704"/>
            <a:gd name="T8" fmla="*/ 857952 w 1194"/>
            <a:gd name="T9" fmla="*/ 269622 h 704"/>
            <a:gd name="T10" fmla="*/ 867493 w 1194"/>
            <a:gd name="T11" fmla="*/ 286156 h 704"/>
            <a:gd name="T12" fmla="*/ 732452 w 1194"/>
            <a:gd name="T13" fmla="*/ 351018 h 704"/>
            <a:gd name="T14" fmla="*/ 706764 w 1194"/>
            <a:gd name="T15" fmla="*/ 384085 h 704"/>
            <a:gd name="T16" fmla="*/ 669335 w 1194"/>
            <a:gd name="T17" fmla="*/ 381541 h 704"/>
            <a:gd name="T18" fmla="*/ 650253 w 1194"/>
            <a:gd name="T19" fmla="*/ 384085 h 704"/>
            <a:gd name="T20" fmla="*/ 612823 w 1194"/>
            <a:gd name="T21" fmla="*/ 435593 h 704"/>
            <a:gd name="T22" fmla="*/ 584200 w 1194"/>
            <a:gd name="T23" fmla="*/ 443860 h 704"/>
            <a:gd name="T24" fmla="*/ 568788 w 1194"/>
            <a:gd name="T25" fmla="*/ 422239 h 704"/>
            <a:gd name="T26" fmla="*/ 546770 w 1194"/>
            <a:gd name="T27" fmla="*/ 416516 h 704"/>
            <a:gd name="T28" fmla="*/ 527688 w 1194"/>
            <a:gd name="T29" fmla="*/ 394895 h 704"/>
            <a:gd name="T30" fmla="*/ 490258 w 1194"/>
            <a:gd name="T31" fmla="*/ 356741 h 704"/>
            <a:gd name="T32" fmla="*/ 427141 w 1194"/>
            <a:gd name="T33" fmla="*/ 324310 h 704"/>
            <a:gd name="T34" fmla="*/ 388977 w 1194"/>
            <a:gd name="T35" fmla="*/ 335120 h 704"/>
            <a:gd name="T36" fmla="*/ 339071 w 1194"/>
            <a:gd name="T37" fmla="*/ 370095 h 704"/>
            <a:gd name="T38" fmla="*/ 304577 w 1194"/>
            <a:gd name="T39" fmla="*/ 359285 h 704"/>
            <a:gd name="T40" fmla="*/ 260541 w 1194"/>
            <a:gd name="T41" fmla="*/ 356741 h 704"/>
            <a:gd name="T42" fmla="*/ 231919 w 1194"/>
            <a:gd name="T43" fmla="*/ 345931 h 704"/>
            <a:gd name="T44" fmla="*/ 74860 w 1194"/>
            <a:gd name="T45" fmla="*/ 359285 h 704"/>
            <a:gd name="T46" fmla="*/ 14678 w 1194"/>
            <a:gd name="T47" fmla="*/ 356741 h 704"/>
            <a:gd name="T48" fmla="*/ 11743 w 1194"/>
            <a:gd name="T49" fmla="*/ 348474 h 704"/>
            <a:gd name="T50" fmla="*/ 33760 w 1194"/>
            <a:gd name="T51" fmla="*/ 288699 h 704"/>
            <a:gd name="T52" fmla="*/ 62383 w 1194"/>
            <a:gd name="T53" fmla="*/ 269622 h 704"/>
            <a:gd name="T54" fmla="*/ 49907 w 1194"/>
            <a:gd name="T55" fmla="*/ 195858 h 704"/>
            <a:gd name="T56" fmla="*/ 62383 w 1194"/>
            <a:gd name="T57" fmla="*/ 149437 h 704"/>
            <a:gd name="T58" fmla="*/ 40366 w 1194"/>
            <a:gd name="T59" fmla="*/ 106196 h 704"/>
            <a:gd name="T60" fmla="*/ 27889 w 1194"/>
            <a:gd name="T61" fmla="*/ 81395 h 704"/>
            <a:gd name="T62" fmla="*/ 30825 w 1194"/>
            <a:gd name="T63" fmla="*/ 62318 h 704"/>
            <a:gd name="T64" fmla="*/ 49907 w 1194"/>
            <a:gd name="T65" fmla="*/ 51508 h 704"/>
            <a:gd name="T66" fmla="*/ 118895 w 1194"/>
            <a:gd name="T67" fmla="*/ 38154 h 704"/>
            <a:gd name="T68" fmla="*/ 172471 w 1194"/>
            <a:gd name="T69" fmla="*/ 10810 h 704"/>
            <a:gd name="T70" fmla="*/ 190819 w 1194"/>
            <a:gd name="T71" fmla="*/ 0 h 704"/>
            <a:gd name="T72" fmla="*/ 304577 w 1194"/>
            <a:gd name="T73" fmla="*/ 40698 h 704"/>
            <a:gd name="T74" fmla="*/ 354483 w 1194"/>
            <a:gd name="T75" fmla="*/ 70585 h 704"/>
            <a:gd name="T76" fmla="*/ 442554 w 1194"/>
            <a:gd name="T77" fmla="*/ 130360 h 704"/>
            <a:gd name="T78" fmla="*/ 477048 w 1194"/>
            <a:gd name="T79" fmla="*/ 106196 h 704"/>
            <a:gd name="T80" fmla="*/ 505671 w 1194"/>
            <a:gd name="T81" fmla="*/ 122093 h 704"/>
            <a:gd name="T82" fmla="*/ 571723 w 1194"/>
            <a:gd name="T83" fmla="*/ 144350 h 704"/>
            <a:gd name="T84" fmla="*/ 662729 w 1194"/>
            <a:gd name="T85" fmla="*/ 127816 h 704"/>
            <a:gd name="T86" fmla="*/ 697224 w 1194"/>
            <a:gd name="T87" fmla="*/ 119550 h 704"/>
            <a:gd name="T88" fmla="*/ 716305 w 1194"/>
            <a:gd name="T89" fmla="*/ 114462 h 704"/>
            <a:gd name="T90" fmla="*/ 738323 w 1194"/>
            <a:gd name="T91" fmla="*/ 136083 h 704"/>
            <a:gd name="T92" fmla="*/ 741259 w 1194"/>
            <a:gd name="T93" fmla="*/ 176781 h 704"/>
            <a:gd name="T94" fmla="*/ 750800 w 1194"/>
            <a:gd name="T95" fmla="*/ 193314 h 704"/>
            <a:gd name="T96" fmla="*/ 744928 w 1194"/>
            <a:gd name="T97" fmla="*/ 187591 h 704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1194"/>
            <a:gd name="T148" fmla="*/ 0 h 704"/>
            <a:gd name="T149" fmla="*/ 1194 w 1194"/>
            <a:gd name="T150" fmla="*/ 704 h 704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1194" h="704">
              <a:moveTo>
                <a:pt x="1015" y="295"/>
              </a:moveTo>
              <a:cubicBezTo>
                <a:pt x="1036" y="316"/>
                <a:pt x="1060" y="346"/>
                <a:pt x="1088" y="355"/>
              </a:cubicBezTo>
              <a:cubicBezTo>
                <a:pt x="1102" y="365"/>
                <a:pt x="1118" y="373"/>
                <a:pt x="1130" y="385"/>
              </a:cubicBezTo>
              <a:cubicBezTo>
                <a:pt x="1139" y="394"/>
                <a:pt x="1147" y="402"/>
                <a:pt x="1156" y="411"/>
              </a:cubicBezTo>
              <a:cubicBezTo>
                <a:pt x="1160" y="415"/>
                <a:pt x="1169" y="424"/>
                <a:pt x="1169" y="424"/>
              </a:cubicBezTo>
              <a:cubicBezTo>
                <a:pt x="1172" y="433"/>
                <a:pt x="1181" y="440"/>
                <a:pt x="1182" y="450"/>
              </a:cubicBezTo>
              <a:cubicBezTo>
                <a:pt x="1194" y="563"/>
                <a:pt x="1070" y="548"/>
                <a:pt x="998" y="552"/>
              </a:cubicBezTo>
              <a:cubicBezTo>
                <a:pt x="968" y="564"/>
                <a:pt x="992" y="595"/>
                <a:pt x="963" y="604"/>
              </a:cubicBezTo>
              <a:cubicBezTo>
                <a:pt x="946" y="603"/>
                <a:pt x="929" y="600"/>
                <a:pt x="912" y="600"/>
              </a:cubicBezTo>
              <a:cubicBezTo>
                <a:pt x="903" y="600"/>
                <a:pt x="891" y="597"/>
                <a:pt x="886" y="604"/>
              </a:cubicBezTo>
              <a:cubicBezTo>
                <a:pt x="859" y="642"/>
                <a:pt x="899" y="665"/>
                <a:pt x="835" y="685"/>
              </a:cubicBezTo>
              <a:cubicBezTo>
                <a:pt x="820" y="696"/>
                <a:pt x="814" y="704"/>
                <a:pt x="796" y="698"/>
              </a:cubicBezTo>
              <a:cubicBezTo>
                <a:pt x="789" y="676"/>
                <a:pt x="794" y="672"/>
                <a:pt x="775" y="664"/>
              </a:cubicBezTo>
              <a:cubicBezTo>
                <a:pt x="765" y="660"/>
                <a:pt x="745" y="655"/>
                <a:pt x="745" y="655"/>
              </a:cubicBezTo>
              <a:cubicBezTo>
                <a:pt x="729" y="645"/>
                <a:pt x="730" y="636"/>
                <a:pt x="719" y="621"/>
              </a:cubicBezTo>
              <a:cubicBezTo>
                <a:pt x="711" y="593"/>
                <a:pt x="689" y="579"/>
                <a:pt x="668" y="561"/>
              </a:cubicBezTo>
              <a:cubicBezTo>
                <a:pt x="634" y="531"/>
                <a:pt x="632" y="518"/>
                <a:pt x="582" y="510"/>
              </a:cubicBezTo>
              <a:cubicBezTo>
                <a:pt x="559" y="514"/>
                <a:pt x="548" y="514"/>
                <a:pt x="530" y="527"/>
              </a:cubicBezTo>
              <a:cubicBezTo>
                <a:pt x="515" y="551"/>
                <a:pt x="489" y="574"/>
                <a:pt x="462" y="582"/>
              </a:cubicBezTo>
              <a:cubicBezTo>
                <a:pt x="445" y="579"/>
                <a:pt x="431" y="567"/>
                <a:pt x="415" y="565"/>
              </a:cubicBezTo>
              <a:cubicBezTo>
                <a:pt x="395" y="563"/>
                <a:pt x="375" y="562"/>
                <a:pt x="355" y="561"/>
              </a:cubicBezTo>
              <a:cubicBezTo>
                <a:pt x="341" y="557"/>
                <a:pt x="330" y="548"/>
                <a:pt x="316" y="544"/>
              </a:cubicBezTo>
              <a:cubicBezTo>
                <a:pt x="244" y="547"/>
                <a:pt x="173" y="548"/>
                <a:pt x="102" y="565"/>
              </a:cubicBezTo>
              <a:cubicBezTo>
                <a:pt x="75" y="564"/>
                <a:pt x="47" y="566"/>
                <a:pt x="20" y="561"/>
              </a:cubicBezTo>
              <a:cubicBezTo>
                <a:pt x="16" y="560"/>
                <a:pt x="16" y="553"/>
                <a:pt x="16" y="548"/>
              </a:cubicBezTo>
              <a:cubicBezTo>
                <a:pt x="16" y="485"/>
                <a:pt x="0" y="468"/>
                <a:pt x="46" y="454"/>
              </a:cubicBezTo>
              <a:cubicBezTo>
                <a:pt x="60" y="444"/>
                <a:pt x="71" y="433"/>
                <a:pt x="85" y="424"/>
              </a:cubicBezTo>
              <a:cubicBezTo>
                <a:pt x="97" y="383"/>
                <a:pt x="96" y="339"/>
                <a:pt x="68" y="308"/>
              </a:cubicBezTo>
              <a:cubicBezTo>
                <a:pt x="71" y="282"/>
                <a:pt x="70" y="257"/>
                <a:pt x="85" y="235"/>
              </a:cubicBezTo>
              <a:cubicBezTo>
                <a:pt x="79" y="196"/>
                <a:pt x="70" y="198"/>
                <a:pt x="55" y="167"/>
              </a:cubicBezTo>
              <a:cubicBezTo>
                <a:pt x="48" y="154"/>
                <a:pt x="46" y="141"/>
                <a:pt x="38" y="128"/>
              </a:cubicBezTo>
              <a:cubicBezTo>
                <a:pt x="39" y="118"/>
                <a:pt x="38" y="107"/>
                <a:pt x="42" y="98"/>
              </a:cubicBezTo>
              <a:cubicBezTo>
                <a:pt x="46" y="89"/>
                <a:pt x="58" y="85"/>
                <a:pt x="68" y="81"/>
              </a:cubicBezTo>
              <a:cubicBezTo>
                <a:pt x="96" y="69"/>
                <a:pt x="132" y="67"/>
                <a:pt x="162" y="60"/>
              </a:cubicBezTo>
              <a:cubicBezTo>
                <a:pt x="186" y="43"/>
                <a:pt x="210" y="32"/>
                <a:pt x="235" y="17"/>
              </a:cubicBezTo>
              <a:cubicBezTo>
                <a:pt x="244" y="12"/>
                <a:pt x="260" y="0"/>
                <a:pt x="260" y="0"/>
              </a:cubicBezTo>
              <a:cubicBezTo>
                <a:pt x="300" y="53"/>
                <a:pt x="352" y="60"/>
                <a:pt x="415" y="64"/>
              </a:cubicBezTo>
              <a:cubicBezTo>
                <a:pt x="444" y="71"/>
                <a:pt x="461" y="92"/>
                <a:pt x="483" y="111"/>
              </a:cubicBezTo>
              <a:cubicBezTo>
                <a:pt x="523" y="145"/>
                <a:pt x="559" y="178"/>
                <a:pt x="603" y="205"/>
              </a:cubicBezTo>
              <a:cubicBezTo>
                <a:pt x="631" y="198"/>
                <a:pt x="629" y="181"/>
                <a:pt x="650" y="167"/>
              </a:cubicBezTo>
              <a:cubicBezTo>
                <a:pt x="666" y="172"/>
                <a:pt x="675" y="183"/>
                <a:pt x="689" y="192"/>
              </a:cubicBezTo>
              <a:cubicBezTo>
                <a:pt x="719" y="236"/>
                <a:pt x="701" y="221"/>
                <a:pt x="779" y="227"/>
              </a:cubicBezTo>
              <a:cubicBezTo>
                <a:pt x="920" y="220"/>
                <a:pt x="846" y="238"/>
                <a:pt x="903" y="201"/>
              </a:cubicBezTo>
              <a:cubicBezTo>
                <a:pt x="915" y="193"/>
                <a:pt x="937" y="191"/>
                <a:pt x="950" y="188"/>
              </a:cubicBezTo>
              <a:cubicBezTo>
                <a:pt x="959" y="186"/>
                <a:pt x="976" y="180"/>
                <a:pt x="976" y="180"/>
              </a:cubicBezTo>
              <a:cubicBezTo>
                <a:pt x="986" y="193"/>
                <a:pt x="997" y="200"/>
                <a:pt x="1006" y="214"/>
              </a:cubicBezTo>
              <a:cubicBezTo>
                <a:pt x="1007" y="235"/>
                <a:pt x="1008" y="257"/>
                <a:pt x="1010" y="278"/>
              </a:cubicBezTo>
              <a:cubicBezTo>
                <a:pt x="1011" y="288"/>
                <a:pt x="1023" y="294"/>
                <a:pt x="1023" y="304"/>
              </a:cubicBezTo>
              <a:cubicBezTo>
                <a:pt x="1023" y="308"/>
                <a:pt x="1018" y="298"/>
                <a:pt x="1015" y="295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142875</xdr:colOff>
      <xdr:row>18</xdr:row>
      <xdr:rowOff>57150</xdr:rowOff>
    </xdr:from>
    <xdr:to>
      <xdr:col>33</xdr:col>
      <xdr:colOff>123825</xdr:colOff>
      <xdr:row>22</xdr:row>
      <xdr:rowOff>123825</xdr:rowOff>
    </xdr:to>
    <xdr:sp macro="" textlink="">
      <xdr:nvSpPr>
        <xdr:cNvPr id="5307" name="Freeform 841">
          <a:extLst>
            <a:ext uri="{FF2B5EF4-FFF2-40B4-BE49-F238E27FC236}">
              <a16:creationId xmlns:a16="http://schemas.microsoft.com/office/drawing/2014/main" id="{00000000-0008-0000-0000-0000BB140000}"/>
            </a:ext>
          </a:extLst>
        </xdr:cNvPr>
        <xdr:cNvSpPr>
          <a:spLocks/>
        </xdr:cNvSpPr>
      </xdr:nvSpPr>
      <xdr:spPr bwMode="auto">
        <a:xfrm>
          <a:off x="4095750" y="2971800"/>
          <a:ext cx="781050" cy="714375"/>
        </a:xfrm>
        <a:custGeom>
          <a:avLst/>
          <a:gdLst>
            <a:gd name="T0" fmla="*/ 353332 w 1050"/>
            <a:gd name="T1" fmla="*/ 627287 h 1132"/>
            <a:gd name="T2" fmla="*/ 308701 w 1050"/>
            <a:gd name="T3" fmla="*/ 619714 h 1132"/>
            <a:gd name="T4" fmla="*/ 248448 w 1050"/>
            <a:gd name="T5" fmla="*/ 597626 h 1132"/>
            <a:gd name="T6" fmla="*/ 174806 w 1050"/>
            <a:gd name="T7" fmla="*/ 611510 h 1132"/>
            <a:gd name="T8" fmla="*/ 168856 w 1050"/>
            <a:gd name="T9" fmla="*/ 619714 h 1132"/>
            <a:gd name="T10" fmla="*/ 165880 w 1050"/>
            <a:gd name="T11" fmla="*/ 600782 h 1132"/>
            <a:gd name="T12" fmla="*/ 139845 w 1050"/>
            <a:gd name="T13" fmla="*/ 584374 h 1132"/>
            <a:gd name="T14" fmla="*/ 50582 w 1050"/>
            <a:gd name="T15" fmla="*/ 595102 h 1132"/>
            <a:gd name="T16" fmla="*/ 0 w 1050"/>
            <a:gd name="T17" fmla="*/ 576170 h 1132"/>
            <a:gd name="T18" fmla="*/ 18596 w 1050"/>
            <a:gd name="T19" fmla="*/ 500441 h 1132"/>
            <a:gd name="T20" fmla="*/ 22316 w 1050"/>
            <a:gd name="T21" fmla="*/ 478985 h 1132"/>
            <a:gd name="T22" fmla="*/ 28267 w 1050"/>
            <a:gd name="T23" fmla="*/ 462577 h 1132"/>
            <a:gd name="T24" fmla="*/ 31986 w 1050"/>
            <a:gd name="T25" fmla="*/ 441120 h 1132"/>
            <a:gd name="T26" fmla="*/ 82568 w 1050"/>
            <a:gd name="T27" fmla="*/ 413984 h 1132"/>
            <a:gd name="T28" fmla="*/ 117529 w 1050"/>
            <a:gd name="T29" fmla="*/ 416508 h 1132"/>
            <a:gd name="T30" fmla="*/ 143564 w 1050"/>
            <a:gd name="T31" fmla="*/ 435441 h 1132"/>
            <a:gd name="T32" fmla="*/ 162161 w 1050"/>
            <a:gd name="T33" fmla="*/ 432916 h 1132"/>
            <a:gd name="T34" fmla="*/ 178526 w 1050"/>
            <a:gd name="T35" fmla="*/ 408304 h 1132"/>
            <a:gd name="T36" fmla="*/ 210512 w 1050"/>
            <a:gd name="T37" fmla="*/ 378644 h 1132"/>
            <a:gd name="T38" fmla="*/ 255143 w 1050"/>
            <a:gd name="T39" fmla="*/ 359712 h 1132"/>
            <a:gd name="T40" fmla="*/ 305725 w 1050"/>
            <a:gd name="T41" fmla="*/ 335731 h 1132"/>
            <a:gd name="T42" fmla="*/ 369697 w 1050"/>
            <a:gd name="T43" fmla="*/ 330051 h 1132"/>
            <a:gd name="T44" fmla="*/ 394988 w 1050"/>
            <a:gd name="T45" fmla="*/ 324372 h 1132"/>
            <a:gd name="T46" fmla="*/ 411353 w 1050"/>
            <a:gd name="T47" fmla="*/ 286507 h 1132"/>
            <a:gd name="T48" fmla="*/ 318371 w 1050"/>
            <a:gd name="T49" fmla="*/ 216458 h 1132"/>
            <a:gd name="T50" fmla="*/ 286385 w 1050"/>
            <a:gd name="T51" fmla="*/ 162186 h 1132"/>
            <a:gd name="T52" fmla="*/ 267789 w 1050"/>
            <a:gd name="T53" fmla="*/ 119273 h 1132"/>
            <a:gd name="T54" fmla="*/ 283410 w 1050"/>
            <a:gd name="T55" fmla="*/ 97185 h 1132"/>
            <a:gd name="T56" fmla="*/ 308701 w 1050"/>
            <a:gd name="T57" fmla="*/ 65001 h 1132"/>
            <a:gd name="T58" fmla="*/ 322090 w 1050"/>
            <a:gd name="T59" fmla="*/ 48593 h 1132"/>
            <a:gd name="T60" fmla="*/ 328041 w 1050"/>
            <a:gd name="T61" fmla="*/ 10728 h 1132"/>
            <a:gd name="T62" fmla="*/ 366721 w 1050"/>
            <a:gd name="T63" fmla="*/ 0 h 1132"/>
            <a:gd name="T64" fmla="*/ 389037 w 1050"/>
            <a:gd name="T65" fmla="*/ 18932 h 1132"/>
            <a:gd name="T66" fmla="*/ 423999 w 1050"/>
            <a:gd name="T67" fmla="*/ 73204 h 1132"/>
            <a:gd name="T68" fmla="*/ 481276 w 1050"/>
            <a:gd name="T69" fmla="*/ 121797 h 1132"/>
            <a:gd name="T70" fmla="*/ 548223 w 1050"/>
            <a:gd name="T71" fmla="*/ 138205 h 1132"/>
            <a:gd name="T72" fmla="*/ 595829 w 1050"/>
            <a:gd name="T73" fmla="*/ 153982 h 1132"/>
            <a:gd name="T74" fmla="*/ 605500 w 1050"/>
            <a:gd name="T75" fmla="*/ 178594 h 1132"/>
            <a:gd name="T76" fmla="*/ 605500 w 1050"/>
            <a:gd name="T77" fmla="*/ 232866 h 1132"/>
            <a:gd name="T78" fmla="*/ 643436 w 1050"/>
            <a:gd name="T79" fmla="*/ 289663 h 1132"/>
            <a:gd name="T80" fmla="*/ 732699 w 1050"/>
            <a:gd name="T81" fmla="*/ 289663 h 1132"/>
            <a:gd name="T82" fmla="*/ 768404 w 1050"/>
            <a:gd name="T83" fmla="*/ 338255 h 1132"/>
            <a:gd name="T84" fmla="*/ 781050 w 1050"/>
            <a:gd name="T85" fmla="*/ 362236 h 1132"/>
            <a:gd name="T86" fmla="*/ 749064 w 1050"/>
            <a:gd name="T87" fmla="*/ 389372 h 1132"/>
            <a:gd name="T88" fmla="*/ 739394 w 1050"/>
            <a:gd name="T89" fmla="*/ 395052 h 1132"/>
            <a:gd name="T90" fmla="*/ 729724 w 1050"/>
            <a:gd name="T91" fmla="*/ 397576 h 1132"/>
            <a:gd name="T92" fmla="*/ 710383 w 1050"/>
            <a:gd name="T93" fmla="*/ 411460 h 1132"/>
            <a:gd name="T94" fmla="*/ 682117 w 1050"/>
            <a:gd name="T95" fmla="*/ 443645 h 1132"/>
            <a:gd name="T96" fmla="*/ 650131 w 1050"/>
            <a:gd name="T97" fmla="*/ 551558 h 1132"/>
            <a:gd name="T98" fmla="*/ 679141 w 1050"/>
            <a:gd name="T99" fmla="*/ 595102 h 1132"/>
            <a:gd name="T100" fmla="*/ 682117 w 1050"/>
            <a:gd name="T101" fmla="*/ 668307 h 1132"/>
            <a:gd name="T102" fmla="*/ 665752 w 1050"/>
            <a:gd name="T103" fmla="*/ 692287 h 1132"/>
            <a:gd name="T104" fmla="*/ 570538 w 1050"/>
            <a:gd name="T105" fmla="*/ 670831 h 1132"/>
            <a:gd name="T106" fmla="*/ 519212 w 1050"/>
            <a:gd name="T107" fmla="*/ 684083 h 1132"/>
            <a:gd name="T108" fmla="*/ 500616 w 1050"/>
            <a:gd name="T109" fmla="*/ 714375 h 1132"/>
            <a:gd name="T110" fmla="*/ 436644 w 1050"/>
            <a:gd name="T111" fmla="*/ 673355 h 1132"/>
            <a:gd name="T112" fmla="*/ 385318 w 1050"/>
            <a:gd name="T113" fmla="*/ 630442 h 1132"/>
            <a:gd name="T114" fmla="*/ 344406 w 1050"/>
            <a:gd name="T115" fmla="*/ 627287 h 1132"/>
            <a:gd name="T116" fmla="*/ 353332 w 1050"/>
            <a:gd name="T117" fmla="*/ 627287 h 1132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050"/>
            <a:gd name="T178" fmla="*/ 0 h 1132"/>
            <a:gd name="T179" fmla="*/ 1050 w 1050"/>
            <a:gd name="T180" fmla="*/ 1132 h 1132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050" h="1132">
              <a:moveTo>
                <a:pt x="475" y="994"/>
              </a:moveTo>
              <a:cubicBezTo>
                <a:pt x="454" y="989"/>
                <a:pt x="437" y="985"/>
                <a:pt x="415" y="982"/>
              </a:cubicBezTo>
              <a:cubicBezTo>
                <a:pt x="388" y="971"/>
                <a:pt x="361" y="957"/>
                <a:pt x="334" y="947"/>
              </a:cubicBezTo>
              <a:cubicBezTo>
                <a:pt x="301" y="953"/>
                <a:pt x="268" y="963"/>
                <a:pt x="235" y="969"/>
              </a:cubicBezTo>
              <a:cubicBezTo>
                <a:pt x="232" y="973"/>
                <a:pt x="230" y="986"/>
                <a:pt x="227" y="982"/>
              </a:cubicBezTo>
              <a:cubicBezTo>
                <a:pt x="221" y="974"/>
                <a:pt x="226" y="962"/>
                <a:pt x="223" y="952"/>
              </a:cubicBezTo>
              <a:cubicBezTo>
                <a:pt x="218" y="936"/>
                <a:pt x="202" y="930"/>
                <a:pt x="188" y="926"/>
              </a:cubicBezTo>
              <a:cubicBezTo>
                <a:pt x="141" y="929"/>
                <a:pt x="112" y="937"/>
                <a:pt x="68" y="943"/>
              </a:cubicBezTo>
              <a:cubicBezTo>
                <a:pt x="29" y="940"/>
                <a:pt x="11" y="949"/>
                <a:pt x="0" y="913"/>
              </a:cubicBezTo>
              <a:cubicBezTo>
                <a:pt x="4" y="871"/>
                <a:pt x="19" y="834"/>
                <a:pt x="25" y="793"/>
              </a:cubicBezTo>
              <a:cubicBezTo>
                <a:pt x="27" y="782"/>
                <a:pt x="28" y="770"/>
                <a:pt x="30" y="759"/>
              </a:cubicBezTo>
              <a:cubicBezTo>
                <a:pt x="32" y="750"/>
                <a:pt x="38" y="733"/>
                <a:pt x="38" y="733"/>
              </a:cubicBezTo>
              <a:cubicBezTo>
                <a:pt x="40" y="722"/>
                <a:pt x="39" y="710"/>
                <a:pt x="43" y="699"/>
              </a:cubicBezTo>
              <a:cubicBezTo>
                <a:pt x="50" y="679"/>
                <a:pt x="93" y="660"/>
                <a:pt x="111" y="656"/>
              </a:cubicBezTo>
              <a:cubicBezTo>
                <a:pt x="127" y="657"/>
                <a:pt x="143" y="656"/>
                <a:pt x="158" y="660"/>
              </a:cubicBezTo>
              <a:cubicBezTo>
                <a:pt x="174" y="665"/>
                <a:pt x="175" y="685"/>
                <a:pt x="193" y="690"/>
              </a:cubicBezTo>
              <a:cubicBezTo>
                <a:pt x="201" y="689"/>
                <a:pt x="210" y="690"/>
                <a:pt x="218" y="686"/>
              </a:cubicBezTo>
              <a:cubicBezTo>
                <a:pt x="229" y="681"/>
                <a:pt x="235" y="657"/>
                <a:pt x="240" y="647"/>
              </a:cubicBezTo>
              <a:cubicBezTo>
                <a:pt x="250" y="627"/>
                <a:pt x="265" y="612"/>
                <a:pt x="283" y="600"/>
              </a:cubicBezTo>
              <a:cubicBezTo>
                <a:pt x="295" y="581"/>
                <a:pt x="321" y="577"/>
                <a:pt x="343" y="570"/>
              </a:cubicBezTo>
              <a:cubicBezTo>
                <a:pt x="363" y="557"/>
                <a:pt x="389" y="539"/>
                <a:pt x="411" y="532"/>
              </a:cubicBezTo>
              <a:cubicBezTo>
                <a:pt x="442" y="511"/>
                <a:pt x="451" y="520"/>
                <a:pt x="497" y="523"/>
              </a:cubicBezTo>
              <a:cubicBezTo>
                <a:pt x="500" y="522"/>
                <a:pt x="526" y="519"/>
                <a:pt x="531" y="514"/>
              </a:cubicBezTo>
              <a:cubicBezTo>
                <a:pt x="545" y="500"/>
                <a:pt x="546" y="472"/>
                <a:pt x="553" y="454"/>
              </a:cubicBezTo>
              <a:cubicBezTo>
                <a:pt x="541" y="402"/>
                <a:pt x="477" y="358"/>
                <a:pt x="428" y="343"/>
              </a:cubicBezTo>
              <a:cubicBezTo>
                <a:pt x="400" y="323"/>
                <a:pt x="397" y="288"/>
                <a:pt x="385" y="257"/>
              </a:cubicBezTo>
              <a:cubicBezTo>
                <a:pt x="380" y="232"/>
                <a:pt x="382" y="203"/>
                <a:pt x="360" y="189"/>
              </a:cubicBezTo>
              <a:cubicBezTo>
                <a:pt x="340" y="160"/>
                <a:pt x="358" y="163"/>
                <a:pt x="381" y="154"/>
              </a:cubicBezTo>
              <a:cubicBezTo>
                <a:pt x="397" y="140"/>
                <a:pt x="403" y="121"/>
                <a:pt x="415" y="103"/>
              </a:cubicBezTo>
              <a:cubicBezTo>
                <a:pt x="421" y="94"/>
                <a:pt x="433" y="77"/>
                <a:pt x="433" y="77"/>
              </a:cubicBezTo>
              <a:cubicBezTo>
                <a:pt x="439" y="58"/>
                <a:pt x="431" y="35"/>
                <a:pt x="441" y="17"/>
              </a:cubicBezTo>
              <a:cubicBezTo>
                <a:pt x="442" y="15"/>
                <a:pt x="487" y="2"/>
                <a:pt x="493" y="0"/>
              </a:cubicBezTo>
              <a:cubicBezTo>
                <a:pt x="516" y="5"/>
                <a:pt x="510" y="12"/>
                <a:pt x="523" y="30"/>
              </a:cubicBezTo>
              <a:cubicBezTo>
                <a:pt x="533" y="61"/>
                <a:pt x="534" y="108"/>
                <a:pt x="570" y="116"/>
              </a:cubicBezTo>
              <a:cubicBezTo>
                <a:pt x="601" y="135"/>
                <a:pt x="610" y="182"/>
                <a:pt x="647" y="193"/>
              </a:cubicBezTo>
              <a:cubicBezTo>
                <a:pt x="672" y="218"/>
                <a:pt x="703" y="215"/>
                <a:pt x="737" y="219"/>
              </a:cubicBezTo>
              <a:cubicBezTo>
                <a:pt x="763" y="225"/>
                <a:pt x="779" y="230"/>
                <a:pt x="801" y="244"/>
              </a:cubicBezTo>
              <a:cubicBezTo>
                <a:pt x="805" y="257"/>
                <a:pt x="810" y="270"/>
                <a:pt x="814" y="283"/>
              </a:cubicBezTo>
              <a:cubicBezTo>
                <a:pt x="812" y="315"/>
                <a:pt x="806" y="339"/>
                <a:pt x="814" y="369"/>
              </a:cubicBezTo>
              <a:cubicBezTo>
                <a:pt x="822" y="402"/>
                <a:pt x="851" y="429"/>
                <a:pt x="865" y="459"/>
              </a:cubicBezTo>
              <a:cubicBezTo>
                <a:pt x="914" y="451"/>
                <a:pt x="929" y="455"/>
                <a:pt x="985" y="459"/>
              </a:cubicBezTo>
              <a:cubicBezTo>
                <a:pt x="1004" y="486"/>
                <a:pt x="997" y="525"/>
                <a:pt x="1033" y="536"/>
              </a:cubicBezTo>
              <a:cubicBezTo>
                <a:pt x="1041" y="549"/>
                <a:pt x="1044" y="561"/>
                <a:pt x="1050" y="574"/>
              </a:cubicBezTo>
              <a:cubicBezTo>
                <a:pt x="1035" y="589"/>
                <a:pt x="1027" y="611"/>
                <a:pt x="1007" y="617"/>
              </a:cubicBezTo>
              <a:cubicBezTo>
                <a:pt x="1003" y="620"/>
                <a:pt x="999" y="624"/>
                <a:pt x="994" y="626"/>
              </a:cubicBezTo>
              <a:cubicBezTo>
                <a:pt x="990" y="628"/>
                <a:pt x="985" y="628"/>
                <a:pt x="981" y="630"/>
              </a:cubicBezTo>
              <a:cubicBezTo>
                <a:pt x="971" y="636"/>
                <a:pt x="964" y="646"/>
                <a:pt x="955" y="652"/>
              </a:cubicBezTo>
              <a:cubicBezTo>
                <a:pt x="943" y="670"/>
                <a:pt x="926" y="683"/>
                <a:pt x="917" y="703"/>
              </a:cubicBezTo>
              <a:cubicBezTo>
                <a:pt x="893" y="755"/>
                <a:pt x="887" y="818"/>
                <a:pt x="874" y="874"/>
              </a:cubicBezTo>
              <a:cubicBezTo>
                <a:pt x="880" y="903"/>
                <a:pt x="897" y="919"/>
                <a:pt x="913" y="943"/>
              </a:cubicBezTo>
              <a:cubicBezTo>
                <a:pt x="926" y="986"/>
                <a:pt x="921" y="1002"/>
                <a:pt x="917" y="1059"/>
              </a:cubicBezTo>
              <a:cubicBezTo>
                <a:pt x="915" y="1079"/>
                <a:pt x="914" y="1091"/>
                <a:pt x="895" y="1097"/>
              </a:cubicBezTo>
              <a:cubicBezTo>
                <a:pt x="857" y="1079"/>
                <a:pt x="809" y="1069"/>
                <a:pt x="767" y="1063"/>
              </a:cubicBezTo>
              <a:cubicBezTo>
                <a:pt x="741" y="1066"/>
                <a:pt x="720" y="1070"/>
                <a:pt x="698" y="1084"/>
              </a:cubicBezTo>
              <a:cubicBezTo>
                <a:pt x="712" y="1121"/>
                <a:pt x="706" y="1118"/>
                <a:pt x="673" y="1132"/>
              </a:cubicBezTo>
              <a:cubicBezTo>
                <a:pt x="637" y="1124"/>
                <a:pt x="609" y="1097"/>
                <a:pt x="587" y="1067"/>
              </a:cubicBezTo>
              <a:cubicBezTo>
                <a:pt x="567" y="1040"/>
                <a:pt x="553" y="1007"/>
                <a:pt x="518" y="999"/>
              </a:cubicBezTo>
              <a:cubicBezTo>
                <a:pt x="489" y="1002"/>
                <a:pt x="463" y="1009"/>
                <a:pt x="463" y="994"/>
              </a:cubicBezTo>
              <a:cubicBezTo>
                <a:pt x="463" y="990"/>
                <a:pt x="471" y="994"/>
                <a:pt x="475" y="99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21</xdr:row>
      <xdr:rowOff>142875</xdr:rowOff>
    </xdr:from>
    <xdr:to>
      <xdr:col>32</xdr:col>
      <xdr:colOff>104775</xdr:colOff>
      <xdr:row>25</xdr:row>
      <xdr:rowOff>123825</xdr:rowOff>
    </xdr:to>
    <xdr:sp macro="" textlink="">
      <xdr:nvSpPr>
        <xdr:cNvPr id="5308" name="Freeform 842">
          <a:extLst>
            <a:ext uri="{FF2B5EF4-FFF2-40B4-BE49-F238E27FC236}">
              <a16:creationId xmlns:a16="http://schemas.microsoft.com/office/drawing/2014/main" id="{00000000-0008-0000-0000-0000BC140000}"/>
            </a:ext>
          </a:extLst>
        </xdr:cNvPr>
        <xdr:cNvSpPr>
          <a:spLocks/>
        </xdr:cNvSpPr>
      </xdr:nvSpPr>
      <xdr:spPr bwMode="auto">
        <a:xfrm>
          <a:off x="3876675" y="3543300"/>
          <a:ext cx="781050" cy="628650"/>
        </a:xfrm>
        <a:custGeom>
          <a:avLst/>
          <a:gdLst>
            <a:gd name="T0" fmla="*/ 44759 w 1047"/>
            <a:gd name="T1" fmla="*/ 612807 h 992"/>
            <a:gd name="T2" fmla="*/ 115628 w 1047"/>
            <a:gd name="T3" fmla="*/ 598865 h 992"/>
            <a:gd name="T4" fmla="*/ 140992 w 1047"/>
            <a:gd name="T5" fmla="*/ 579854 h 992"/>
            <a:gd name="T6" fmla="*/ 160388 w 1047"/>
            <a:gd name="T7" fmla="*/ 574784 h 992"/>
            <a:gd name="T8" fmla="*/ 243192 w 1047"/>
            <a:gd name="T9" fmla="*/ 588092 h 992"/>
            <a:gd name="T10" fmla="*/ 265572 w 1047"/>
            <a:gd name="T11" fmla="*/ 628650 h 992"/>
            <a:gd name="T12" fmla="*/ 313315 w 1047"/>
            <a:gd name="T13" fmla="*/ 615342 h 992"/>
            <a:gd name="T14" fmla="*/ 352107 w 1047"/>
            <a:gd name="T15" fmla="*/ 577319 h 992"/>
            <a:gd name="T16" fmla="*/ 384184 w 1047"/>
            <a:gd name="T17" fmla="*/ 541830 h 992"/>
            <a:gd name="T18" fmla="*/ 399850 w 1047"/>
            <a:gd name="T19" fmla="*/ 517749 h 992"/>
            <a:gd name="T20" fmla="*/ 374486 w 1047"/>
            <a:gd name="T21" fmla="*/ 414453 h 992"/>
            <a:gd name="T22" fmla="*/ 352107 w 1047"/>
            <a:gd name="T23" fmla="*/ 392906 h 992"/>
            <a:gd name="T24" fmla="*/ 361804 w 1047"/>
            <a:gd name="T25" fmla="*/ 376430 h 992"/>
            <a:gd name="T26" fmla="*/ 419246 w 1047"/>
            <a:gd name="T27" fmla="*/ 346645 h 992"/>
            <a:gd name="T28" fmla="*/ 444609 w 1047"/>
            <a:gd name="T29" fmla="*/ 327633 h 992"/>
            <a:gd name="T30" fmla="*/ 473703 w 1047"/>
            <a:gd name="T31" fmla="*/ 316860 h 992"/>
            <a:gd name="T32" fmla="*/ 742258 w 1047"/>
            <a:gd name="T33" fmla="*/ 264895 h 992"/>
            <a:gd name="T34" fmla="*/ 767622 w 1047"/>
            <a:gd name="T35" fmla="*/ 259825 h 992"/>
            <a:gd name="T36" fmla="*/ 773590 w 1047"/>
            <a:gd name="T37" fmla="*/ 243348 h 992"/>
            <a:gd name="T38" fmla="*/ 764638 w 1047"/>
            <a:gd name="T39" fmla="*/ 186314 h 992"/>
            <a:gd name="T40" fmla="*/ 754940 w 1047"/>
            <a:gd name="T41" fmla="*/ 161599 h 992"/>
            <a:gd name="T42" fmla="*/ 732561 w 1047"/>
            <a:gd name="T43" fmla="*/ 140052 h 992"/>
            <a:gd name="T44" fmla="*/ 668406 w 1047"/>
            <a:gd name="T45" fmla="*/ 121040 h 992"/>
            <a:gd name="T46" fmla="*/ 643042 w 1047"/>
            <a:gd name="T47" fmla="*/ 91256 h 992"/>
            <a:gd name="T48" fmla="*/ 646026 w 1047"/>
            <a:gd name="T49" fmla="*/ 83017 h 992"/>
            <a:gd name="T50" fmla="*/ 636328 w 1047"/>
            <a:gd name="T51" fmla="*/ 80482 h 992"/>
            <a:gd name="T52" fmla="*/ 607981 w 1047"/>
            <a:gd name="T53" fmla="*/ 61471 h 992"/>
            <a:gd name="T54" fmla="*/ 496082 w 1047"/>
            <a:gd name="T55" fmla="*/ 39291 h 992"/>
            <a:gd name="T56" fmla="*/ 469973 w 1047"/>
            <a:gd name="T57" fmla="*/ 34221 h 992"/>
            <a:gd name="T58" fmla="*/ 447593 w 1047"/>
            <a:gd name="T59" fmla="*/ 28517 h 992"/>
            <a:gd name="T60" fmla="*/ 384184 w 1047"/>
            <a:gd name="T61" fmla="*/ 42459 h 992"/>
            <a:gd name="T62" fmla="*/ 358074 w 1047"/>
            <a:gd name="T63" fmla="*/ 25983 h 992"/>
            <a:gd name="T64" fmla="*/ 246176 w 1047"/>
            <a:gd name="T65" fmla="*/ 12674 h 992"/>
            <a:gd name="T66" fmla="*/ 220813 w 1047"/>
            <a:gd name="T67" fmla="*/ 12674 h 992"/>
            <a:gd name="T68" fmla="*/ 223797 w 1047"/>
            <a:gd name="T69" fmla="*/ 53232 h 992"/>
            <a:gd name="T70" fmla="*/ 230510 w 1047"/>
            <a:gd name="T71" fmla="*/ 91256 h 992"/>
            <a:gd name="T72" fmla="*/ 243192 w 1047"/>
            <a:gd name="T73" fmla="*/ 118506 h 992"/>
            <a:gd name="T74" fmla="*/ 220813 w 1047"/>
            <a:gd name="T75" fmla="*/ 140052 h 992"/>
            <a:gd name="T76" fmla="*/ 205147 w 1047"/>
            <a:gd name="T77" fmla="*/ 153360 h 992"/>
            <a:gd name="T78" fmla="*/ 185751 w 1047"/>
            <a:gd name="T79" fmla="*/ 148290 h 992"/>
            <a:gd name="T80" fmla="*/ 176053 w 1047"/>
            <a:gd name="T81" fmla="*/ 145756 h 992"/>
            <a:gd name="T82" fmla="*/ 102200 w 1047"/>
            <a:gd name="T83" fmla="*/ 159064 h 992"/>
            <a:gd name="T84" fmla="*/ 64155 w 1047"/>
            <a:gd name="T85" fmla="*/ 167302 h 992"/>
            <a:gd name="T86" fmla="*/ 54457 w 1047"/>
            <a:gd name="T87" fmla="*/ 169837 h 992"/>
            <a:gd name="T88" fmla="*/ 22380 w 1047"/>
            <a:gd name="T89" fmla="*/ 180610 h 992"/>
            <a:gd name="T90" fmla="*/ 70869 w 1047"/>
            <a:gd name="T91" fmla="*/ 254122 h 992"/>
            <a:gd name="T92" fmla="*/ 79821 w 1047"/>
            <a:gd name="T93" fmla="*/ 278837 h 992"/>
            <a:gd name="T94" fmla="*/ 86535 w 1047"/>
            <a:gd name="T95" fmla="*/ 297848 h 992"/>
            <a:gd name="T96" fmla="*/ 86535 w 1047"/>
            <a:gd name="T97" fmla="*/ 438534 h 992"/>
            <a:gd name="T98" fmla="*/ 57441 w 1047"/>
            <a:gd name="T99" fmla="*/ 446772 h 992"/>
            <a:gd name="T100" fmla="*/ 38791 w 1047"/>
            <a:gd name="T101" fmla="*/ 468953 h 992"/>
            <a:gd name="T102" fmla="*/ 57441 w 1047"/>
            <a:gd name="T103" fmla="*/ 495569 h 992"/>
            <a:gd name="T104" fmla="*/ 67139 w 1047"/>
            <a:gd name="T105" fmla="*/ 520284 h 992"/>
            <a:gd name="T106" fmla="*/ 22380 w 1047"/>
            <a:gd name="T107" fmla="*/ 550069 h 992"/>
            <a:gd name="T108" fmla="*/ 0 w 1047"/>
            <a:gd name="T109" fmla="*/ 571615 h 992"/>
            <a:gd name="T110" fmla="*/ 26110 w 1047"/>
            <a:gd name="T111" fmla="*/ 604569 h 992"/>
            <a:gd name="T112" fmla="*/ 48489 w 1047"/>
            <a:gd name="T113" fmla="*/ 612807 h 992"/>
            <a:gd name="T114" fmla="*/ 44759 w 1047"/>
            <a:gd name="T115" fmla="*/ 612807 h 992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047"/>
            <a:gd name="T175" fmla="*/ 0 h 992"/>
            <a:gd name="T176" fmla="*/ 1047 w 1047"/>
            <a:gd name="T177" fmla="*/ 992 h 992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047" h="992">
              <a:moveTo>
                <a:pt x="60" y="967"/>
              </a:moveTo>
              <a:cubicBezTo>
                <a:pt x="94" y="963"/>
                <a:pt x="124" y="957"/>
                <a:pt x="155" y="945"/>
              </a:cubicBezTo>
              <a:cubicBezTo>
                <a:pt x="163" y="932"/>
                <a:pt x="174" y="921"/>
                <a:pt x="189" y="915"/>
              </a:cubicBezTo>
              <a:cubicBezTo>
                <a:pt x="197" y="911"/>
                <a:pt x="215" y="907"/>
                <a:pt x="215" y="907"/>
              </a:cubicBezTo>
              <a:cubicBezTo>
                <a:pt x="233" y="908"/>
                <a:pt x="317" y="900"/>
                <a:pt x="326" y="928"/>
              </a:cubicBezTo>
              <a:cubicBezTo>
                <a:pt x="329" y="965"/>
                <a:pt x="322" y="981"/>
                <a:pt x="356" y="992"/>
              </a:cubicBezTo>
              <a:cubicBezTo>
                <a:pt x="419" y="986"/>
                <a:pt x="378" y="984"/>
                <a:pt x="420" y="971"/>
              </a:cubicBezTo>
              <a:cubicBezTo>
                <a:pt x="444" y="954"/>
                <a:pt x="456" y="934"/>
                <a:pt x="472" y="911"/>
              </a:cubicBezTo>
              <a:cubicBezTo>
                <a:pt x="481" y="882"/>
                <a:pt x="491" y="872"/>
                <a:pt x="515" y="855"/>
              </a:cubicBezTo>
              <a:cubicBezTo>
                <a:pt x="523" y="842"/>
                <a:pt x="531" y="832"/>
                <a:pt x="536" y="817"/>
              </a:cubicBezTo>
              <a:cubicBezTo>
                <a:pt x="539" y="766"/>
                <a:pt x="567" y="674"/>
                <a:pt x="502" y="654"/>
              </a:cubicBezTo>
              <a:cubicBezTo>
                <a:pt x="490" y="645"/>
                <a:pt x="472" y="620"/>
                <a:pt x="472" y="620"/>
              </a:cubicBezTo>
              <a:cubicBezTo>
                <a:pt x="477" y="612"/>
                <a:pt x="480" y="602"/>
                <a:pt x="485" y="594"/>
              </a:cubicBezTo>
              <a:cubicBezTo>
                <a:pt x="497" y="576"/>
                <a:pt x="542" y="553"/>
                <a:pt x="562" y="547"/>
              </a:cubicBezTo>
              <a:cubicBezTo>
                <a:pt x="572" y="531"/>
                <a:pt x="578" y="522"/>
                <a:pt x="596" y="517"/>
              </a:cubicBezTo>
              <a:cubicBezTo>
                <a:pt x="608" y="509"/>
                <a:pt x="635" y="500"/>
                <a:pt x="635" y="500"/>
              </a:cubicBezTo>
              <a:cubicBezTo>
                <a:pt x="740" y="424"/>
                <a:pt x="869" y="424"/>
                <a:pt x="995" y="418"/>
              </a:cubicBezTo>
              <a:cubicBezTo>
                <a:pt x="1006" y="416"/>
                <a:pt x="1022" y="420"/>
                <a:pt x="1029" y="410"/>
              </a:cubicBezTo>
              <a:cubicBezTo>
                <a:pt x="1034" y="403"/>
                <a:pt x="1037" y="384"/>
                <a:pt x="1037" y="384"/>
              </a:cubicBezTo>
              <a:cubicBezTo>
                <a:pt x="1030" y="257"/>
                <a:pt x="1047" y="338"/>
                <a:pt x="1025" y="294"/>
              </a:cubicBezTo>
              <a:cubicBezTo>
                <a:pt x="1019" y="282"/>
                <a:pt x="1012" y="255"/>
                <a:pt x="1012" y="255"/>
              </a:cubicBezTo>
              <a:cubicBezTo>
                <a:pt x="1008" y="230"/>
                <a:pt x="1010" y="202"/>
                <a:pt x="982" y="221"/>
              </a:cubicBezTo>
              <a:cubicBezTo>
                <a:pt x="931" y="217"/>
                <a:pt x="932" y="216"/>
                <a:pt x="896" y="191"/>
              </a:cubicBezTo>
              <a:cubicBezTo>
                <a:pt x="883" y="173"/>
                <a:pt x="882" y="156"/>
                <a:pt x="862" y="144"/>
              </a:cubicBezTo>
              <a:cubicBezTo>
                <a:pt x="863" y="140"/>
                <a:pt x="868" y="135"/>
                <a:pt x="866" y="131"/>
              </a:cubicBezTo>
              <a:cubicBezTo>
                <a:pt x="864" y="127"/>
                <a:pt x="857" y="129"/>
                <a:pt x="853" y="127"/>
              </a:cubicBezTo>
              <a:cubicBezTo>
                <a:pt x="827" y="110"/>
                <a:pt x="855" y="112"/>
                <a:pt x="815" y="97"/>
              </a:cubicBezTo>
              <a:cubicBezTo>
                <a:pt x="768" y="79"/>
                <a:pt x="714" y="77"/>
                <a:pt x="665" y="62"/>
              </a:cubicBezTo>
              <a:cubicBezTo>
                <a:pt x="654" y="59"/>
                <a:pt x="641" y="57"/>
                <a:pt x="630" y="54"/>
              </a:cubicBezTo>
              <a:cubicBezTo>
                <a:pt x="620" y="51"/>
                <a:pt x="600" y="45"/>
                <a:pt x="600" y="45"/>
              </a:cubicBezTo>
              <a:cubicBezTo>
                <a:pt x="567" y="49"/>
                <a:pt x="545" y="55"/>
                <a:pt x="515" y="67"/>
              </a:cubicBezTo>
              <a:cubicBezTo>
                <a:pt x="505" y="52"/>
                <a:pt x="497" y="46"/>
                <a:pt x="480" y="41"/>
              </a:cubicBezTo>
              <a:cubicBezTo>
                <a:pt x="440" y="13"/>
                <a:pt x="372" y="22"/>
                <a:pt x="330" y="20"/>
              </a:cubicBezTo>
              <a:cubicBezTo>
                <a:pt x="311" y="13"/>
                <a:pt x="310" y="0"/>
                <a:pt x="296" y="20"/>
              </a:cubicBezTo>
              <a:cubicBezTo>
                <a:pt x="291" y="42"/>
                <a:pt x="293" y="62"/>
                <a:pt x="300" y="84"/>
              </a:cubicBezTo>
              <a:cubicBezTo>
                <a:pt x="300" y="84"/>
                <a:pt x="306" y="136"/>
                <a:pt x="309" y="144"/>
              </a:cubicBezTo>
              <a:cubicBezTo>
                <a:pt x="314" y="159"/>
                <a:pt x="322" y="170"/>
                <a:pt x="326" y="187"/>
              </a:cubicBezTo>
              <a:cubicBezTo>
                <a:pt x="321" y="209"/>
                <a:pt x="314" y="209"/>
                <a:pt x="296" y="221"/>
              </a:cubicBezTo>
              <a:cubicBezTo>
                <a:pt x="293" y="226"/>
                <a:pt x="284" y="242"/>
                <a:pt x="275" y="242"/>
              </a:cubicBezTo>
              <a:cubicBezTo>
                <a:pt x="266" y="242"/>
                <a:pt x="258" y="237"/>
                <a:pt x="249" y="234"/>
              </a:cubicBezTo>
              <a:cubicBezTo>
                <a:pt x="245" y="233"/>
                <a:pt x="236" y="230"/>
                <a:pt x="236" y="230"/>
              </a:cubicBezTo>
              <a:cubicBezTo>
                <a:pt x="202" y="234"/>
                <a:pt x="170" y="243"/>
                <a:pt x="137" y="251"/>
              </a:cubicBezTo>
              <a:cubicBezTo>
                <a:pt x="86" y="263"/>
                <a:pt x="152" y="244"/>
                <a:pt x="86" y="264"/>
              </a:cubicBezTo>
              <a:cubicBezTo>
                <a:pt x="82" y="265"/>
                <a:pt x="73" y="268"/>
                <a:pt x="73" y="268"/>
              </a:cubicBezTo>
              <a:cubicBezTo>
                <a:pt x="58" y="278"/>
                <a:pt x="47" y="281"/>
                <a:pt x="30" y="285"/>
              </a:cubicBezTo>
              <a:cubicBezTo>
                <a:pt x="69" y="312"/>
                <a:pt x="69" y="364"/>
                <a:pt x="95" y="401"/>
              </a:cubicBezTo>
              <a:cubicBezTo>
                <a:pt x="99" y="414"/>
                <a:pt x="103" y="427"/>
                <a:pt x="107" y="440"/>
              </a:cubicBezTo>
              <a:cubicBezTo>
                <a:pt x="110" y="450"/>
                <a:pt x="116" y="470"/>
                <a:pt x="116" y="470"/>
              </a:cubicBezTo>
              <a:cubicBezTo>
                <a:pt x="118" y="525"/>
                <a:pt x="125" y="636"/>
                <a:pt x="116" y="692"/>
              </a:cubicBezTo>
              <a:cubicBezTo>
                <a:pt x="114" y="706"/>
                <a:pt x="77" y="705"/>
                <a:pt x="77" y="705"/>
              </a:cubicBezTo>
              <a:cubicBezTo>
                <a:pt x="63" y="716"/>
                <a:pt x="61" y="725"/>
                <a:pt x="52" y="740"/>
              </a:cubicBezTo>
              <a:cubicBezTo>
                <a:pt x="57" y="760"/>
                <a:pt x="68" y="764"/>
                <a:pt x="77" y="782"/>
              </a:cubicBezTo>
              <a:cubicBezTo>
                <a:pt x="83" y="794"/>
                <a:pt x="90" y="821"/>
                <a:pt x="90" y="821"/>
              </a:cubicBezTo>
              <a:cubicBezTo>
                <a:pt x="73" y="849"/>
                <a:pt x="62" y="860"/>
                <a:pt x="30" y="868"/>
              </a:cubicBezTo>
              <a:cubicBezTo>
                <a:pt x="16" y="878"/>
                <a:pt x="7" y="886"/>
                <a:pt x="0" y="902"/>
              </a:cubicBezTo>
              <a:cubicBezTo>
                <a:pt x="7" y="933"/>
                <a:pt x="10" y="936"/>
                <a:pt x="35" y="954"/>
              </a:cubicBezTo>
              <a:cubicBezTo>
                <a:pt x="40" y="970"/>
                <a:pt x="48" y="976"/>
                <a:pt x="65" y="967"/>
              </a:cubicBezTo>
              <a:cubicBezTo>
                <a:pt x="66" y="966"/>
                <a:pt x="62" y="967"/>
                <a:pt x="60" y="967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28575</xdr:colOff>
      <xdr:row>21</xdr:row>
      <xdr:rowOff>57150</xdr:rowOff>
    </xdr:from>
    <xdr:to>
      <xdr:col>28</xdr:col>
      <xdr:colOff>95250</xdr:colOff>
      <xdr:row>26</xdr:row>
      <xdr:rowOff>47625</xdr:rowOff>
    </xdr:to>
    <xdr:sp macro="" textlink="">
      <xdr:nvSpPr>
        <xdr:cNvPr id="5309" name="Freeform 843">
          <a:extLst>
            <a:ext uri="{FF2B5EF4-FFF2-40B4-BE49-F238E27FC236}">
              <a16:creationId xmlns:a16="http://schemas.microsoft.com/office/drawing/2014/main" id="{00000000-0008-0000-0000-0000BD140000}"/>
            </a:ext>
          </a:extLst>
        </xdr:cNvPr>
        <xdr:cNvSpPr>
          <a:spLocks/>
        </xdr:cNvSpPr>
      </xdr:nvSpPr>
      <xdr:spPr bwMode="auto">
        <a:xfrm>
          <a:off x="2981325" y="3457575"/>
          <a:ext cx="866775" cy="800100"/>
        </a:xfrm>
        <a:custGeom>
          <a:avLst/>
          <a:gdLst>
            <a:gd name="T0" fmla="*/ 813977 w 1182"/>
            <a:gd name="T1" fmla="*/ 376780 h 1255"/>
            <a:gd name="T2" fmla="*/ 763378 w 1182"/>
            <a:gd name="T3" fmla="*/ 398456 h 1255"/>
            <a:gd name="T4" fmla="*/ 669514 w 1182"/>
            <a:gd name="T5" fmla="*/ 540625 h 1255"/>
            <a:gd name="T6" fmla="*/ 603516 w 1182"/>
            <a:gd name="T7" fmla="*/ 682795 h 1255"/>
            <a:gd name="T8" fmla="*/ 574917 w 1182"/>
            <a:gd name="T9" fmla="*/ 767586 h 1255"/>
            <a:gd name="T10" fmla="*/ 518452 w 1182"/>
            <a:gd name="T11" fmla="*/ 786712 h 1255"/>
            <a:gd name="T12" fmla="*/ 395989 w 1182"/>
            <a:gd name="T13" fmla="*/ 800100 h 1255"/>
            <a:gd name="T14" fmla="*/ 342457 w 1182"/>
            <a:gd name="T15" fmla="*/ 770136 h 1255"/>
            <a:gd name="T16" fmla="*/ 285992 w 1182"/>
            <a:gd name="T17" fmla="*/ 734434 h 1255"/>
            <a:gd name="T18" fmla="*/ 266926 w 1182"/>
            <a:gd name="T19" fmla="*/ 753560 h 1255"/>
            <a:gd name="T20" fmla="*/ 254459 w 1182"/>
            <a:gd name="T21" fmla="*/ 740172 h 1255"/>
            <a:gd name="T22" fmla="*/ 178928 w 1182"/>
            <a:gd name="T23" fmla="*/ 704471 h 1255"/>
            <a:gd name="T24" fmla="*/ 129063 w 1182"/>
            <a:gd name="T25" fmla="*/ 699370 h 1255"/>
            <a:gd name="T26" fmla="*/ 46932 w 1182"/>
            <a:gd name="T27" fmla="*/ 680244 h 1255"/>
            <a:gd name="T28" fmla="*/ 41065 w 1182"/>
            <a:gd name="T29" fmla="*/ 595453 h 1255"/>
            <a:gd name="T30" fmla="*/ 0 w 1182"/>
            <a:gd name="T31" fmla="*/ 521499 h 1255"/>
            <a:gd name="T32" fmla="*/ 78464 w 1182"/>
            <a:gd name="T33" fmla="*/ 472410 h 1255"/>
            <a:gd name="T34" fmla="*/ 94597 w 1182"/>
            <a:gd name="T35" fmla="*/ 409294 h 1255"/>
            <a:gd name="T36" fmla="*/ 156929 w 1182"/>
            <a:gd name="T37" fmla="*/ 425870 h 1255"/>
            <a:gd name="T38" fmla="*/ 210461 w 1182"/>
            <a:gd name="T39" fmla="*/ 390168 h 1255"/>
            <a:gd name="T40" fmla="*/ 207527 w 1182"/>
            <a:gd name="T41" fmla="*/ 237161 h 1255"/>
            <a:gd name="T42" fmla="*/ 229527 w 1182"/>
            <a:gd name="T43" fmla="*/ 182971 h 1255"/>
            <a:gd name="T44" fmla="*/ 251526 w 1182"/>
            <a:gd name="T45" fmla="*/ 114755 h 1255"/>
            <a:gd name="T46" fmla="*/ 351990 w 1182"/>
            <a:gd name="T47" fmla="*/ 21676 h 1255"/>
            <a:gd name="T48" fmla="*/ 398922 w 1182"/>
            <a:gd name="T49" fmla="*/ 43352 h 1255"/>
            <a:gd name="T50" fmla="*/ 486919 w 1182"/>
            <a:gd name="T51" fmla="*/ 0 h 1255"/>
            <a:gd name="T52" fmla="*/ 534585 w 1182"/>
            <a:gd name="T53" fmla="*/ 26776 h 1255"/>
            <a:gd name="T54" fmla="*/ 499386 w 1182"/>
            <a:gd name="T55" fmla="*/ 122406 h 1255"/>
            <a:gd name="T56" fmla="*/ 562450 w 1182"/>
            <a:gd name="T57" fmla="*/ 163845 h 1255"/>
            <a:gd name="T58" fmla="*/ 574917 w 1182"/>
            <a:gd name="T59" fmla="*/ 136431 h 1255"/>
            <a:gd name="T60" fmla="*/ 679047 w 1182"/>
            <a:gd name="T61" fmla="*/ 65028 h 1255"/>
            <a:gd name="T62" fmla="*/ 757512 w 1182"/>
            <a:gd name="T63" fmla="*/ 68216 h 1255"/>
            <a:gd name="T64" fmla="*/ 804443 w 1182"/>
            <a:gd name="T65" fmla="*/ 106467 h 1255"/>
            <a:gd name="T66" fmla="*/ 823510 w 1182"/>
            <a:gd name="T67" fmla="*/ 130694 h 1255"/>
            <a:gd name="T68" fmla="*/ 767045 w 1182"/>
            <a:gd name="T69" fmla="*/ 185521 h 1255"/>
            <a:gd name="T70" fmla="*/ 833043 w 1182"/>
            <a:gd name="T71" fmla="*/ 207197 h 1255"/>
            <a:gd name="T72" fmla="*/ 835976 w 1182"/>
            <a:gd name="T73" fmla="*/ 316852 h 12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182"/>
            <a:gd name="T112" fmla="*/ 0 h 1255"/>
            <a:gd name="T113" fmla="*/ 1182 w 1182"/>
            <a:gd name="T114" fmla="*/ 1255 h 12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182" h="1255">
              <a:moveTo>
                <a:pt x="1140" y="510"/>
              </a:moveTo>
              <a:cubicBezTo>
                <a:pt x="1131" y="566"/>
                <a:pt x="1138" y="557"/>
                <a:pt x="1110" y="591"/>
              </a:cubicBezTo>
              <a:cubicBezTo>
                <a:pt x="1103" y="599"/>
                <a:pt x="1102" y="611"/>
                <a:pt x="1093" y="617"/>
              </a:cubicBezTo>
              <a:cubicBezTo>
                <a:pt x="1078" y="627"/>
                <a:pt x="1058" y="623"/>
                <a:pt x="1041" y="625"/>
              </a:cubicBezTo>
              <a:cubicBezTo>
                <a:pt x="1006" y="633"/>
                <a:pt x="982" y="648"/>
                <a:pt x="956" y="672"/>
              </a:cubicBezTo>
              <a:cubicBezTo>
                <a:pt x="932" y="734"/>
                <a:pt x="922" y="780"/>
                <a:pt x="913" y="848"/>
              </a:cubicBezTo>
              <a:cubicBezTo>
                <a:pt x="912" y="882"/>
                <a:pt x="925" y="1046"/>
                <a:pt x="870" y="1067"/>
              </a:cubicBezTo>
              <a:cubicBezTo>
                <a:pt x="852" y="1060"/>
                <a:pt x="841" y="1066"/>
                <a:pt x="823" y="1071"/>
              </a:cubicBezTo>
              <a:cubicBezTo>
                <a:pt x="812" y="1108"/>
                <a:pt x="819" y="1146"/>
                <a:pt x="797" y="1178"/>
              </a:cubicBezTo>
              <a:cubicBezTo>
                <a:pt x="783" y="1225"/>
                <a:pt x="806" y="1154"/>
                <a:pt x="784" y="1204"/>
              </a:cubicBezTo>
              <a:cubicBezTo>
                <a:pt x="774" y="1228"/>
                <a:pt x="779" y="1237"/>
                <a:pt x="754" y="1247"/>
              </a:cubicBezTo>
              <a:cubicBezTo>
                <a:pt x="724" y="1240"/>
                <a:pt x="740" y="1244"/>
                <a:pt x="707" y="1234"/>
              </a:cubicBezTo>
              <a:cubicBezTo>
                <a:pt x="703" y="1233"/>
                <a:pt x="694" y="1230"/>
                <a:pt x="694" y="1230"/>
              </a:cubicBezTo>
              <a:cubicBezTo>
                <a:pt x="642" y="1237"/>
                <a:pt x="592" y="1247"/>
                <a:pt x="540" y="1255"/>
              </a:cubicBezTo>
              <a:cubicBezTo>
                <a:pt x="521" y="1251"/>
                <a:pt x="513" y="1241"/>
                <a:pt x="497" y="1230"/>
              </a:cubicBezTo>
              <a:cubicBezTo>
                <a:pt x="487" y="1223"/>
                <a:pt x="467" y="1208"/>
                <a:pt x="467" y="1208"/>
              </a:cubicBezTo>
              <a:cubicBezTo>
                <a:pt x="454" y="1186"/>
                <a:pt x="451" y="1156"/>
                <a:pt x="424" y="1148"/>
              </a:cubicBezTo>
              <a:cubicBezTo>
                <a:pt x="413" y="1149"/>
                <a:pt x="400" y="1147"/>
                <a:pt x="390" y="1152"/>
              </a:cubicBezTo>
              <a:cubicBezTo>
                <a:pt x="382" y="1156"/>
                <a:pt x="388" y="1172"/>
                <a:pt x="381" y="1178"/>
              </a:cubicBezTo>
              <a:cubicBezTo>
                <a:pt x="376" y="1182"/>
                <a:pt x="370" y="1181"/>
                <a:pt x="364" y="1182"/>
              </a:cubicBezTo>
              <a:cubicBezTo>
                <a:pt x="360" y="1179"/>
                <a:pt x="354" y="1178"/>
                <a:pt x="351" y="1174"/>
              </a:cubicBezTo>
              <a:cubicBezTo>
                <a:pt x="348" y="1170"/>
                <a:pt x="351" y="1164"/>
                <a:pt x="347" y="1161"/>
              </a:cubicBezTo>
              <a:cubicBezTo>
                <a:pt x="332" y="1149"/>
                <a:pt x="310" y="1154"/>
                <a:pt x="291" y="1152"/>
              </a:cubicBezTo>
              <a:cubicBezTo>
                <a:pt x="273" y="1140"/>
                <a:pt x="259" y="1120"/>
                <a:pt x="244" y="1105"/>
              </a:cubicBezTo>
              <a:cubicBezTo>
                <a:pt x="239" y="1100"/>
                <a:pt x="230" y="1102"/>
                <a:pt x="223" y="1101"/>
              </a:cubicBezTo>
              <a:cubicBezTo>
                <a:pt x="207" y="1099"/>
                <a:pt x="192" y="1098"/>
                <a:pt x="176" y="1097"/>
              </a:cubicBezTo>
              <a:cubicBezTo>
                <a:pt x="150" y="1091"/>
                <a:pt x="125" y="1082"/>
                <a:pt x="99" y="1075"/>
              </a:cubicBezTo>
              <a:cubicBezTo>
                <a:pt x="87" y="1072"/>
                <a:pt x="64" y="1067"/>
                <a:pt x="64" y="1067"/>
              </a:cubicBezTo>
              <a:cubicBezTo>
                <a:pt x="53" y="1032"/>
                <a:pt x="71" y="1004"/>
                <a:pt x="81" y="972"/>
              </a:cubicBezTo>
              <a:cubicBezTo>
                <a:pt x="76" y="952"/>
                <a:pt x="74" y="945"/>
                <a:pt x="56" y="934"/>
              </a:cubicBezTo>
              <a:cubicBezTo>
                <a:pt x="43" y="915"/>
                <a:pt x="37" y="894"/>
                <a:pt x="21" y="878"/>
              </a:cubicBezTo>
              <a:cubicBezTo>
                <a:pt x="15" y="857"/>
                <a:pt x="6" y="838"/>
                <a:pt x="0" y="818"/>
              </a:cubicBezTo>
              <a:cubicBezTo>
                <a:pt x="8" y="785"/>
                <a:pt x="26" y="787"/>
                <a:pt x="56" y="780"/>
              </a:cubicBezTo>
              <a:cubicBezTo>
                <a:pt x="71" y="765"/>
                <a:pt x="89" y="753"/>
                <a:pt x="107" y="741"/>
              </a:cubicBezTo>
              <a:cubicBezTo>
                <a:pt x="115" y="729"/>
                <a:pt x="124" y="702"/>
                <a:pt x="124" y="702"/>
              </a:cubicBezTo>
              <a:cubicBezTo>
                <a:pt x="126" y="682"/>
                <a:pt x="120" y="660"/>
                <a:pt x="129" y="642"/>
              </a:cubicBezTo>
              <a:cubicBezTo>
                <a:pt x="132" y="635"/>
                <a:pt x="143" y="645"/>
                <a:pt x="150" y="647"/>
              </a:cubicBezTo>
              <a:cubicBezTo>
                <a:pt x="173" y="652"/>
                <a:pt x="192" y="658"/>
                <a:pt x="214" y="668"/>
              </a:cubicBezTo>
              <a:cubicBezTo>
                <a:pt x="227" y="667"/>
                <a:pt x="241" y="668"/>
                <a:pt x="253" y="664"/>
              </a:cubicBezTo>
              <a:cubicBezTo>
                <a:pt x="258" y="662"/>
                <a:pt x="280" y="623"/>
                <a:pt x="287" y="612"/>
              </a:cubicBezTo>
              <a:cubicBezTo>
                <a:pt x="293" y="585"/>
                <a:pt x="290" y="554"/>
                <a:pt x="274" y="531"/>
              </a:cubicBezTo>
              <a:cubicBezTo>
                <a:pt x="258" y="478"/>
                <a:pt x="278" y="426"/>
                <a:pt x="283" y="372"/>
              </a:cubicBezTo>
              <a:cubicBezTo>
                <a:pt x="285" y="352"/>
                <a:pt x="280" y="331"/>
                <a:pt x="287" y="312"/>
              </a:cubicBezTo>
              <a:cubicBezTo>
                <a:pt x="291" y="301"/>
                <a:pt x="313" y="287"/>
                <a:pt x="313" y="287"/>
              </a:cubicBezTo>
              <a:cubicBezTo>
                <a:pt x="328" y="239"/>
                <a:pt x="304" y="312"/>
                <a:pt x="326" y="261"/>
              </a:cubicBezTo>
              <a:cubicBezTo>
                <a:pt x="336" y="237"/>
                <a:pt x="338" y="205"/>
                <a:pt x="343" y="180"/>
              </a:cubicBezTo>
              <a:cubicBezTo>
                <a:pt x="344" y="160"/>
                <a:pt x="345" y="140"/>
                <a:pt x="347" y="120"/>
              </a:cubicBezTo>
              <a:cubicBezTo>
                <a:pt x="354" y="44"/>
                <a:pt x="416" y="39"/>
                <a:pt x="480" y="34"/>
              </a:cubicBezTo>
              <a:cubicBezTo>
                <a:pt x="491" y="35"/>
                <a:pt x="503" y="34"/>
                <a:pt x="514" y="38"/>
              </a:cubicBezTo>
              <a:cubicBezTo>
                <a:pt x="527" y="43"/>
                <a:pt x="521" y="61"/>
                <a:pt x="544" y="68"/>
              </a:cubicBezTo>
              <a:cubicBezTo>
                <a:pt x="579" y="64"/>
                <a:pt x="579" y="63"/>
                <a:pt x="604" y="47"/>
              </a:cubicBezTo>
              <a:cubicBezTo>
                <a:pt x="617" y="29"/>
                <a:pt x="643" y="6"/>
                <a:pt x="664" y="0"/>
              </a:cubicBezTo>
              <a:cubicBezTo>
                <a:pt x="679" y="9"/>
                <a:pt x="684" y="26"/>
                <a:pt x="699" y="34"/>
              </a:cubicBezTo>
              <a:cubicBezTo>
                <a:pt x="708" y="39"/>
                <a:pt x="719" y="39"/>
                <a:pt x="729" y="42"/>
              </a:cubicBezTo>
              <a:cubicBezTo>
                <a:pt x="762" y="67"/>
                <a:pt x="718" y="69"/>
                <a:pt x="699" y="77"/>
              </a:cubicBezTo>
              <a:cubicBezTo>
                <a:pt x="679" y="106"/>
                <a:pt x="683" y="160"/>
                <a:pt x="681" y="192"/>
              </a:cubicBezTo>
              <a:cubicBezTo>
                <a:pt x="693" y="224"/>
                <a:pt x="723" y="240"/>
                <a:pt x="754" y="248"/>
              </a:cubicBezTo>
              <a:cubicBezTo>
                <a:pt x="758" y="251"/>
                <a:pt x="767" y="252"/>
                <a:pt x="767" y="257"/>
              </a:cubicBezTo>
              <a:cubicBezTo>
                <a:pt x="767" y="262"/>
                <a:pt x="755" y="256"/>
                <a:pt x="754" y="252"/>
              </a:cubicBezTo>
              <a:cubicBezTo>
                <a:pt x="748" y="232"/>
                <a:pt x="770" y="218"/>
                <a:pt x="784" y="214"/>
              </a:cubicBezTo>
              <a:cubicBezTo>
                <a:pt x="813" y="185"/>
                <a:pt x="861" y="191"/>
                <a:pt x="900" y="184"/>
              </a:cubicBezTo>
              <a:cubicBezTo>
                <a:pt x="920" y="155"/>
                <a:pt x="884" y="114"/>
                <a:pt x="926" y="102"/>
              </a:cubicBezTo>
              <a:cubicBezTo>
                <a:pt x="951" y="79"/>
                <a:pt x="947" y="81"/>
                <a:pt x="986" y="85"/>
              </a:cubicBezTo>
              <a:cubicBezTo>
                <a:pt x="1009" y="90"/>
                <a:pt x="1017" y="91"/>
                <a:pt x="1033" y="107"/>
              </a:cubicBezTo>
              <a:cubicBezTo>
                <a:pt x="1038" y="125"/>
                <a:pt x="1046" y="130"/>
                <a:pt x="1063" y="137"/>
              </a:cubicBezTo>
              <a:cubicBezTo>
                <a:pt x="1077" y="151"/>
                <a:pt x="1087" y="151"/>
                <a:pt x="1097" y="167"/>
              </a:cubicBezTo>
              <a:cubicBezTo>
                <a:pt x="1103" y="175"/>
                <a:pt x="1108" y="184"/>
                <a:pt x="1114" y="192"/>
              </a:cubicBezTo>
              <a:cubicBezTo>
                <a:pt x="1117" y="196"/>
                <a:pt x="1123" y="205"/>
                <a:pt x="1123" y="205"/>
              </a:cubicBezTo>
              <a:cubicBezTo>
                <a:pt x="1137" y="251"/>
                <a:pt x="1126" y="249"/>
                <a:pt x="1089" y="274"/>
              </a:cubicBezTo>
              <a:cubicBezTo>
                <a:pt x="1076" y="283"/>
                <a:pt x="1046" y="291"/>
                <a:pt x="1046" y="291"/>
              </a:cubicBezTo>
              <a:cubicBezTo>
                <a:pt x="1047" y="295"/>
                <a:pt x="1046" y="302"/>
                <a:pt x="1050" y="304"/>
              </a:cubicBezTo>
              <a:cubicBezTo>
                <a:pt x="1071" y="316"/>
                <a:pt x="1113" y="320"/>
                <a:pt x="1136" y="325"/>
              </a:cubicBezTo>
              <a:cubicBezTo>
                <a:pt x="1148" y="337"/>
                <a:pt x="1160" y="346"/>
                <a:pt x="1170" y="360"/>
              </a:cubicBezTo>
              <a:cubicBezTo>
                <a:pt x="1182" y="409"/>
                <a:pt x="1168" y="457"/>
                <a:pt x="1140" y="497"/>
              </a:cubicBezTo>
              <a:cubicBezTo>
                <a:pt x="1136" y="511"/>
                <a:pt x="1131" y="510"/>
                <a:pt x="1140" y="510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22</xdr:row>
      <xdr:rowOff>114300</xdr:rowOff>
    </xdr:from>
    <xdr:to>
      <xdr:col>29</xdr:col>
      <xdr:colOff>47625</xdr:colOff>
      <xdr:row>25</xdr:row>
      <xdr:rowOff>85725</xdr:rowOff>
    </xdr:to>
    <xdr:sp macro="" textlink="">
      <xdr:nvSpPr>
        <xdr:cNvPr id="5310" name="Freeform 844">
          <a:extLst>
            <a:ext uri="{FF2B5EF4-FFF2-40B4-BE49-F238E27FC236}">
              <a16:creationId xmlns:a16="http://schemas.microsoft.com/office/drawing/2014/main" id="{00000000-0008-0000-0000-0000BE140000}"/>
            </a:ext>
          </a:extLst>
        </xdr:cNvPr>
        <xdr:cNvSpPr>
          <a:spLocks/>
        </xdr:cNvSpPr>
      </xdr:nvSpPr>
      <xdr:spPr bwMode="auto">
        <a:xfrm>
          <a:off x="3629025" y="3676650"/>
          <a:ext cx="371475" cy="457200"/>
        </a:xfrm>
        <a:custGeom>
          <a:avLst/>
          <a:gdLst>
            <a:gd name="T0" fmla="*/ 81049 w 495"/>
            <a:gd name="T1" fmla="*/ 408940 h 720"/>
            <a:gd name="T2" fmla="*/ 100561 w 495"/>
            <a:gd name="T3" fmla="*/ 411480 h 720"/>
            <a:gd name="T4" fmla="*/ 129829 w 495"/>
            <a:gd name="T5" fmla="*/ 438785 h 720"/>
            <a:gd name="T6" fmla="*/ 251402 w 495"/>
            <a:gd name="T7" fmla="*/ 452120 h 720"/>
            <a:gd name="T8" fmla="*/ 280670 w 495"/>
            <a:gd name="T9" fmla="*/ 443865 h 720"/>
            <a:gd name="T10" fmla="*/ 318943 w 495"/>
            <a:gd name="T11" fmla="*/ 408940 h 720"/>
            <a:gd name="T12" fmla="*/ 325697 w 495"/>
            <a:gd name="T13" fmla="*/ 379095 h 720"/>
            <a:gd name="T14" fmla="*/ 303184 w 495"/>
            <a:gd name="T15" fmla="*/ 365125 h 720"/>
            <a:gd name="T16" fmla="*/ 335453 w 495"/>
            <a:gd name="T17" fmla="*/ 321945 h 720"/>
            <a:gd name="T18" fmla="*/ 348211 w 495"/>
            <a:gd name="T19" fmla="*/ 297180 h 720"/>
            <a:gd name="T20" fmla="*/ 341457 w 495"/>
            <a:gd name="T21" fmla="*/ 142240 h 720"/>
            <a:gd name="T22" fmla="*/ 309938 w 495"/>
            <a:gd name="T23" fmla="*/ 76835 h 720"/>
            <a:gd name="T24" fmla="*/ 222885 w 495"/>
            <a:gd name="T25" fmla="*/ 11430 h 720"/>
            <a:gd name="T26" fmla="*/ 203373 w 495"/>
            <a:gd name="T27" fmla="*/ 635 h 720"/>
            <a:gd name="T28" fmla="*/ 206375 w 495"/>
            <a:gd name="T29" fmla="*/ 8890 h 720"/>
            <a:gd name="T30" fmla="*/ 213129 w 495"/>
            <a:gd name="T31" fmla="*/ 27940 h 720"/>
            <a:gd name="T32" fmla="*/ 183861 w 495"/>
            <a:gd name="T33" fmla="*/ 133985 h 720"/>
            <a:gd name="T34" fmla="*/ 168102 w 495"/>
            <a:gd name="T35" fmla="*/ 169545 h 720"/>
            <a:gd name="T36" fmla="*/ 126076 w 495"/>
            <a:gd name="T37" fmla="*/ 185420 h 720"/>
            <a:gd name="T38" fmla="*/ 103563 w 495"/>
            <a:gd name="T39" fmla="*/ 191135 h 720"/>
            <a:gd name="T40" fmla="*/ 93807 w 495"/>
            <a:gd name="T41" fmla="*/ 193675 h 720"/>
            <a:gd name="T42" fmla="*/ 58535 w 495"/>
            <a:gd name="T43" fmla="*/ 215265 h 720"/>
            <a:gd name="T44" fmla="*/ 36022 w 495"/>
            <a:gd name="T45" fmla="*/ 248285 h 720"/>
            <a:gd name="T46" fmla="*/ 13508 w 495"/>
            <a:gd name="T47" fmla="*/ 310515 h 720"/>
            <a:gd name="T48" fmla="*/ 52532 w 495"/>
            <a:gd name="T49" fmla="*/ 414020 h 720"/>
            <a:gd name="T50" fmla="*/ 81049 w 495"/>
            <a:gd name="T51" fmla="*/ 408940 h 72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495"/>
            <a:gd name="T79" fmla="*/ 0 h 720"/>
            <a:gd name="T80" fmla="*/ 495 w 495"/>
            <a:gd name="T81" fmla="*/ 720 h 72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495" h="720">
              <a:moveTo>
                <a:pt x="108" y="644"/>
              </a:moveTo>
              <a:cubicBezTo>
                <a:pt x="117" y="645"/>
                <a:pt x="126" y="644"/>
                <a:pt x="134" y="648"/>
              </a:cubicBezTo>
              <a:cubicBezTo>
                <a:pt x="137" y="650"/>
                <a:pt x="151" y="682"/>
                <a:pt x="173" y="691"/>
              </a:cubicBezTo>
              <a:cubicBezTo>
                <a:pt x="223" y="712"/>
                <a:pt x="283" y="709"/>
                <a:pt x="335" y="712"/>
              </a:cubicBezTo>
              <a:cubicBezTo>
                <a:pt x="355" y="720"/>
                <a:pt x="362" y="716"/>
                <a:pt x="374" y="699"/>
              </a:cubicBezTo>
              <a:cubicBezTo>
                <a:pt x="381" y="669"/>
                <a:pt x="401" y="660"/>
                <a:pt x="425" y="644"/>
              </a:cubicBezTo>
              <a:cubicBezTo>
                <a:pt x="434" y="632"/>
                <a:pt x="447" y="613"/>
                <a:pt x="434" y="597"/>
              </a:cubicBezTo>
              <a:cubicBezTo>
                <a:pt x="426" y="587"/>
                <a:pt x="404" y="575"/>
                <a:pt x="404" y="575"/>
              </a:cubicBezTo>
              <a:cubicBezTo>
                <a:pt x="408" y="520"/>
                <a:pt x="401" y="521"/>
                <a:pt x="447" y="507"/>
              </a:cubicBezTo>
              <a:cubicBezTo>
                <a:pt x="455" y="494"/>
                <a:pt x="460" y="482"/>
                <a:pt x="464" y="468"/>
              </a:cubicBezTo>
              <a:cubicBezTo>
                <a:pt x="467" y="410"/>
                <a:pt x="495" y="264"/>
                <a:pt x="455" y="224"/>
              </a:cubicBezTo>
              <a:cubicBezTo>
                <a:pt x="446" y="195"/>
                <a:pt x="438" y="138"/>
                <a:pt x="413" y="121"/>
              </a:cubicBezTo>
              <a:cubicBezTo>
                <a:pt x="387" y="83"/>
                <a:pt x="343" y="32"/>
                <a:pt x="297" y="18"/>
              </a:cubicBezTo>
              <a:cubicBezTo>
                <a:pt x="297" y="18"/>
                <a:pt x="272" y="0"/>
                <a:pt x="271" y="1"/>
              </a:cubicBezTo>
              <a:cubicBezTo>
                <a:pt x="267" y="3"/>
                <a:pt x="274" y="10"/>
                <a:pt x="275" y="14"/>
              </a:cubicBezTo>
              <a:cubicBezTo>
                <a:pt x="284" y="39"/>
                <a:pt x="277" y="14"/>
                <a:pt x="284" y="44"/>
              </a:cubicBezTo>
              <a:cubicBezTo>
                <a:pt x="278" y="102"/>
                <a:pt x="263" y="156"/>
                <a:pt x="245" y="211"/>
              </a:cubicBezTo>
              <a:cubicBezTo>
                <a:pt x="240" y="226"/>
                <a:pt x="234" y="255"/>
                <a:pt x="224" y="267"/>
              </a:cubicBezTo>
              <a:cubicBezTo>
                <a:pt x="211" y="283"/>
                <a:pt x="186" y="287"/>
                <a:pt x="168" y="292"/>
              </a:cubicBezTo>
              <a:cubicBezTo>
                <a:pt x="158" y="295"/>
                <a:pt x="148" y="298"/>
                <a:pt x="138" y="301"/>
              </a:cubicBezTo>
              <a:cubicBezTo>
                <a:pt x="134" y="302"/>
                <a:pt x="125" y="305"/>
                <a:pt x="125" y="305"/>
              </a:cubicBezTo>
              <a:cubicBezTo>
                <a:pt x="108" y="318"/>
                <a:pt x="92" y="321"/>
                <a:pt x="78" y="339"/>
              </a:cubicBezTo>
              <a:cubicBezTo>
                <a:pt x="72" y="358"/>
                <a:pt x="59" y="374"/>
                <a:pt x="48" y="391"/>
              </a:cubicBezTo>
              <a:cubicBezTo>
                <a:pt x="38" y="423"/>
                <a:pt x="31" y="458"/>
                <a:pt x="18" y="489"/>
              </a:cubicBezTo>
              <a:cubicBezTo>
                <a:pt x="20" y="543"/>
                <a:pt x="0" y="635"/>
                <a:pt x="70" y="652"/>
              </a:cubicBezTo>
              <a:cubicBezTo>
                <a:pt x="82" y="648"/>
                <a:pt x="108" y="644"/>
                <a:pt x="108" y="64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25</xdr:row>
      <xdr:rowOff>28575</xdr:rowOff>
    </xdr:from>
    <xdr:to>
      <xdr:col>31</xdr:col>
      <xdr:colOff>142875</xdr:colOff>
      <xdr:row>28</xdr:row>
      <xdr:rowOff>28575</xdr:rowOff>
    </xdr:to>
    <xdr:sp macro="" textlink="">
      <xdr:nvSpPr>
        <xdr:cNvPr id="5311" name="Freeform 845">
          <a:extLst>
            <a:ext uri="{FF2B5EF4-FFF2-40B4-BE49-F238E27FC236}">
              <a16:creationId xmlns:a16="http://schemas.microsoft.com/office/drawing/2014/main" id="{00000000-0008-0000-0000-0000BF140000}"/>
            </a:ext>
          </a:extLst>
        </xdr:cNvPr>
        <xdr:cNvSpPr>
          <a:spLocks/>
        </xdr:cNvSpPr>
      </xdr:nvSpPr>
      <xdr:spPr bwMode="auto">
        <a:xfrm>
          <a:off x="3629025" y="4076700"/>
          <a:ext cx="866775" cy="485775"/>
        </a:xfrm>
        <a:custGeom>
          <a:avLst/>
          <a:gdLst>
            <a:gd name="T0" fmla="*/ 416342 w 1195"/>
            <a:gd name="T1" fmla="*/ 236002 h 776"/>
            <a:gd name="T2" fmla="*/ 580993 w 1195"/>
            <a:gd name="T3" fmla="*/ 294845 h 776"/>
            <a:gd name="T4" fmla="*/ 553430 w 1195"/>
            <a:gd name="T5" fmla="*/ 329901 h 776"/>
            <a:gd name="T6" fmla="*/ 568662 w 1195"/>
            <a:gd name="T7" fmla="*/ 364957 h 776"/>
            <a:gd name="T8" fmla="*/ 643372 w 1195"/>
            <a:gd name="T9" fmla="*/ 426305 h 776"/>
            <a:gd name="T10" fmla="*/ 745644 w 1195"/>
            <a:gd name="T11" fmla="*/ 485775 h 776"/>
            <a:gd name="T12" fmla="*/ 792791 w 1195"/>
            <a:gd name="T13" fmla="*/ 405021 h 776"/>
            <a:gd name="T14" fmla="*/ 851543 w 1195"/>
            <a:gd name="T15" fmla="*/ 340543 h 776"/>
            <a:gd name="T16" fmla="*/ 836311 w 1195"/>
            <a:gd name="T17" fmla="*/ 294845 h 776"/>
            <a:gd name="T18" fmla="*/ 776834 w 1195"/>
            <a:gd name="T19" fmla="*/ 265423 h 776"/>
            <a:gd name="T20" fmla="*/ 736940 w 1195"/>
            <a:gd name="T21" fmla="*/ 230368 h 776"/>
            <a:gd name="T22" fmla="*/ 730412 w 1195"/>
            <a:gd name="T23" fmla="*/ 147736 h 776"/>
            <a:gd name="T24" fmla="*/ 730412 w 1195"/>
            <a:gd name="T25" fmla="*/ 206580 h 776"/>
            <a:gd name="T26" fmla="*/ 745644 w 1195"/>
            <a:gd name="T27" fmla="*/ 174028 h 776"/>
            <a:gd name="T28" fmla="*/ 798594 w 1195"/>
            <a:gd name="T29" fmla="*/ 115184 h 776"/>
            <a:gd name="T30" fmla="*/ 662231 w 1195"/>
            <a:gd name="T31" fmla="*/ 37560 h 776"/>
            <a:gd name="T32" fmla="*/ 590422 w 1195"/>
            <a:gd name="T33" fmla="*/ 40064 h 776"/>
            <a:gd name="T34" fmla="*/ 541100 w 1195"/>
            <a:gd name="T35" fmla="*/ 91396 h 776"/>
            <a:gd name="T36" fmla="*/ 493953 w 1195"/>
            <a:gd name="T37" fmla="*/ 80128 h 776"/>
            <a:gd name="T38" fmla="*/ 397483 w 1195"/>
            <a:gd name="T39" fmla="*/ 48202 h 776"/>
            <a:gd name="T40" fmla="*/ 351062 w 1195"/>
            <a:gd name="T41" fmla="*/ 61348 h 776"/>
            <a:gd name="T42" fmla="*/ 329302 w 1195"/>
            <a:gd name="T43" fmla="*/ 77624 h 776"/>
            <a:gd name="T44" fmla="*/ 264022 w 1195"/>
            <a:gd name="T45" fmla="*/ 56340 h 776"/>
            <a:gd name="T46" fmla="*/ 127659 w 1195"/>
            <a:gd name="T47" fmla="*/ 31926 h 776"/>
            <a:gd name="T48" fmla="*/ 24661 w 1195"/>
            <a:gd name="T49" fmla="*/ 2504 h 776"/>
            <a:gd name="T50" fmla="*/ 0 w 1195"/>
            <a:gd name="T51" fmla="*/ 53836 h 776"/>
            <a:gd name="T52" fmla="*/ 167552 w 1195"/>
            <a:gd name="T53" fmla="*/ 91396 h 776"/>
            <a:gd name="T54" fmla="*/ 183510 w 1195"/>
            <a:gd name="T55" fmla="*/ 125826 h 776"/>
            <a:gd name="T56" fmla="*/ 158123 w 1195"/>
            <a:gd name="T57" fmla="*/ 155248 h 776"/>
            <a:gd name="T58" fmla="*/ 189312 w 1195"/>
            <a:gd name="T59" fmla="*/ 204076 h 776"/>
            <a:gd name="T60" fmla="*/ 258219 w 1195"/>
            <a:gd name="T61" fmla="*/ 225360 h 776"/>
            <a:gd name="T62" fmla="*/ 285782 w 1195"/>
            <a:gd name="T63" fmla="*/ 214718 h 776"/>
            <a:gd name="T64" fmla="*/ 323499 w 1195"/>
            <a:gd name="T65" fmla="*/ 230368 h 7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195"/>
            <a:gd name="T100" fmla="*/ 0 h 776"/>
            <a:gd name="T101" fmla="*/ 1195 w 1195"/>
            <a:gd name="T102" fmla="*/ 776 h 7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195" h="776">
              <a:moveTo>
                <a:pt x="463" y="364"/>
              </a:moveTo>
              <a:cubicBezTo>
                <a:pt x="504" y="366"/>
                <a:pt x="536" y="368"/>
                <a:pt x="574" y="377"/>
              </a:cubicBezTo>
              <a:cubicBezTo>
                <a:pt x="622" y="402"/>
                <a:pt x="684" y="414"/>
                <a:pt x="737" y="420"/>
              </a:cubicBezTo>
              <a:cubicBezTo>
                <a:pt x="764" y="428"/>
                <a:pt x="786" y="447"/>
                <a:pt x="801" y="471"/>
              </a:cubicBezTo>
              <a:cubicBezTo>
                <a:pt x="799" y="483"/>
                <a:pt x="801" y="498"/>
                <a:pt x="793" y="506"/>
              </a:cubicBezTo>
              <a:cubicBezTo>
                <a:pt x="784" y="515"/>
                <a:pt x="763" y="527"/>
                <a:pt x="763" y="527"/>
              </a:cubicBezTo>
              <a:cubicBezTo>
                <a:pt x="756" y="537"/>
                <a:pt x="739" y="561"/>
                <a:pt x="754" y="574"/>
              </a:cubicBezTo>
              <a:cubicBezTo>
                <a:pt x="762" y="581"/>
                <a:pt x="784" y="583"/>
                <a:pt x="784" y="583"/>
              </a:cubicBezTo>
              <a:cubicBezTo>
                <a:pt x="799" y="594"/>
                <a:pt x="815" y="603"/>
                <a:pt x="827" y="617"/>
              </a:cubicBezTo>
              <a:cubicBezTo>
                <a:pt x="845" y="638"/>
                <a:pt x="864" y="667"/>
                <a:pt x="887" y="681"/>
              </a:cubicBezTo>
              <a:cubicBezTo>
                <a:pt x="908" y="711"/>
                <a:pt x="948" y="742"/>
                <a:pt x="981" y="758"/>
              </a:cubicBezTo>
              <a:cubicBezTo>
                <a:pt x="996" y="766"/>
                <a:pt x="1028" y="776"/>
                <a:pt x="1028" y="776"/>
              </a:cubicBezTo>
              <a:cubicBezTo>
                <a:pt x="1084" y="760"/>
                <a:pt x="1047" y="725"/>
                <a:pt x="1076" y="686"/>
              </a:cubicBezTo>
              <a:cubicBezTo>
                <a:pt x="1086" y="655"/>
                <a:pt x="1079" y="667"/>
                <a:pt x="1093" y="647"/>
              </a:cubicBezTo>
              <a:cubicBezTo>
                <a:pt x="1104" y="611"/>
                <a:pt x="1155" y="608"/>
                <a:pt x="1187" y="604"/>
              </a:cubicBezTo>
              <a:cubicBezTo>
                <a:pt x="1195" y="580"/>
                <a:pt x="1192" y="562"/>
                <a:pt x="1174" y="544"/>
              </a:cubicBezTo>
              <a:cubicBezTo>
                <a:pt x="1169" y="528"/>
                <a:pt x="1161" y="510"/>
                <a:pt x="1157" y="493"/>
              </a:cubicBezTo>
              <a:cubicBezTo>
                <a:pt x="1155" y="486"/>
                <a:pt x="1160" y="474"/>
                <a:pt x="1153" y="471"/>
              </a:cubicBezTo>
              <a:cubicBezTo>
                <a:pt x="1137" y="464"/>
                <a:pt x="1118" y="468"/>
                <a:pt x="1101" y="467"/>
              </a:cubicBezTo>
              <a:cubicBezTo>
                <a:pt x="1092" y="453"/>
                <a:pt x="1082" y="436"/>
                <a:pt x="1071" y="424"/>
              </a:cubicBezTo>
              <a:cubicBezTo>
                <a:pt x="1063" y="415"/>
                <a:pt x="1046" y="398"/>
                <a:pt x="1046" y="398"/>
              </a:cubicBezTo>
              <a:cubicBezTo>
                <a:pt x="1039" y="382"/>
                <a:pt x="1032" y="375"/>
                <a:pt x="1016" y="368"/>
              </a:cubicBezTo>
              <a:cubicBezTo>
                <a:pt x="986" y="340"/>
                <a:pt x="999" y="314"/>
                <a:pt x="1003" y="270"/>
              </a:cubicBezTo>
              <a:cubicBezTo>
                <a:pt x="1004" y="259"/>
                <a:pt x="1007" y="236"/>
                <a:pt x="1007" y="236"/>
              </a:cubicBezTo>
              <a:cubicBezTo>
                <a:pt x="1006" y="260"/>
                <a:pt x="1003" y="284"/>
                <a:pt x="1003" y="308"/>
              </a:cubicBezTo>
              <a:cubicBezTo>
                <a:pt x="1003" y="315"/>
                <a:pt x="1001" y="325"/>
                <a:pt x="1007" y="330"/>
              </a:cubicBezTo>
              <a:cubicBezTo>
                <a:pt x="1011" y="333"/>
                <a:pt x="1016" y="324"/>
                <a:pt x="1020" y="321"/>
              </a:cubicBezTo>
              <a:cubicBezTo>
                <a:pt x="1024" y="307"/>
                <a:pt x="1024" y="292"/>
                <a:pt x="1028" y="278"/>
              </a:cubicBezTo>
              <a:cubicBezTo>
                <a:pt x="1031" y="270"/>
                <a:pt x="1075" y="228"/>
                <a:pt x="1084" y="223"/>
              </a:cubicBezTo>
              <a:cubicBezTo>
                <a:pt x="1092" y="211"/>
                <a:pt x="1101" y="184"/>
                <a:pt x="1101" y="184"/>
              </a:cubicBezTo>
              <a:cubicBezTo>
                <a:pt x="1103" y="170"/>
                <a:pt x="1107" y="155"/>
                <a:pt x="1106" y="141"/>
              </a:cubicBezTo>
              <a:cubicBezTo>
                <a:pt x="1101" y="47"/>
                <a:pt x="977" y="64"/>
                <a:pt x="913" y="60"/>
              </a:cubicBezTo>
              <a:cubicBezTo>
                <a:pt x="885" y="51"/>
                <a:pt x="893" y="24"/>
                <a:pt x="870" y="8"/>
              </a:cubicBezTo>
              <a:cubicBezTo>
                <a:pt x="847" y="17"/>
                <a:pt x="828" y="43"/>
                <a:pt x="814" y="64"/>
              </a:cubicBezTo>
              <a:cubicBezTo>
                <a:pt x="808" y="84"/>
                <a:pt x="803" y="116"/>
                <a:pt x="784" y="128"/>
              </a:cubicBezTo>
              <a:cubicBezTo>
                <a:pt x="774" y="135"/>
                <a:pt x="758" y="142"/>
                <a:pt x="746" y="146"/>
              </a:cubicBezTo>
              <a:cubicBezTo>
                <a:pt x="737" y="149"/>
                <a:pt x="720" y="154"/>
                <a:pt x="720" y="154"/>
              </a:cubicBezTo>
              <a:cubicBezTo>
                <a:pt x="700" y="149"/>
                <a:pt x="693" y="145"/>
                <a:pt x="681" y="128"/>
              </a:cubicBezTo>
              <a:cubicBezTo>
                <a:pt x="670" y="82"/>
                <a:pt x="655" y="86"/>
                <a:pt x="613" y="73"/>
              </a:cubicBezTo>
              <a:cubicBezTo>
                <a:pt x="591" y="74"/>
                <a:pt x="570" y="75"/>
                <a:pt x="548" y="77"/>
              </a:cubicBezTo>
              <a:cubicBezTo>
                <a:pt x="530" y="79"/>
                <a:pt x="493" y="86"/>
                <a:pt x="493" y="86"/>
              </a:cubicBezTo>
              <a:cubicBezTo>
                <a:pt x="490" y="90"/>
                <a:pt x="486" y="93"/>
                <a:pt x="484" y="98"/>
              </a:cubicBezTo>
              <a:cubicBezTo>
                <a:pt x="482" y="104"/>
                <a:pt x="485" y="112"/>
                <a:pt x="480" y="116"/>
              </a:cubicBezTo>
              <a:cubicBezTo>
                <a:pt x="473" y="122"/>
                <a:pt x="454" y="124"/>
                <a:pt x="454" y="124"/>
              </a:cubicBezTo>
              <a:cubicBezTo>
                <a:pt x="329" y="111"/>
                <a:pt x="392" y="141"/>
                <a:pt x="373" y="103"/>
              </a:cubicBezTo>
              <a:cubicBezTo>
                <a:pt x="371" y="98"/>
                <a:pt x="368" y="93"/>
                <a:pt x="364" y="90"/>
              </a:cubicBezTo>
              <a:cubicBezTo>
                <a:pt x="339" y="74"/>
                <a:pt x="290" y="80"/>
                <a:pt x="261" y="77"/>
              </a:cubicBezTo>
              <a:cubicBezTo>
                <a:pt x="233" y="70"/>
                <a:pt x="203" y="62"/>
                <a:pt x="176" y="51"/>
              </a:cubicBezTo>
              <a:cubicBezTo>
                <a:pt x="130" y="5"/>
                <a:pt x="117" y="5"/>
                <a:pt x="47" y="0"/>
              </a:cubicBezTo>
              <a:cubicBezTo>
                <a:pt x="43" y="1"/>
                <a:pt x="37" y="1"/>
                <a:pt x="34" y="4"/>
              </a:cubicBezTo>
              <a:cubicBezTo>
                <a:pt x="27" y="11"/>
                <a:pt x="29" y="24"/>
                <a:pt x="26" y="34"/>
              </a:cubicBezTo>
              <a:cubicBezTo>
                <a:pt x="20" y="54"/>
                <a:pt x="11" y="69"/>
                <a:pt x="0" y="86"/>
              </a:cubicBezTo>
              <a:cubicBezTo>
                <a:pt x="5" y="125"/>
                <a:pt x="0" y="131"/>
                <a:pt x="38" y="137"/>
              </a:cubicBezTo>
              <a:cubicBezTo>
                <a:pt x="99" y="134"/>
                <a:pt x="171" y="123"/>
                <a:pt x="231" y="146"/>
              </a:cubicBezTo>
              <a:cubicBezTo>
                <a:pt x="235" y="155"/>
                <a:pt x="241" y="162"/>
                <a:pt x="244" y="171"/>
              </a:cubicBezTo>
              <a:cubicBezTo>
                <a:pt x="248" y="181"/>
                <a:pt x="253" y="201"/>
                <a:pt x="253" y="201"/>
              </a:cubicBezTo>
              <a:cubicBezTo>
                <a:pt x="242" y="229"/>
                <a:pt x="256" y="201"/>
                <a:pt x="236" y="223"/>
              </a:cubicBezTo>
              <a:cubicBezTo>
                <a:pt x="229" y="231"/>
                <a:pt x="218" y="248"/>
                <a:pt x="218" y="248"/>
              </a:cubicBezTo>
              <a:cubicBezTo>
                <a:pt x="211" y="271"/>
                <a:pt x="204" y="302"/>
                <a:pt x="231" y="317"/>
              </a:cubicBezTo>
              <a:cubicBezTo>
                <a:pt x="240" y="322"/>
                <a:pt x="251" y="322"/>
                <a:pt x="261" y="326"/>
              </a:cubicBezTo>
              <a:cubicBezTo>
                <a:pt x="287" y="323"/>
                <a:pt x="311" y="309"/>
                <a:pt x="326" y="330"/>
              </a:cubicBezTo>
              <a:cubicBezTo>
                <a:pt x="331" y="348"/>
                <a:pt x="341" y="350"/>
                <a:pt x="356" y="360"/>
              </a:cubicBezTo>
              <a:cubicBezTo>
                <a:pt x="362" y="359"/>
                <a:pt x="369" y="360"/>
                <a:pt x="373" y="356"/>
              </a:cubicBezTo>
              <a:cubicBezTo>
                <a:pt x="392" y="336"/>
                <a:pt x="358" y="332"/>
                <a:pt x="394" y="343"/>
              </a:cubicBezTo>
              <a:cubicBezTo>
                <a:pt x="403" y="348"/>
                <a:pt x="411" y="356"/>
                <a:pt x="420" y="360"/>
              </a:cubicBezTo>
              <a:cubicBezTo>
                <a:pt x="428" y="364"/>
                <a:pt x="446" y="368"/>
                <a:pt x="446" y="368"/>
              </a:cubicBezTo>
              <a:cubicBezTo>
                <a:pt x="464" y="359"/>
                <a:pt x="463" y="354"/>
                <a:pt x="463" y="364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66675</xdr:colOff>
      <xdr:row>3</xdr:row>
      <xdr:rowOff>85725</xdr:rowOff>
    </xdr:from>
    <xdr:to>
      <xdr:col>26</xdr:col>
      <xdr:colOff>133350</xdr:colOff>
      <xdr:row>6</xdr:row>
      <xdr:rowOff>66675</xdr:rowOff>
    </xdr:to>
    <xdr:sp macro="" textlink="">
      <xdr:nvSpPr>
        <xdr:cNvPr id="5312" name="Freeform 846">
          <a:extLst>
            <a:ext uri="{FF2B5EF4-FFF2-40B4-BE49-F238E27FC236}">
              <a16:creationId xmlns:a16="http://schemas.microsoft.com/office/drawing/2014/main" id="{00000000-0008-0000-0000-0000C0140000}"/>
            </a:ext>
          </a:extLst>
        </xdr:cNvPr>
        <xdr:cNvSpPr>
          <a:spLocks/>
        </xdr:cNvSpPr>
      </xdr:nvSpPr>
      <xdr:spPr bwMode="auto">
        <a:xfrm>
          <a:off x="2619375" y="571500"/>
          <a:ext cx="866775" cy="466725"/>
        </a:xfrm>
        <a:custGeom>
          <a:avLst/>
          <a:gdLst>
            <a:gd name="T0" fmla="*/ 193587 w 1191"/>
            <a:gd name="T1" fmla="*/ 33886 h 730"/>
            <a:gd name="T2" fmla="*/ 240164 w 1191"/>
            <a:gd name="T3" fmla="*/ 19820 h 730"/>
            <a:gd name="T4" fmla="*/ 420652 w 1191"/>
            <a:gd name="T5" fmla="*/ 6393 h 730"/>
            <a:gd name="T6" fmla="*/ 580033 w 1191"/>
            <a:gd name="T7" fmla="*/ 8951 h 730"/>
            <a:gd name="T8" fmla="*/ 636072 w 1191"/>
            <a:gd name="T9" fmla="*/ 53066 h 730"/>
            <a:gd name="T10" fmla="*/ 689199 w 1191"/>
            <a:gd name="T11" fmla="*/ 77361 h 730"/>
            <a:gd name="T12" fmla="*/ 751787 w 1191"/>
            <a:gd name="T13" fmla="*/ 113165 h 730"/>
            <a:gd name="T14" fmla="*/ 829659 w 1191"/>
            <a:gd name="T15" fmla="*/ 170706 h 730"/>
            <a:gd name="T16" fmla="*/ 857314 w 1191"/>
            <a:gd name="T17" fmla="*/ 195641 h 730"/>
            <a:gd name="T18" fmla="*/ 863864 w 1191"/>
            <a:gd name="T19" fmla="*/ 206510 h 730"/>
            <a:gd name="T20" fmla="*/ 866775 w 1191"/>
            <a:gd name="T21" fmla="*/ 214821 h 730"/>
            <a:gd name="T22" fmla="*/ 848581 w 1191"/>
            <a:gd name="T23" fmla="*/ 184772 h 730"/>
            <a:gd name="T24" fmla="*/ 813648 w 1191"/>
            <a:gd name="T25" fmla="*/ 165591 h 730"/>
            <a:gd name="T26" fmla="*/ 776531 w 1191"/>
            <a:gd name="T27" fmla="*/ 140657 h 730"/>
            <a:gd name="T28" fmla="*/ 726315 w 1191"/>
            <a:gd name="T29" fmla="*/ 102296 h 730"/>
            <a:gd name="T30" fmla="*/ 630249 w 1191"/>
            <a:gd name="T31" fmla="*/ 66492 h 730"/>
            <a:gd name="T32" fmla="*/ 620788 w 1191"/>
            <a:gd name="T33" fmla="*/ 61378 h 730"/>
            <a:gd name="T34" fmla="*/ 623699 w 1191"/>
            <a:gd name="T35" fmla="*/ 108050 h 730"/>
            <a:gd name="T36" fmla="*/ 642622 w 1191"/>
            <a:gd name="T37" fmla="*/ 121476 h 730"/>
            <a:gd name="T38" fmla="*/ 660816 w 1191"/>
            <a:gd name="T39" fmla="*/ 170706 h 730"/>
            <a:gd name="T40" fmla="*/ 670277 w 1191"/>
            <a:gd name="T41" fmla="*/ 198198 h 730"/>
            <a:gd name="T42" fmla="*/ 689199 w 1191"/>
            <a:gd name="T43" fmla="*/ 234002 h 730"/>
            <a:gd name="T44" fmla="*/ 692110 w 1191"/>
            <a:gd name="T45" fmla="*/ 304970 h 730"/>
            <a:gd name="T46" fmla="*/ 729954 w 1191"/>
            <a:gd name="T47" fmla="*/ 387446 h 730"/>
            <a:gd name="T48" fmla="*/ 667366 w 1191"/>
            <a:gd name="T49" fmla="*/ 400872 h 730"/>
            <a:gd name="T50" fmla="*/ 633160 w 1191"/>
            <a:gd name="T51" fmla="*/ 368265 h 730"/>
            <a:gd name="T52" fmla="*/ 604777 w 1191"/>
            <a:gd name="T53" fmla="*/ 387446 h 730"/>
            <a:gd name="T54" fmla="*/ 514534 w 1191"/>
            <a:gd name="T55" fmla="*/ 395757 h 730"/>
            <a:gd name="T56" fmla="*/ 492701 w 1191"/>
            <a:gd name="T57" fmla="*/ 387446 h 730"/>
            <a:gd name="T58" fmla="*/ 458496 w 1191"/>
            <a:gd name="T59" fmla="*/ 414938 h 730"/>
            <a:gd name="T60" fmla="*/ 371163 w 1191"/>
            <a:gd name="T61" fmla="*/ 400872 h 730"/>
            <a:gd name="T62" fmla="*/ 333319 w 1191"/>
            <a:gd name="T63" fmla="*/ 390003 h 730"/>
            <a:gd name="T64" fmla="*/ 302753 w 1191"/>
            <a:gd name="T65" fmla="*/ 395757 h 730"/>
            <a:gd name="T66" fmla="*/ 277281 w 1191"/>
            <a:gd name="T67" fmla="*/ 417495 h 730"/>
            <a:gd name="T68" fmla="*/ 237253 w 1191"/>
            <a:gd name="T69" fmla="*/ 414938 h 730"/>
            <a:gd name="T70" fmla="*/ 218331 w 1191"/>
            <a:gd name="T71" fmla="*/ 444987 h 730"/>
            <a:gd name="T72" fmla="*/ 189948 w 1191"/>
            <a:gd name="T73" fmla="*/ 466725 h 730"/>
            <a:gd name="T74" fmla="*/ 174665 w 1191"/>
            <a:gd name="T75" fmla="*/ 441790 h 730"/>
            <a:gd name="T76" fmla="*/ 133910 w 1191"/>
            <a:gd name="T77" fmla="*/ 439233 h 730"/>
            <a:gd name="T78" fmla="*/ 121538 w 1191"/>
            <a:gd name="T79" fmla="*/ 403429 h 730"/>
            <a:gd name="T80" fmla="*/ 93155 w 1191"/>
            <a:gd name="T81" fmla="*/ 381692 h 730"/>
            <a:gd name="T82" fmla="*/ 90244 w 1191"/>
            <a:gd name="T83" fmla="*/ 373380 h 730"/>
            <a:gd name="T84" fmla="*/ 84421 w 1191"/>
            <a:gd name="T85" fmla="*/ 365068 h 730"/>
            <a:gd name="T86" fmla="*/ 62588 w 1191"/>
            <a:gd name="T87" fmla="*/ 329904 h 730"/>
            <a:gd name="T88" fmla="*/ 87332 w 1191"/>
            <a:gd name="T89" fmla="*/ 313281 h 730"/>
            <a:gd name="T90" fmla="*/ 68410 w 1191"/>
            <a:gd name="T91" fmla="*/ 280674 h 730"/>
            <a:gd name="T92" fmla="*/ 96794 w 1191"/>
            <a:gd name="T93" fmla="*/ 219936 h 730"/>
            <a:gd name="T94" fmla="*/ 65499 w 1191"/>
            <a:gd name="T95" fmla="*/ 176460 h 730"/>
            <a:gd name="T96" fmla="*/ 62588 w 1191"/>
            <a:gd name="T97" fmla="*/ 132345 h 730"/>
            <a:gd name="T98" fmla="*/ 40755 w 1191"/>
            <a:gd name="T99" fmla="*/ 115722 h 730"/>
            <a:gd name="T100" fmla="*/ 15283 w 1191"/>
            <a:gd name="T101" fmla="*/ 118919 h 730"/>
            <a:gd name="T102" fmla="*/ 2911 w 1191"/>
            <a:gd name="T103" fmla="*/ 121476 h 730"/>
            <a:gd name="T104" fmla="*/ 0 w 1191"/>
            <a:gd name="T105" fmla="*/ 113165 h 730"/>
            <a:gd name="T106" fmla="*/ 21833 w 1191"/>
            <a:gd name="T107" fmla="*/ 96542 h 730"/>
            <a:gd name="T108" fmla="*/ 40755 w 1191"/>
            <a:gd name="T109" fmla="*/ 91427 h 730"/>
            <a:gd name="T110" fmla="*/ 65499 w 1191"/>
            <a:gd name="T111" fmla="*/ 50509 h 730"/>
            <a:gd name="T112" fmla="*/ 121538 w 1191"/>
            <a:gd name="T113" fmla="*/ 47312 h 730"/>
            <a:gd name="T114" fmla="*/ 193587 w 1191"/>
            <a:gd name="T115" fmla="*/ 33886 h 730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191"/>
            <a:gd name="T175" fmla="*/ 0 h 730"/>
            <a:gd name="T176" fmla="*/ 1191 w 1191"/>
            <a:gd name="T177" fmla="*/ 730 h 730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191" h="730">
              <a:moveTo>
                <a:pt x="266" y="53"/>
              </a:moveTo>
              <a:cubicBezTo>
                <a:pt x="292" y="39"/>
                <a:pt x="298" y="36"/>
                <a:pt x="330" y="31"/>
              </a:cubicBezTo>
              <a:cubicBezTo>
                <a:pt x="409" y="7"/>
                <a:pt x="497" y="15"/>
                <a:pt x="578" y="10"/>
              </a:cubicBezTo>
              <a:cubicBezTo>
                <a:pt x="651" y="0"/>
                <a:pt x="725" y="3"/>
                <a:pt x="797" y="14"/>
              </a:cubicBezTo>
              <a:cubicBezTo>
                <a:pt x="824" y="33"/>
                <a:pt x="849" y="68"/>
                <a:pt x="874" y="83"/>
              </a:cubicBezTo>
              <a:cubicBezTo>
                <a:pt x="899" y="98"/>
                <a:pt x="921" y="109"/>
                <a:pt x="947" y="121"/>
              </a:cubicBezTo>
              <a:cubicBezTo>
                <a:pt x="966" y="148"/>
                <a:pt x="1001" y="170"/>
                <a:pt x="1033" y="177"/>
              </a:cubicBezTo>
              <a:cubicBezTo>
                <a:pt x="1072" y="203"/>
                <a:pt x="1094" y="253"/>
                <a:pt x="1140" y="267"/>
              </a:cubicBezTo>
              <a:cubicBezTo>
                <a:pt x="1156" y="279"/>
                <a:pt x="1168" y="289"/>
                <a:pt x="1178" y="306"/>
              </a:cubicBezTo>
              <a:cubicBezTo>
                <a:pt x="1181" y="312"/>
                <a:pt x="1184" y="317"/>
                <a:pt x="1187" y="323"/>
              </a:cubicBezTo>
              <a:cubicBezTo>
                <a:pt x="1189" y="327"/>
                <a:pt x="1191" y="341"/>
                <a:pt x="1191" y="336"/>
              </a:cubicBezTo>
              <a:cubicBezTo>
                <a:pt x="1191" y="314"/>
                <a:pt x="1180" y="303"/>
                <a:pt x="1166" y="289"/>
              </a:cubicBezTo>
              <a:cubicBezTo>
                <a:pt x="1157" y="265"/>
                <a:pt x="1140" y="266"/>
                <a:pt x="1118" y="259"/>
              </a:cubicBezTo>
              <a:cubicBezTo>
                <a:pt x="1100" y="246"/>
                <a:pt x="1085" y="232"/>
                <a:pt x="1067" y="220"/>
              </a:cubicBezTo>
              <a:cubicBezTo>
                <a:pt x="1040" y="181"/>
                <a:pt x="1045" y="170"/>
                <a:pt x="998" y="160"/>
              </a:cubicBezTo>
              <a:cubicBezTo>
                <a:pt x="942" y="117"/>
                <a:pt x="943" y="114"/>
                <a:pt x="866" y="104"/>
              </a:cubicBezTo>
              <a:cubicBezTo>
                <a:pt x="862" y="101"/>
                <a:pt x="858" y="95"/>
                <a:pt x="853" y="96"/>
              </a:cubicBezTo>
              <a:cubicBezTo>
                <a:pt x="846" y="98"/>
                <a:pt x="847" y="156"/>
                <a:pt x="857" y="169"/>
              </a:cubicBezTo>
              <a:cubicBezTo>
                <a:pt x="864" y="178"/>
                <a:pt x="875" y="182"/>
                <a:pt x="883" y="190"/>
              </a:cubicBezTo>
              <a:cubicBezTo>
                <a:pt x="891" y="216"/>
                <a:pt x="901" y="240"/>
                <a:pt x="908" y="267"/>
              </a:cubicBezTo>
              <a:cubicBezTo>
                <a:pt x="912" y="281"/>
                <a:pt x="912" y="298"/>
                <a:pt x="921" y="310"/>
              </a:cubicBezTo>
              <a:cubicBezTo>
                <a:pt x="933" y="328"/>
                <a:pt x="941" y="346"/>
                <a:pt x="947" y="366"/>
              </a:cubicBezTo>
              <a:cubicBezTo>
                <a:pt x="948" y="403"/>
                <a:pt x="948" y="440"/>
                <a:pt x="951" y="477"/>
              </a:cubicBezTo>
              <a:cubicBezTo>
                <a:pt x="954" y="523"/>
                <a:pt x="982" y="566"/>
                <a:pt x="1003" y="606"/>
              </a:cubicBezTo>
              <a:cubicBezTo>
                <a:pt x="991" y="636"/>
                <a:pt x="946" y="623"/>
                <a:pt x="917" y="627"/>
              </a:cubicBezTo>
              <a:cubicBezTo>
                <a:pt x="878" y="618"/>
                <a:pt x="907" y="587"/>
                <a:pt x="870" y="576"/>
              </a:cubicBezTo>
              <a:cubicBezTo>
                <a:pt x="828" y="584"/>
                <a:pt x="856" y="590"/>
                <a:pt x="831" y="606"/>
              </a:cubicBezTo>
              <a:cubicBezTo>
                <a:pt x="808" y="621"/>
                <a:pt x="717" y="618"/>
                <a:pt x="707" y="619"/>
              </a:cubicBezTo>
              <a:cubicBezTo>
                <a:pt x="680" y="627"/>
                <a:pt x="704" y="614"/>
                <a:pt x="677" y="606"/>
              </a:cubicBezTo>
              <a:cubicBezTo>
                <a:pt x="658" y="633"/>
                <a:pt x="658" y="638"/>
                <a:pt x="630" y="649"/>
              </a:cubicBezTo>
              <a:cubicBezTo>
                <a:pt x="602" y="630"/>
                <a:pt x="543" y="630"/>
                <a:pt x="510" y="627"/>
              </a:cubicBezTo>
              <a:cubicBezTo>
                <a:pt x="492" y="622"/>
                <a:pt x="475" y="615"/>
                <a:pt x="458" y="610"/>
              </a:cubicBezTo>
              <a:cubicBezTo>
                <a:pt x="451" y="611"/>
                <a:pt x="424" y="614"/>
                <a:pt x="416" y="619"/>
              </a:cubicBezTo>
              <a:cubicBezTo>
                <a:pt x="402" y="627"/>
                <a:pt x="395" y="643"/>
                <a:pt x="381" y="653"/>
              </a:cubicBezTo>
              <a:cubicBezTo>
                <a:pt x="356" y="645"/>
                <a:pt x="357" y="644"/>
                <a:pt x="326" y="649"/>
              </a:cubicBezTo>
              <a:cubicBezTo>
                <a:pt x="306" y="661"/>
                <a:pt x="307" y="673"/>
                <a:pt x="300" y="696"/>
              </a:cubicBezTo>
              <a:cubicBezTo>
                <a:pt x="297" y="706"/>
                <a:pt x="272" y="722"/>
                <a:pt x="261" y="730"/>
              </a:cubicBezTo>
              <a:cubicBezTo>
                <a:pt x="234" y="722"/>
                <a:pt x="250" y="694"/>
                <a:pt x="240" y="691"/>
              </a:cubicBezTo>
              <a:cubicBezTo>
                <a:pt x="222" y="686"/>
                <a:pt x="203" y="688"/>
                <a:pt x="184" y="687"/>
              </a:cubicBezTo>
              <a:cubicBezTo>
                <a:pt x="180" y="668"/>
                <a:pt x="179" y="647"/>
                <a:pt x="167" y="631"/>
              </a:cubicBezTo>
              <a:cubicBezTo>
                <a:pt x="157" y="618"/>
                <a:pt x="140" y="609"/>
                <a:pt x="128" y="597"/>
              </a:cubicBezTo>
              <a:cubicBezTo>
                <a:pt x="127" y="593"/>
                <a:pt x="126" y="588"/>
                <a:pt x="124" y="584"/>
              </a:cubicBezTo>
              <a:cubicBezTo>
                <a:pt x="122" y="579"/>
                <a:pt x="118" y="576"/>
                <a:pt x="116" y="571"/>
              </a:cubicBezTo>
              <a:cubicBezTo>
                <a:pt x="107" y="546"/>
                <a:pt x="110" y="532"/>
                <a:pt x="86" y="516"/>
              </a:cubicBezTo>
              <a:cubicBezTo>
                <a:pt x="102" y="504"/>
                <a:pt x="114" y="509"/>
                <a:pt x="120" y="490"/>
              </a:cubicBezTo>
              <a:cubicBezTo>
                <a:pt x="116" y="462"/>
                <a:pt x="110" y="460"/>
                <a:pt x="94" y="439"/>
              </a:cubicBezTo>
              <a:cubicBezTo>
                <a:pt x="98" y="379"/>
                <a:pt x="96" y="381"/>
                <a:pt x="133" y="344"/>
              </a:cubicBezTo>
              <a:cubicBezTo>
                <a:pt x="127" y="290"/>
                <a:pt x="128" y="300"/>
                <a:pt x="90" y="276"/>
              </a:cubicBezTo>
              <a:cubicBezTo>
                <a:pt x="73" y="251"/>
                <a:pt x="79" y="236"/>
                <a:pt x="86" y="207"/>
              </a:cubicBezTo>
              <a:cubicBezTo>
                <a:pt x="80" y="190"/>
                <a:pt x="72" y="188"/>
                <a:pt x="56" y="181"/>
              </a:cubicBezTo>
              <a:cubicBezTo>
                <a:pt x="44" y="183"/>
                <a:pt x="33" y="184"/>
                <a:pt x="21" y="186"/>
              </a:cubicBezTo>
              <a:cubicBezTo>
                <a:pt x="15" y="187"/>
                <a:pt x="9" y="192"/>
                <a:pt x="4" y="190"/>
              </a:cubicBezTo>
              <a:cubicBezTo>
                <a:pt x="0" y="188"/>
                <a:pt x="1" y="181"/>
                <a:pt x="0" y="177"/>
              </a:cubicBezTo>
              <a:cubicBezTo>
                <a:pt x="5" y="160"/>
                <a:pt x="13" y="157"/>
                <a:pt x="30" y="151"/>
              </a:cubicBezTo>
              <a:cubicBezTo>
                <a:pt x="39" y="148"/>
                <a:pt x="56" y="143"/>
                <a:pt x="56" y="143"/>
              </a:cubicBezTo>
              <a:cubicBezTo>
                <a:pt x="65" y="128"/>
                <a:pt x="71" y="82"/>
                <a:pt x="90" y="79"/>
              </a:cubicBezTo>
              <a:cubicBezTo>
                <a:pt x="115" y="75"/>
                <a:pt x="141" y="76"/>
                <a:pt x="167" y="74"/>
              </a:cubicBezTo>
              <a:cubicBezTo>
                <a:pt x="200" y="68"/>
                <a:pt x="232" y="53"/>
                <a:pt x="266" y="53"/>
              </a:cubicBezTo>
              <a:close/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23</xdr:col>
      <xdr:colOff>0</xdr:colOff>
      <xdr:row>5</xdr:row>
      <xdr:rowOff>133350</xdr:rowOff>
    </xdr:from>
    <xdr:to>
      <xdr:col>27</xdr:col>
      <xdr:colOff>66675</xdr:colOff>
      <xdr:row>10</xdr:row>
      <xdr:rowOff>95250</xdr:rowOff>
    </xdr:to>
    <xdr:sp macro="" textlink="">
      <xdr:nvSpPr>
        <xdr:cNvPr id="5313" name="Freeform 847">
          <a:extLst>
            <a:ext uri="{FF2B5EF4-FFF2-40B4-BE49-F238E27FC236}">
              <a16:creationId xmlns:a16="http://schemas.microsoft.com/office/drawing/2014/main" id="{00000000-0008-0000-0000-0000C1140000}"/>
            </a:ext>
          </a:extLst>
        </xdr:cNvPr>
        <xdr:cNvSpPr>
          <a:spLocks/>
        </xdr:cNvSpPr>
      </xdr:nvSpPr>
      <xdr:spPr bwMode="auto">
        <a:xfrm>
          <a:off x="2752725" y="942975"/>
          <a:ext cx="866775" cy="771525"/>
        </a:xfrm>
        <a:custGeom>
          <a:avLst/>
          <a:gdLst>
            <a:gd name="T0" fmla="*/ 675049 w 1189"/>
            <a:gd name="T1" fmla="*/ 60424 h 1213"/>
            <a:gd name="T2" fmla="*/ 731182 w 1189"/>
            <a:gd name="T3" fmla="*/ 92863 h 1213"/>
            <a:gd name="T4" fmla="*/ 803352 w 1189"/>
            <a:gd name="T5" fmla="*/ 111944 h 1213"/>
            <a:gd name="T6" fmla="*/ 859485 w 1189"/>
            <a:gd name="T7" fmla="*/ 136750 h 1213"/>
            <a:gd name="T8" fmla="*/ 818661 w 1189"/>
            <a:gd name="T9" fmla="*/ 251239 h 1213"/>
            <a:gd name="T10" fmla="*/ 812829 w 1189"/>
            <a:gd name="T11" fmla="*/ 258871 h 1213"/>
            <a:gd name="T12" fmla="*/ 809913 w 1189"/>
            <a:gd name="T13" fmla="*/ 267140 h 1213"/>
            <a:gd name="T14" fmla="*/ 796792 w 1189"/>
            <a:gd name="T15" fmla="*/ 283677 h 1213"/>
            <a:gd name="T16" fmla="*/ 774922 w 1189"/>
            <a:gd name="T17" fmla="*/ 346646 h 1213"/>
            <a:gd name="T18" fmla="*/ 766174 w 1189"/>
            <a:gd name="T19" fmla="*/ 392441 h 1213"/>
            <a:gd name="T20" fmla="*/ 774922 w 1189"/>
            <a:gd name="T21" fmla="*/ 466222 h 1213"/>
            <a:gd name="T22" fmla="*/ 793876 w 1189"/>
            <a:gd name="T23" fmla="*/ 512654 h 1213"/>
            <a:gd name="T24" fmla="*/ 803352 w 1189"/>
            <a:gd name="T25" fmla="*/ 591524 h 1213"/>
            <a:gd name="T26" fmla="*/ 793876 w 1189"/>
            <a:gd name="T27" fmla="*/ 665305 h 1213"/>
            <a:gd name="T28" fmla="*/ 788044 w 1189"/>
            <a:gd name="T29" fmla="*/ 686931 h 1213"/>
            <a:gd name="T30" fmla="*/ 769090 w 1189"/>
            <a:gd name="T31" fmla="*/ 697744 h 1213"/>
            <a:gd name="T32" fmla="*/ 672133 w 1189"/>
            <a:gd name="T33" fmla="*/ 728274 h 1213"/>
            <a:gd name="T34" fmla="*/ 643702 w 1189"/>
            <a:gd name="T35" fmla="*/ 739087 h 1213"/>
            <a:gd name="T36" fmla="*/ 587570 w 1189"/>
            <a:gd name="T37" fmla="*/ 771525 h 1213"/>
            <a:gd name="T38" fmla="*/ 409695 w 1189"/>
            <a:gd name="T39" fmla="*/ 733362 h 1213"/>
            <a:gd name="T40" fmla="*/ 378348 w 1189"/>
            <a:gd name="T41" fmla="*/ 697744 h 1213"/>
            <a:gd name="T42" fmla="*/ 344086 w 1189"/>
            <a:gd name="T43" fmla="*/ 686931 h 1213"/>
            <a:gd name="T44" fmla="*/ 325132 w 1189"/>
            <a:gd name="T45" fmla="*/ 681842 h 1213"/>
            <a:gd name="T46" fmla="*/ 297430 w 1189"/>
            <a:gd name="T47" fmla="*/ 665305 h 1213"/>
            <a:gd name="T48" fmla="*/ 287953 w 1189"/>
            <a:gd name="T49" fmla="*/ 659581 h 1213"/>
            <a:gd name="T50" fmla="*/ 278476 w 1189"/>
            <a:gd name="T51" fmla="*/ 627142 h 1213"/>
            <a:gd name="T52" fmla="*/ 285037 w 1189"/>
            <a:gd name="T53" fmla="*/ 567354 h 1213"/>
            <a:gd name="T54" fmla="*/ 300346 w 1189"/>
            <a:gd name="T55" fmla="*/ 564174 h 1213"/>
            <a:gd name="T56" fmla="*/ 281392 w 1189"/>
            <a:gd name="T57" fmla="*/ 518378 h 1213"/>
            <a:gd name="T58" fmla="*/ 234736 w 1189"/>
            <a:gd name="T59" fmla="*/ 534279 h 1213"/>
            <a:gd name="T60" fmla="*/ 206306 w 1189"/>
            <a:gd name="T61" fmla="*/ 542548 h 1213"/>
            <a:gd name="T62" fmla="*/ 184436 w 1189"/>
            <a:gd name="T63" fmla="*/ 567354 h 1213"/>
            <a:gd name="T64" fmla="*/ 181520 w 1189"/>
            <a:gd name="T65" fmla="*/ 578167 h 1213"/>
            <a:gd name="T66" fmla="*/ 150173 w 1189"/>
            <a:gd name="T67" fmla="*/ 588979 h 1213"/>
            <a:gd name="T68" fmla="*/ 125387 w 1189"/>
            <a:gd name="T69" fmla="*/ 550817 h 1213"/>
            <a:gd name="T70" fmla="*/ 72170 w 1189"/>
            <a:gd name="T71" fmla="*/ 482760 h 1213"/>
            <a:gd name="T72" fmla="*/ 9477 w 1189"/>
            <a:gd name="T73" fmla="*/ 425515 h 1213"/>
            <a:gd name="T74" fmla="*/ 47385 w 1189"/>
            <a:gd name="T75" fmla="*/ 351734 h 1213"/>
            <a:gd name="T76" fmla="*/ 66339 w 1189"/>
            <a:gd name="T77" fmla="*/ 316115 h 1213"/>
            <a:gd name="T78" fmla="*/ 53217 w 1189"/>
            <a:gd name="T79" fmla="*/ 262051 h 1213"/>
            <a:gd name="T80" fmla="*/ 34992 w 1189"/>
            <a:gd name="T81" fmla="*/ 228977 h 1213"/>
            <a:gd name="T82" fmla="*/ 44469 w 1189"/>
            <a:gd name="T83" fmla="*/ 193994 h 1213"/>
            <a:gd name="T84" fmla="*/ 66339 w 1189"/>
            <a:gd name="T85" fmla="*/ 101131 h 1213"/>
            <a:gd name="T86" fmla="*/ 84563 w 1189"/>
            <a:gd name="T87" fmla="*/ 71237 h 1213"/>
            <a:gd name="T88" fmla="*/ 175688 w 1189"/>
            <a:gd name="T89" fmla="*/ 38163 h 1213"/>
            <a:gd name="T90" fmla="*/ 200474 w 1189"/>
            <a:gd name="T91" fmla="*/ 19081 h 1213"/>
            <a:gd name="T92" fmla="*/ 278476 w 1189"/>
            <a:gd name="T93" fmla="*/ 29894 h 1213"/>
            <a:gd name="T94" fmla="*/ 315655 w 1189"/>
            <a:gd name="T95" fmla="*/ 38163 h 1213"/>
            <a:gd name="T96" fmla="*/ 353562 w 1189"/>
            <a:gd name="T97" fmla="*/ 29894 h 1213"/>
            <a:gd name="T98" fmla="*/ 365955 w 1189"/>
            <a:gd name="T99" fmla="*/ 13993 h 1213"/>
            <a:gd name="T100" fmla="*/ 490614 w 1189"/>
            <a:gd name="T101" fmla="*/ 0 h 1213"/>
            <a:gd name="T102" fmla="*/ 550391 w 1189"/>
            <a:gd name="T103" fmla="*/ 24806 h 1213"/>
            <a:gd name="T104" fmla="*/ 616001 w 1189"/>
            <a:gd name="T105" fmla="*/ 22262 h 1213"/>
            <a:gd name="T106" fmla="*/ 653179 w 1189"/>
            <a:gd name="T107" fmla="*/ 57244 h 1213"/>
            <a:gd name="T108" fmla="*/ 675049 w 1189"/>
            <a:gd name="T109" fmla="*/ 60424 h 1213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89"/>
            <a:gd name="T166" fmla="*/ 0 h 1213"/>
            <a:gd name="T167" fmla="*/ 1189 w 1189"/>
            <a:gd name="T168" fmla="*/ 1213 h 1213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89" h="1213">
              <a:moveTo>
                <a:pt x="926" y="95"/>
              </a:moveTo>
              <a:cubicBezTo>
                <a:pt x="949" y="126"/>
                <a:pt x="964" y="137"/>
                <a:pt x="1003" y="146"/>
              </a:cubicBezTo>
              <a:cubicBezTo>
                <a:pt x="1032" y="166"/>
                <a:pt x="1069" y="167"/>
                <a:pt x="1102" y="176"/>
              </a:cubicBezTo>
              <a:cubicBezTo>
                <a:pt x="1129" y="183"/>
                <a:pt x="1156" y="199"/>
                <a:pt x="1179" y="215"/>
              </a:cubicBezTo>
              <a:cubicBezTo>
                <a:pt x="1189" y="270"/>
                <a:pt x="1171" y="360"/>
                <a:pt x="1123" y="395"/>
              </a:cubicBezTo>
              <a:cubicBezTo>
                <a:pt x="1120" y="399"/>
                <a:pt x="1117" y="403"/>
                <a:pt x="1115" y="407"/>
              </a:cubicBezTo>
              <a:cubicBezTo>
                <a:pt x="1113" y="411"/>
                <a:pt x="1113" y="416"/>
                <a:pt x="1111" y="420"/>
              </a:cubicBezTo>
              <a:cubicBezTo>
                <a:pt x="1106" y="429"/>
                <a:pt x="1093" y="446"/>
                <a:pt x="1093" y="446"/>
              </a:cubicBezTo>
              <a:cubicBezTo>
                <a:pt x="1083" y="479"/>
                <a:pt x="1083" y="516"/>
                <a:pt x="1063" y="545"/>
              </a:cubicBezTo>
              <a:cubicBezTo>
                <a:pt x="1052" y="591"/>
                <a:pt x="1056" y="567"/>
                <a:pt x="1051" y="617"/>
              </a:cubicBezTo>
              <a:cubicBezTo>
                <a:pt x="1054" y="655"/>
                <a:pt x="1056" y="695"/>
                <a:pt x="1063" y="733"/>
              </a:cubicBezTo>
              <a:cubicBezTo>
                <a:pt x="1068" y="757"/>
                <a:pt x="1082" y="783"/>
                <a:pt x="1089" y="806"/>
              </a:cubicBezTo>
              <a:cubicBezTo>
                <a:pt x="1095" y="847"/>
                <a:pt x="1094" y="889"/>
                <a:pt x="1102" y="930"/>
              </a:cubicBezTo>
              <a:cubicBezTo>
                <a:pt x="1098" y="990"/>
                <a:pt x="1100" y="988"/>
                <a:pt x="1089" y="1046"/>
              </a:cubicBezTo>
              <a:cubicBezTo>
                <a:pt x="1089" y="1047"/>
                <a:pt x="1084" y="1076"/>
                <a:pt x="1081" y="1080"/>
              </a:cubicBezTo>
              <a:cubicBezTo>
                <a:pt x="1079" y="1083"/>
                <a:pt x="1058" y="1095"/>
                <a:pt x="1055" y="1097"/>
              </a:cubicBezTo>
              <a:cubicBezTo>
                <a:pt x="1006" y="1130"/>
                <a:pt x="984" y="1138"/>
                <a:pt x="922" y="1145"/>
              </a:cubicBezTo>
              <a:cubicBezTo>
                <a:pt x="908" y="1149"/>
                <a:pt x="897" y="1157"/>
                <a:pt x="883" y="1162"/>
              </a:cubicBezTo>
              <a:cubicBezTo>
                <a:pt x="871" y="1182"/>
                <a:pt x="830" y="1207"/>
                <a:pt x="806" y="1213"/>
              </a:cubicBezTo>
              <a:cubicBezTo>
                <a:pt x="736" y="1143"/>
                <a:pt x="660" y="1156"/>
                <a:pt x="562" y="1153"/>
              </a:cubicBezTo>
              <a:cubicBezTo>
                <a:pt x="532" y="1144"/>
                <a:pt x="545" y="1110"/>
                <a:pt x="519" y="1097"/>
              </a:cubicBezTo>
              <a:cubicBezTo>
                <a:pt x="504" y="1090"/>
                <a:pt x="488" y="1085"/>
                <a:pt x="472" y="1080"/>
              </a:cubicBezTo>
              <a:cubicBezTo>
                <a:pt x="463" y="1077"/>
                <a:pt x="446" y="1072"/>
                <a:pt x="446" y="1072"/>
              </a:cubicBezTo>
              <a:cubicBezTo>
                <a:pt x="417" y="1052"/>
                <a:pt x="429" y="1061"/>
                <a:pt x="408" y="1046"/>
              </a:cubicBezTo>
              <a:cubicBezTo>
                <a:pt x="404" y="1043"/>
                <a:pt x="395" y="1037"/>
                <a:pt x="395" y="1037"/>
              </a:cubicBezTo>
              <a:cubicBezTo>
                <a:pt x="391" y="1020"/>
                <a:pt x="385" y="1004"/>
                <a:pt x="382" y="986"/>
              </a:cubicBezTo>
              <a:cubicBezTo>
                <a:pt x="384" y="955"/>
                <a:pt x="375" y="919"/>
                <a:pt x="391" y="892"/>
              </a:cubicBezTo>
              <a:cubicBezTo>
                <a:pt x="395" y="886"/>
                <a:pt x="405" y="889"/>
                <a:pt x="412" y="887"/>
              </a:cubicBezTo>
              <a:cubicBezTo>
                <a:pt x="447" y="855"/>
                <a:pt x="425" y="824"/>
                <a:pt x="386" y="815"/>
              </a:cubicBezTo>
              <a:cubicBezTo>
                <a:pt x="359" y="819"/>
                <a:pt x="346" y="832"/>
                <a:pt x="322" y="840"/>
              </a:cubicBezTo>
              <a:cubicBezTo>
                <a:pt x="309" y="844"/>
                <a:pt x="283" y="853"/>
                <a:pt x="283" y="853"/>
              </a:cubicBezTo>
              <a:cubicBezTo>
                <a:pt x="262" y="874"/>
                <a:pt x="259" y="871"/>
                <a:pt x="253" y="892"/>
              </a:cubicBezTo>
              <a:cubicBezTo>
                <a:pt x="251" y="898"/>
                <a:pt x="252" y="904"/>
                <a:pt x="249" y="909"/>
              </a:cubicBezTo>
              <a:cubicBezTo>
                <a:pt x="242" y="920"/>
                <a:pt x="217" y="923"/>
                <a:pt x="206" y="926"/>
              </a:cubicBezTo>
              <a:cubicBezTo>
                <a:pt x="182" y="909"/>
                <a:pt x="184" y="890"/>
                <a:pt x="172" y="866"/>
              </a:cubicBezTo>
              <a:cubicBezTo>
                <a:pt x="153" y="828"/>
                <a:pt x="123" y="793"/>
                <a:pt x="99" y="759"/>
              </a:cubicBezTo>
              <a:cubicBezTo>
                <a:pt x="87" y="720"/>
                <a:pt x="37" y="703"/>
                <a:pt x="13" y="669"/>
              </a:cubicBezTo>
              <a:cubicBezTo>
                <a:pt x="18" y="601"/>
                <a:pt x="0" y="568"/>
                <a:pt x="65" y="553"/>
              </a:cubicBezTo>
              <a:cubicBezTo>
                <a:pt x="76" y="536"/>
                <a:pt x="84" y="516"/>
                <a:pt x="91" y="497"/>
              </a:cubicBezTo>
              <a:cubicBezTo>
                <a:pt x="97" y="464"/>
                <a:pt x="97" y="436"/>
                <a:pt x="73" y="412"/>
              </a:cubicBezTo>
              <a:cubicBezTo>
                <a:pt x="67" y="394"/>
                <a:pt x="58" y="376"/>
                <a:pt x="48" y="360"/>
              </a:cubicBezTo>
              <a:cubicBezTo>
                <a:pt x="51" y="338"/>
                <a:pt x="53" y="324"/>
                <a:pt x="61" y="305"/>
              </a:cubicBezTo>
              <a:cubicBezTo>
                <a:pt x="70" y="256"/>
                <a:pt x="77" y="207"/>
                <a:pt x="91" y="159"/>
              </a:cubicBezTo>
              <a:cubicBezTo>
                <a:pt x="97" y="138"/>
                <a:pt x="97" y="124"/>
                <a:pt x="116" y="112"/>
              </a:cubicBezTo>
              <a:cubicBezTo>
                <a:pt x="151" y="61"/>
                <a:pt x="182" y="65"/>
                <a:pt x="241" y="60"/>
              </a:cubicBezTo>
              <a:cubicBezTo>
                <a:pt x="250" y="45"/>
                <a:pt x="260" y="40"/>
                <a:pt x="275" y="30"/>
              </a:cubicBezTo>
              <a:cubicBezTo>
                <a:pt x="311" y="35"/>
                <a:pt x="346" y="40"/>
                <a:pt x="382" y="47"/>
              </a:cubicBezTo>
              <a:cubicBezTo>
                <a:pt x="399" y="53"/>
                <a:pt x="415" y="57"/>
                <a:pt x="433" y="60"/>
              </a:cubicBezTo>
              <a:cubicBezTo>
                <a:pt x="452" y="58"/>
                <a:pt x="471" y="62"/>
                <a:pt x="485" y="47"/>
              </a:cubicBezTo>
              <a:cubicBezTo>
                <a:pt x="492" y="39"/>
                <a:pt x="502" y="22"/>
                <a:pt x="502" y="22"/>
              </a:cubicBezTo>
              <a:cubicBezTo>
                <a:pt x="561" y="58"/>
                <a:pt x="638" y="56"/>
                <a:pt x="673" y="0"/>
              </a:cubicBezTo>
              <a:cubicBezTo>
                <a:pt x="721" y="8"/>
                <a:pt x="717" y="27"/>
                <a:pt x="755" y="39"/>
              </a:cubicBezTo>
              <a:cubicBezTo>
                <a:pt x="789" y="34"/>
                <a:pt x="809" y="30"/>
                <a:pt x="845" y="35"/>
              </a:cubicBezTo>
              <a:cubicBezTo>
                <a:pt x="867" y="49"/>
                <a:pt x="872" y="80"/>
                <a:pt x="896" y="90"/>
              </a:cubicBezTo>
              <a:cubicBezTo>
                <a:pt x="927" y="102"/>
                <a:pt x="926" y="109"/>
                <a:pt x="926" y="95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104775</xdr:colOff>
      <xdr:row>12</xdr:row>
      <xdr:rowOff>0</xdr:rowOff>
    </xdr:from>
    <xdr:to>
      <xdr:col>30</xdr:col>
      <xdr:colOff>28575</xdr:colOff>
      <xdr:row>15</xdr:row>
      <xdr:rowOff>38100</xdr:rowOff>
    </xdr:to>
    <xdr:sp macro="" textlink="">
      <xdr:nvSpPr>
        <xdr:cNvPr id="5314" name="Freeform 848">
          <a:extLst>
            <a:ext uri="{FF2B5EF4-FFF2-40B4-BE49-F238E27FC236}">
              <a16:creationId xmlns:a16="http://schemas.microsoft.com/office/drawing/2014/main" id="{00000000-0008-0000-0000-0000C2140000}"/>
            </a:ext>
          </a:extLst>
        </xdr:cNvPr>
        <xdr:cNvSpPr>
          <a:spLocks/>
        </xdr:cNvSpPr>
      </xdr:nvSpPr>
      <xdr:spPr bwMode="auto">
        <a:xfrm>
          <a:off x="3057525" y="1943100"/>
          <a:ext cx="1123950" cy="523875"/>
        </a:xfrm>
        <a:custGeom>
          <a:avLst/>
          <a:gdLst>
            <a:gd name="T0" fmla="*/ 338993 w 1492"/>
            <a:gd name="T1" fmla="*/ 215788 h 823"/>
            <a:gd name="T2" fmla="*/ 368372 w 1492"/>
            <a:gd name="T3" fmla="*/ 207513 h 823"/>
            <a:gd name="T4" fmla="*/ 396998 w 1492"/>
            <a:gd name="T5" fmla="*/ 190963 h 823"/>
            <a:gd name="T6" fmla="*/ 406792 w 1492"/>
            <a:gd name="T7" fmla="*/ 84660 h 823"/>
            <a:gd name="T8" fmla="*/ 442198 w 1492"/>
            <a:gd name="T9" fmla="*/ 54743 h 823"/>
            <a:gd name="T10" fmla="*/ 542389 w 1492"/>
            <a:gd name="T11" fmla="*/ 13367 h 823"/>
            <a:gd name="T12" fmla="*/ 558962 w 1492"/>
            <a:gd name="T13" fmla="*/ 27371 h 823"/>
            <a:gd name="T14" fmla="*/ 584575 w 1492"/>
            <a:gd name="T15" fmla="*/ 46468 h 823"/>
            <a:gd name="T16" fmla="*/ 619980 w 1492"/>
            <a:gd name="T17" fmla="*/ 49014 h 823"/>
            <a:gd name="T18" fmla="*/ 665179 w 1492"/>
            <a:gd name="T19" fmla="*/ 49014 h 823"/>
            <a:gd name="T20" fmla="*/ 703599 w 1492"/>
            <a:gd name="T21" fmla="*/ 32464 h 823"/>
            <a:gd name="T22" fmla="*/ 752564 w 1492"/>
            <a:gd name="T23" fmla="*/ 0 h 823"/>
            <a:gd name="T24" fmla="*/ 836183 w 1492"/>
            <a:gd name="T25" fmla="*/ 40739 h 823"/>
            <a:gd name="T26" fmla="*/ 936374 w 1492"/>
            <a:gd name="T27" fmla="*/ 87206 h 823"/>
            <a:gd name="T28" fmla="*/ 1068958 w 1492"/>
            <a:gd name="T29" fmla="*/ 117124 h 823"/>
            <a:gd name="T30" fmla="*/ 1078751 w 1492"/>
            <a:gd name="T31" fmla="*/ 239977 h 823"/>
            <a:gd name="T32" fmla="*/ 1123950 w 1492"/>
            <a:gd name="T33" fmla="*/ 286444 h 823"/>
            <a:gd name="T34" fmla="*/ 1097584 w 1492"/>
            <a:gd name="T35" fmla="*/ 299812 h 823"/>
            <a:gd name="T36" fmla="*/ 1049372 w 1492"/>
            <a:gd name="T37" fmla="*/ 450036 h 823"/>
            <a:gd name="T38" fmla="*/ 994379 w 1492"/>
            <a:gd name="T39" fmla="*/ 460857 h 823"/>
            <a:gd name="T40" fmla="*/ 971780 w 1492"/>
            <a:gd name="T41" fmla="*/ 488229 h 823"/>
            <a:gd name="T42" fmla="*/ 926581 w 1492"/>
            <a:gd name="T43" fmla="*/ 496504 h 823"/>
            <a:gd name="T44" fmla="*/ 852756 w 1492"/>
            <a:gd name="T45" fmla="*/ 493957 h 823"/>
            <a:gd name="T46" fmla="*/ 768384 w 1492"/>
            <a:gd name="T47" fmla="*/ 464040 h 823"/>
            <a:gd name="T48" fmla="*/ 645593 w 1492"/>
            <a:gd name="T49" fmla="*/ 420118 h 823"/>
            <a:gd name="T50" fmla="*/ 552182 w 1492"/>
            <a:gd name="T51" fmla="*/ 471678 h 823"/>
            <a:gd name="T52" fmla="*/ 484383 w 1492"/>
            <a:gd name="T53" fmla="*/ 523875 h 823"/>
            <a:gd name="T54" fmla="*/ 274208 w 1492"/>
            <a:gd name="T55" fmla="*/ 513054 h 823"/>
            <a:gd name="T56" fmla="*/ 219969 w 1492"/>
            <a:gd name="T57" fmla="*/ 496504 h 823"/>
            <a:gd name="T58" fmla="*/ 174770 w 1492"/>
            <a:gd name="T59" fmla="*/ 460857 h 823"/>
            <a:gd name="T60" fmla="*/ 193603 w 1492"/>
            <a:gd name="T61" fmla="*/ 403568 h 823"/>
            <a:gd name="T62" fmla="*/ 0 w 1492"/>
            <a:gd name="T63" fmla="*/ 332912 h 823"/>
            <a:gd name="T64" fmla="*/ 167990 w 1492"/>
            <a:gd name="T65" fmla="*/ 275623 h 823"/>
            <a:gd name="T66" fmla="*/ 335980 w 1492"/>
            <a:gd name="T67" fmla="*/ 215788 h 823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92"/>
            <a:gd name="T103" fmla="*/ 0 h 823"/>
            <a:gd name="T104" fmla="*/ 1492 w 1492"/>
            <a:gd name="T105" fmla="*/ 823 h 823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92" h="823">
              <a:moveTo>
                <a:pt x="437" y="343"/>
              </a:moveTo>
              <a:cubicBezTo>
                <a:pt x="441" y="342"/>
                <a:pt x="446" y="340"/>
                <a:pt x="450" y="339"/>
              </a:cubicBezTo>
              <a:cubicBezTo>
                <a:pt x="454" y="337"/>
                <a:pt x="459" y="335"/>
                <a:pt x="463" y="334"/>
              </a:cubicBezTo>
              <a:cubicBezTo>
                <a:pt x="472" y="331"/>
                <a:pt x="489" y="326"/>
                <a:pt x="489" y="326"/>
              </a:cubicBezTo>
              <a:cubicBezTo>
                <a:pt x="497" y="320"/>
                <a:pt x="506" y="315"/>
                <a:pt x="514" y="309"/>
              </a:cubicBezTo>
              <a:cubicBezTo>
                <a:pt x="518" y="306"/>
                <a:pt x="527" y="300"/>
                <a:pt x="527" y="300"/>
              </a:cubicBezTo>
              <a:cubicBezTo>
                <a:pt x="543" y="259"/>
                <a:pt x="535" y="255"/>
                <a:pt x="532" y="193"/>
              </a:cubicBezTo>
              <a:cubicBezTo>
                <a:pt x="533" y="187"/>
                <a:pt x="532" y="148"/>
                <a:pt x="540" y="133"/>
              </a:cubicBezTo>
              <a:cubicBezTo>
                <a:pt x="549" y="116"/>
                <a:pt x="557" y="115"/>
                <a:pt x="574" y="103"/>
              </a:cubicBezTo>
              <a:cubicBezTo>
                <a:pt x="580" y="99"/>
                <a:pt x="582" y="91"/>
                <a:pt x="587" y="86"/>
              </a:cubicBezTo>
              <a:cubicBezTo>
                <a:pt x="604" y="69"/>
                <a:pt x="631" y="71"/>
                <a:pt x="652" y="69"/>
              </a:cubicBezTo>
              <a:cubicBezTo>
                <a:pt x="678" y="55"/>
                <a:pt x="694" y="31"/>
                <a:pt x="720" y="21"/>
              </a:cubicBezTo>
              <a:cubicBezTo>
                <a:pt x="724" y="24"/>
                <a:pt x="729" y="26"/>
                <a:pt x="733" y="30"/>
              </a:cubicBezTo>
              <a:cubicBezTo>
                <a:pt x="737" y="34"/>
                <a:pt x="738" y="40"/>
                <a:pt x="742" y="43"/>
              </a:cubicBezTo>
              <a:cubicBezTo>
                <a:pt x="750" y="50"/>
                <a:pt x="767" y="60"/>
                <a:pt x="767" y="60"/>
              </a:cubicBezTo>
              <a:cubicBezTo>
                <a:pt x="770" y="64"/>
                <a:pt x="771" y="70"/>
                <a:pt x="776" y="73"/>
              </a:cubicBezTo>
              <a:cubicBezTo>
                <a:pt x="784" y="78"/>
                <a:pt x="802" y="81"/>
                <a:pt x="802" y="81"/>
              </a:cubicBezTo>
              <a:cubicBezTo>
                <a:pt x="809" y="80"/>
                <a:pt x="816" y="79"/>
                <a:pt x="823" y="77"/>
              </a:cubicBezTo>
              <a:cubicBezTo>
                <a:pt x="832" y="75"/>
                <a:pt x="849" y="69"/>
                <a:pt x="849" y="69"/>
              </a:cubicBezTo>
              <a:cubicBezTo>
                <a:pt x="860" y="71"/>
                <a:pt x="871" y="78"/>
                <a:pt x="883" y="77"/>
              </a:cubicBezTo>
              <a:cubicBezTo>
                <a:pt x="892" y="76"/>
                <a:pt x="909" y="69"/>
                <a:pt x="909" y="69"/>
              </a:cubicBezTo>
              <a:cubicBezTo>
                <a:pt x="917" y="63"/>
                <a:pt x="930" y="60"/>
                <a:pt x="934" y="51"/>
              </a:cubicBezTo>
              <a:cubicBezTo>
                <a:pt x="937" y="43"/>
                <a:pt x="937" y="32"/>
                <a:pt x="943" y="26"/>
              </a:cubicBezTo>
              <a:cubicBezTo>
                <a:pt x="950" y="18"/>
                <a:pt x="988" y="2"/>
                <a:pt x="999" y="0"/>
              </a:cubicBezTo>
              <a:cubicBezTo>
                <a:pt x="1007" y="12"/>
                <a:pt x="1011" y="28"/>
                <a:pt x="1020" y="39"/>
              </a:cubicBezTo>
              <a:cubicBezTo>
                <a:pt x="1041" y="65"/>
                <a:pt x="1080" y="60"/>
                <a:pt x="1110" y="64"/>
              </a:cubicBezTo>
              <a:cubicBezTo>
                <a:pt x="1137" y="82"/>
                <a:pt x="1160" y="101"/>
                <a:pt x="1192" y="111"/>
              </a:cubicBezTo>
              <a:cubicBezTo>
                <a:pt x="1207" y="122"/>
                <a:pt x="1225" y="132"/>
                <a:pt x="1243" y="137"/>
              </a:cubicBezTo>
              <a:cubicBezTo>
                <a:pt x="1264" y="167"/>
                <a:pt x="1335" y="170"/>
                <a:pt x="1367" y="176"/>
              </a:cubicBezTo>
              <a:cubicBezTo>
                <a:pt x="1384" y="179"/>
                <a:pt x="1419" y="184"/>
                <a:pt x="1419" y="184"/>
              </a:cubicBezTo>
              <a:cubicBezTo>
                <a:pt x="1460" y="200"/>
                <a:pt x="1427" y="266"/>
                <a:pt x="1414" y="300"/>
              </a:cubicBezTo>
              <a:cubicBezTo>
                <a:pt x="1420" y="325"/>
                <a:pt x="1423" y="353"/>
                <a:pt x="1432" y="377"/>
              </a:cubicBezTo>
              <a:cubicBezTo>
                <a:pt x="1433" y="388"/>
                <a:pt x="1432" y="400"/>
                <a:pt x="1436" y="411"/>
              </a:cubicBezTo>
              <a:cubicBezTo>
                <a:pt x="1443" y="430"/>
                <a:pt x="1477" y="440"/>
                <a:pt x="1492" y="450"/>
              </a:cubicBezTo>
              <a:cubicBezTo>
                <a:pt x="1489" y="454"/>
                <a:pt x="1488" y="460"/>
                <a:pt x="1483" y="463"/>
              </a:cubicBezTo>
              <a:cubicBezTo>
                <a:pt x="1475" y="468"/>
                <a:pt x="1457" y="471"/>
                <a:pt x="1457" y="471"/>
              </a:cubicBezTo>
              <a:cubicBezTo>
                <a:pt x="1432" y="489"/>
                <a:pt x="1406" y="505"/>
                <a:pt x="1380" y="523"/>
              </a:cubicBezTo>
              <a:cubicBezTo>
                <a:pt x="1342" y="584"/>
                <a:pt x="1375" y="648"/>
                <a:pt x="1393" y="707"/>
              </a:cubicBezTo>
              <a:cubicBezTo>
                <a:pt x="1390" y="729"/>
                <a:pt x="1397" y="763"/>
                <a:pt x="1372" y="746"/>
              </a:cubicBezTo>
              <a:cubicBezTo>
                <a:pt x="1363" y="723"/>
                <a:pt x="1345" y="728"/>
                <a:pt x="1320" y="724"/>
              </a:cubicBezTo>
              <a:cubicBezTo>
                <a:pt x="1311" y="727"/>
                <a:pt x="1298" y="725"/>
                <a:pt x="1294" y="733"/>
              </a:cubicBezTo>
              <a:cubicBezTo>
                <a:pt x="1289" y="743"/>
                <a:pt x="1298" y="759"/>
                <a:pt x="1290" y="767"/>
              </a:cubicBezTo>
              <a:cubicBezTo>
                <a:pt x="1282" y="775"/>
                <a:pt x="1267" y="770"/>
                <a:pt x="1256" y="771"/>
              </a:cubicBezTo>
              <a:cubicBezTo>
                <a:pt x="1247" y="774"/>
                <a:pt x="1238" y="775"/>
                <a:pt x="1230" y="780"/>
              </a:cubicBezTo>
              <a:cubicBezTo>
                <a:pt x="1198" y="801"/>
                <a:pt x="1235" y="788"/>
                <a:pt x="1204" y="797"/>
              </a:cubicBezTo>
              <a:cubicBezTo>
                <a:pt x="1177" y="793"/>
                <a:pt x="1158" y="782"/>
                <a:pt x="1132" y="776"/>
              </a:cubicBezTo>
              <a:cubicBezTo>
                <a:pt x="1120" y="768"/>
                <a:pt x="1093" y="759"/>
                <a:pt x="1093" y="759"/>
              </a:cubicBezTo>
              <a:cubicBezTo>
                <a:pt x="1068" y="741"/>
                <a:pt x="1049" y="738"/>
                <a:pt x="1020" y="729"/>
              </a:cubicBezTo>
              <a:cubicBezTo>
                <a:pt x="1006" y="719"/>
                <a:pt x="993" y="718"/>
                <a:pt x="977" y="711"/>
              </a:cubicBezTo>
              <a:cubicBezTo>
                <a:pt x="936" y="693"/>
                <a:pt x="901" y="670"/>
                <a:pt x="857" y="660"/>
              </a:cubicBezTo>
              <a:cubicBezTo>
                <a:pt x="833" y="663"/>
                <a:pt x="812" y="666"/>
                <a:pt x="789" y="673"/>
              </a:cubicBezTo>
              <a:cubicBezTo>
                <a:pt x="770" y="701"/>
                <a:pt x="769" y="730"/>
                <a:pt x="733" y="741"/>
              </a:cubicBezTo>
              <a:cubicBezTo>
                <a:pt x="717" y="757"/>
                <a:pt x="709" y="776"/>
                <a:pt x="690" y="789"/>
              </a:cubicBezTo>
              <a:cubicBezTo>
                <a:pt x="678" y="807"/>
                <a:pt x="663" y="817"/>
                <a:pt x="643" y="823"/>
              </a:cubicBezTo>
              <a:cubicBezTo>
                <a:pt x="587" y="816"/>
                <a:pt x="536" y="789"/>
                <a:pt x="480" y="780"/>
              </a:cubicBezTo>
              <a:cubicBezTo>
                <a:pt x="441" y="784"/>
                <a:pt x="401" y="792"/>
                <a:pt x="364" y="806"/>
              </a:cubicBezTo>
              <a:cubicBezTo>
                <a:pt x="346" y="804"/>
                <a:pt x="327" y="806"/>
                <a:pt x="309" y="801"/>
              </a:cubicBezTo>
              <a:cubicBezTo>
                <a:pt x="300" y="799"/>
                <a:pt x="300" y="783"/>
                <a:pt x="292" y="780"/>
              </a:cubicBezTo>
              <a:cubicBezTo>
                <a:pt x="270" y="772"/>
                <a:pt x="246" y="770"/>
                <a:pt x="223" y="767"/>
              </a:cubicBezTo>
              <a:cubicBezTo>
                <a:pt x="217" y="748"/>
                <a:pt x="221" y="740"/>
                <a:pt x="232" y="724"/>
              </a:cubicBezTo>
              <a:cubicBezTo>
                <a:pt x="237" y="707"/>
                <a:pt x="248" y="707"/>
                <a:pt x="253" y="690"/>
              </a:cubicBezTo>
              <a:cubicBezTo>
                <a:pt x="243" y="658"/>
                <a:pt x="241" y="660"/>
                <a:pt x="257" y="634"/>
              </a:cubicBezTo>
              <a:cubicBezTo>
                <a:pt x="234" y="558"/>
                <a:pt x="100" y="557"/>
                <a:pt x="39" y="549"/>
              </a:cubicBezTo>
              <a:cubicBezTo>
                <a:pt x="14" y="539"/>
                <a:pt x="7" y="552"/>
                <a:pt x="0" y="523"/>
              </a:cubicBezTo>
              <a:cubicBezTo>
                <a:pt x="29" y="494"/>
                <a:pt x="82" y="492"/>
                <a:pt x="120" y="480"/>
              </a:cubicBezTo>
              <a:cubicBezTo>
                <a:pt x="154" y="457"/>
                <a:pt x="184" y="445"/>
                <a:pt x="223" y="433"/>
              </a:cubicBezTo>
              <a:cubicBezTo>
                <a:pt x="257" y="399"/>
                <a:pt x="305" y="389"/>
                <a:pt x="352" y="381"/>
              </a:cubicBezTo>
              <a:cubicBezTo>
                <a:pt x="373" y="350"/>
                <a:pt x="420" y="365"/>
                <a:pt x="446" y="339"/>
              </a:cubicBezTo>
              <a:cubicBezTo>
                <a:pt x="448" y="337"/>
                <a:pt x="440" y="342"/>
                <a:pt x="437" y="343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25</xdr:col>
      <xdr:colOff>123825</xdr:colOff>
      <xdr:row>14</xdr:row>
      <xdr:rowOff>76200</xdr:rowOff>
    </xdr:from>
    <xdr:to>
      <xdr:col>29</xdr:col>
      <xdr:colOff>38100</xdr:colOff>
      <xdr:row>18</xdr:row>
      <xdr:rowOff>104775</xdr:rowOff>
    </xdr:to>
    <xdr:sp macro="" textlink="">
      <xdr:nvSpPr>
        <xdr:cNvPr id="5315" name="Freeform 849">
          <a:extLst>
            <a:ext uri="{FF2B5EF4-FFF2-40B4-BE49-F238E27FC236}">
              <a16:creationId xmlns:a16="http://schemas.microsoft.com/office/drawing/2014/main" id="{00000000-0008-0000-0000-0000C3140000}"/>
            </a:ext>
          </a:extLst>
        </xdr:cNvPr>
        <xdr:cNvSpPr>
          <a:spLocks/>
        </xdr:cNvSpPr>
      </xdr:nvSpPr>
      <xdr:spPr bwMode="auto">
        <a:xfrm>
          <a:off x="3276600" y="2343150"/>
          <a:ext cx="714375" cy="676275"/>
        </a:xfrm>
        <a:custGeom>
          <a:avLst/>
          <a:gdLst>
            <a:gd name="T0" fmla="*/ 148734 w 951"/>
            <a:gd name="T1" fmla="*/ 302206 h 1054"/>
            <a:gd name="T2" fmla="*/ 109673 w 951"/>
            <a:gd name="T3" fmla="*/ 293865 h 1054"/>
            <a:gd name="T4" fmla="*/ 13521 w 951"/>
            <a:gd name="T5" fmla="*/ 297073 h 1054"/>
            <a:gd name="T6" fmla="*/ 61597 w 951"/>
            <a:gd name="T7" fmla="*/ 258576 h 1054"/>
            <a:gd name="T8" fmla="*/ 48827 w 951"/>
            <a:gd name="T9" fmla="*/ 208529 h 1054"/>
            <a:gd name="T10" fmla="*/ 45822 w 951"/>
            <a:gd name="T11" fmla="*/ 159123 h 1054"/>
            <a:gd name="T12" fmla="*/ 33052 w 951"/>
            <a:gd name="T13" fmla="*/ 143083 h 1054"/>
            <a:gd name="T14" fmla="*/ 19531 w 951"/>
            <a:gd name="T15" fmla="*/ 107152 h 1054"/>
            <a:gd name="T16" fmla="*/ 58592 w 951"/>
            <a:gd name="T17" fmla="*/ 90469 h 1054"/>
            <a:gd name="T18" fmla="*/ 90893 w 951"/>
            <a:gd name="T19" fmla="*/ 85336 h 1054"/>
            <a:gd name="T20" fmla="*/ 187045 w 951"/>
            <a:gd name="T21" fmla="*/ 90469 h 1054"/>
            <a:gd name="T22" fmla="*/ 232116 w 951"/>
            <a:gd name="T23" fmla="*/ 104585 h 1054"/>
            <a:gd name="T24" fmla="*/ 241881 w 951"/>
            <a:gd name="T25" fmla="*/ 107152 h 1054"/>
            <a:gd name="T26" fmla="*/ 296717 w 951"/>
            <a:gd name="T27" fmla="*/ 85336 h 1054"/>
            <a:gd name="T28" fmla="*/ 351554 w 951"/>
            <a:gd name="T29" fmla="*/ 32723 h 1054"/>
            <a:gd name="T30" fmla="*/ 386859 w 951"/>
            <a:gd name="T31" fmla="*/ 0 h 1054"/>
            <a:gd name="T32" fmla="*/ 489771 w 951"/>
            <a:gd name="T33" fmla="*/ 35289 h 1054"/>
            <a:gd name="T34" fmla="*/ 531838 w 951"/>
            <a:gd name="T35" fmla="*/ 49405 h 1054"/>
            <a:gd name="T36" fmla="*/ 551368 w 951"/>
            <a:gd name="T37" fmla="*/ 54538 h 1054"/>
            <a:gd name="T38" fmla="*/ 618975 w 951"/>
            <a:gd name="T39" fmla="*/ 85336 h 1054"/>
            <a:gd name="T40" fmla="*/ 654280 w 951"/>
            <a:gd name="T41" fmla="*/ 93036 h 1054"/>
            <a:gd name="T42" fmla="*/ 676816 w 951"/>
            <a:gd name="T43" fmla="*/ 126401 h 1054"/>
            <a:gd name="T44" fmla="*/ 686581 w 951"/>
            <a:gd name="T45" fmla="*/ 153990 h 1054"/>
            <a:gd name="T46" fmla="*/ 670055 w 951"/>
            <a:gd name="T47" fmla="*/ 186713 h 1054"/>
            <a:gd name="T48" fmla="*/ 702356 w 951"/>
            <a:gd name="T49" fmla="*/ 222645 h 1054"/>
            <a:gd name="T50" fmla="*/ 695595 w 951"/>
            <a:gd name="T51" fmla="*/ 299640 h 1054"/>
            <a:gd name="T52" fmla="*/ 667050 w 951"/>
            <a:gd name="T53" fmla="*/ 313114 h 1054"/>
            <a:gd name="T54" fmla="*/ 641510 w 951"/>
            <a:gd name="T55" fmla="*/ 384976 h 1054"/>
            <a:gd name="T56" fmla="*/ 609209 w 951"/>
            <a:gd name="T57" fmla="*/ 456197 h 1054"/>
            <a:gd name="T58" fmla="*/ 609209 w 951"/>
            <a:gd name="T59" fmla="*/ 503036 h 1054"/>
            <a:gd name="T60" fmla="*/ 615219 w 951"/>
            <a:gd name="T61" fmla="*/ 519718 h 1054"/>
            <a:gd name="T62" fmla="*/ 582918 w 951"/>
            <a:gd name="T63" fmla="*/ 544100 h 1054"/>
            <a:gd name="T64" fmla="*/ 547612 w 951"/>
            <a:gd name="T65" fmla="*/ 582597 h 1054"/>
            <a:gd name="T66" fmla="*/ 547612 w 951"/>
            <a:gd name="T67" fmla="*/ 635211 h 1054"/>
            <a:gd name="T68" fmla="*/ 515312 w 951"/>
            <a:gd name="T69" fmla="*/ 651251 h 1054"/>
            <a:gd name="T70" fmla="*/ 431930 w 951"/>
            <a:gd name="T71" fmla="*/ 676275 h 1054"/>
            <a:gd name="T72" fmla="*/ 367328 w 951"/>
            <a:gd name="T73" fmla="*/ 673708 h 1054"/>
            <a:gd name="T74" fmla="*/ 322258 w 951"/>
            <a:gd name="T75" fmla="*/ 637777 h 1054"/>
            <a:gd name="T76" fmla="*/ 306483 w 951"/>
            <a:gd name="T77" fmla="*/ 612754 h 1054"/>
            <a:gd name="T78" fmla="*/ 274182 w 951"/>
            <a:gd name="T79" fmla="*/ 648685 h 1054"/>
            <a:gd name="T80" fmla="*/ 232116 w 951"/>
            <a:gd name="T81" fmla="*/ 665367 h 1054"/>
            <a:gd name="T82" fmla="*/ 199815 w 951"/>
            <a:gd name="T83" fmla="*/ 662801 h 1054"/>
            <a:gd name="T84" fmla="*/ 148734 w 951"/>
            <a:gd name="T85" fmla="*/ 599280 h 1054"/>
            <a:gd name="T86" fmla="*/ 96903 w 951"/>
            <a:gd name="T87" fmla="*/ 566557 h 1054"/>
            <a:gd name="T88" fmla="*/ 74367 w 951"/>
            <a:gd name="T89" fmla="*/ 541533 h 1054"/>
            <a:gd name="T90" fmla="*/ 93898 w 951"/>
            <a:gd name="T91" fmla="*/ 513943 h 1054"/>
            <a:gd name="T92" fmla="*/ 113429 w 951"/>
            <a:gd name="T93" fmla="*/ 497261 h 1054"/>
            <a:gd name="T94" fmla="*/ 138969 w 951"/>
            <a:gd name="T95" fmla="*/ 458763 h 1054"/>
            <a:gd name="T96" fmla="*/ 151739 w 951"/>
            <a:gd name="T97" fmla="*/ 431815 h 1054"/>
            <a:gd name="T98" fmla="*/ 216341 w 951"/>
            <a:gd name="T99" fmla="*/ 412566 h 1054"/>
            <a:gd name="T100" fmla="*/ 235871 w 951"/>
            <a:gd name="T101" fmla="*/ 379202 h 1054"/>
            <a:gd name="T102" fmla="*/ 222350 w 951"/>
            <a:gd name="T103" fmla="*/ 349045 h 1054"/>
            <a:gd name="T104" fmla="*/ 154744 w 951"/>
            <a:gd name="T105" fmla="*/ 297073 h 1054"/>
            <a:gd name="T106" fmla="*/ 145730 w 951"/>
            <a:gd name="T107" fmla="*/ 302206 h 1054"/>
            <a:gd name="T108" fmla="*/ 141974 w 951"/>
            <a:gd name="T109" fmla="*/ 310547 h 1054"/>
            <a:gd name="T110" fmla="*/ 132208 w 951"/>
            <a:gd name="T111" fmla="*/ 307981 h 1054"/>
            <a:gd name="T112" fmla="*/ 148734 w 951"/>
            <a:gd name="T113" fmla="*/ 302206 h 1054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51"/>
            <a:gd name="T172" fmla="*/ 0 h 1054"/>
            <a:gd name="T173" fmla="*/ 951 w 951"/>
            <a:gd name="T174" fmla="*/ 1054 h 1054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51" h="1054">
              <a:moveTo>
                <a:pt x="198" y="471"/>
              </a:moveTo>
              <a:cubicBezTo>
                <a:pt x="180" y="476"/>
                <a:pt x="164" y="465"/>
                <a:pt x="146" y="458"/>
              </a:cubicBezTo>
              <a:cubicBezTo>
                <a:pt x="132" y="459"/>
                <a:pt x="48" y="472"/>
                <a:pt x="18" y="463"/>
              </a:cubicBezTo>
              <a:cubicBezTo>
                <a:pt x="0" y="406"/>
                <a:pt x="42" y="412"/>
                <a:pt x="82" y="403"/>
              </a:cubicBezTo>
              <a:cubicBezTo>
                <a:pt x="105" y="370"/>
                <a:pt x="85" y="354"/>
                <a:pt x="65" y="325"/>
              </a:cubicBezTo>
              <a:cubicBezTo>
                <a:pt x="64" y="299"/>
                <a:pt x="66" y="273"/>
                <a:pt x="61" y="248"/>
              </a:cubicBezTo>
              <a:cubicBezTo>
                <a:pt x="59" y="238"/>
                <a:pt x="50" y="231"/>
                <a:pt x="44" y="223"/>
              </a:cubicBezTo>
              <a:cubicBezTo>
                <a:pt x="34" y="208"/>
                <a:pt x="33" y="184"/>
                <a:pt x="26" y="167"/>
              </a:cubicBezTo>
              <a:cubicBezTo>
                <a:pt x="40" y="153"/>
                <a:pt x="58" y="145"/>
                <a:pt x="78" y="141"/>
              </a:cubicBezTo>
              <a:cubicBezTo>
                <a:pt x="92" y="138"/>
                <a:pt x="121" y="133"/>
                <a:pt x="121" y="133"/>
              </a:cubicBezTo>
              <a:cubicBezTo>
                <a:pt x="164" y="135"/>
                <a:pt x="210" y="124"/>
                <a:pt x="249" y="141"/>
              </a:cubicBezTo>
              <a:cubicBezTo>
                <a:pt x="270" y="150"/>
                <a:pt x="286" y="156"/>
                <a:pt x="309" y="163"/>
              </a:cubicBezTo>
              <a:cubicBezTo>
                <a:pt x="313" y="164"/>
                <a:pt x="322" y="167"/>
                <a:pt x="322" y="167"/>
              </a:cubicBezTo>
              <a:cubicBezTo>
                <a:pt x="353" y="163"/>
                <a:pt x="368" y="149"/>
                <a:pt x="395" y="133"/>
              </a:cubicBezTo>
              <a:cubicBezTo>
                <a:pt x="418" y="100"/>
                <a:pt x="435" y="74"/>
                <a:pt x="468" y="51"/>
              </a:cubicBezTo>
              <a:cubicBezTo>
                <a:pt x="483" y="27"/>
                <a:pt x="486" y="9"/>
                <a:pt x="515" y="0"/>
              </a:cubicBezTo>
              <a:cubicBezTo>
                <a:pt x="577" y="6"/>
                <a:pt x="600" y="26"/>
                <a:pt x="652" y="55"/>
              </a:cubicBezTo>
              <a:cubicBezTo>
                <a:pt x="674" y="68"/>
                <a:pt x="683" y="71"/>
                <a:pt x="708" y="77"/>
              </a:cubicBezTo>
              <a:cubicBezTo>
                <a:pt x="717" y="79"/>
                <a:pt x="734" y="85"/>
                <a:pt x="734" y="85"/>
              </a:cubicBezTo>
              <a:cubicBezTo>
                <a:pt x="758" y="103"/>
                <a:pt x="794" y="125"/>
                <a:pt x="824" y="133"/>
              </a:cubicBezTo>
              <a:cubicBezTo>
                <a:pt x="840" y="137"/>
                <a:pt x="871" y="145"/>
                <a:pt x="871" y="145"/>
              </a:cubicBezTo>
              <a:cubicBezTo>
                <a:pt x="887" y="161"/>
                <a:pt x="889" y="179"/>
                <a:pt x="901" y="197"/>
              </a:cubicBezTo>
              <a:cubicBezTo>
                <a:pt x="905" y="211"/>
                <a:pt x="909" y="226"/>
                <a:pt x="914" y="240"/>
              </a:cubicBezTo>
              <a:cubicBezTo>
                <a:pt x="907" y="258"/>
                <a:pt x="898" y="273"/>
                <a:pt x="892" y="291"/>
              </a:cubicBezTo>
              <a:cubicBezTo>
                <a:pt x="896" y="320"/>
                <a:pt x="909" y="333"/>
                <a:pt x="935" y="347"/>
              </a:cubicBezTo>
              <a:cubicBezTo>
                <a:pt x="947" y="387"/>
                <a:pt x="951" y="431"/>
                <a:pt x="926" y="467"/>
              </a:cubicBezTo>
              <a:cubicBezTo>
                <a:pt x="920" y="487"/>
                <a:pt x="907" y="482"/>
                <a:pt x="888" y="488"/>
              </a:cubicBezTo>
              <a:cubicBezTo>
                <a:pt x="877" y="524"/>
                <a:pt x="874" y="567"/>
                <a:pt x="854" y="600"/>
              </a:cubicBezTo>
              <a:cubicBezTo>
                <a:pt x="849" y="683"/>
                <a:pt x="862" y="679"/>
                <a:pt x="811" y="711"/>
              </a:cubicBezTo>
              <a:cubicBezTo>
                <a:pt x="793" y="738"/>
                <a:pt x="802" y="756"/>
                <a:pt x="811" y="784"/>
              </a:cubicBezTo>
              <a:cubicBezTo>
                <a:pt x="814" y="793"/>
                <a:pt x="819" y="810"/>
                <a:pt x="819" y="810"/>
              </a:cubicBezTo>
              <a:cubicBezTo>
                <a:pt x="813" y="830"/>
                <a:pt x="793" y="836"/>
                <a:pt x="776" y="848"/>
              </a:cubicBezTo>
              <a:cubicBezTo>
                <a:pt x="754" y="863"/>
                <a:pt x="738" y="883"/>
                <a:pt x="729" y="908"/>
              </a:cubicBezTo>
              <a:cubicBezTo>
                <a:pt x="730" y="922"/>
                <a:pt x="740" y="968"/>
                <a:pt x="729" y="990"/>
              </a:cubicBezTo>
              <a:cubicBezTo>
                <a:pt x="721" y="1006"/>
                <a:pt x="701" y="1010"/>
                <a:pt x="686" y="1015"/>
              </a:cubicBezTo>
              <a:cubicBezTo>
                <a:pt x="649" y="1028"/>
                <a:pt x="613" y="1047"/>
                <a:pt x="575" y="1054"/>
              </a:cubicBezTo>
              <a:cubicBezTo>
                <a:pt x="546" y="1053"/>
                <a:pt x="518" y="1052"/>
                <a:pt x="489" y="1050"/>
              </a:cubicBezTo>
              <a:cubicBezTo>
                <a:pt x="461" y="1048"/>
                <a:pt x="436" y="1020"/>
                <a:pt x="429" y="994"/>
              </a:cubicBezTo>
              <a:cubicBezTo>
                <a:pt x="418" y="955"/>
                <a:pt x="433" y="964"/>
                <a:pt x="408" y="955"/>
              </a:cubicBezTo>
              <a:cubicBezTo>
                <a:pt x="371" y="969"/>
                <a:pt x="383" y="988"/>
                <a:pt x="365" y="1011"/>
              </a:cubicBezTo>
              <a:cubicBezTo>
                <a:pt x="353" y="1026"/>
                <a:pt x="327" y="1033"/>
                <a:pt x="309" y="1037"/>
              </a:cubicBezTo>
              <a:cubicBezTo>
                <a:pt x="295" y="1036"/>
                <a:pt x="280" y="1037"/>
                <a:pt x="266" y="1033"/>
              </a:cubicBezTo>
              <a:cubicBezTo>
                <a:pt x="231" y="1022"/>
                <a:pt x="240" y="947"/>
                <a:pt x="198" y="934"/>
              </a:cubicBezTo>
              <a:cubicBezTo>
                <a:pt x="176" y="917"/>
                <a:pt x="153" y="898"/>
                <a:pt x="129" y="883"/>
              </a:cubicBezTo>
              <a:cubicBezTo>
                <a:pt x="120" y="869"/>
                <a:pt x="109" y="858"/>
                <a:pt x="99" y="844"/>
              </a:cubicBezTo>
              <a:cubicBezTo>
                <a:pt x="91" y="817"/>
                <a:pt x="92" y="834"/>
                <a:pt x="125" y="801"/>
              </a:cubicBezTo>
              <a:cubicBezTo>
                <a:pt x="134" y="792"/>
                <a:pt x="151" y="775"/>
                <a:pt x="151" y="775"/>
              </a:cubicBezTo>
              <a:cubicBezTo>
                <a:pt x="161" y="754"/>
                <a:pt x="172" y="734"/>
                <a:pt x="185" y="715"/>
              </a:cubicBezTo>
              <a:cubicBezTo>
                <a:pt x="188" y="702"/>
                <a:pt x="191" y="682"/>
                <a:pt x="202" y="673"/>
              </a:cubicBezTo>
              <a:cubicBezTo>
                <a:pt x="219" y="660"/>
                <a:pt x="264" y="657"/>
                <a:pt x="288" y="643"/>
              </a:cubicBezTo>
              <a:cubicBezTo>
                <a:pt x="294" y="624"/>
                <a:pt x="307" y="610"/>
                <a:pt x="314" y="591"/>
              </a:cubicBezTo>
              <a:cubicBezTo>
                <a:pt x="309" y="572"/>
                <a:pt x="307" y="560"/>
                <a:pt x="296" y="544"/>
              </a:cubicBezTo>
              <a:cubicBezTo>
                <a:pt x="281" y="494"/>
                <a:pt x="254" y="478"/>
                <a:pt x="206" y="463"/>
              </a:cubicBezTo>
              <a:cubicBezTo>
                <a:pt x="202" y="466"/>
                <a:pt x="197" y="467"/>
                <a:pt x="194" y="471"/>
              </a:cubicBezTo>
              <a:cubicBezTo>
                <a:pt x="191" y="475"/>
                <a:pt x="193" y="482"/>
                <a:pt x="189" y="484"/>
              </a:cubicBezTo>
              <a:cubicBezTo>
                <a:pt x="185" y="486"/>
                <a:pt x="173" y="484"/>
                <a:pt x="176" y="480"/>
              </a:cubicBezTo>
              <a:cubicBezTo>
                <a:pt x="181" y="473"/>
                <a:pt x="191" y="474"/>
                <a:pt x="198" y="471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9525</xdr:colOff>
      <xdr:row>14</xdr:row>
      <xdr:rowOff>104775</xdr:rowOff>
    </xdr:from>
    <xdr:to>
      <xdr:col>26</xdr:col>
      <xdr:colOff>152400</xdr:colOff>
      <xdr:row>17</xdr:row>
      <xdr:rowOff>123825</xdr:rowOff>
    </xdr:to>
    <xdr:sp macro="" textlink="">
      <xdr:nvSpPr>
        <xdr:cNvPr id="5316" name="Freeform 850">
          <a:extLst>
            <a:ext uri="{FF2B5EF4-FFF2-40B4-BE49-F238E27FC236}">
              <a16:creationId xmlns:a16="http://schemas.microsoft.com/office/drawing/2014/main" id="{00000000-0008-0000-0000-0000C4140000}"/>
            </a:ext>
          </a:extLst>
        </xdr:cNvPr>
        <xdr:cNvSpPr>
          <a:spLocks/>
        </xdr:cNvSpPr>
      </xdr:nvSpPr>
      <xdr:spPr bwMode="auto">
        <a:xfrm>
          <a:off x="2562225" y="2371725"/>
          <a:ext cx="942975" cy="504825"/>
        </a:xfrm>
        <a:custGeom>
          <a:avLst/>
          <a:gdLst>
            <a:gd name="T0" fmla="*/ 264236 w 1299"/>
            <a:gd name="T1" fmla="*/ 95093 h 791"/>
            <a:gd name="T2" fmla="*/ 286014 w 1299"/>
            <a:gd name="T3" fmla="*/ 89350 h 791"/>
            <a:gd name="T4" fmla="*/ 295451 w 1299"/>
            <a:gd name="T5" fmla="*/ 86797 h 791"/>
            <a:gd name="T6" fmla="*/ 351347 w 1299"/>
            <a:gd name="T7" fmla="*/ 59354 h 791"/>
            <a:gd name="T8" fmla="*/ 385466 w 1299"/>
            <a:gd name="T9" fmla="*/ 34463 h 791"/>
            <a:gd name="T10" fmla="*/ 423214 w 1299"/>
            <a:gd name="T11" fmla="*/ 15317 h 791"/>
            <a:gd name="T12" fmla="*/ 503791 w 1299"/>
            <a:gd name="T13" fmla="*/ 23614 h 791"/>
            <a:gd name="T14" fmla="*/ 631554 w 1299"/>
            <a:gd name="T15" fmla="*/ 12764 h 791"/>
            <a:gd name="T16" fmla="*/ 659865 w 1299"/>
            <a:gd name="T17" fmla="*/ 15317 h 791"/>
            <a:gd name="T18" fmla="*/ 656235 w 1299"/>
            <a:gd name="T19" fmla="*/ 48504 h 791"/>
            <a:gd name="T20" fmla="*/ 684546 w 1299"/>
            <a:gd name="T21" fmla="*/ 53610 h 791"/>
            <a:gd name="T22" fmla="*/ 703420 w 1299"/>
            <a:gd name="T23" fmla="*/ 59354 h 791"/>
            <a:gd name="T24" fmla="*/ 709227 w 1299"/>
            <a:gd name="T25" fmla="*/ 67650 h 791"/>
            <a:gd name="T26" fmla="*/ 718664 w 1299"/>
            <a:gd name="T27" fmla="*/ 72756 h 791"/>
            <a:gd name="T28" fmla="*/ 737538 w 1299"/>
            <a:gd name="T29" fmla="*/ 97646 h 791"/>
            <a:gd name="T30" fmla="*/ 749879 w 1299"/>
            <a:gd name="T31" fmla="*/ 121898 h 791"/>
            <a:gd name="T32" fmla="*/ 774561 w 1299"/>
            <a:gd name="T33" fmla="*/ 220821 h 791"/>
            <a:gd name="T34" fmla="*/ 749879 w 1299"/>
            <a:gd name="T35" fmla="*/ 231671 h 791"/>
            <a:gd name="T36" fmla="*/ 731005 w 1299"/>
            <a:gd name="T37" fmla="*/ 236776 h 791"/>
            <a:gd name="T38" fmla="*/ 733909 w 1299"/>
            <a:gd name="T39" fmla="*/ 261667 h 791"/>
            <a:gd name="T40" fmla="*/ 777464 w 1299"/>
            <a:gd name="T41" fmla="*/ 267410 h 791"/>
            <a:gd name="T42" fmla="*/ 889983 w 1299"/>
            <a:gd name="T43" fmla="*/ 280813 h 791"/>
            <a:gd name="T44" fmla="*/ 914664 w 1299"/>
            <a:gd name="T45" fmla="*/ 299959 h 791"/>
            <a:gd name="T46" fmla="*/ 933538 w 1299"/>
            <a:gd name="T47" fmla="*/ 324849 h 791"/>
            <a:gd name="T48" fmla="*/ 942975 w 1299"/>
            <a:gd name="T49" fmla="*/ 354845 h 791"/>
            <a:gd name="T50" fmla="*/ 933538 w 1299"/>
            <a:gd name="T51" fmla="*/ 382289 h 791"/>
            <a:gd name="T52" fmla="*/ 883449 w 1299"/>
            <a:gd name="T53" fmla="*/ 398244 h 791"/>
            <a:gd name="T54" fmla="*/ 849331 w 1299"/>
            <a:gd name="T55" fmla="*/ 439727 h 791"/>
            <a:gd name="T56" fmla="*/ 821020 w 1299"/>
            <a:gd name="T57" fmla="*/ 458874 h 791"/>
            <a:gd name="T58" fmla="*/ 765124 w 1299"/>
            <a:gd name="T59" fmla="*/ 504825 h 791"/>
            <a:gd name="T60" fmla="*/ 728101 w 1299"/>
            <a:gd name="T61" fmla="*/ 483126 h 791"/>
            <a:gd name="T62" fmla="*/ 693983 w 1299"/>
            <a:gd name="T63" fmla="*/ 485679 h 791"/>
            <a:gd name="T64" fmla="*/ 672205 w 1299"/>
            <a:gd name="T65" fmla="*/ 491423 h 791"/>
            <a:gd name="T66" fmla="*/ 662768 w 1299"/>
            <a:gd name="T67" fmla="*/ 493975 h 791"/>
            <a:gd name="T68" fmla="*/ 643894 w 1299"/>
            <a:gd name="T69" fmla="*/ 474829 h 791"/>
            <a:gd name="T70" fmla="*/ 638087 w 1299"/>
            <a:gd name="T71" fmla="*/ 455683 h 791"/>
            <a:gd name="T72" fmla="*/ 619213 w 1299"/>
            <a:gd name="T73" fmla="*/ 450577 h 791"/>
            <a:gd name="T74" fmla="*/ 578561 w 1299"/>
            <a:gd name="T75" fmla="*/ 466532 h 791"/>
            <a:gd name="T76" fmla="*/ 559687 w 1299"/>
            <a:gd name="T77" fmla="*/ 480573 h 791"/>
            <a:gd name="T78" fmla="*/ 535006 w 1299"/>
            <a:gd name="T79" fmla="*/ 485679 h 791"/>
            <a:gd name="T80" fmla="*/ 472576 w 1299"/>
            <a:gd name="T81" fmla="*/ 453130 h 791"/>
            <a:gd name="T82" fmla="*/ 426117 w 1299"/>
            <a:gd name="T83" fmla="*/ 412284 h 791"/>
            <a:gd name="T84" fmla="*/ 376754 w 1299"/>
            <a:gd name="T85" fmla="*/ 417390 h 791"/>
            <a:gd name="T86" fmla="*/ 348443 w 1299"/>
            <a:gd name="T87" fmla="*/ 436536 h 791"/>
            <a:gd name="T88" fmla="*/ 317229 w 1299"/>
            <a:gd name="T89" fmla="*/ 444833 h 791"/>
            <a:gd name="T90" fmla="*/ 307792 w 1299"/>
            <a:gd name="T91" fmla="*/ 447386 h 791"/>
            <a:gd name="T92" fmla="*/ 242459 w 1299"/>
            <a:gd name="T93" fmla="*/ 439727 h 791"/>
            <a:gd name="T94" fmla="*/ 220681 w 1299"/>
            <a:gd name="T95" fmla="*/ 406541 h 791"/>
            <a:gd name="T96" fmla="*/ 174222 w 1299"/>
            <a:gd name="T97" fmla="*/ 349102 h 791"/>
            <a:gd name="T98" fmla="*/ 145911 w 1299"/>
            <a:gd name="T99" fmla="*/ 316553 h 791"/>
            <a:gd name="T100" fmla="*/ 137200 w 1299"/>
            <a:gd name="T101" fmla="*/ 264219 h 791"/>
            <a:gd name="T102" fmla="*/ 87111 w 1299"/>
            <a:gd name="T103" fmla="*/ 269963 h 791"/>
            <a:gd name="T104" fmla="*/ 46459 w 1299"/>
            <a:gd name="T105" fmla="*/ 289110 h 791"/>
            <a:gd name="T106" fmla="*/ 31215 w 1299"/>
            <a:gd name="T107" fmla="*/ 245073 h 791"/>
            <a:gd name="T108" fmla="*/ 12341 w 1299"/>
            <a:gd name="T109" fmla="*/ 220821 h 791"/>
            <a:gd name="T110" fmla="*/ 2904 w 1299"/>
            <a:gd name="T111" fmla="*/ 204228 h 791"/>
            <a:gd name="T112" fmla="*/ 52992 w 1299"/>
            <a:gd name="T113" fmla="*/ 182528 h 791"/>
            <a:gd name="T114" fmla="*/ 71866 w 1299"/>
            <a:gd name="T115" fmla="*/ 163382 h 791"/>
            <a:gd name="T116" fmla="*/ 195999 w 1299"/>
            <a:gd name="T117" fmla="*/ 72756 h 791"/>
            <a:gd name="T118" fmla="*/ 276577 w 1299"/>
            <a:gd name="T119" fmla="*/ 83606 h 791"/>
            <a:gd name="T120" fmla="*/ 264236 w 1299"/>
            <a:gd name="T121" fmla="*/ 95093 h 791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299"/>
            <a:gd name="T184" fmla="*/ 0 h 791"/>
            <a:gd name="T185" fmla="*/ 1299 w 1299"/>
            <a:gd name="T186" fmla="*/ 791 h 791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299" h="791">
              <a:moveTo>
                <a:pt x="364" y="149"/>
              </a:moveTo>
              <a:cubicBezTo>
                <a:pt x="374" y="146"/>
                <a:pt x="384" y="143"/>
                <a:pt x="394" y="140"/>
              </a:cubicBezTo>
              <a:cubicBezTo>
                <a:pt x="398" y="139"/>
                <a:pt x="407" y="136"/>
                <a:pt x="407" y="136"/>
              </a:cubicBezTo>
              <a:cubicBezTo>
                <a:pt x="432" y="119"/>
                <a:pt x="454" y="100"/>
                <a:pt x="484" y="93"/>
              </a:cubicBezTo>
              <a:cubicBezTo>
                <a:pt x="498" y="79"/>
                <a:pt x="514" y="61"/>
                <a:pt x="531" y="54"/>
              </a:cubicBezTo>
              <a:cubicBezTo>
                <a:pt x="546" y="39"/>
                <a:pt x="564" y="31"/>
                <a:pt x="583" y="24"/>
              </a:cubicBezTo>
              <a:cubicBezTo>
                <a:pt x="622" y="27"/>
                <a:pt x="657" y="28"/>
                <a:pt x="694" y="37"/>
              </a:cubicBezTo>
              <a:cubicBezTo>
                <a:pt x="757" y="34"/>
                <a:pt x="807" y="23"/>
                <a:pt x="870" y="20"/>
              </a:cubicBezTo>
              <a:cubicBezTo>
                <a:pt x="892" y="15"/>
                <a:pt x="900" y="0"/>
                <a:pt x="909" y="24"/>
              </a:cubicBezTo>
              <a:cubicBezTo>
                <a:pt x="903" y="41"/>
                <a:pt x="894" y="58"/>
                <a:pt x="904" y="76"/>
              </a:cubicBezTo>
              <a:cubicBezTo>
                <a:pt x="911" y="88"/>
                <a:pt x="930" y="82"/>
                <a:pt x="943" y="84"/>
              </a:cubicBezTo>
              <a:cubicBezTo>
                <a:pt x="952" y="87"/>
                <a:pt x="962" y="87"/>
                <a:pt x="969" y="93"/>
              </a:cubicBezTo>
              <a:cubicBezTo>
                <a:pt x="973" y="96"/>
                <a:pt x="973" y="102"/>
                <a:pt x="977" y="106"/>
              </a:cubicBezTo>
              <a:cubicBezTo>
                <a:pt x="981" y="110"/>
                <a:pt x="986" y="111"/>
                <a:pt x="990" y="114"/>
              </a:cubicBezTo>
              <a:cubicBezTo>
                <a:pt x="999" y="127"/>
                <a:pt x="1007" y="140"/>
                <a:pt x="1016" y="153"/>
              </a:cubicBezTo>
              <a:cubicBezTo>
                <a:pt x="1025" y="184"/>
                <a:pt x="1019" y="172"/>
                <a:pt x="1033" y="191"/>
              </a:cubicBezTo>
              <a:cubicBezTo>
                <a:pt x="1049" y="242"/>
                <a:pt x="1055" y="294"/>
                <a:pt x="1067" y="346"/>
              </a:cubicBezTo>
              <a:cubicBezTo>
                <a:pt x="1047" y="366"/>
                <a:pt x="1062" y="356"/>
                <a:pt x="1033" y="363"/>
              </a:cubicBezTo>
              <a:cubicBezTo>
                <a:pt x="1024" y="365"/>
                <a:pt x="1007" y="371"/>
                <a:pt x="1007" y="371"/>
              </a:cubicBezTo>
              <a:cubicBezTo>
                <a:pt x="992" y="381"/>
                <a:pt x="988" y="404"/>
                <a:pt x="1011" y="410"/>
              </a:cubicBezTo>
              <a:cubicBezTo>
                <a:pt x="1031" y="415"/>
                <a:pt x="1071" y="419"/>
                <a:pt x="1071" y="419"/>
              </a:cubicBezTo>
              <a:cubicBezTo>
                <a:pt x="1121" y="434"/>
                <a:pt x="1175" y="424"/>
                <a:pt x="1226" y="440"/>
              </a:cubicBezTo>
              <a:cubicBezTo>
                <a:pt x="1235" y="455"/>
                <a:pt x="1245" y="460"/>
                <a:pt x="1260" y="470"/>
              </a:cubicBezTo>
              <a:cubicBezTo>
                <a:pt x="1269" y="484"/>
                <a:pt x="1280" y="493"/>
                <a:pt x="1286" y="509"/>
              </a:cubicBezTo>
              <a:cubicBezTo>
                <a:pt x="1289" y="526"/>
                <a:pt x="1293" y="540"/>
                <a:pt x="1299" y="556"/>
              </a:cubicBezTo>
              <a:cubicBezTo>
                <a:pt x="1294" y="568"/>
                <a:pt x="1294" y="589"/>
                <a:pt x="1286" y="599"/>
              </a:cubicBezTo>
              <a:cubicBezTo>
                <a:pt x="1273" y="615"/>
                <a:pt x="1235" y="618"/>
                <a:pt x="1217" y="624"/>
              </a:cubicBezTo>
              <a:cubicBezTo>
                <a:pt x="1198" y="643"/>
                <a:pt x="1189" y="671"/>
                <a:pt x="1170" y="689"/>
              </a:cubicBezTo>
              <a:cubicBezTo>
                <a:pt x="1159" y="700"/>
                <a:pt x="1144" y="710"/>
                <a:pt x="1131" y="719"/>
              </a:cubicBezTo>
              <a:cubicBezTo>
                <a:pt x="1111" y="749"/>
                <a:pt x="1089" y="780"/>
                <a:pt x="1054" y="791"/>
              </a:cubicBezTo>
              <a:cubicBezTo>
                <a:pt x="1032" y="784"/>
                <a:pt x="1025" y="764"/>
                <a:pt x="1003" y="757"/>
              </a:cubicBezTo>
              <a:cubicBezTo>
                <a:pt x="987" y="758"/>
                <a:pt x="972" y="758"/>
                <a:pt x="956" y="761"/>
              </a:cubicBezTo>
              <a:cubicBezTo>
                <a:pt x="946" y="763"/>
                <a:pt x="936" y="767"/>
                <a:pt x="926" y="770"/>
              </a:cubicBezTo>
              <a:cubicBezTo>
                <a:pt x="922" y="771"/>
                <a:pt x="913" y="774"/>
                <a:pt x="913" y="774"/>
              </a:cubicBezTo>
              <a:cubicBezTo>
                <a:pt x="896" y="769"/>
                <a:pt x="892" y="761"/>
                <a:pt x="887" y="744"/>
              </a:cubicBezTo>
              <a:cubicBezTo>
                <a:pt x="884" y="734"/>
                <a:pt x="887" y="720"/>
                <a:pt x="879" y="714"/>
              </a:cubicBezTo>
              <a:cubicBezTo>
                <a:pt x="872" y="709"/>
                <a:pt x="853" y="706"/>
                <a:pt x="853" y="706"/>
              </a:cubicBezTo>
              <a:cubicBezTo>
                <a:pt x="832" y="711"/>
                <a:pt x="814" y="717"/>
                <a:pt x="797" y="731"/>
              </a:cubicBezTo>
              <a:cubicBezTo>
                <a:pt x="789" y="738"/>
                <a:pt x="782" y="749"/>
                <a:pt x="771" y="753"/>
              </a:cubicBezTo>
              <a:cubicBezTo>
                <a:pt x="760" y="757"/>
                <a:pt x="737" y="761"/>
                <a:pt x="737" y="761"/>
              </a:cubicBezTo>
              <a:cubicBezTo>
                <a:pt x="704" y="753"/>
                <a:pt x="685" y="720"/>
                <a:pt x="651" y="710"/>
              </a:cubicBezTo>
              <a:cubicBezTo>
                <a:pt x="625" y="690"/>
                <a:pt x="622" y="657"/>
                <a:pt x="587" y="646"/>
              </a:cubicBezTo>
              <a:cubicBezTo>
                <a:pt x="585" y="646"/>
                <a:pt x="534" y="648"/>
                <a:pt x="519" y="654"/>
              </a:cubicBezTo>
              <a:cubicBezTo>
                <a:pt x="504" y="661"/>
                <a:pt x="494" y="677"/>
                <a:pt x="480" y="684"/>
              </a:cubicBezTo>
              <a:cubicBezTo>
                <a:pt x="467" y="691"/>
                <a:pt x="451" y="693"/>
                <a:pt x="437" y="697"/>
              </a:cubicBezTo>
              <a:cubicBezTo>
                <a:pt x="433" y="698"/>
                <a:pt x="424" y="701"/>
                <a:pt x="424" y="701"/>
              </a:cubicBezTo>
              <a:cubicBezTo>
                <a:pt x="392" y="699"/>
                <a:pt x="364" y="698"/>
                <a:pt x="334" y="689"/>
              </a:cubicBezTo>
              <a:cubicBezTo>
                <a:pt x="326" y="663"/>
                <a:pt x="323" y="656"/>
                <a:pt x="304" y="637"/>
              </a:cubicBezTo>
              <a:cubicBezTo>
                <a:pt x="290" y="591"/>
                <a:pt x="295" y="555"/>
                <a:pt x="240" y="547"/>
              </a:cubicBezTo>
              <a:cubicBezTo>
                <a:pt x="228" y="529"/>
                <a:pt x="213" y="514"/>
                <a:pt x="201" y="496"/>
              </a:cubicBezTo>
              <a:cubicBezTo>
                <a:pt x="193" y="469"/>
                <a:pt x="197" y="441"/>
                <a:pt x="189" y="414"/>
              </a:cubicBezTo>
              <a:cubicBezTo>
                <a:pt x="186" y="414"/>
                <a:pt x="136" y="417"/>
                <a:pt x="120" y="423"/>
              </a:cubicBezTo>
              <a:cubicBezTo>
                <a:pt x="99" y="431"/>
                <a:pt x="87" y="448"/>
                <a:pt x="64" y="453"/>
              </a:cubicBezTo>
              <a:cubicBezTo>
                <a:pt x="35" y="444"/>
                <a:pt x="46" y="412"/>
                <a:pt x="43" y="384"/>
              </a:cubicBezTo>
              <a:cubicBezTo>
                <a:pt x="41" y="368"/>
                <a:pt x="26" y="359"/>
                <a:pt x="17" y="346"/>
              </a:cubicBezTo>
              <a:cubicBezTo>
                <a:pt x="14" y="337"/>
                <a:pt x="5" y="330"/>
                <a:pt x="4" y="320"/>
              </a:cubicBezTo>
              <a:cubicBezTo>
                <a:pt x="0" y="278"/>
                <a:pt x="45" y="288"/>
                <a:pt x="73" y="286"/>
              </a:cubicBezTo>
              <a:cubicBezTo>
                <a:pt x="90" y="279"/>
                <a:pt x="93" y="273"/>
                <a:pt x="99" y="256"/>
              </a:cubicBezTo>
              <a:cubicBezTo>
                <a:pt x="105" y="76"/>
                <a:pt x="71" y="120"/>
                <a:pt x="270" y="114"/>
              </a:cubicBezTo>
              <a:cubicBezTo>
                <a:pt x="419" y="120"/>
                <a:pt x="411" y="87"/>
                <a:pt x="381" y="131"/>
              </a:cubicBezTo>
              <a:cubicBezTo>
                <a:pt x="370" y="148"/>
                <a:pt x="379" y="141"/>
                <a:pt x="364" y="14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38100</xdr:colOff>
      <xdr:row>10</xdr:row>
      <xdr:rowOff>19050</xdr:rowOff>
    </xdr:from>
    <xdr:to>
      <xdr:col>28</xdr:col>
      <xdr:colOff>38100</xdr:colOff>
      <xdr:row>13</xdr:row>
      <xdr:rowOff>95250</xdr:rowOff>
    </xdr:to>
    <xdr:sp macro="" textlink="">
      <xdr:nvSpPr>
        <xdr:cNvPr id="5317" name="Freeform 851">
          <a:extLst>
            <a:ext uri="{FF2B5EF4-FFF2-40B4-BE49-F238E27FC236}">
              <a16:creationId xmlns:a16="http://schemas.microsoft.com/office/drawing/2014/main" id="{00000000-0008-0000-0000-0000C5140000}"/>
            </a:ext>
          </a:extLst>
        </xdr:cNvPr>
        <xdr:cNvSpPr>
          <a:spLocks/>
        </xdr:cNvSpPr>
      </xdr:nvSpPr>
      <xdr:spPr bwMode="auto">
        <a:xfrm>
          <a:off x="2990850" y="1638300"/>
          <a:ext cx="800100" cy="561975"/>
        </a:xfrm>
        <a:custGeom>
          <a:avLst/>
          <a:gdLst>
            <a:gd name="T0" fmla="*/ 518884 w 1084"/>
            <a:gd name="T1" fmla="*/ 133049 h 887"/>
            <a:gd name="T2" fmla="*/ 566122 w 1084"/>
            <a:gd name="T3" fmla="*/ 149522 h 887"/>
            <a:gd name="T4" fmla="*/ 775005 w 1084"/>
            <a:gd name="T5" fmla="*/ 160293 h 887"/>
            <a:gd name="T6" fmla="*/ 784600 w 1084"/>
            <a:gd name="T7" fmla="*/ 168529 h 887"/>
            <a:gd name="T8" fmla="*/ 790505 w 1084"/>
            <a:gd name="T9" fmla="*/ 185002 h 887"/>
            <a:gd name="T10" fmla="*/ 794195 w 1084"/>
            <a:gd name="T11" fmla="*/ 257862 h 887"/>
            <a:gd name="T12" fmla="*/ 800100 w 1084"/>
            <a:gd name="T13" fmla="*/ 280037 h 887"/>
            <a:gd name="T14" fmla="*/ 670194 w 1084"/>
            <a:gd name="T15" fmla="*/ 342127 h 887"/>
            <a:gd name="T16" fmla="*/ 632551 w 1084"/>
            <a:gd name="T17" fmla="*/ 339593 h 887"/>
            <a:gd name="T18" fmla="*/ 622956 w 1084"/>
            <a:gd name="T19" fmla="*/ 323120 h 887"/>
            <a:gd name="T20" fmla="*/ 603765 w 1084"/>
            <a:gd name="T21" fmla="*/ 314883 h 887"/>
            <a:gd name="T22" fmla="*/ 569075 w 1084"/>
            <a:gd name="T23" fmla="*/ 323120 h 887"/>
            <a:gd name="T24" fmla="*/ 528479 w 1084"/>
            <a:gd name="T25" fmla="*/ 337058 h 887"/>
            <a:gd name="T26" fmla="*/ 509289 w 1084"/>
            <a:gd name="T27" fmla="*/ 342127 h 887"/>
            <a:gd name="T28" fmla="*/ 499693 w 1084"/>
            <a:gd name="T29" fmla="*/ 344661 h 887"/>
            <a:gd name="T30" fmla="*/ 458360 w 1084"/>
            <a:gd name="T31" fmla="*/ 390912 h 887"/>
            <a:gd name="T32" fmla="*/ 442860 w 1084"/>
            <a:gd name="T33" fmla="*/ 485947 h 887"/>
            <a:gd name="T34" fmla="*/ 401526 w 1084"/>
            <a:gd name="T35" fmla="*/ 496717 h 887"/>
            <a:gd name="T36" fmla="*/ 379383 w 1084"/>
            <a:gd name="T37" fmla="*/ 502420 h 887"/>
            <a:gd name="T38" fmla="*/ 341740 w 1084"/>
            <a:gd name="T39" fmla="*/ 521427 h 887"/>
            <a:gd name="T40" fmla="*/ 281216 w 1084"/>
            <a:gd name="T41" fmla="*/ 537899 h 887"/>
            <a:gd name="T42" fmla="*/ 231025 w 1084"/>
            <a:gd name="T43" fmla="*/ 553739 h 887"/>
            <a:gd name="T44" fmla="*/ 221430 w 1084"/>
            <a:gd name="T45" fmla="*/ 561975 h 887"/>
            <a:gd name="T46" fmla="*/ 211835 w 1084"/>
            <a:gd name="T47" fmla="*/ 542968 h 887"/>
            <a:gd name="T48" fmla="*/ 199287 w 1084"/>
            <a:gd name="T49" fmla="*/ 527129 h 887"/>
            <a:gd name="T50" fmla="*/ 104072 w 1084"/>
            <a:gd name="T51" fmla="*/ 470108 h 887"/>
            <a:gd name="T52" fmla="*/ 81929 w 1084"/>
            <a:gd name="T53" fmla="*/ 442864 h 887"/>
            <a:gd name="T54" fmla="*/ 50191 w 1084"/>
            <a:gd name="T55" fmla="*/ 404850 h 887"/>
            <a:gd name="T56" fmla="*/ 37643 w 1084"/>
            <a:gd name="T57" fmla="*/ 380141 h 887"/>
            <a:gd name="T58" fmla="*/ 12548 w 1084"/>
            <a:gd name="T59" fmla="*/ 361134 h 887"/>
            <a:gd name="T60" fmla="*/ 0 w 1084"/>
            <a:gd name="T61" fmla="*/ 333891 h 887"/>
            <a:gd name="T62" fmla="*/ 31738 w 1084"/>
            <a:gd name="T63" fmla="*/ 282571 h 887"/>
            <a:gd name="T64" fmla="*/ 53881 w 1084"/>
            <a:gd name="T65" fmla="*/ 242023 h 887"/>
            <a:gd name="T66" fmla="*/ 91524 w 1084"/>
            <a:gd name="T67" fmla="*/ 204009 h 887"/>
            <a:gd name="T68" fmla="*/ 110715 w 1084"/>
            <a:gd name="T69" fmla="*/ 192605 h 887"/>
            <a:gd name="T70" fmla="*/ 107763 w 1084"/>
            <a:gd name="T71" fmla="*/ 141286 h 887"/>
            <a:gd name="T72" fmla="*/ 98167 w 1084"/>
            <a:gd name="T73" fmla="*/ 116577 h 887"/>
            <a:gd name="T74" fmla="*/ 129906 w 1084"/>
            <a:gd name="T75" fmla="*/ 95035 h 887"/>
            <a:gd name="T76" fmla="*/ 138763 w 1084"/>
            <a:gd name="T77" fmla="*/ 67792 h 887"/>
            <a:gd name="T78" fmla="*/ 157953 w 1084"/>
            <a:gd name="T79" fmla="*/ 40548 h 887"/>
            <a:gd name="T80" fmla="*/ 284906 w 1084"/>
            <a:gd name="T81" fmla="*/ 43716 h 887"/>
            <a:gd name="T82" fmla="*/ 325502 w 1084"/>
            <a:gd name="T83" fmla="*/ 62723 h 887"/>
            <a:gd name="T84" fmla="*/ 351335 w 1084"/>
            <a:gd name="T85" fmla="*/ 81730 h 887"/>
            <a:gd name="T86" fmla="*/ 398574 w 1084"/>
            <a:gd name="T87" fmla="*/ 51953 h 887"/>
            <a:gd name="T88" fmla="*/ 528479 w 1084"/>
            <a:gd name="T89" fmla="*/ 13939 h 887"/>
            <a:gd name="T90" fmla="*/ 546932 w 1084"/>
            <a:gd name="T91" fmla="*/ 2534 h 887"/>
            <a:gd name="T92" fmla="*/ 543979 w 1084"/>
            <a:gd name="T93" fmla="*/ 16473 h 887"/>
            <a:gd name="T94" fmla="*/ 524789 w 1084"/>
            <a:gd name="T95" fmla="*/ 38014 h 887"/>
            <a:gd name="T96" fmla="*/ 506336 w 1084"/>
            <a:gd name="T97" fmla="*/ 59555 h 887"/>
            <a:gd name="T98" fmla="*/ 490098 w 1084"/>
            <a:gd name="T99" fmla="*/ 95035 h 887"/>
            <a:gd name="T100" fmla="*/ 512241 w 1084"/>
            <a:gd name="T101" fmla="*/ 130515 h 887"/>
            <a:gd name="T102" fmla="*/ 521836 w 1084"/>
            <a:gd name="T103" fmla="*/ 130515 h 887"/>
            <a:gd name="T104" fmla="*/ 531432 w 1084"/>
            <a:gd name="T105" fmla="*/ 135584 h 887"/>
            <a:gd name="T106" fmla="*/ 518884 w 1084"/>
            <a:gd name="T107" fmla="*/ 133049 h 887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084"/>
            <a:gd name="T163" fmla="*/ 0 h 887"/>
            <a:gd name="T164" fmla="*/ 1084 w 1084"/>
            <a:gd name="T165" fmla="*/ 887 h 887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084" h="887">
              <a:moveTo>
                <a:pt x="703" y="210"/>
              </a:moveTo>
              <a:cubicBezTo>
                <a:pt x="729" y="216"/>
                <a:pt x="737" y="230"/>
                <a:pt x="767" y="236"/>
              </a:cubicBezTo>
              <a:cubicBezTo>
                <a:pt x="864" y="232"/>
                <a:pt x="958" y="225"/>
                <a:pt x="1050" y="253"/>
              </a:cubicBezTo>
              <a:cubicBezTo>
                <a:pt x="1054" y="257"/>
                <a:pt x="1060" y="261"/>
                <a:pt x="1063" y="266"/>
              </a:cubicBezTo>
              <a:cubicBezTo>
                <a:pt x="1067" y="274"/>
                <a:pt x="1071" y="292"/>
                <a:pt x="1071" y="292"/>
              </a:cubicBezTo>
              <a:cubicBezTo>
                <a:pt x="1076" y="333"/>
                <a:pt x="1070" y="365"/>
                <a:pt x="1076" y="407"/>
              </a:cubicBezTo>
              <a:cubicBezTo>
                <a:pt x="1078" y="419"/>
                <a:pt x="1084" y="442"/>
                <a:pt x="1084" y="442"/>
              </a:cubicBezTo>
              <a:cubicBezTo>
                <a:pt x="1069" y="536"/>
                <a:pt x="985" y="537"/>
                <a:pt x="908" y="540"/>
              </a:cubicBezTo>
              <a:cubicBezTo>
                <a:pt x="891" y="539"/>
                <a:pt x="873" y="541"/>
                <a:pt x="857" y="536"/>
              </a:cubicBezTo>
              <a:cubicBezTo>
                <a:pt x="848" y="533"/>
                <a:pt x="851" y="517"/>
                <a:pt x="844" y="510"/>
              </a:cubicBezTo>
              <a:cubicBezTo>
                <a:pt x="837" y="503"/>
                <a:pt x="827" y="500"/>
                <a:pt x="818" y="497"/>
              </a:cubicBezTo>
              <a:cubicBezTo>
                <a:pt x="802" y="502"/>
                <a:pt x="787" y="505"/>
                <a:pt x="771" y="510"/>
              </a:cubicBezTo>
              <a:cubicBezTo>
                <a:pt x="755" y="521"/>
                <a:pt x="735" y="526"/>
                <a:pt x="716" y="532"/>
              </a:cubicBezTo>
              <a:cubicBezTo>
                <a:pt x="707" y="535"/>
                <a:pt x="699" y="537"/>
                <a:pt x="690" y="540"/>
              </a:cubicBezTo>
              <a:cubicBezTo>
                <a:pt x="686" y="541"/>
                <a:pt x="677" y="544"/>
                <a:pt x="677" y="544"/>
              </a:cubicBezTo>
              <a:cubicBezTo>
                <a:pt x="651" y="562"/>
                <a:pt x="632" y="588"/>
                <a:pt x="621" y="617"/>
              </a:cubicBezTo>
              <a:cubicBezTo>
                <a:pt x="626" y="646"/>
                <a:pt x="630" y="741"/>
                <a:pt x="600" y="767"/>
              </a:cubicBezTo>
              <a:cubicBezTo>
                <a:pt x="587" y="778"/>
                <a:pt x="561" y="779"/>
                <a:pt x="544" y="784"/>
              </a:cubicBezTo>
              <a:cubicBezTo>
                <a:pt x="534" y="787"/>
                <a:pt x="514" y="793"/>
                <a:pt x="514" y="793"/>
              </a:cubicBezTo>
              <a:cubicBezTo>
                <a:pt x="498" y="804"/>
                <a:pt x="482" y="817"/>
                <a:pt x="463" y="823"/>
              </a:cubicBezTo>
              <a:cubicBezTo>
                <a:pt x="433" y="844"/>
                <a:pt x="420" y="844"/>
                <a:pt x="381" y="849"/>
              </a:cubicBezTo>
              <a:cubicBezTo>
                <a:pt x="357" y="856"/>
                <a:pt x="336" y="867"/>
                <a:pt x="313" y="874"/>
              </a:cubicBezTo>
              <a:cubicBezTo>
                <a:pt x="309" y="878"/>
                <a:pt x="306" y="887"/>
                <a:pt x="300" y="887"/>
              </a:cubicBezTo>
              <a:cubicBezTo>
                <a:pt x="291" y="887"/>
                <a:pt x="288" y="859"/>
                <a:pt x="287" y="857"/>
              </a:cubicBezTo>
              <a:cubicBezTo>
                <a:pt x="282" y="848"/>
                <a:pt x="276" y="840"/>
                <a:pt x="270" y="832"/>
              </a:cubicBezTo>
              <a:cubicBezTo>
                <a:pt x="247" y="797"/>
                <a:pt x="182" y="752"/>
                <a:pt x="141" y="742"/>
              </a:cubicBezTo>
              <a:cubicBezTo>
                <a:pt x="128" y="729"/>
                <a:pt x="122" y="714"/>
                <a:pt x="111" y="699"/>
              </a:cubicBezTo>
              <a:cubicBezTo>
                <a:pt x="102" y="670"/>
                <a:pt x="95" y="655"/>
                <a:pt x="68" y="639"/>
              </a:cubicBezTo>
              <a:cubicBezTo>
                <a:pt x="65" y="628"/>
                <a:pt x="58" y="609"/>
                <a:pt x="51" y="600"/>
              </a:cubicBezTo>
              <a:cubicBezTo>
                <a:pt x="41" y="588"/>
                <a:pt x="27" y="584"/>
                <a:pt x="17" y="570"/>
              </a:cubicBezTo>
              <a:cubicBezTo>
                <a:pt x="12" y="554"/>
                <a:pt x="4" y="544"/>
                <a:pt x="0" y="527"/>
              </a:cubicBezTo>
              <a:cubicBezTo>
                <a:pt x="5" y="493"/>
                <a:pt x="18" y="471"/>
                <a:pt x="43" y="446"/>
              </a:cubicBezTo>
              <a:cubicBezTo>
                <a:pt x="51" y="421"/>
                <a:pt x="57" y="403"/>
                <a:pt x="73" y="382"/>
              </a:cubicBezTo>
              <a:cubicBezTo>
                <a:pt x="79" y="361"/>
                <a:pt x="105" y="334"/>
                <a:pt x="124" y="322"/>
              </a:cubicBezTo>
              <a:cubicBezTo>
                <a:pt x="133" y="316"/>
                <a:pt x="150" y="304"/>
                <a:pt x="150" y="304"/>
              </a:cubicBezTo>
              <a:cubicBezTo>
                <a:pt x="167" y="279"/>
                <a:pt x="154" y="250"/>
                <a:pt x="146" y="223"/>
              </a:cubicBezTo>
              <a:cubicBezTo>
                <a:pt x="142" y="210"/>
                <a:pt x="133" y="184"/>
                <a:pt x="133" y="184"/>
              </a:cubicBezTo>
              <a:cubicBezTo>
                <a:pt x="139" y="159"/>
                <a:pt x="153" y="157"/>
                <a:pt x="176" y="150"/>
              </a:cubicBezTo>
              <a:cubicBezTo>
                <a:pt x="196" y="137"/>
                <a:pt x="193" y="131"/>
                <a:pt x="188" y="107"/>
              </a:cubicBezTo>
              <a:cubicBezTo>
                <a:pt x="193" y="85"/>
                <a:pt x="195" y="77"/>
                <a:pt x="214" y="64"/>
              </a:cubicBezTo>
              <a:cubicBezTo>
                <a:pt x="271" y="66"/>
                <a:pt x="329" y="66"/>
                <a:pt x="386" y="69"/>
              </a:cubicBezTo>
              <a:cubicBezTo>
                <a:pt x="407" y="70"/>
                <a:pt x="441" y="99"/>
                <a:pt x="441" y="99"/>
              </a:cubicBezTo>
              <a:cubicBezTo>
                <a:pt x="451" y="114"/>
                <a:pt x="462" y="119"/>
                <a:pt x="476" y="129"/>
              </a:cubicBezTo>
              <a:cubicBezTo>
                <a:pt x="504" y="121"/>
                <a:pt x="512" y="91"/>
                <a:pt x="540" y="82"/>
              </a:cubicBezTo>
              <a:cubicBezTo>
                <a:pt x="590" y="47"/>
                <a:pt x="658" y="40"/>
                <a:pt x="716" y="22"/>
              </a:cubicBezTo>
              <a:cubicBezTo>
                <a:pt x="724" y="16"/>
                <a:pt x="733" y="10"/>
                <a:pt x="741" y="4"/>
              </a:cubicBezTo>
              <a:cubicBezTo>
                <a:pt x="747" y="0"/>
                <a:pt x="739" y="19"/>
                <a:pt x="737" y="26"/>
              </a:cubicBezTo>
              <a:cubicBezTo>
                <a:pt x="733" y="43"/>
                <a:pt x="726" y="51"/>
                <a:pt x="711" y="60"/>
              </a:cubicBezTo>
              <a:cubicBezTo>
                <a:pt x="706" y="77"/>
                <a:pt x="694" y="78"/>
                <a:pt x="686" y="94"/>
              </a:cubicBezTo>
              <a:cubicBezTo>
                <a:pt x="677" y="112"/>
                <a:pt x="669" y="130"/>
                <a:pt x="664" y="150"/>
              </a:cubicBezTo>
              <a:cubicBezTo>
                <a:pt x="668" y="185"/>
                <a:pt x="668" y="188"/>
                <a:pt x="694" y="206"/>
              </a:cubicBezTo>
              <a:cubicBezTo>
                <a:pt x="717" y="239"/>
                <a:pt x="692" y="210"/>
                <a:pt x="707" y="206"/>
              </a:cubicBezTo>
              <a:cubicBezTo>
                <a:pt x="712" y="205"/>
                <a:pt x="724" y="210"/>
                <a:pt x="720" y="214"/>
              </a:cubicBezTo>
              <a:cubicBezTo>
                <a:pt x="716" y="218"/>
                <a:pt x="709" y="211"/>
                <a:pt x="703" y="210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38100</xdr:colOff>
      <xdr:row>8</xdr:row>
      <xdr:rowOff>38100</xdr:rowOff>
    </xdr:from>
    <xdr:to>
      <xdr:col>25</xdr:col>
      <xdr:colOff>0</xdr:colOff>
      <xdr:row>12</xdr:row>
      <xdr:rowOff>38100</xdr:rowOff>
    </xdr:to>
    <xdr:sp macro="" textlink="">
      <xdr:nvSpPr>
        <xdr:cNvPr id="5318" name="Freeform 852">
          <a:extLst>
            <a:ext uri="{FF2B5EF4-FFF2-40B4-BE49-F238E27FC236}">
              <a16:creationId xmlns:a16="http://schemas.microsoft.com/office/drawing/2014/main" id="{00000000-0008-0000-0000-0000C6140000}"/>
            </a:ext>
          </a:extLst>
        </xdr:cNvPr>
        <xdr:cNvSpPr>
          <a:spLocks/>
        </xdr:cNvSpPr>
      </xdr:nvSpPr>
      <xdr:spPr bwMode="auto">
        <a:xfrm>
          <a:off x="2590800" y="1333500"/>
          <a:ext cx="561975" cy="647700"/>
        </a:xfrm>
        <a:custGeom>
          <a:avLst/>
          <a:gdLst>
            <a:gd name="T0" fmla="*/ 2997 w 750"/>
            <a:gd name="T1" fmla="*/ 194758 h 1011"/>
            <a:gd name="T2" fmla="*/ 29223 w 750"/>
            <a:gd name="T3" fmla="*/ 101223 h 1011"/>
            <a:gd name="T4" fmla="*/ 99657 w 750"/>
            <a:gd name="T5" fmla="*/ 85207 h 1011"/>
            <a:gd name="T6" fmla="*/ 102654 w 750"/>
            <a:gd name="T7" fmla="*/ 51893 h 1011"/>
            <a:gd name="T8" fmla="*/ 112395 w 750"/>
            <a:gd name="T9" fmla="*/ 8328 h 1011"/>
            <a:gd name="T10" fmla="*/ 154356 w 750"/>
            <a:gd name="T11" fmla="*/ 0 h 1011"/>
            <a:gd name="T12" fmla="*/ 192570 w 750"/>
            <a:gd name="T13" fmla="*/ 54455 h 1011"/>
            <a:gd name="T14" fmla="*/ 218796 w 750"/>
            <a:gd name="T15" fmla="*/ 76878 h 1011"/>
            <a:gd name="T16" fmla="*/ 254013 w 750"/>
            <a:gd name="T17" fmla="*/ 131334 h 1011"/>
            <a:gd name="T18" fmla="*/ 276492 w 750"/>
            <a:gd name="T19" fmla="*/ 164648 h 1011"/>
            <a:gd name="T20" fmla="*/ 324447 w 750"/>
            <a:gd name="T21" fmla="*/ 197321 h 1011"/>
            <a:gd name="T22" fmla="*/ 349923 w 750"/>
            <a:gd name="T23" fmla="*/ 169773 h 1011"/>
            <a:gd name="T24" fmla="*/ 391884 w 750"/>
            <a:gd name="T25" fmla="*/ 150553 h 1011"/>
            <a:gd name="T26" fmla="*/ 433845 w 750"/>
            <a:gd name="T27" fmla="*/ 134537 h 1011"/>
            <a:gd name="T28" fmla="*/ 469062 w 750"/>
            <a:gd name="T29" fmla="*/ 153757 h 1011"/>
            <a:gd name="T30" fmla="*/ 446583 w 750"/>
            <a:gd name="T31" fmla="*/ 178102 h 1011"/>
            <a:gd name="T32" fmla="*/ 488544 w 750"/>
            <a:gd name="T33" fmla="*/ 285091 h 1011"/>
            <a:gd name="T34" fmla="*/ 520014 w 750"/>
            <a:gd name="T35" fmla="*/ 301747 h 1011"/>
            <a:gd name="T36" fmla="*/ 529755 w 750"/>
            <a:gd name="T37" fmla="*/ 310076 h 1011"/>
            <a:gd name="T38" fmla="*/ 536499 w 750"/>
            <a:gd name="T39" fmla="*/ 318404 h 1011"/>
            <a:gd name="T40" fmla="*/ 561975 w 750"/>
            <a:gd name="T41" fmla="*/ 340187 h 1011"/>
            <a:gd name="T42" fmla="*/ 542493 w 750"/>
            <a:gd name="T43" fmla="*/ 361969 h 1011"/>
            <a:gd name="T44" fmla="*/ 533502 w 750"/>
            <a:gd name="T45" fmla="*/ 392720 h 1011"/>
            <a:gd name="T46" fmla="*/ 514020 w 750"/>
            <a:gd name="T47" fmla="*/ 403611 h 1011"/>
            <a:gd name="T48" fmla="*/ 511023 w 750"/>
            <a:gd name="T49" fmla="*/ 411940 h 1011"/>
            <a:gd name="T50" fmla="*/ 501282 w 750"/>
            <a:gd name="T51" fmla="*/ 417065 h 1011"/>
            <a:gd name="T52" fmla="*/ 514020 w 750"/>
            <a:gd name="T53" fmla="*/ 474724 h 1011"/>
            <a:gd name="T54" fmla="*/ 475056 w 750"/>
            <a:gd name="T55" fmla="*/ 527257 h 1011"/>
            <a:gd name="T56" fmla="*/ 452577 w 750"/>
            <a:gd name="T57" fmla="*/ 551602 h 1011"/>
            <a:gd name="T58" fmla="*/ 430098 w 750"/>
            <a:gd name="T59" fmla="*/ 584916 h 1011"/>
            <a:gd name="T60" fmla="*/ 424104 w 750"/>
            <a:gd name="T61" fmla="*/ 592604 h 1011"/>
            <a:gd name="T62" fmla="*/ 372402 w 750"/>
            <a:gd name="T63" fmla="*/ 647700 h 1011"/>
            <a:gd name="T64" fmla="*/ 311709 w 750"/>
            <a:gd name="T65" fmla="*/ 592604 h 1011"/>
            <a:gd name="T66" fmla="*/ 241275 w 750"/>
            <a:gd name="T67" fmla="*/ 595807 h 1011"/>
            <a:gd name="T68" fmla="*/ 215049 w 750"/>
            <a:gd name="T69" fmla="*/ 600932 h 1011"/>
            <a:gd name="T70" fmla="*/ 186576 w 750"/>
            <a:gd name="T71" fmla="*/ 611823 h 1011"/>
            <a:gd name="T72" fmla="*/ 96660 w 750"/>
            <a:gd name="T73" fmla="*/ 510600 h 1011"/>
            <a:gd name="T74" fmla="*/ 77178 w 750"/>
            <a:gd name="T75" fmla="*/ 493943 h 1011"/>
            <a:gd name="T76" fmla="*/ 61443 w 750"/>
            <a:gd name="T77" fmla="*/ 472161 h 1011"/>
            <a:gd name="T78" fmla="*/ 25476 w 750"/>
            <a:gd name="T79" fmla="*/ 452942 h 1011"/>
            <a:gd name="T80" fmla="*/ 0 w 750"/>
            <a:gd name="T81" fmla="*/ 427956 h 1011"/>
            <a:gd name="T82" fmla="*/ 38964 w 750"/>
            <a:gd name="T83" fmla="*/ 381188 h 1011"/>
            <a:gd name="T84" fmla="*/ 12738 w 750"/>
            <a:gd name="T85" fmla="*/ 260746 h 1011"/>
            <a:gd name="T86" fmla="*/ 9741 w 750"/>
            <a:gd name="T87" fmla="*/ 211415 h 1011"/>
            <a:gd name="T88" fmla="*/ 2997 w 750"/>
            <a:gd name="T89" fmla="*/ 194758 h 1011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750"/>
            <a:gd name="T136" fmla="*/ 0 h 1011"/>
            <a:gd name="T137" fmla="*/ 750 w 750"/>
            <a:gd name="T138" fmla="*/ 1011 h 1011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750" h="1011">
              <a:moveTo>
                <a:pt x="4" y="304"/>
              </a:moveTo>
              <a:cubicBezTo>
                <a:pt x="5" y="288"/>
                <a:pt x="8" y="174"/>
                <a:pt x="39" y="158"/>
              </a:cubicBezTo>
              <a:cubicBezTo>
                <a:pt x="67" y="144"/>
                <a:pt x="103" y="142"/>
                <a:pt x="133" y="133"/>
              </a:cubicBezTo>
              <a:cubicBezTo>
                <a:pt x="149" y="110"/>
                <a:pt x="153" y="105"/>
                <a:pt x="137" y="81"/>
              </a:cubicBezTo>
              <a:cubicBezTo>
                <a:pt x="131" y="62"/>
                <a:pt x="132" y="28"/>
                <a:pt x="150" y="13"/>
              </a:cubicBezTo>
              <a:cubicBezTo>
                <a:pt x="165" y="1"/>
                <a:pt x="206" y="0"/>
                <a:pt x="206" y="0"/>
              </a:cubicBezTo>
              <a:cubicBezTo>
                <a:pt x="213" y="51"/>
                <a:pt x="221" y="56"/>
                <a:pt x="257" y="85"/>
              </a:cubicBezTo>
              <a:cubicBezTo>
                <a:pt x="271" y="96"/>
                <a:pt x="277" y="110"/>
                <a:pt x="292" y="120"/>
              </a:cubicBezTo>
              <a:cubicBezTo>
                <a:pt x="306" y="150"/>
                <a:pt x="319" y="178"/>
                <a:pt x="339" y="205"/>
              </a:cubicBezTo>
              <a:cubicBezTo>
                <a:pt x="343" y="219"/>
                <a:pt x="360" y="244"/>
                <a:pt x="369" y="257"/>
              </a:cubicBezTo>
              <a:cubicBezTo>
                <a:pt x="381" y="295"/>
                <a:pt x="396" y="303"/>
                <a:pt x="433" y="308"/>
              </a:cubicBezTo>
              <a:cubicBezTo>
                <a:pt x="463" y="302"/>
                <a:pt x="458" y="295"/>
                <a:pt x="467" y="265"/>
              </a:cubicBezTo>
              <a:cubicBezTo>
                <a:pt x="472" y="250"/>
                <a:pt x="511" y="239"/>
                <a:pt x="523" y="235"/>
              </a:cubicBezTo>
              <a:cubicBezTo>
                <a:pt x="543" y="223"/>
                <a:pt x="556" y="215"/>
                <a:pt x="579" y="210"/>
              </a:cubicBezTo>
              <a:cubicBezTo>
                <a:pt x="620" y="216"/>
                <a:pt x="602" y="216"/>
                <a:pt x="626" y="240"/>
              </a:cubicBezTo>
              <a:cubicBezTo>
                <a:pt x="621" y="255"/>
                <a:pt x="596" y="278"/>
                <a:pt x="596" y="278"/>
              </a:cubicBezTo>
              <a:cubicBezTo>
                <a:pt x="577" y="340"/>
                <a:pt x="581" y="423"/>
                <a:pt x="652" y="445"/>
              </a:cubicBezTo>
              <a:cubicBezTo>
                <a:pt x="666" y="460"/>
                <a:pt x="679" y="458"/>
                <a:pt x="694" y="471"/>
              </a:cubicBezTo>
              <a:cubicBezTo>
                <a:pt x="699" y="475"/>
                <a:pt x="703" y="479"/>
                <a:pt x="707" y="484"/>
              </a:cubicBezTo>
              <a:cubicBezTo>
                <a:pt x="710" y="488"/>
                <a:pt x="712" y="493"/>
                <a:pt x="716" y="497"/>
              </a:cubicBezTo>
              <a:cubicBezTo>
                <a:pt x="729" y="509"/>
                <a:pt x="740" y="515"/>
                <a:pt x="750" y="531"/>
              </a:cubicBezTo>
              <a:cubicBezTo>
                <a:pt x="745" y="550"/>
                <a:pt x="744" y="559"/>
                <a:pt x="724" y="565"/>
              </a:cubicBezTo>
              <a:cubicBezTo>
                <a:pt x="719" y="581"/>
                <a:pt x="720" y="599"/>
                <a:pt x="712" y="613"/>
              </a:cubicBezTo>
              <a:cubicBezTo>
                <a:pt x="707" y="622"/>
                <a:pt x="695" y="624"/>
                <a:pt x="686" y="630"/>
              </a:cubicBezTo>
              <a:cubicBezTo>
                <a:pt x="685" y="634"/>
                <a:pt x="685" y="639"/>
                <a:pt x="682" y="643"/>
              </a:cubicBezTo>
              <a:cubicBezTo>
                <a:pt x="679" y="647"/>
                <a:pt x="670" y="646"/>
                <a:pt x="669" y="651"/>
              </a:cubicBezTo>
              <a:cubicBezTo>
                <a:pt x="664" y="682"/>
                <a:pt x="677" y="712"/>
                <a:pt x="686" y="741"/>
              </a:cubicBezTo>
              <a:cubicBezTo>
                <a:pt x="681" y="777"/>
                <a:pt x="664" y="802"/>
                <a:pt x="634" y="823"/>
              </a:cubicBezTo>
              <a:cubicBezTo>
                <a:pt x="625" y="837"/>
                <a:pt x="613" y="847"/>
                <a:pt x="604" y="861"/>
              </a:cubicBezTo>
              <a:cubicBezTo>
                <a:pt x="598" y="881"/>
                <a:pt x="586" y="895"/>
                <a:pt x="574" y="913"/>
              </a:cubicBezTo>
              <a:cubicBezTo>
                <a:pt x="571" y="917"/>
                <a:pt x="566" y="925"/>
                <a:pt x="566" y="925"/>
              </a:cubicBezTo>
              <a:cubicBezTo>
                <a:pt x="553" y="968"/>
                <a:pt x="545" y="1000"/>
                <a:pt x="497" y="1011"/>
              </a:cubicBezTo>
              <a:cubicBezTo>
                <a:pt x="453" y="1001"/>
                <a:pt x="451" y="949"/>
                <a:pt x="416" y="925"/>
              </a:cubicBezTo>
              <a:cubicBezTo>
                <a:pt x="385" y="927"/>
                <a:pt x="353" y="927"/>
                <a:pt x="322" y="930"/>
              </a:cubicBezTo>
              <a:cubicBezTo>
                <a:pt x="310" y="931"/>
                <a:pt x="287" y="938"/>
                <a:pt x="287" y="938"/>
              </a:cubicBezTo>
              <a:cubicBezTo>
                <a:pt x="275" y="957"/>
                <a:pt x="271" y="962"/>
                <a:pt x="249" y="955"/>
              </a:cubicBezTo>
              <a:cubicBezTo>
                <a:pt x="231" y="893"/>
                <a:pt x="195" y="818"/>
                <a:pt x="129" y="797"/>
              </a:cubicBezTo>
              <a:cubicBezTo>
                <a:pt x="120" y="788"/>
                <a:pt x="110" y="781"/>
                <a:pt x="103" y="771"/>
              </a:cubicBezTo>
              <a:cubicBezTo>
                <a:pt x="74" y="728"/>
                <a:pt x="111" y="756"/>
                <a:pt x="82" y="737"/>
              </a:cubicBezTo>
              <a:cubicBezTo>
                <a:pt x="73" y="713"/>
                <a:pt x="56" y="714"/>
                <a:pt x="34" y="707"/>
              </a:cubicBezTo>
              <a:cubicBezTo>
                <a:pt x="21" y="693"/>
                <a:pt x="6" y="687"/>
                <a:pt x="0" y="668"/>
              </a:cubicBezTo>
              <a:cubicBezTo>
                <a:pt x="7" y="617"/>
                <a:pt x="20" y="627"/>
                <a:pt x="52" y="595"/>
              </a:cubicBezTo>
              <a:cubicBezTo>
                <a:pt x="67" y="530"/>
                <a:pt x="54" y="461"/>
                <a:pt x="17" y="407"/>
              </a:cubicBezTo>
              <a:cubicBezTo>
                <a:pt x="16" y="381"/>
                <a:pt x="15" y="356"/>
                <a:pt x="13" y="330"/>
              </a:cubicBezTo>
              <a:cubicBezTo>
                <a:pt x="12" y="321"/>
                <a:pt x="4" y="304"/>
                <a:pt x="4" y="304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20</xdr:col>
      <xdr:colOff>104775</xdr:colOff>
      <xdr:row>11</xdr:row>
      <xdr:rowOff>0</xdr:rowOff>
    </xdr:from>
    <xdr:to>
      <xdr:col>24</xdr:col>
      <xdr:colOff>38100</xdr:colOff>
      <xdr:row>15</xdr:row>
      <xdr:rowOff>38100</xdr:rowOff>
    </xdr:to>
    <xdr:sp macro="" textlink="">
      <xdr:nvSpPr>
        <xdr:cNvPr id="5319" name="Freeform 853">
          <a:extLst>
            <a:ext uri="{FF2B5EF4-FFF2-40B4-BE49-F238E27FC236}">
              <a16:creationId xmlns:a16="http://schemas.microsoft.com/office/drawing/2014/main" id="{00000000-0008-0000-0000-0000C7140000}"/>
            </a:ext>
          </a:extLst>
        </xdr:cNvPr>
        <xdr:cNvSpPr>
          <a:spLocks/>
        </xdr:cNvSpPr>
      </xdr:nvSpPr>
      <xdr:spPr bwMode="auto">
        <a:xfrm>
          <a:off x="2257425" y="1781175"/>
          <a:ext cx="733425" cy="685800"/>
        </a:xfrm>
        <a:custGeom>
          <a:avLst/>
          <a:gdLst>
            <a:gd name="T0" fmla="*/ 490940 w 983"/>
            <a:gd name="T1" fmla="*/ 366308 h 1084"/>
            <a:gd name="T2" fmla="*/ 522276 w 983"/>
            <a:gd name="T3" fmla="*/ 415023 h 1084"/>
            <a:gd name="T4" fmla="*/ 535706 w 983"/>
            <a:gd name="T5" fmla="*/ 431472 h 1084"/>
            <a:gd name="T6" fmla="*/ 551374 w 983"/>
            <a:gd name="T7" fmla="*/ 469431 h 1084"/>
            <a:gd name="T8" fmla="*/ 602856 w 983"/>
            <a:gd name="T9" fmla="*/ 507391 h 1084"/>
            <a:gd name="T10" fmla="*/ 640908 w 983"/>
            <a:gd name="T11" fmla="*/ 528901 h 1084"/>
            <a:gd name="T12" fmla="*/ 701342 w 983"/>
            <a:gd name="T13" fmla="*/ 569391 h 1084"/>
            <a:gd name="T14" fmla="*/ 733425 w 983"/>
            <a:gd name="T15" fmla="*/ 621269 h 1084"/>
            <a:gd name="T16" fmla="*/ 698358 w 983"/>
            <a:gd name="T17" fmla="*/ 645310 h 1084"/>
            <a:gd name="T18" fmla="*/ 678959 w 983"/>
            <a:gd name="T19" fmla="*/ 656065 h 1084"/>
            <a:gd name="T20" fmla="*/ 656576 w 983"/>
            <a:gd name="T21" fmla="*/ 661759 h 1084"/>
            <a:gd name="T22" fmla="*/ 589426 w 983"/>
            <a:gd name="T23" fmla="*/ 685800 h 1084"/>
            <a:gd name="T24" fmla="*/ 379023 w 983"/>
            <a:gd name="T25" fmla="*/ 666820 h 1084"/>
            <a:gd name="T26" fmla="*/ 365593 w 983"/>
            <a:gd name="T27" fmla="*/ 647841 h 1084"/>
            <a:gd name="T28" fmla="*/ 263376 w 983"/>
            <a:gd name="T29" fmla="*/ 604820 h 1084"/>
            <a:gd name="T30" fmla="*/ 253677 w 983"/>
            <a:gd name="T31" fmla="*/ 542187 h 1084"/>
            <a:gd name="T32" fmla="*/ 250693 w 983"/>
            <a:gd name="T33" fmla="*/ 520676 h 1084"/>
            <a:gd name="T34" fmla="*/ 208911 w 983"/>
            <a:gd name="T35" fmla="*/ 512452 h 1084"/>
            <a:gd name="T36" fmla="*/ 135792 w 983"/>
            <a:gd name="T37" fmla="*/ 490942 h 1084"/>
            <a:gd name="T38" fmla="*/ 49243 w 983"/>
            <a:gd name="T39" fmla="*/ 504227 h 1084"/>
            <a:gd name="T40" fmla="*/ 17161 w 983"/>
            <a:gd name="T41" fmla="*/ 509921 h 1084"/>
            <a:gd name="T42" fmla="*/ 20891 w 983"/>
            <a:gd name="T43" fmla="*/ 436533 h 1084"/>
            <a:gd name="T44" fmla="*/ 103709 w 983"/>
            <a:gd name="T45" fmla="*/ 349859 h 1084"/>
            <a:gd name="T46" fmla="*/ 135792 w 983"/>
            <a:gd name="T47" fmla="*/ 317594 h 1084"/>
            <a:gd name="T48" fmla="*/ 155191 w 983"/>
            <a:gd name="T49" fmla="*/ 314430 h 1084"/>
            <a:gd name="T50" fmla="*/ 186527 w 983"/>
            <a:gd name="T51" fmla="*/ 295451 h 1084"/>
            <a:gd name="T52" fmla="*/ 202942 w 983"/>
            <a:gd name="T53" fmla="*/ 260655 h 1084"/>
            <a:gd name="T54" fmla="*/ 231294 w 983"/>
            <a:gd name="T55" fmla="*/ 206246 h 1084"/>
            <a:gd name="T56" fmla="*/ 270091 w 983"/>
            <a:gd name="T57" fmla="*/ 149307 h 1084"/>
            <a:gd name="T58" fmla="*/ 289490 w 983"/>
            <a:gd name="T59" fmla="*/ 132858 h 1084"/>
            <a:gd name="T60" fmla="*/ 298444 w 983"/>
            <a:gd name="T61" fmla="*/ 124633 h 1084"/>
            <a:gd name="T62" fmla="*/ 337241 w 983"/>
            <a:gd name="T63" fmla="*/ 29735 h 1084"/>
            <a:gd name="T64" fmla="*/ 340226 w 983"/>
            <a:gd name="T65" fmla="*/ 2531 h 1084"/>
            <a:gd name="T66" fmla="*/ 349925 w 983"/>
            <a:gd name="T67" fmla="*/ 5694 h 1084"/>
            <a:gd name="T68" fmla="*/ 394692 w 983"/>
            <a:gd name="T69" fmla="*/ 29735 h 1084"/>
            <a:gd name="T70" fmla="*/ 461841 w 983"/>
            <a:gd name="T71" fmla="*/ 92368 h 1084"/>
            <a:gd name="T72" fmla="*/ 493924 w 983"/>
            <a:gd name="T73" fmla="*/ 127797 h 1084"/>
            <a:gd name="T74" fmla="*/ 503624 w 983"/>
            <a:gd name="T75" fmla="*/ 146776 h 1084"/>
            <a:gd name="T76" fmla="*/ 516307 w 983"/>
            <a:gd name="T77" fmla="*/ 162593 h 1084"/>
            <a:gd name="T78" fmla="*/ 551374 w 983"/>
            <a:gd name="T79" fmla="*/ 192328 h 1084"/>
            <a:gd name="T80" fmla="*/ 554359 w 983"/>
            <a:gd name="T81" fmla="*/ 206246 h 1084"/>
            <a:gd name="T82" fmla="*/ 544660 w 983"/>
            <a:gd name="T83" fmla="*/ 211307 h 1084"/>
            <a:gd name="T84" fmla="*/ 516307 w 983"/>
            <a:gd name="T85" fmla="*/ 227756 h 1084"/>
            <a:gd name="T86" fmla="*/ 522276 w 983"/>
            <a:gd name="T87" fmla="*/ 279634 h 1084"/>
            <a:gd name="T88" fmla="*/ 487209 w 983"/>
            <a:gd name="T89" fmla="*/ 330880 h 1084"/>
            <a:gd name="T90" fmla="*/ 490940 w 983"/>
            <a:gd name="T91" fmla="*/ 363145 h 1084"/>
            <a:gd name="T92" fmla="*/ 496909 w 983"/>
            <a:gd name="T93" fmla="*/ 379594 h 1084"/>
            <a:gd name="T94" fmla="*/ 490940 w 983"/>
            <a:gd name="T95" fmla="*/ 366308 h 1084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983"/>
            <a:gd name="T145" fmla="*/ 0 h 1084"/>
            <a:gd name="T146" fmla="*/ 983 w 983"/>
            <a:gd name="T147" fmla="*/ 1084 h 1084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983" h="1084">
              <a:moveTo>
                <a:pt x="658" y="579"/>
              </a:moveTo>
              <a:cubicBezTo>
                <a:pt x="674" y="604"/>
                <a:pt x="686" y="631"/>
                <a:pt x="700" y="656"/>
              </a:cubicBezTo>
              <a:cubicBezTo>
                <a:pt x="705" y="665"/>
                <a:pt x="714" y="672"/>
                <a:pt x="718" y="682"/>
              </a:cubicBezTo>
              <a:cubicBezTo>
                <a:pt x="727" y="701"/>
                <a:pt x="729" y="723"/>
                <a:pt x="739" y="742"/>
              </a:cubicBezTo>
              <a:cubicBezTo>
                <a:pt x="749" y="761"/>
                <a:pt x="788" y="794"/>
                <a:pt x="808" y="802"/>
              </a:cubicBezTo>
              <a:cubicBezTo>
                <a:pt x="819" y="819"/>
                <a:pt x="839" y="830"/>
                <a:pt x="859" y="836"/>
              </a:cubicBezTo>
              <a:cubicBezTo>
                <a:pt x="883" y="860"/>
                <a:pt x="919" y="877"/>
                <a:pt x="940" y="900"/>
              </a:cubicBezTo>
              <a:cubicBezTo>
                <a:pt x="960" y="922"/>
                <a:pt x="974" y="954"/>
                <a:pt x="983" y="982"/>
              </a:cubicBezTo>
              <a:cubicBezTo>
                <a:pt x="974" y="1000"/>
                <a:pt x="956" y="1014"/>
                <a:pt x="936" y="1020"/>
              </a:cubicBezTo>
              <a:cubicBezTo>
                <a:pt x="932" y="1023"/>
                <a:pt x="915" y="1035"/>
                <a:pt x="910" y="1037"/>
              </a:cubicBezTo>
              <a:cubicBezTo>
                <a:pt x="900" y="1041"/>
                <a:pt x="880" y="1046"/>
                <a:pt x="880" y="1046"/>
              </a:cubicBezTo>
              <a:cubicBezTo>
                <a:pt x="838" y="1074"/>
                <a:pt x="837" y="1069"/>
                <a:pt x="790" y="1084"/>
              </a:cubicBezTo>
              <a:cubicBezTo>
                <a:pt x="817" y="993"/>
                <a:pt x="603" y="1056"/>
                <a:pt x="508" y="1054"/>
              </a:cubicBezTo>
              <a:cubicBezTo>
                <a:pt x="498" y="1019"/>
                <a:pt x="511" y="1054"/>
                <a:pt x="490" y="1024"/>
              </a:cubicBezTo>
              <a:cubicBezTo>
                <a:pt x="446" y="961"/>
                <a:pt x="422" y="977"/>
                <a:pt x="353" y="956"/>
              </a:cubicBezTo>
              <a:cubicBezTo>
                <a:pt x="323" y="926"/>
                <a:pt x="330" y="898"/>
                <a:pt x="340" y="857"/>
              </a:cubicBezTo>
              <a:cubicBezTo>
                <a:pt x="339" y="846"/>
                <a:pt x="343" y="832"/>
                <a:pt x="336" y="823"/>
              </a:cubicBezTo>
              <a:cubicBezTo>
                <a:pt x="331" y="817"/>
                <a:pt x="288" y="811"/>
                <a:pt x="280" y="810"/>
              </a:cubicBezTo>
              <a:cubicBezTo>
                <a:pt x="249" y="789"/>
                <a:pt x="219" y="780"/>
                <a:pt x="182" y="776"/>
              </a:cubicBezTo>
              <a:cubicBezTo>
                <a:pt x="141" y="780"/>
                <a:pt x="105" y="785"/>
                <a:pt x="66" y="797"/>
              </a:cubicBezTo>
              <a:cubicBezTo>
                <a:pt x="47" y="810"/>
                <a:pt x="46" y="817"/>
                <a:pt x="23" y="806"/>
              </a:cubicBezTo>
              <a:cubicBezTo>
                <a:pt x="14" y="768"/>
                <a:pt x="17" y="728"/>
                <a:pt x="28" y="690"/>
              </a:cubicBezTo>
              <a:cubicBezTo>
                <a:pt x="33" y="531"/>
                <a:pt x="0" y="559"/>
                <a:pt x="139" y="553"/>
              </a:cubicBezTo>
              <a:cubicBezTo>
                <a:pt x="160" y="539"/>
                <a:pt x="155" y="513"/>
                <a:pt x="182" y="502"/>
              </a:cubicBezTo>
              <a:cubicBezTo>
                <a:pt x="190" y="499"/>
                <a:pt x="199" y="499"/>
                <a:pt x="208" y="497"/>
              </a:cubicBezTo>
              <a:cubicBezTo>
                <a:pt x="226" y="489"/>
                <a:pt x="237" y="482"/>
                <a:pt x="250" y="467"/>
              </a:cubicBezTo>
              <a:cubicBezTo>
                <a:pt x="258" y="447"/>
                <a:pt x="259" y="429"/>
                <a:pt x="272" y="412"/>
              </a:cubicBezTo>
              <a:cubicBezTo>
                <a:pt x="278" y="380"/>
                <a:pt x="288" y="350"/>
                <a:pt x="310" y="326"/>
              </a:cubicBezTo>
              <a:cubicBezTo>
                <a:pt x="319" y="302"/>
                <a:pt x="345" y="255"/>
                <a:pt x="362" y="236"/>
              </a:cubicBezTo>
              <a:cubicBezTo>
                <a:pt x="370" y="227"/>
                <a:pt x="379" y="219"/>
                <a:pt x="388" y="210"/>
              </a:cubicBezTo>
              <a:cubicBezTo>
                <a:pt x="392" y="206"/>
                <a:pt x="400" y="197"/>
                <a:pt x="400" y="197"/>
              </a:cubicBezTo>
              <a:cubicBezTo>
                <a:pt x="419" y="148"/>
                <a:pt x="436" y="98"/>
                <a:pt x="452" y="47"/>
              </a:cubicBezTo>
              <a:cubicBezTo>
                <a:pt x="453" y="33"/>
                <a:pt x="450" y="17"/>
                <a:pt x="456" y="4"/>
              </a:cubicBezTo>
              <a:cubicBezTo>
                <a:pt x="458" y="0"/>
                <a:pt x="465" y="7"/>
                <a:pt x="469" y="9"/>
              </a:cubicBezTo>
              <a:cubicBezTo>
                <a:pt x="492" y="20"/>
                <a:pt x="505" y="38"/>
                <a:pt x="529" y="47"/>
              </a:cubicBezTo>
              <a:cubicBezTo>
                <a:pt x="552" y="81"/>
                <a:pt x="585" y="123"/>
                <a:pt x="619" y="146"/>
              </a:cubicBezTo>
              <a:cubicBezTo>
                <a:pt x="632" y="165"/>
                <a:pt x="646" y="186"/>
                <a:pt x="662" y="202"/>
              </a:cubicBezTo>
              <a:cubicBezTo>
                <a:pt x="667" y="212"/>
                <a:pt x="670" y="223"/>
                <a:pt x="675" y="232"/>
              </a:cubicBezTo>
              <a:cubicBezTo>
                <a:pt x="680" y="241"/>
                <a:pt x="692" y="257"/>
                <a:pt x="692" y="257"/>
              </a:cubicBezTo>
              <a:cubicBezTo>
                <a:pt x="705" y="298"/>
                <a:pt x="705" y="283"/>
                <a:pt x="739" y="304"/>
              </a:cubicBezTo>
              <a:cubicBezTo>
                <a:pt x="740" y="311"/>
                <a:pt x="745" y="319"/>
                <a:pt x="743" y="326"/>
              </a:cubicBezTo>
              <a:cubicBezTo>
                <a:pt x="742" y="331"/>
                <a:pt x="734" y="331"/>
                <a:pt x="730" y="334"/>
              </a:cubicBezTo>
              <a:cubicBezTo>
                <a:pt x="686" y="364"/>
                <a:pt x="721" y="342"/>
                <a:pt x="692" y="360"/>
              </a:cubicBezTo>
              <a:cubicBezTo>
                <a:pt x="684" y="387"/>
                <a:pt x="692" y="415"/>
                <a:pt x="700" y="442"/>
              </a:cubicBezTo>
              <a:cubicBezTo>
                <a:pt x="693" y="472"/>
                <a:pt x="671" y="498"/>
                <a:pt x="653" y="523"/>
              </a:cubicBezTo>
              <a:cubicBezTo>
                <a:pt x="647" y="542"/>
                <a:pt x="652" y="556"/>
                <a:pt x="658" y="574"/>
              </a:cubicBezTo>
              <a:cubicBezTo>
                <a:pt x="661" y="583"/>
                <a:pt x="669" y="608"/>
                <a:pt x="666" y="600"/>
              </a:cubicBezTo>
              <a:cubicBezTo>
                <a:pt x="663" y="593"/>
                <a:pt x="661" y="586"/>
                <a:pt x="658" y="57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161925</xdr:colOff>
      <xdr:row>11</xdr:row>
      <xdr:rowOff>142875</xdr:rowOff>
    </xdr:from>
    <xdr:to>
      <xdr:col>25</xdr:col>
      <xdr:colOff>85725</xdr:colOff>
      <xdr:row>14</xdr:row>
      <xdr:rowOff>133350</xdr:rowOff>
    </xdr:to>
    <xdr:sp macro="" textlink="">
      <xdr:nvSpPr>
        <xdr:cNvPr id="5320" name="Freeform 854">
          <a:extLst>
            <a:ext uri="{FF2B5EF4-FFF2-40B4-BE49-F238E27FC236}">
              <a16:creationId xmlns:a16="http://schemas.microsoft.com/office/drawing/2014/main" id="{00000000-0008-0000-0000-0000C8140000}"/>
            </a:ext>
          </a:extLst>
        </xdr:cNvPr>
        <xdr:cNvSpPr>
          <a:spLocks/>
        </xdr:cNvSpPr>
      </xdr:nvSpPr>
      <xdr:spPr bwMode="auto">
        <a:xfrm>
          <a:off x="2714625" y="1924050"/>
          <a:ext cx="523875" cy="476250"/>
        </a:xfrm>
        <a:custGeom>
          <a:avLst/>
          <a:gdLst>
            <a:gd name="T0" fmla="*/ 55829 w 685"/>
            <a:gd name="T1" fmla="*/ 24898 h 746"/>
            <a:gd name="T2" fmla="*/ 114717 w 685"/>
            <a:gd name="T3" fmla="*/ 0 h 746"/>
            <a:gd name="T4" fmla="*/ 167487 w 685"/>
            <a:gd name="T5" fmla="*/ 3192 h 746"/>
            <a:gd name="T6" fmla="*/ 190430 w 685"/>
            <a:gd name="T7" fmla="*/ 24898 h 746"/>
            <a:gd name="T8" fmla="*/ 226375 w 685"/>
            <a:gd name="T9" fmla="*/ 52349 h 746"/>
            <a:gd name="T10" fmla="*/ 275321 w 685"/>
            <a:gd name="T11" fmla="*/ 63202 h 746"/>
            <a:gd name="T12" fmla="*/ 321208 w 685"/>
            <a:gd name="T13" fmla="*/ 120659 h 746"/>
            <a:gd name="T14" fmla="*/ 337268 w 685"/>
            <a:gd name="T15" fmla="*/ 137257 h 746"/>
            <a:gd name="T16" fmla="*/ 351034 w 685"/>
            <a:gd name="T17" fmla="*/ 153217 h 746"/>
            <a:gd name="T18" fmla="*/ 419865 w 685"/>
            <a:gd name="T19" fmla="*/ 203013 h 746"/>
            <a:gd name="T20" fmla="*/ 481812 w 685"/>
            <a:gd name="T21" fmla="*/ 254724 h 746"/>
            <a:gd name="T22" fmla="*/ 429042 w 685"/>
            <a:gd name="T23" fmla="*/ 312180 h 746"/>
            <a:gd name="T24" fmla="*/ 337268 w 685"/>
            <a:gd name="T25" fmla="*/ 325586 h 746"/>
            <a:gd name="T26" fmla="*/ 344151 w 685"/>
            <a:gd name="T27" fmla="*/ 347931 h 746"/>
            <a:gd name="T28" fmla="*/ 435925 w 685"/>
            <a:gd name="T29" fmla="*/ 356230 h 746"/>
            <a:gd name="T30" fmla="*/ 478753 w 685"/>
            <a:gd name="T31" fmla="*/ 369636 h 746"/>
            <a:gd name="T32" fmla="*/ 511639 w 685"/>
            <a:gd name="T33" fmla="*/ 383043 h 746"/>
            <a:gd name="T34" fmla="*/ 520816 w 685"/>
            <a:gd name="T35" fmla="*/ 410494 h 746"/>
            <a:gd name="T36" fmla="*/ 511639 w 685"/>
            <a:gd name="T37" fmla="*/ 451991 h 746"/>
            <a:gd name="T38" fmla="*/ 471870 w 685"/>
            <a:gd name="T39" fmla="*/ 462844 h 746"/>
            <a:gd name="T40" fmla="*/ 324267 w 685"/>
            <a:gd name="T41" fmla="*/ 476250 h 746"/>
            <a:gd name="T42" fmla="*/ 252378 w 685"/>
            <a:gd name="T43" fmla="*/ 457098 h 746"/>
            <a:gd name="T44" fmla="*/ 219492 w 685"/>
            <a:gd name="T45" fmla="*/ 432838 h 746"/>
            <a:gd name="T46" fmla="*/ 186607 w 685"/>
            <a:gd name="T47" fmla="*/ 402195 h 746"/>
            <a:gd name="T48" fmla="*/ 88715 w 685"/>
            <a:gd name="T49" fmla="*/ 337078 h 746"/>
            <a:gd name="T50" fmla="*/ 68830 w 685"/>
            <a:gd name="T51" fmla="*/ 312180 h 746"/>
            <a:gd name="T52" fmla="*/ 48946 w 685"/>
            <a:gd name="T53" fmla="*/ 260469 h 746"/>
            <a:gd name="T54" fmla="*/ 16060 w 685"/>
            <a:gd name="T55" fmla="*/ 227272 h 746"/>
            <a:gd name="T56" fmla="*/ 0 w 685"/>
            <a:gd name="T57" fmla="*/ 203013 h 746"/>
            <a:gd name="T58" fmla="*/ 45887 w 685"/>
            <a:gd name="T59" fmla="*/ 131511 h 746"/>
            <a:gd name="T60" fmla="*/ 32886 w 685"/>
            <a:gd name="T61" fmla="*/ 95761 h 746"/>
            <a:gd name="T62" fmla="*/ 61947 w 685"/>
            <a:gd name="T63" fmla="*/ 54903 h 746"/>
            <a:gd name="T64" fmla="*/ 55829 w 685"/>
            <a:gd name="T65" fmla="*/ 27451 h 746"/>
            <a:gd name="T66" fmla="*/ 55829 w 685"/>
            <a:gd name="T67" fmla="*/ 24898 h 74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685"/>
            <a:gd name="T103" fmla="*/ 0 h 746"/>
            <a:gd name="T104" fmla="*/ 685 w 685"/>
            <a:gd name="T105" fmla="*/ 746 h 746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685" h="746">
              <a:moveTo>
                <a:pt x="73" y="39"/>
              </a:moveTo>
              <a:cubicBezTo>
                <a:pt x="97" y="15"/>
                <a:pt x="117" y="6"/>
                <a:pt x="150" y="0"/>
              </a:cubicBezTo>
              <a:cubicBezTo>
                <a:pt x="173" y="2"/>
                <a:pt x="196" y="1"/>
                <a:pt x="219" y="5"/>
              </a:cubicBezTo>
              <a:cubicBezTo>
                <a:pt x="234" y="7"/>
                <a:pt x="249" y="39"/>
                <a:pt x="249" y="39"/>
              </a:cubicBezTo>
              <a:cubicBezTo>
                <a:pt x="257" y="65"/>
                <a:pt x="271" y="76"/>
                <a:pt x="296" y="82"/>
              </a:cubicBezTo>
              <a:cubicBezTo>
                <a:pt x="341" y="77"/>
                <a:pt x="330" y="78"/>
                <a:pt x="360" y="99"/>
              </a:cubicBezTo>
              <a:cubicBezTo>
                <a:pt x="381" y="129"/>
                <a:pt x="396" y="161"/>
                <a:pt x="420" y="189"/>
              </a:cubicBezTo>
              <a:cubicBezTo>
                <a:pt x="455" y="231"/>
                <a:pt x="414" y="176"/>
                <a:pt x="441" y="215"/>
              </a:cubicBezTo>
              <a:cubicBezTo>
                <a:pt x="447" y="223"/>
                <a:pt x="459" y="240"/>
                <a:pt x="459" y="240"/>
              </a:cubicBezTo>
              <a:cubicBezTo>
                <a:pt x="474" y="289"/>
                <a:pt x="503" y="300"/>
                <a:pt x="549" y="318"/>
              </a:cubicBezTo>
              <a:cubicBezTo>
                <a:pt x="578" y="347"/>
                <a:pt x="607" y="366"/>
                <a:pt x="630" y="399"/>
              </a:cubicBezTo>
              <a:cubicBezTo>
                <a:pt x="643" y="456"/>
                <a:pt x="611" y="478"/>
                <a:pt x="561" y="489"/>
              </a:cubicBezTo>
              <a:cubicBezTo>
                <a:pt x="526" y="516"/>
                <a:pt x="484" y="508"/>
                <a:pt x="441" y="510"/>
              </a:cubicBezTo>
              <a:cubicBezTo>
                <a:pt x="411" y="519"/>
                <a:pt x="430" y="541"/>
                <a:pt x="450" y="545"/>
              </a:cubicBezTo>
              <a:cubicBezTo>
                <a:pt x="492" y="553"/>
                <a:pt x="527" y="554"/>
                <a:pt x="570" y="558"/>
              </a:cubicBezTo>
              <a:cubicBezTo>
                <a:pt x="590" y="564"/>
                <a:pt x="606" y="574"/>
                <a:pt x="626" y="579"/>
              </a:cubicBezTo>
              <a:cubicBezTo>
                <a:pt x="641" y="587"/>
                <a:pt x="655" y="591"/>
                <a:pt x="669" y="600"/>
              </a:cubicBezTo>
              <a:cubicBezTo>
                <a:pt x="679" y="632"/>
                <a:pt x="675" y="617"/>
                <a:pt x="681" y="643"/>
              </a:cubicBezTo>
              <a:cubicBezTo>
                <a:pt x="680" y="660"/>
                <a:pt x="685" y="692"/>
                <a:pt x="669" y="708"/>
              </a:cubicBezTo>
              <a:cubicBezTo>
                <a:pt x="657" y="720"/>
                <a:pt x="628" y="723"/>
                <a:pt x="617" y="725"/>
              </a:cubicBezTo>
              <a:cubicBezTo>
                <a:pt x="553" y="735"/>
                <a:pt x="489" y="739"/>
                <a:pt x="424" y="746"/>
              </a:cubicBezTo>
              <a:cubicBezTo>
                <a:pt x="364" y="742"/>
                <a:pt x="370" y="744"/>
                <a:pt x="330" y="716"/>
              </a:cubicBezTo>
              <a:cubicBezTo>
                <a:pt x="316" y="696"/>
                <a:pt x="311" y="685"/>
                <a:pt x="287" y="678"/>
              </a:cubicBezTo>
              <a:cubicBezTo>
                <a:pt x="267" y="664"/>
                <a:pt x="260" y="648"/>
                <a:pt x="244" y="630"/>
              </a:cubicBezTo>
              <a:cubicBezTo>
                <a:pt x="216" y="598"/>
                <a:pt x="152" y="550"/>
                <a:pt x="116" y="528"/>
              </a:cubicBezTo>
              <a:cubicBezTo>
                <a:pt x="107" y="515"/>
                <a:pt x="99" y="502"/>
                <a:pt x="90" y="489"/>
              </a:cubicBezTo>
              <a:cubicBezTo>
                <a:pt x="82" y="463"/>
                <a:pt x="77" y="432"/>
                <a:pt x="64" y="408"/>
              </a:cubicBezTo>
              <a:cubicBezTo>
                <a:pt x="53" y="387"/>
                <a:pt x="33" y="376"/>
                <a:pt x="21" y="356"/>
              </a:cubicBezTo>
              <a:cubicBezTo>
                <a:pt x="13" y="343"/>
                <a:pt x="9" y="330"/>
                <a:pt x="0" y="318"/>
              </a:cubicBezTo>
              <a:cubicBezTo>
                <a:pt x="9" y="267"/>
                <a:pt x="45" y="254"/>
                <a:pt x="60" y="206"/>
              </a:cubicBezTo>
              <a:cubicBezTo>
                <a:pt x="57" y="181"/>
                <a:pt x="56" y="170"/>
                <a:pt x="43" y="150"/>
              </a:cubicBezTo>
              <a:cubicBezTo>
                <a:pt x="48" y="109"/>
                <a:pt x="51" y="108"/>
                <a:pt x="81" y="86"/>
              </a:cubicBezTo>
              <a:cubicBezTo>
                <a:pt x="88" y="68"/>
                <a:pt x="83" y="59"/>
                <a:pt x="73" y="43"/>
              </a:cubicBezTo>
              <a:cubicBezTo>
                <a:pt x="78" y="27"/>
                <a:pt x="79" y="26"/>
                <a:pt x="73" y="3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123825</xdr:colOff>
      <xdr:row>5</xdr:row>
      <xdr:rowOff>28575</xdr:rowOff>
    </xdr:from>
    <xdr:to>
      <xdr:col>20</xdr:col>
      <xdr:colOff>76200</xdr:colOff>
      <xdr:row>8</xdr:row>
      <xdr:rowOff>85725</xdr:rowOff>
    </xdr:to>
    <xdr:sp macro="" textlink="">
      <xdr:nvSpPr>
        <xdr:cNvPr id="5321" name="Freeform 856">
          <a:extLst>
            <a:ext uri="{FF2B5EF4-FFF2-40B4-BE49-F238E27FC236}">
              <a16:creationId xmlns:a16="http://schemas.microsoft.com/office/drawing/2014/main" id="{00000000-0008-0000-0000-0000C9140000}"/>
            </a:ext>
          </a:extLst>
        </xdr:cNvPr>
        <xdr:cNvSpPr>
          <a:spLocks/>
        </xdr:cNvSpPr>
      </xdr:nvSpPr>
      <xdr:spPr bwMode="auto">
        <a:xfrm>
          <a:off x="1562100" y="838200"/>
          <a:ext cx="666750" cy="542925"/>
        </a:xfrm>
        <a:custGeom>
          <a:avLst/>
          <a:gdLst>
            <a:gd name="T0" fmla="*/ 271220 w 1003"/>
            <a:gd name="T1" fmla="*/ 306623 h 857"/>
            <a:gd name="T2" fmla="*/ 305788 w 1003"/>
            <a:gd name="T3" fmla="*/ 287617 h 857"/>
            <a:gd name="T4" fmla="*/ 299805 w 1003"/>
            <a:gd name="T5" fmla="*/ 255308 h 857"/>
            <a:gd name="T6" fmla="*/ 317088 w 1003"/>
            <a:gd name="T7" fmla="*/ 228067 h 857"/>
            <a:gd name="T8" fmla="*/ 333707 w 1003"/>
            <a:gd name="T9" fmla="*/ 181820 h 857"/>
            <a:gd name="T10" fmla="*/ 337031 w 1003"/>
            <a:gd name="T11" fmla="*/ 122269 h 857"/>
            <a:gd name="T12" fmla="*/ 356974 w 1003"/>
            <a:gd name="T13" fmla="*/ 111499 h 857"/>
            <a:gd name="T14" fmla="*/ 410819 w 1003"/>
            <a:gd name="T15" fmla="*/ 92494 h 857"/>
            <a:gd name="T16" fmla="*/ 456687 w 1003"/>
            <a:gd name="T17" fmla="*/ 67786 h 857"/>
            <a:gd name="T18" fmla="*/ 422120 w 1003"/>
            <a:gd name="T19" fmla="*/ 35477 h 857"/>
            <a:gd name="T20" fmla="*/ 473306 w 1003"/>
            <a:gd name="T21" fmla="*/ 13304 h 857"/>
            <a:gd name="T22" fmla="*/ 513191 w 1003"/>
            <a:gd name="T23" fmla="*/ 24074 h 857"/>
            <a:gd name="T24" fmla="*/ 541776 w 1003"/>
            <a:gd name="T25" fmla="*/ 21540 h 857"/>
            <a:gd name="T26" fmla="*/ 559060 w 1003"/>
            <a:gd name="T27" fmla="*/ 16471 h 857"/>
            <a:gd name="T28" fmla="*/ 584985 w 1003"/>
            <a:gd name="T29" fmla="*/ 0 h 857"/>
            <a:gd name="T30" fmla="*/ 624870 w 1003"/>
            <a:gd name="T31" fmla="*/ 122269 h 857"/>
            <a:gd name="T32" fmla="*/ 636171 w 1003"/>
            <a:gd name="T33" fmla="*/ 149510 h 857"/>
            <a:gd name="T34" fmla="*/ 641489 w 1003"/>
            <a:gd name="T35" fmla="*/ 179286 h 857"/>
            <a:gd name="T36" fmla="*/ 647472 w 1003"/>
            <a:gd name="T37" fmla="*/ 198291 h 857"/>
            <a:gd name="T38" fmla="*/ 650131 w 1003"/>
            <a:gd name="T39" fmla="*/ 206527 h 857"/>
            <a:gd name="T40" fmla="*/ 610246 w 1003"/>
            <a:gd name="T41" fmla="*/ 309157 h 857"/>
            <a:gd name="T42" fmla="*/ 570360 w 1003"/>
            <a:gd name="T43" fmla="*/ 328162 h 857"/>
            <a:gd name="T44" fmla="*/ 596286 w 1003"/>
            <a:gd name="T45" fmla="*/ 439662 h 857"/>
            <a:gd name="T46" fmla="*/ 604928 w 1003"/>
            <a:gd name="T47" fmla="*/ 496678 h 857"/>
            <a:gd name="T48" fmla="*/ 601604 w 1003"/>
            <a:gd name="T49" fmla="*/ 529621 h 857"/>
            <a:gd name="T50" fmla="*/ 598945 w 1003"/>
            <a:gd name="T51" fmla="*/ 540391 h 857"/>
            <a:gd name="T52" fmla="*/ 561719 w 1003"/>
            <a:gd name="T53" fmla="*/ 518218 h 857"/>
            <a:gd name="T54" fmla="*/ 521833 w 1003"/>
            <a:gd name="T55" fmla="*/ 510616 h 857"/>
            <a:gd name="T56" fmla="*/ 499232 w 1003"/>
            <a:gd name="T57" fmla="*/ 458667 h 857"/>
            <a:gd name="T58" fmla="*/ 430762 w 1003"/>
            <a:gd name="T59" fmla="*/ 469437 h 857"/>
            <a:gd name="T60" fmla="*/ 388217 w 1003"/>
            <a:gd name="T61" fmla="*/ 488442 h 857"/>
            <a:gd name="T62" fmla="*/ 242636 w 1003"/>
            <a:gd name="T63" fmla="*/ 491610 h 857"/>
            <a:gd name="T64" fmla="*/ 220034 w 1003"/>
            <a:gd name="T65" fmla="*/ 475139 h 857"/>
            <a:gd name="T66" fmla="*/ 174166 w 1003"/>
            <a:gd name="T67" fmla="*/ 431426 h 857"/>
            <a:gd name="T68" fmla="*/ 109020 w 1003"/>
            <a:gd name="T69" fmla="*/ 456133 h 857"/>
            <a:gd name="T70" fmla="*/ 89077 w 1003"/>
            <a:gd name="T71" fmla="*/ 453599 h 857"/>
            <a:gd name="T72" fmla="*/ 63152 w 1003"/>
            <a:gd name="T73" fmla="*/ 390881 h 857"/>
            <a:gd name="T74" fmla="*/ 29249 w 1003"/>
            <a:gd name="T75" fmla="*/ 355404 h 857"/>
            <a:gd name="T76" fmla="*/ 17948 w 1003"/>
            <a:gd name="T77" fmla="*/ 339566 h 857"/>
            <a:gd name="T78" fmla="*/ 11966 w 1003"/>
            <a:gd name="T79" fmla="*/ 331330 h 857"/>
            <a:gd name="T80" fmla="*/ 51851 w 1003"/>
            <a:gd name="T81" fmla="*/ 290151 h 857"/>
            <a:gd name="T82" fmla="*/ 97719 w 1003"/>
            <a:gd name="T83" fmla="*/ 276847 h 857"/>
            <a:gd name="T84" fmla="*/ 142922 w 1003"/>
            <a:gd name="T85" fmla="*/ 257842 h 857"/>
            <a:gd name="T86" fmla="*/ 171507 w 1003"/>
            <a:gd name="T87" fmla="*/ 268612 h 857"/>
            <a:gd name="T88" fmla="*/ 259920 w 1003"/>
            <a:gd name="T89" fmla="*/ 312324 h 857"/>
            <a:gd name="T90" fmla="*/ 271220 w 1003"/>
            <a:gd name="T91" fmla="*/ 306623 h 857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003"/>
            <a:gd name="T139" fmla="*/ 0 h 857"/>
            <a:gd name="T140" fmla="*/ 1003 w 1003"/>
            <a:gd name="T141" fmla="*/ 857 h 857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003" h="857">
              <a:moveTo>
                <a:pt x="408" y="484"/>
              </a:moveTo>
              <a:cubicBezTo>
                <a:pt x="427" y="478"/>
                <a:pt x="443" y="465"/>
                <a:pt x="460" y="454"/>
              </a:cubicBezTo>
              <a:cubicBezTo>
                <a:pt x="467" y="430"/>
                <a:pt x="475" y="418"/>
                <a:pt x="451" y="403"/>
              </a:cubicBezTo>
              <a:cubicBezTo>
                <a:pt x="443" y="377"/>
                <a:pt x="457" y="372"/>
                <a:pt x="477" y="360"/>
              </a:cubicBezTo>
              <a:cubicBezTo>
                <a:pt x="491" y="337"/>
                <a:pt x="494" y="312"/>
                <a:pt x="502" y="287"/>
              </a:cubicBezTo>
              <a:cubicBezTo>
                <a:pt x="504" y="256"/>
                <a:pt x="502" y="224"/>
                <a:pt x="507" y="193"/>
              </a:cubicBezTo>
              <a:cubicBezTo>
                <a:pt x="508" y="189"/>
                <a:pt x="536" y="176"/>
                <a:pt x="537" y="176"/>
              </a:cubicBezTo>
              <a:cubicBezTo>
                <a:pt x="564" y="164"/>
                <a:pt x="589" y="153"/>
                <a:pt x="618" y="146"/>
              </a:cubicBezTo>
              <a:cubicBezTo>
                <a:pt x="639" y="131"/>
                <a:pt x="662" y="115"/>
                <a:pt x="687" y="107"/>
              </a:cubicBezTo>
              <a:cubicBezTo>
                <a:pt x="722" y="72"/>
                <a:pt x="660" y="71"/>
                <a:pt x="635" y="56"/>
              </a:cubicBezTo>
              <a:cubicBezTo>
                <a:pt x="623" y="16"/>
                <a:pt x="693" y="23"/>
                <a:pt x="712" y="21"/>
              </a:cubicBezTo>
              <a:cubicBezTo>
                <a:pt x="738" y="25"/>
                <a:pt x="752" y="24"/>
                <a:pt x="772" y="38"/>
              </a:cubicBezTo>
              <a:cubicBezTo>
                <a:pt x="786" y="37"/>
                <a:pt x="801" y="36"/>
                <a:pt x="815" y="34"/>
              </a:cubicBezTo>
              <a:cubicBezTo>
                <a:pt x="824" y="32"/>
                <a:pt x="841" y="26"/>
                <a:pt x="841" y="26"/>
              </a:cubicBezTo>
              <a:cubicBezTo>
                <a:pt x="871" y="5"/>
                <a:pt x="858" y="14"/>
                <a:pt x="880" y="0"/>
              </a:cubicBezTo>
              <a:cubicBezTo>
                <a:pt x="916" y="58"/>
                <a:pt x="900" y="135"/>
                <a:pt x="940" y="193"/>
              </a:cubicBezTo>
              <a:cubicBezTo>
                <a:pt x="945" y="209"/>
                <a:pt x="953" y="220"/>
                <a:pt x="957" y="236"/>
              </a:cubicBezTo>
              <a:cubicBezTo>
                <a:pt x="960" y="258"/>
                <a:pt x="960" y="264"/>
                <a:pt x="965" y="283"/>
              </a:cubicBezTo>
              <a:cubicBezTo>
                <a:pt x="968" y="293"/>
                <a:pt x="971" y="303"/>
                <a:pt x="974" y="313"/>
              </a:cubicBezTo>
              <a:cubicBezTo>
                <a:pt x="975" y="317"/>
                <a:pt x="978" y="326"/>
                <a:pt x="978" y="326"/>
              </a:cubicBezTo>
              <a:cubicBezTo>
                <a:pt x="975" y="403"/>
                <a:pt x="1003" y="478"/>
                <a:pt x="918" y="488"/>
              </a:cubicBezTo>
              <a:cubicBezTo>
                <a:pt x="892" y="494"/>
                <a:pt x="878" y="500"/>
                <a:pt x="858" y="518"/>
              </a:cubicBezTo>
              <a:cubicBezTo>
                <a:pt x="863" y="579"/>
                <a:pt x="883" y="635"/>
                <a:pt x="897" y="694"/>
              </a:cubicBezTo>
              <a:cubicBezTo>
                <a:pt x="900" y="725"/>
                <a:pt x="904" y="754"/>
                <a:pt x="910" y="784"/>
              </a:cubicBezTo>
              <a:cubicBezTo>
                <a:pt x="908" y="801"/>
                <a:pt x="907" y="819"/>
                <a:pt x="905" y="836"/>
              </a:cubicBezTo>
              <a:cubicBezTo>
                <a:pt x="904" y="842"/>
                <a:pt x="906" y="850"/>
                <a:pt x="901" y="853"/>
              </a:cubicBezTo>
              <a:cubicBezTo>
                <a:pt x="895" y="857"/>
                <a:pt x="851" y="821"/>
                <a:pt x="845" y="818"/>
              </a:cubicBezTo>
              <a:cubicBezTo>
                <a:pt x="829" y="809"/>
                <a:pt x="802" y="808"/>
                <a:pt x="785" y="806"/>
              </a:cubicBezTo>
              <a:cubicBezTo>
                <a:pt x="776" y="778"/>
                <a:pt x="776" y="741"/>
                <a:pt x="751" y="724"/>
              </a:cubicBezTo>
              <a:cubicBezTo>
                <a:pt x="715" y="727"/>
                <a:pt x="682" y="730"/>
                <a:pt x="648" y="741"/>
              </a:cubicBezTo>
              <a:cubicBezTo>
                <a:pt x="627" y="756"/>
                <a:pt x="609" y="766"/>
                <a:pt x="584" y="771"/>
              </a:cubicBezTo>
              <a:cubicBezTo>
                <a:pt x="513" y="798"/>
                <a:pt x="449" y="778"/>
                <a:pt x="365" y="776"/>
              </a:cubicBezTo>
              <a:cubicBezTo>
                <a:pt x="349" y="770"/>
                <a:pt x="346" y="759"/>
                <a:pt x="331" y="750"/>
              </a:cubicBezTo>
              <a:cubicBezTo>
                <a:pt x="316" y="728"/>
                <a:pt x="284" y="696"/>
                <a:pt x="262" y="681"/>
              </a:cubicBezTo>
              <a:cubicBezTo>
                <a:pt x="225" y="690"/>
                <a:pt x="202" y="714"/>
                <a:pt x="164" y="720"/>
              </a:cubicBezTo>
              <a:cubicBezTo>
                <a:pt x="154" y="719"/>
                <a:pt x="143" y="720"/>
                <a:pt x="134" y="716"/>
              </a:cubicBezTo>
              <a:cubicBezTo>
                <a:pt x="111" y="707"/>
                <a:pt x="106" y="638"/>
                <a:pt x="95" y="617"/>
              </a:cubicBezTo>
              <a:cubicBezTo>
                <a:pt x="82" y="591"/>
                <a:pt x="67" y="577"/>
                <a:pt x="44" y="561"/>
              </a:cubicBezTo>
              <a:cubicBezTo>
                <a:pt x="38" y="553"/>
                <a:pt x="33" y="544"/>
                <a:pt x="27" y="536"/>
              </a:cubicBezTo>
              <a:cubicBezTo>
                <a:pt x="24" y="532"/>
                <a:pt x="18" y="523"/>
                <a:pt x="18" y="523"/>
              </a:cubicBezTo>
              <a:cubicBezTo>
                <a:pt x="0" y="463"/>
                <a:pt x="25" y="465"/>
                <a:pt x="78" y="458"/>
              </a:cubicBezTo>
              <a:cubicBezTo>
                <a:pt x="101" y="451"/>
                <a:pt x="124" y="444"/>
                <a:pt x="147" y="437"/>
              </a:cubicBezTo>
              <a:cubicBezTo>
                <a:pt x="170" y="421"/>
                <a:pt x="188" y="415"/>
                <a:pt x="215" y="407"/>
              </a:cubicBezTo>
              <a:cubicBezTo>
                <a:pt x="232" y="411"/>
                <a:pt x="243" y="415"/>
                <a:pt x="258" y="424"/>
              </a:cubicBezTo>
              <a:cubicBezTo>
                <a:pt x="288" y="467"/>
                <a:pt x="342" y="481"/>
                <a:pt x="391" y="493"/>
              </a:cubicBezTo>
              <a:cubicBezTo>
                <a:pt x="409" y="488"/>
                <a:pt x="408" y="494"/>
                <a:pt x="408" y="484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19</xdr:col>
      <xdr:colOff>161925</xdr:colOff>
      <xdr:row>9</xdr:row>
      <xdr:rowOff>28575</xdr:rowOff>
    </xdr:from>
    <xdr:to>
      <xdr:col>22</xdr:col>
      <xdr:colOff>85725</xdr:colOff>
      <xdr:row>13</xdr:row>
      <xdr:rowOff>19050</xdr:rowOff>
    </xdr:to>
    <xdr:sp macro="" textlink="">
      <xdr:nvSpPr>
        <xdr:cNvPr id="5322" name="Freeform 857">
          <a:extLst>
            <a:ext uri="{FF2B5EF4-FFF2-40B4-BE49-F238E27FC236}">
              <a16:creationId xmlns:a16="http://schemas.microsoft.com/office/drawing/2014/main" id="{00000000-0008-0000-0000-0000CA140000}"/>
            </a:ext>
          </a:extLst>
        </xdr:cNvPr>
        <xdr:cNvSpPr>
          <a:spLocks/>
        </xdr:cNvSpPr>
      </xdr:nvSpPr>
      <xdr:spPr bwMode="auto">
        <a:xfrm>
          <a:off x="2114550" y="1485900"/>
          <a:ext cx="523875" cy="638175"/>
        </a:xfrm>
        <a:custGeom>
          <a:avLst/>
          <a:gdLst>
            <a:gd name="T0" fmla="*/ 81832 w 685"/>
            <a:gd name="T1" fmla="*/ 225463 h 1002"/>
            <a:gd name="T2" fmla="*/ 104775 w 685"/>
            <a:gd name="T3" fmla="*/ 307623 h 1002"/>
            <a:gd name="T4" fmla="*/ 124659 w 685"/>
            <a:gd name="T5" fmla="*/ 332462 h 1002"/>
            <a:gd name="T6" fmla="*/ 153721 w 685"/>
            <a:gd name="T7" fmla="*/ 332462 h 1002"/>
            <a:gd name="T8" fmla="*/ 167487 w 685"/>
            <a:gd name="T9" fmla="*/ 348385 h 1002"/>
            <a:gd name="T10" fmla="*/ 127718 w 685"/>
            <a:gd name="T11" fmla="*/ 384051 h 1002"/>
            <a:gd name="T12" fmla="*/ 107834 w 685"/>
            <a:gd name="T13" fmla="*/ 400611 h 1002"/>
            <a:gd name="T14" fmla="*/ 48946 w 685"/>
            <a:gd name="T15" fmla="*/ 452200 h 1002"/>
            <a:gd name="T16" fmla="*/ 26003 w 685"/>
            <a:gd name="T17" fmla="*/ 473855 h 1002"/>
            <a:gd name="T18" fmla="*/ 0 w 685"/>
            <a:gd name="T19" fmla="*/ 496146 h 1002"/>
            <a:gd name="T20" fmla="*/ 22943 w 685"/>
            <a:gd name="T21" fmla="*/ 536908 h 1002"/>
            <a:gd name="T22" fmla="*/ 150662 w 685"/>
            <a:gd name="T23" fmla="*/ 638175 h 1002"/>
            <a:gd name="T24" fmla="*/ 232493 w 685"/>
            <a:gd name="T25" fmla="*/ 629895 h 1002"/>
            <a:gd name="T26" fmla="*/ 249319 w 685"/>
            <a:gd name="T27" fmla="*/ 605056 h 1002"/>
            <a:gd name="T28" fmla="*/ 272262 w 685"/>
            <a:gd name="T29" fmla="*/ 599961 h 1002"/>
            <a:gd name="T30" fmla="*/ 295205 w 685"/>
            <a:gd name="T31" fmla="*/ 594229 h 1002"/>
            <a:gd name="T32" fmla="*/ 305148 w 685"/>
            <a:gd name="T33" fmla="*/ 591681 h 1002"/>
            <a:gd name="T34" fmla="*/ 328091 w 685"/>
            <a:gd name="T35" fmla="*/ 536908 h 1002"/>
            <a:gd name="T36" fmla="*/ 354094 w 685"/>
            <a:gd name="T37" fmla="*/ 504426 h 1002"/>
            <a:gd name="T38" fmla="*/ 399981 w 685"/>
            <a:gd name="T39" fmla="*/ 449652 h 1002"/>
            <a:gd name="T40" fmla="*/ 422924 w 685"/>
            <a:gd name="T41" fmla="*/ 424813 h 1002"/>
            <a:gd name="T42" fmla="*/ 445867 w 685"/>
            <a:gd name="T43" fmla="*/ 392331 h 1002"/>
            <a:gd name="T44" fmla="*/ 465752 w 685"/>
            <a:gd name="T45" fmla="*/ 359212 h 1002"/>
            <a:gd name="T46" fmla="*/ 488695 w 685"/>
            <a:gd name="T47" fmla="*/ 256034 h 1002"/>
            <a:gd name="T48" fmla="*/ 497872 w 685"/>
            <a:gd name="T49" fmla="*/ 220368 h 1002"/>
            <a:gd name="T50" fmla="*/ 511639 w 685"/>
            <a:gd name="T51" fmla="*/ 203808 h 1002"/>
            <a:gd name="T52" fmla="*/ 494813 w 685"/>
            <a:gd name="T53" fmla="*/ 127380 h 1002"/>
            <a:gd name="T54" fmla="*/ 474929 w 685"/>
            <a:gd name="T55" fmla="*/ 105726 h 1002"/>
            <a:gd name="T56" fmla="*/ 429042 w 685"/>
            <a:gd name="T57" fmla="*/ 103178 h 1002"/>
            <a:gd name="T58" fmla="*/ 354094 w 685"/>
            <a:gd name="T59" fmla="*/ 7643 h 1002"/>
            <a:gd name="T60" fmla="*/ 232493 w 685"/>
            <a:gd name="T61" fmla="*/ 4458 h 1002"/>
            <a:gd name="T62" fmla="*/ 91774 w 685"/>
            <a:gd name="T63" fmla="*/ 1911 h 1002"/>
            <a:gd name="T64" fmla="*/ 61947 w 685"/>
            <a:gd name="T65" fmla="*/ 21018 h 1002"/>
            <a:gd name="T66" fmla="*/ 98657 w 685"/>
            <a:gd name="T67" fmla="*/ 61779 h 1002"/>
            <a:gd name="T68" fmla="*/ 114717 w 685"/>
            <a:gd name="T69" fmla="*/ 86619 h 1002"/>
            <a:gd name="T70" fmla="*/ 91774 w 685"/>
            <a:gd name="T71" fmla="*/ 110821 h 1002"/>
            <a:gd name="T72" fmla="*/ 71889 w 685"/>
            <a:gd name="T73" fmla="*/ 135660 h 1002"/>
            <a:gd name="T74" fmla="*/ 68830 w 685"/>
            <a:gd name="T75" fmla="*/ 171326 h 1002"/>
            <a:gd name="T76" fmla="*/ 81832 w 685"/>
            <a:gd name="T77" fmla="*/ 225463 h 1002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85"/>
            <a:gd name="T118" fmla="*/ 0 h 1002"/>
            <a:gd name="T119" fmla="*/ 685 w 685"/>
            <a:gd name="T120" fmla="*/ 1002 h 1002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85" h="1002">
              <a:moveTo>
                <a:pt x="107" y="354"/>
              </a:moveTo>
              <a:cubicBezTo>
                <a:pt x="114" y="398"/>
                <a:pt x="127" y="440"/>
                <a:pt x="137" y="483"/>
              </a:cubicBezTo>
              <a:cubicBezTo>
                <a:pt x="142" y="505"/>
                <a:pt x="141" y="514"/>
                <a:pt x="163" y="522"/>
              </a:cubicBezTo>
              <a:cubicBezTo>
                <a:pt x="177" y="517"/>
                <a:pt x="185" y="511"/>
                <a:pt x="201" y="522"/>
              </a:cubicBezTo>
              <a:cubicBezTo>
                <a:pt x="209" y="528"/>
                <a:pt x="219" y="547"/>
                <a:pt x="219" y="547"/>
              </a:cubicBezTo>
              <a:cubicBezTo>
                <a:pt x="212" y="565"/>
                <a:pt x="182" y="586"/>
                <a:pt x="167" y="603"/>
              </a:cubicBezTo>
              <a:cubicBezTo>
                <a:pt x="159" y="612"/>
                <a:pt x="141" y="629"/>
                <a:pt x="141" y="629"/>
              </a:cubicBezTo>
              <a:cubicBezTo>
                <a:pt x="126" y="661"/>
                <a:pt x="100" y="699"/>
                <a:pt x="64" y="710"/>
              </a:cubicBezTo>
              <a:cubicBezTo>
                <a:pt x="49" y="720"/>
                <a:pt x="45" y="731"/>
                <a:pt x="34" y="744"/>
              </a:cubicBezTo>
              <a:cubicBezTo>
                <a:pt x="22" y="757"/>
                <a:pt x="10" y="765"/>
                <a:pt x="0" y="779"/>
              </a:cubicBezTo>
              <a:cubicBezTo>
                <a:pt x="4" y="805"/>
                <a:pt x="7" y="827"/>
                <a:pt x="30" y="843"/>
              </a:cubicBezTo>
              <a:cubicBezTo>
                <a:pt x="69" y="900"/>
                <a:pt x="132" y="977"/>
                <a:pt x="197" y="1002"/>
              </a:cubicBezTo>
              <a:cubicBezTo>
                <a:pt x="258" y="988"/>
                <a:pt x="223" y="994"/>
                <a:pt x="304" y="989"/>
              </a:cubicBezTo>
              <a:cubicBezTo>
                <a:pt x="312" y="978"/>
                <a:pt x="315" y="958"/>
                <a:pt x="326" y="950"/>
              </a:cubicBezTo>
              <a:cubicBezTo>
                <a:pt x="329" y="948"/>
                <a:pt x="355" y="942"/>
                <a:pt x="356" y="942"/>
              </a:cubicBezTo>
              <a:cubicBezTo>
                <a:pt x="366" y="939"/>
                <a:pt x="376" y="936"/>
                <a:pt x="386" y="933"/>
              </a:cubicBezTo>
              <a:cubicBezTo>
                <a:pt x="390" y="932"/>
                <a:pt x="399" y="929"/>
                <a:pt x="399" y="929"/>
              </a:cubicBezTo>
              <a:cubicBezTo>
                <a:pt x="422" y="904"/>
                <a:pt x="419" y="875"/>
                <a:pt x="429" y="843"/>
              </a:cubicBezTo>
              <a:cubicBezTo>
                <a:pt x="434" y="826"/>
                <a:pt x="453" y="807"/>
                <a:pt x="463" y="792"/>
              </a:cubicBezTo>
              <a:cubicBezTo>
                <a:pt x="480" y="766"/>
                <a:pt x="497" y="722"/>
                <a:pt x="523" y="706"/>
              </a:cubicBezTo>
              <a:cubicBezTo>
                <a:pt x="532" y="692"/>
                <a:pt x="543" y="681"/>
                <a:pt x="553" y="667"/>
              </a:cubicBezTo>
              <a:cubicBezTo>
                <a:pt x="559" y="648"/>
                <a:pt x="572" y="632"/>
                <a:pt x="583" y="616"/>
              </a:cubicBezTo>
              <a:cubicBezTo>
                <a:pt x="588" y="598"/>
                <a:pt x="598" y="579"/>
                <a:pt x="609" y="564"/>
              </a:cubicBezTo>
              <a:cubicBezTo>
                <a:pt x="622" y="510"/>
                <a:pt x="630" y="457"/>
                <a:pt x="639" y="402"/>
              </a:cubicBezTo>
              <a:cubicBezTo>
                <a:pt x="641" y="390"/>
                <a:pt x="643" y="358"/>
                <a:pt x="651" y="346"/>
              </a:cubicBezTo>
              <a:cubicBezTo>
                <a:pt x="657" y="337"/>
                <a:pt x="669" y="320"/>
                <a:pt x="669" y="320"/>
              </a:cubicBezTo>
              <a:cubicBezTo>
                <a:pt x="685" y="253"/>
                <a:pt x="676" y="244"/>
                <a:pt x="647" y="200"/>
              </a:cubicBezTo>
              <a:cubicBezTo>
                <a:pt x="640" y="189"/>
                <a:pt x="637" y="169"/>
                <a:pt x="621" y="166"/>
              </a:cubicBezTo>
              <a:cubicBezTo>
                <a:pt x="601" y="163"/>
                <a:pt x="581" y="163"/>
                <a:pt x="561" y="162"/>
              </a:cubicBezTo>
              <a:cubicBezTo>
                <a:pt x="504" y="138"/>
                <a:pt x="545" y="16"/>
                <a:pt x="463" y="12"/>
              </a:cubicBezTo>
              <a:cubicBezTo>
                <a:pt x="410" y="9"/>
                <a:pt x="357" y="9"/>
                <a:pt x="304" y="7"/>
              </a:cubicBezTo>
              <a:cubicBezTo>
                <a:pt x="237" y="2"/>
                <a:pt x="190" y="0"/>
                <a:pt x="120" y="3"/>
              </a:cubicBezTo>
              <a:cubicBezTo>
                <a:pt x="104" y="8"/>
                <a:pt x="81" y="33"/>
                <a:pt x="81" y="33"/>
              </a:cubicBezTo>
              <a:cubicBezTo>
                <a:pt x="70" y="67"/>
                <a:pt x="99" y="88"/>
                <a:pt x="129" y="97"/>
              </a:cubicBezTo>
              <a:cubicBezTo>
                <a:pt x="141" y="110"/>
                <a:pt x="145" y="119"/>
                <a:pt x="150" y="136"/>
              </a:cubicBezTo>
              <a:cubicBezTo>
                <a:pt x="146" y="165"/>
                <a:pt x="146" y="166"/>
                <a:pt x="120" y="174"/>
              </a:cubicBezTo>
              <a:cubicBezTo>
                <a:pt x="107" y="187"/>
                <a:pt x="100" y="196"/>
                <a:pt x="94" y="213"/>
              </a:cubicBezTo>
              <a:cubicBezTo>
                <a:pt x="93" y="232"/>
                <a:pt x="90" y="250"/>
                <a:pt x="90" y="269"/>
              </a:cubicBezTo>
              <a:cubicBezTo>
                <a:pt x="90" y="298"/>
                <a:pt x="107" y="325"/>
                <a:pt x="107" y="354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17</xdr:col>
      <xdr:colOff>142875</xdr:colOff>
      <xdr:row>8</xdr:row>
      <xdr:rowOff>0</xdr:rowOff>
    </xdr:from>
    <xdr:to>
      <xdr:col>20</xdr:col>
      <xdr:colOff>104775</xdr:colOff>
      <xdr:row>11</xdr:row>
      <xdr:rowOff>104775</xdr:rowOff>
    </xdr:to>
    <xdr:sp macro="" textlink="">
      <xdr:nvSpPr>
        <xdr:cNvPr id="5323" name="Freeform 858">
          <a:extLst>
            <a:ext uri="{FF2B5EF4-FFF2-40B4-BE49-F238E27FC236}">
              <a16:creationId xmlns:a16="http://schemas.microsoft.com/office/drawing/2014/main" id="{00000000-0008-0000-0000-0000CB140000}"/>
            </a:ext>
          </a:extLst>
        </xdr:cNvPr>
        <xdr:cNvSpPr>
          <a:spLocks/>
        </xdr:cNvSpPr>
      </xdr:nvSpPr>
      <xdr:spPr bwMode="auto">
        <a:xfrm>
          <a:off x="1752600" y="1295400"/>
          <a:ext cx="504825" cy="590550"/>
        </a:xfrm>
        <a:custGeom>
          <a:avLst/>
          <a:gdLst>
            <a:gd name="T0" fmla="*/ 91425 w 762"/>
            <a:gd name="T1" fmla="*/ 213131 h 931"/>
            <a:gd name="T2" fmla="*/ 113950 w 762"/>
            <a:gd name="T3" fmla="*/ 171900 h 931"/>
            <a:gd name="T4" fmla="*/ 147737 w 762"/>
            <a:gd name="T5" fmla="*/ 156042 h 931"/>
            <a:gd name="T6" fmla="*/ 159000 w 762"/>
            <a:gd name="T7" fmla="*/ 95782 h 931"/>
            <a:gd name="T8" fmla="*/ 170925 w 762"/>
            <a:gd name="T9" fmla="*/ 57723 h 931"/>
            <a:gd name="T10" fmla="*/ 176225 w 762"/>
            <a:gd name="T11" fmla="*/ 36156 h 931"/>
            <a:gd name="T12" fmla="*/ 230550 w 762"/>
            <a:gd name="T13" fmla="*/ 14589 h 931"/>
            <a:gd name="T14" fmla="*/ 270300 w 762"/>
            <a:gd name="T15" fmla="*/ 634 h 931"/>
            <a:gd name="T16" fmla="*/ 301437 w 762"/>
            <a:gd name="T17" fmla="*/ 6343 h 931"/>
            <a:gd name="T18" fmla="*/ 329925 w 762"/>
            <a:gd name="T19" fmla="*/ 46940 h 931"/>
            <a:gd name="T20" fmla="*/ 389550 w 762"/>
            <a:gd name="T21" fmla="*/ 82461 h 931"/>
            <a:gd name="T22" fmla="*/ 409425 w 762"/>
            <a:gd name="T23" fmla="*/ 57723 h 931"/>
            <a:gd name="T24" fmla="*/ 429300 w 762"/>
            <a:gd name="T25" fmla="*/ 90707 h 931"/>
            <a:gd name="T26" fmla="*/ 454475 w 762"/>
            <a:gd name="T27" fmla="*/ 123058 h 931"/>
            <a:gd name="T28" fmla="*/ 477000 w 762"/>
            <a:gd name="T29" fmla="*/ 156042 h 931"/>
            <a:gd name="T30" fmla="*/ 500188 w 762"/>
            <a:gd name="T31" fmla="*/ 188392 h 931"/>
            <a:gd name="T32" fmla="*/ 463088 w 762"/>
            <a:gd name="T33" fmla="*/ 196639 h 931"/>
            <a:gd name="T34" fmla="*/ 437250 w 762"/>
            <a:gd name="T35" fmla="*/ 213131 h 931"/>
            <a:gd name="T36" fmla="*/ 463088 w 762"/>
            <a:gd name="T37" fmla="*/ 253727 h 931"/>
            <a:gd name="T38" fmla="*/ 477000 w 762"/>
            <a:gd name="T39" fmla="*/ 278466 h 931"/>
            <a:gd name="T40" fmla="*/ 451825 w 762"/>
            <a:gd name="T41" fmla="*/ 329845 h 931"/>
            <a:gd name="T42" fmla="*/ 374975 w 762"/>
            <a:gd name="T43" fmla="*/ 449731 h 931"/>
            <a:gd name="T44" fmla="*/ 349800 w 762"/>
            <a:gd name="T45" fmla="*/ 490328 h 931"/>
            <a:gd name="T46" fmla="*/ 337875 w 762"/>
            <a:gd name="T47" fmla="*/ 506820 h 931"/>
            <a:gd name="T48" fmla="*/ 270300 w 762"/>
            <a:gd name="T49" fmla="*/ 566446 h 931"/>
            <a:gd name="T50" fmla="*/ 193450 w 762"/>
            <a:gd name="T51" fmla="*/ 577229 h 931"/>
            <a:gd name="T52" fmla="*/ 164962 w 762"/>
            <a:gd name="T53" fmla="*/ 590550 h 931"/>
            <a:gd name="T54" fmla="*/ 88113 w 762"/>
            <a:gd name="T55" fmla="*/ 566446 h 931"/>
            <a:gd name="T56" fmla="*/ 48363 w 762"/>
            <a:gd name="T57" fmla="*/ 549954 h 931"/>
            <a:gd name="T58" fmla="*/ 0 w 762"/>
            <a:gd name="T59" fmla="*/ 468761 h 931"/>
            <a:gd name="T60" fmla="*/ 3313 w 762"/>
            <a:gd name="T61" fmla="*/ 389471 h 931"/>
            <a:gd name="T62" fmla="*/ 74200 w 762"/>
            <a:gd name="T63" fmla="*/ 367904 h 931"/>
            <a:gd name="T64" fmla="*/ 91425 w 762"/>
            <a:gd name="T65" fmla="*/ 348875 h 931"/>
            <a:gd name="T66" fmla="*/ 88113 w 762"/>
            <a:gd name="T67" fmla="*/ 237235 h 931"/>
            <a:gd name="T68" fmla="*/ 91425 w 762"/>
            <a:gd name="T69" fmla="*/ 213131 h 931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762"/>
            <a:gd name="T106" fmla="*/ 0 h 931"/>
            <a:gd name="T107" fmla="*/ 762 w 762"/>
            <a:gd name="T108" fmla="*/ 931 h 931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762" h="931">
              <a:moveTo>
                <a:pt x="138" y="336"/>
              </a:moveTo>
              <a:cubicBezTo>
                <a:pt x="146" y="309"/>
                <a:pt x="149" y="289"/>
                <a:pt x="172" y="271"/>
              </a:cubicBezTo>
              <a:cubicBezTo>
                <a:pt x="187" y="259"/>
                <a:pt x="207" y="256"/>
                <a:pt x="223" y="246"/>
              </a:cubicBezTo>
              <a:cubicBezTo>
                <a:pt x="244" y="216"/>
                <a:pt x="236" y="191"/>
                <a:pt x="240" y="151"/>
              </a:cubicBezTo>
              <a:cubicBezTo>
                <a:pt x="242" y="131"/>
                <a:pt x="251" y="109"/>
                <a:pt x="258" y="91"/>
              </a:cubicBezTo>
              <a:cubicBezTo>
                <a:pt x="258" y="91"/>
                <a:pt x="263" y="61"/>
                <a:pt x="266" y="57"/>
              </a:cubicBezTo>
              <a:cubicBezTo>
                <a:pt x="279" y="41"/>
                <a:pt x="328" y="29"/>
                <a:pt x="348" y="23"/>
              </a:cubicBezTo>
              <a:cubicBezTo>
                <a:pt x="366" y="9"/>
                <a:pt x="386" y="6"/>
                <a:pt x="408" y="1"/>
              </a:cubicBezTo>
              <a:cubicBezTo>
                <a:pt x="424" y="3"/>
                <a:pt x="443" y="0"/>
                <a:pt x="455" y="10"/>
              </a:cubicBezTo>
              <a:cubicBezTo>
                <a:pt x="474" y="25"/>
                <a:pt x="478" y="59"/>
                <a:pt x="498" y="74"/>
              </a:cubicBezTo>
              <a:cubicBezTo>
                <a:pt x="526" y="95"/>
                <a:pt x="559" y="110"/>
                <a:pt x="588" y="130"/>
              </a:cubicBezTo>
              <a:cubicBezTo>
                <a:pt x="613" y="124"/>
                <a:pt x="612" y="116"/>
                <a:pt x="618" y="91"/>
              </a:cubicBezTo>
              <a:cubicBezTo>
                <a:pt x="633" y="107"/>
                <a:pt x="636" y="125"/>
                <a:pt x="648" y="143"/>
              </a:cubicBezTo>
              <a:cubicBezTo>
                <a:pt x="654" y="164"/>
                <a:pt x="672" y="178"/>
                <a:pt x="686" y="194"/>
              </a:cubicBezTo>
              <a:cubicBezTo>
                <a:pt x="699" y="210"/>
                <a:pt x="709" y="229"/>
                <a:pt x="720" y="246"/>
              </a:cubicBezTo>
              <a:cubicBezTo>
                <a:pt x="732" y="265"/>
                <a:pt x="747" y="276"/>
                <a:pt x="755" y="297"/>
              </a:cubicBezTo>
              <a:cubicBezTo>
                <a:pt x="725" y="318"/>
                <a:pt x="762" y="295"/>
                <a:pt x="699" y="310"/>
              </a:cubicBezTo>
              <a:cubicBezTo>
                <a:pt x="688" y="313"/>
                <a:pt x="670" y="329"/>
                <a:pt x="660" y="336"/>
              </a:cubicBezTo>
              <a:cubicBezTo>
                <a:pt x="650" y="370"/>
                <a:pt x="675" y="383"/>
                <a:pt x="699" y="400"/>
              </a:cubicBezTo>
              <a:cubicBezTo>
                <a:pt x="704" y="415"/>
                <a:pt x="712" y="426"/>
                <a:pt x="720" y="439"/>
              </a:cubicBezTo>
              <a:cubicBezTo>
                <a:pt x="715" y="476"/>
                <a:pt x="700" y="491"/>
                <a:pt x="682" y="520"/>
              </a:cubicBezTo>
              <a:cubicBezTo>
                <a:pt x="661" y="610"/>
                <a:pt x="644" y="655"/>
                <a:pt x="566" y="709"/>
              </a:cubicBezTo>
              <a:cubicBezTo>
                <a:pt x="552" y="730"/>
                <a:pt x="542" y="752"/>
                <a:pt x="528" y="773"/>
              </a:cubicBezTo>
              <a:cubicBezTo>
                <a:pt x="522" y="782"/>
                <a:pt x="510" y="799"/>
                <a:pt x="510" y="799"/>
              </a:cubicBezTo>
              <a:cubicBezTo>
                <a:pt x="500" y="841"/>
                <a:pt x="446" y="873"/>
                <a:pt x="408" y="893"/>
              </a:cubicBezTo>
              <a:cubicBezTo>
                <a:pt x="376" y="910"/>
                <a:pt x="324" y="908"/>
                <a:pt x="292" y="910"/>
              </a:cubicBezTo>
              <a:cubicBezTo>
                <a:pt x="274" y="916"/>
                <a:pt x="268" y="927"/>
                <a:pt x="249" y="931"/>
              </a:cubicBezTo>
              <a:cubicBezTo>
                <a:pt x="191" y="924"/>
                <a:pt x="182" y="908"/>
                <a:pt x="133" y="893"/>
              </a:cubicBezTo>
              <a:cubicBezTo>
                <a:pt x="114" y="880"/>
                <a:pt x="92" y="880"/>
                <a:pt x="73" y="867"/>
              </a:cubicBezTo>
              <a:cubicBezTo>
                <a:pt x="26" y="837"/>
                <a:pt x="20" y="787"/>
                <a:pt x="0" y="739"/>
              </a:cubicBezTo>
              <a:cubicBezTo>
                <a:pt x="2" y="697"/>
                <a:pt x="1" y="656"/>
                <a:pt x="5" y="614"/>
              </a:cubicBezTo>
              <a:cubicBezTo>
                <a:pt x="8" y="587"/>
                <a:pt x="97" y="582"/>
                <a:pt x="112" y="580"/>
              </a:cubicBezTo>
              <a:cubicBezTo>
                <a:pt x="130" y="575"/>
                <a:pt x="132" y="567"/>
                <a:pt x="138" y="550"/>
              </a:cubicBezTo>
              <a:cubicBezTo>
                <a:pt x="128" y="488"/>
                <a:pt x="127" y="441"/>
                <a:pt x="133" y="374"/>
              </a:cubicBezTo>
              <a:cubicBezTo>
                <a:pt x="137" y="330"/>
                <a:pt x="148" y="357"/>
                <a:pt x="138" y="336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15</xdr:col>
      <xdr:colOff>47625</xdr:colOff>
      <xdr:row>7</xdr:row>
      <xdr:rowOff>9525</xdr:rowOff>
    </xdr:from>
    <xdr:to>
      <xdr:col>18</xdr:col>
      <xdr:colOff>142875</xdr:colOff>
      <xdr:row>10</xdr:row>
      <xdr:rowOff>104775</xdr:rowOff>
    </xdr:to>
    <xdr:sp macro="" textlink="">
      <xdr:nvSpPr>
        <xdr:cNvPr id="5324" name="Freeform 859">
          <a:extLst>
            <a:ext uri="{FF2B5EF4-FFF2-40B4-BE49-F238E27FC236}">
              <a16:creationId xmlns:a16="http://schemas.microsoft.com/office/drawing/2014/main" id="{00000000-0008-0000-0000-0000CC140000}"/>
            </a:ext>
          </a:extLst>
        </xdr:cNvPr>
        <xdr:cNvSpPr>
          <a:spLocks/>
        </xdr:cNvSpPr>
      </xdr:nvSpPr>
      <xdr:spPr bwMode="auto">
        <a:xfrm>
          <a:off x="1314450" y="1143000"/>
          <a:ext cx="609600" cy="581025"/>
        </a:xfrm>
        <a:custGeom>
          <a:avLst/>
          <a:gdLst>
            <a:gd name="T0" fmla="*/ 270650 w 955"/>
            <a:gd name="T1" fmla="*/ 10160 h 915"/>
            <a:gd name="T2" fmla="*/ 240648 w 955"/>
            <a:gd name="T3" fmla="*/ 1905 h 915"/>
            <a:gd name="T4" fmla="*/ 188944 w 955"/>
            <a:gd name="T5" fmla="*/ 4445 h 915"/>
            <a:gd name="T6" fmla="*/ 148091 w 955"/>
            <a:gd name="T7" fmla="*/ 48260 h 915"/>
            <a:gd name="T8" fmla="*/ 27448 w 955"/>
            <a:gd name="T9" fmla="*/ 53340 h 915"/>
            <a:gd name="T10" fmla="*/ 0 w 955"/>
            <a:gd name="T11" fmla="*/ 75565 h 915"/>
            <a:gd name="T12" fmla="*/ 19150 w 955"/>
            <a:gd name="T13" fmla="*/ 102235 h 915"/>
            <a:gd name="T14" fmla="*/ 35746 w 955"/>
            <a:gd name="T15" fmla="*/ 146050 h 915"/>
            <a:gd name="T16" fmla="*/ 52343 w 955"/>
            <a:gd name="T17" fmla="*/ 173355 h 915"/>
            <a:gd name="T18" fmla="*/ 46598 w 955"/>
            <a:gd name="T19" fmla="*/ 224790 h 915"/>
            <a:gd name="T20" fmla="*/ 63194 w 955"/>
            <a:gd name="T21" fmla="*/ 287655 h 915"/>
            <a:gd name="T22" fmla="*/ 65747 w 955"/>
            <a:gd name="T23" fmla="*/ 330835 h 915"/>
            <a:gd name="T24" fmla="*/ 106600 w 955"/>
            <a:gd name="T25" fmla="*/ 368935 h 915"/>
            <a:gd name="T26" fmla="*/ 128942 w 955"/>
            <a:gd name="T27" fmla="*/ 440055 h 915"/>
            <a:gd name="T28" fmla="*/ 172348 w 955"/>
            <a:gd name="T29" fmla="*/ 497205 h 915"/>
            <a:gd name="T30" fmla="*/ 180646 w 955"/>
            <a:gd name="T31" fmla="*/ 505460 h 915"/>
            <a:gd name="T32" fmla="*/ 188944 w 955"/>
            <a:gd name="T33" fmla="*/ 508000 h 915"/>
            <a:gd name="T34" fmla="*/ 199796 w 955"/>
            <a:gd name="T35" fmla="*/ 532765 h 915"/>
            <a:gd name="T36" fmla="*/ 232350 w 955"/>
            <a:gd name="T37" fmla="*/ 556895 h 915"/>
            <a:gd name="T38" fmla="*/ 240648 w 955"/>
            <a:gd name="T39" fmla="*/ 565150 h 915"/>
            <a:gd name="T40" fmla="*/ 246393 w 955"/>
            <a:gd name="T41" fmla="*/ 573405 h 915"/>
            <a:gd name="T42" fmla="*/ 284693 w 955"/>
            <a:gd name="T43" fmla="*/ 578485 h 915"/>
            <a:gd name="T44" fmla="*/ 435337 w 955"/>
            <a:gd name="T45" fmla="*/ 575945 h 915"/>
            <a:gd name="T46" fmla="*/ 457040 w 955"/>
            <a:gd name="T47" fmla="*/ 559435 h 915"/>
            <a:gd name="T48" fmla="*/ 508745 w 955"/>
            <a:gd name="T49" fmla="*/ 546100 h 915"/>
            <a:gd name="T50" fmla="*/ 527894 w 955"/>
            <a:gd name="T51" fmla="*/ 524510 h 915"/>
            <a:gd name="T52" fmla="*/ 574492 w 955"/>
            <a:gd name="T53" fmla="*/ 344805 h 915"/>
            <a:gd name="T54" fmla="*/ 588535 w 955"/>
            <a:gd name="T55" fmla="*/ 317500 h 915"/>
            <a:gd name="T56" fmla="*/ 607685 w 955"/>
            <a:gd name="T57" fmla="*/ 247015 h 915"/>
            <a:gd name="T58" fmla="*/ 604493 w 955"/>
            <a:gd name="T59" fmla="*/ 222250 h 915"/>
            <a:gd name="T60" fmla="*/ 585344 w 955"/>
            <a:gd name="T61" fmla="*/ 216535 h 915"/>
            <a:gd name="T62" fmla="*/ 514490 w 955"/>
            <a:gd name="T63" fmla="*/ 203200 h 915"/>
            <a:gd name="T64" fmla="*/ 484488 w 955"/>
            <a:gd name="T65" fmla="*/ 194945 h 915"/>
            <a:gd name="T66" fmla="*/ 476190 w 955"/>
            <a:gd name="T67" fmla="*/ 192405 h 915"/>
            <a:gd name="T68" fmla="*/ 442997 w 955"/>
            <a:gd name="T69" fmla="*/ 165100 h 915"/>
            <a:gd name="T70" fmla="*/ 437891 w 955"/>
            <a:gd name="T71" fmla="*/ 156845 h 915"/>
            <a:gd name="T72" fmla="*/ 421294 w 955"/>
            <a:gd name="T73" fmla="*/ 151765 h 915"/>
            <a:gd name="T74" fmla="*/ 355547 w 955"/>
            <a:gd name="T75" fmla="*/ 167640 h 915"/>
            <a:gd name="T76" fmla="*/ 325546 w 955"/>
            <a:gd name="T77" fmla="*/ 154305 h 915"/>
            <a:gd name="T78" fmla="*/ 298098 w 955"/>
            <a:gd name="T79" fmla="*/ 105410 h 915"/>
            <a:gd name="T80" fmla="*/ 284693 w 955"/>
            <a:gd name="T81" fmla="*/ 80645 h 915"/>
            <a:gd name="T82" fmla="*/ 268096 w 955"/>
            <a:gd name="T83" fmla="*/ 34290 h 915"/>
            <a:gd name="T84" fmla="*/ 270650 w 955"/>
            <a:gd name="T85" fmla="*/ 10160 h 915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955"/>
            <a:gd name="T130" fmla="*/ 0 h 915"/>
            <a:gd name="T131" fmla="*/ 955 w 955"/>
            <a:gd name="T132" fmla="*/ 915 h 915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955" h="915">
              <a:moveTo>
                <a:pt x="424" y="16"/>
              </a:moveTo>
              <a:cubicBezTo>
                <a:pt x="388" y="5"/>
                <a:pt x="404" y="9"/>
                <a:pt x="377" y="3"/>
              </a:cubicBezTo>
              <a:cubicBezTo>
                <a:pt x="350" y="4"/>
                <a:pt x="322" y="0"/>
                <a:pt x="296" y="7"/>
              </a:cubicBezTo>
              <a:cubicBezTo>
                <a:pt x="263" y="16"/>
                <a:pt x="266" y="71"/>
                <a:pt x="232" y="76"/>
              </a:cubicBezTo>
              <a:cubicBezTo>
                <a:pt x="190" y="82"/>
                <a:pt x="51" y="84"/>
                <a:pt x="43" y="84"/>
              </a:cubicBezTo>
              <a:cubicBezTo>
                <a:pt x="25" y="94"/>
                <a:pt x="12" y="102"/>
                <a:pt x="0" y="119"/>
              </a:cubicBezTo>
              <a:cubicBezTo>
                <a:pt x="5" y="143"/>
                <a:pt x="10" y="148"/>
                <a:pt x="30" y="161"/>
              </a:cubicBezTo>
              <a:cubicBezTo>
                <a:pt x="25" y="192"/>
                <a:pt x="21" y="219"/>
                <a:pt x="56" y="230"/>
              </a:cubicBezTo>
              <a:cubicBezTo>
                <a:pt x="66" y="246"/>
                <a:pt x="76" y="254"/>
                <a:pt x="82" y="273"/>
              </a:cubicBezTo>
              <a:cubicBezTo>
                <a:pt x="86" y="305"/>
                <a:pt x="82" y="324"/>
                <a:pt x="73" y="354"/>
              </a:cubicBezTo>
              <a:cubicBezTo>
                <a:pt x="77" y="394"/>
                <a:pt x="85" y="417"/>
                <a:pt x="99" y="453"/>
              </a:cubicBezTo>
              <a:cubicBezTo>
                <a:pt x="71" y="470"/>
                <a:pt x="68" y="510"/>
                <a:pt x="103" y="521"/>
              </a:cubicBezTo>
              <a:cubicBezTo>
                <a:pt x="130" y="541"/>
                <a:pt x="144" y="559"/>
                <a:pt x="167" y="581"/>
              </a:cubicBezTo>
              <a:cubicBezTo>
                <a:pt x="181" y="618"/>
                <a:pt x="183" y="658"/>
                <a:pt x="202" y="693"/>
              </a:cubicBezTo>
              <a:cubicBezTo>
                <a:pt x="211" y="731"/>
                <a:pt x="230" y="771"/>
                <a:pt x="270" y="783"/>
              </a:cubicBezTo>
              <a:cubicBezTo>
                <a:pt x="274" y="787"/>
                <a:pt x="278" y="793"/>
                <a:pt x="283" y="796"/>
              </a:cubicBezTo>
              <a:cubicBezTo>
                <a:pt x="287" y="798"/>
                <a:pt x="292" y="797"/>
                <a:pt x="296" y="800"/>
              </a:cubicBezTo>
              <a:cubicBezTo>
                <a:pt x="308" y="810"/>
                <a:pt x="305" y="828"/>
                <a:pt x="313" y="839"/>
              </a:cubicBezTo>
              <a:cubicBezTo>
                <a:pt x="325" y="856"/>
                <a:pt x="347" y="866"/>
                <a:pt x="364" y="877"/>
              </a:cubicBezTo>
              <a:cubicBezTo>
                <a:pt x="369" y="880"/>
                <a:pt x="373" y="885"/>
                <a:pt x="377" y="890"/>
              </a:cubicBezTo>
              <a:cubicBezTo>
                <a:pt x="380" y="894"/>
                <a:pt x="382" y="900"/>
                <a:pt x="386" y="903"/>
              </a:cubicBezTo>
              <a:cubicBezTo>
                <a:pt x="402" y="915"/>
                <a:pt x="426" y="909"/>
                <a:pt x="446" y="911"/>
              </a:cubicBezTo>
              <a:cubicBezTo>
                <a:pt x="525" y="910"/>
                <a:pt x="603" y="909"/>
                <a:pt x="682" y="907"/>
              </a:cubicBezTo>
              <a:cubicBezTo>
                <a:pt x="709" y="906"/>
                <a:pt x="694" y="890"/>
                <a:pt x="716" y="881"/>
              </a:cubicBezTo>
              <a:cubicBezTo>
                <a:pt x="742" y="870"/>
                <a:pt x="771" y="868"/>
                <a:pt x="797" y="860"/>
              </a:cubicBezTo>
              <a:cubicBezTo>
                <a:pt x="812" y="850"/>
                <a:pt x="822" y="844"/>
                <a:pt x="827" y="826"/>
              </a:cubicBezTo>
              <a:cubicBezTo>
                <a:pt x="834" y="723"/>
                <a:pt x="802" y="603"/>
                <a:pt x="900" y="543"/>
              </a:cubicBezTo>
              <a:cubicBezTo>
                <a:pt x="910" y="529"/>
                <a:pt x="916" y="516"/>
                <a:pt x="922" y="500"/>
              </a:cubicBezTo>
              <a:cubicBezTo>
                <a:pt x="927" y="462"/>
                <a:pt x="943" y="427"/>
                <a:pt x="952" y="389"/>
              </a:cubicBezTo>
              <a:cubicBezTo>
                <a:pt x="950" y="376"/>
                <a:pt x="955" y="361"/>
                <a:pt x="947" y="350"/>
              </a:cubicBezTo>
              <a:cubicBezTo>
                <a:pt x="941" y="342"/>
                <a:pt x="927" y="343"/>
                <a:pt x="917" y="341"/>
              </a:cubicBezTo>
              <a:cubicBezTo>
                <a:pt x="880" y="332"/>
                <a:pt x="843" y="327"/>
                <a:pt x="806" y="320"/>
              </a:cubicBezTo>
              <a:cubicBezTo>
                <a:pt x="791" y="317"/>
                <a:pt x="773" y="311"/>
                <a:pt x="759" y="307"/>
              </a:cubicBezTo>
              <a:cubicBezTo>
                <a:pt x="755" y="306"/>
                <a:pt x="746" y="303"/>
                <a:pt x="746" y="303"/>
              </a:cubicBezTo>
              <a:cubicBezTo>
                <a:pt x="725" y="289"/>
                <a:pt x="713" y="279"/>
                <a:pt x="694" y="260"/>
              </a:cubicBezTo>
              <a:cubicBezTo>
                <a:pt x="690" y="256"/>
                <a:pt x="690" y="250"/>
                <a:pt x="686" y="247"/>
              </a:cubicBezTo>
              <a:cubicBezTo>
                <a:pt x="678" y="242"/>
                <a:pt x="660" y="239"/>
                <a:pt x="660" y="239"/>
              </a:cubicBezTo>
              <a:cubicBezTo>
                <a:pt x="626" y="247"/>
                <a:pt x="590" y="254"/>
                <a:pt x="557" y="264"/>
              </a:cubicBezTo>
              <a:cubicBezTo>
                <a:pt x="533" y="260"/>
                <a:pt x="523" y="262"/>
                <a:pt x="510" y="243"/>
              </a:cubicBezTo>
              <a:cubicBezTo>
                <a:pt x="501" y="213"/>
                <a:pt x="496" y="184"/>
                <a:pt x="467" y="166"/>
              </a:cubicBezTo>
              <a:cubicBezTo>
                <a:pt x="462" y="151"/>
                <a:pt x="453" y="141"/>
                <a:pt x="446" y="127"/>
              </a:cubicBezTo>
              <a:cubicBezTo>
                <a:pt x="435" y="104"/>
                <a:pt x="426" y="78"/>
                <a:pt x="420" y="54"/>
              </a:cubicBezTo>
              <a:cubicBezTo>
                <a:pt x="424" y="19"/>
                <a:pt x="424" y="31"/>
                <a:pt x="424" y="16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19050</xdr:colOff>
      <xdr:row>10</xdr:row>
      <xdr:rowOff>76200</xdr:rowOff>
    </xdr:from>
    <xdr:to>
      <xdr:col>19</xdr:col>
      <xdr:colOff>157163</xdr:colOff>
      <xdr:row>14</xdr:row>
      <xdr:rowOff>38100</xdr:rowOff>
    </xdr:to>
    <xdr:sp macro="" textlink="">
      <xdr:nvSpPr>
        <xdr:cNvPr id="5325" name="Freeform 860">
          <a:extLst>
            <a:ext uri="{FF2B5EF4-FFF2-40B4-BE49-F238E27FC236}">
              <a16:creationId xmlns:a16="http://schemas.microsoft.com/office/drawing/2014/main" id="{00000000-0008-0000-0000-0000CD140000}"/>
            </a:ext>
          </a:extLst>
        </xdr:cNvPr>
        <xdr:cNvSpPr>
          <a:spLocks/>
        </xdr:cNvSpPr>
      </xdr:nvSpPr>
      <xdr:spPr bwMode="auto">
        <a:xfrm>
          <a:off x="1435894" y="1743075"/>
          <a:ext cx="638175" cy="628650"/>
        </a:xfrm>
        <a:custGeom>
          <a:avLst/>
          <a:gdLst>
            <a:gd name="T0" fmla="*/ 566943 w 1041"/>
            <a:gd name="T1" fmla="*/ 285412 h 959"/>
            <a:gd name="T2" fmla="*/ 590934 w 1041"/>
            <a:gd name="T3" fmla="*/ 326730 h 959"/>
            <a:gd name="T4" fmla="*/ 642704 w 1041"/>
            <a:gd name="T5" fmla="*/ 350886 h 959"/>
            <a:gd name="T6" fmla="*/ 626289 w 1041"/>
            <a:gd name="T7" fmla="*/ 479289 h 959"/>
            <a:gd name="T8" fmla="*/ 590934 w 1041"/>
            <a:gd name="T9" fmla="*/ 530778 h 959"/>
            <a:gd name="T10" fmla="*/ 531588 w 1041"/>
            <a:gd name="T11" fmla="*/ 517429 h 959"/>
            <a:gd name="T12" fmla="*/ 453302 w 1041"/>
            <a:gd name="T13" fmla="*/ 503444 h 959"/>
            <a:gd name="T14" fmla="*/ 407214 w 1041"/>
            <a:gd name="T15" fmla="*/ 517429 h 959"/>
            <a:gd name="T16" fmla="*/ 388274 w 1041"/>
            <a:gd name="T17" fmla="*/ 590530 h 959"/>
            <a:gd name="T18" fmla="*/ 352919 w 1041"/>
            <a:gd name="T19" fmla="*/ 593708 h 959"/>
            <a:gd name="T20" fmla="*/ 287891 w 1041"/>
            <a:gd name="T21" fmla="*/ 609600 h 959"/>
            <a:gd name="T22" fmla="*/ 203923 w 1041"/>
            <a:gd name="T23" fmla="*/ 601972 h 959"/>
            <a:gd name="T24" fmla="*/ 209605 w 1041"/>
            <a:gd name="T25" fmla="*/ 471026 h 959"/>
            <a:gd name="T26" fmla="*/ 231070 w 1041"/>
            <a:gd name="T27" fmla="*/ 422080 h 959"/>
            <a:gd name="T28" fmla="*/ 231070 w 1041"/>
            <a:gd name="T29" fmla="*/ 405553 h 959"/>
            <a:gd name="T30" fmla="*/ 207080 w 1041"/>
            <a:gd name="T31" fmla="*/ 422080 h 959"/>
            <a:gd name="T32" fmla="*/ 142051 w 1041"/>
            <a:gd name="T33" fmla="*/ 418901 h 959"/>
            <a:gd name="T34" fmla="*/ 123111 w 1041"/>
            <a:gd name="T35" fmla="*/ 383940 h 959"/>
            <a:gd name="T36" fmla="*/ 79549 w 1041"/>
            <a:gd name="T37" fmla="*/ 337537 h 959"/>
            <a:gd name="T38" fmla="*/ 41668 w 1041"/>
            <a:gd name="T39" fmla="*/ 334994 h 959"/>
            <a:gd name="T40" fmla="*/ 20203 w 1041"/>
            <a:gd name="T41" fmla="*/ 331816 h 959"/>
            <a:gd name="T42" fmla="*/ 6945 w 1041"/>
            <a:gd name="T43" fmla="*/ 285412 h 959"/>
            <a:gd name="T44" fmla="*/ 9470 w 1041"/>
            <a:gd name="T45" fmla="*/ 209133 h 959"/>
            <a:gd name="T46" fmla="*/ 30936 w 1041"/>
            <a:gd name="T47" fmla="*/ 184978 h 959"/>
            <a:gd name="T48" fmla="*/ 68816 w 1041"/>
            <a:gd name="T49" fmla="*/ 87086 h 959"/>
            <a:gd name="T50" fmla="*/ 85231 w 1041"/>
            <a:gd name="T51" fmla="*/ 54031 h 959"/>
            <a:gd name="T52" fmla="*/ 101646 w 1041"/>
            <a:gd name="T53" fmla="*/ 32419 h 959"/>
            <a:gd name="T54" fmla="*/ 117429 w 1041"/>
            <a:gd name="T55" fmla="*/ 15892 h 959"/>
            <a:gd name="T56" fmla="*/ 136369 w 1041"/>
            <a:gd name="T57" fmla="*/ 5085 h 959"/>
            <a:gd name="T58" fmla="*/ 296098 w 1041"/>
            <a:gd name="T59" fmla="*/ 2543 h 959"/>
            <a:gd name="T60" fmla="*/ 315039 w 1041"/>
            <a:gd name="T61" fmla="*/ 24155 h 959"/>
            <a:gd name="T62" fmla="*/ 333979 w 1041"/>
            <a:gd name="T63" fmla="*/ 113784 h 959"/>
            <a:gd name="T64" fmla="*/ 358601 w 1041"/>
            <a:gd name="T65" fmla="*/ 151923 h 959"/>
            <a:gd name="T66" fmla="*/ 401532 w 1041"/>
            <a:gd name="T67" fmla="*/ 176714 h 959"/>
            <a:gd name="T68" fmla="*/ 426154 w 1041"/>
            <a:gd name="T69" fmla="*/ 187520 h 959"/>
            <a:gd name="T70" fmla="*/ 464035 w 1041"/>
            <a:gd name="T71" fmla="*/ 198327 h 959"/>
            <a:gd name="T72" fmla="*/ 493708 w 1041"/>
            <a:gd name="T73" fmla="*/ 190063 h 959"/>
            <a:gd name="T74" fmla="*/ 504441 w 1041"/>
            <a:gd name="T75" fmla="*/ 193241 h 959"/>
            <a:gd name="T76" fmla="*/ 499390 w 1041"/>
            <a:gd name="T77" fmla="*/ 201505 h 959"/>
            <a:gd name="T78" fmla="*/ 510123 w 1041"/>
            <a:gd name="T79" fmla="*/ 228203 h 959"/>
            <a:gd name="T80" fmla="*/ 553054 w 1041"/>
            <a:gd name="T81" fmla="*/ 274606 h 959"/>
            <a:gd name="T82" fmla="*/ 571994 w 1041"/>
            <a:gd name="T83" fmla="*/ 296854 h 959"/>
            <a:gd name="T84" fmla="*/ 566943 w 1041"/>
            <a:gd name="T85" fmla="*/ 285412 h 959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1041"/>
            <a:gd name="T130" fmla="*/ 0 h 959"/>
            <a:gd name="T131" fmla="*/ 1041 w 1041"/>
            <a:gd name="T132" fmla="*/ 959 h 959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1041" h="959">
              <a:moveTo>
                <a:pt x="898" y="449"/>
              </a:moveTo>
              <a:cubicBezTo>
                <a:pt x="905" y="472"/>
                <a:pt x="919" y="497"/>
                <a:pt x="936" y="514"/>
              </a:cubicBezTo>
              <a:cubicBezTo>
                <a:pt x="957" y="535"/>
                <a:pt x="993" y="537"/>
                <a:pt x="1018" y="552"/>
              </a:cubicBezTo>
              <a:cubicBezTo>
                <a:pt x="1041" y="626"/>
                <a:pt x="1034" y="694"/>
                <a:pt x="992" y="754"/>
              </a:cubicBezTo>
              <a:cubicBezTo>
                <a:pt x="983" y="785"/>
                <a:pt x="969" y="827"/>
                <a:pt x="936" y="835"/>
              </a:cubicBezTo>
              <a:cubicBezTo>
                <a:pt x="904" y="830"/>
                <a:pt x="874" y="820"/>
                <a:pt x="842" y="814"/>
              </a:cubicBezTo>
              <a:cubicBezTo>
                <a:pt x="801" y="798"/>
                <a:pt x="762" y="797"/>
                <a:pt x="718" y="792"/>
              </a:cubicBezTo>
              <a:cubicBezTo>
                <a:pt x="681" y="796"/>
                <a:pt x="668" y="791"/>
                <a:pt x="645" y="814"/>
              </a:cubicBezTo>
              <a:cubicBezTo>
                <a:pt x="637" y="841"/>
                <a:pt x="660" y="920"/>
                <a:pt x="615" y="929"/>
              </a:cubicBezTo>
              <a:cubicBezTo>
                <a:pt x="597" y="932"/>
                <a:pt x="578" y="932"/>
                <a:pt x="559" y="934"/>
              </a:cubicBezTo>
              <a:cubicBezTo>
                <a:pt x="526" y="944"/>
                <a:pt x="490" y="951"/>
                <a:pt x="456" y="959"/>
              </a:cubicBezTo>
              <a:cubicBezTo>
                <a:pt x="412" y="955"/>
                <a:pt x="368" y="950"/>
                <a:pt x="323" y="947"/>
              </a:cubicBezTo>
              <a:cubicBezTo>
                <a:pt x="319" y="870"/>
                <a:pt x="324" y="818"/>
                <a:pt x="332" y="741"/>
              </a:cubicBezTo>
              <a:cubicBezTo>
                <a:pt x="335" y="715"/>
                <a:pt x="336" y="673"/>
                <a:pt x="366" y="664"/>
              </a:cubicBezTo>
              <a:cubicBezTo>
                <a:pt x="385" y="651"/>
                <a:pt x="396" y="645"/>
                <a:pt x="366" y="638"/>
              </a:cubicBezTo>
              <a:cubicBezTo>
                <a:pt x="346" y="643"/>
                <a:pt x="339" y="646"/>
                <a:pt x="328" y="664"/>
              </a:cubicBezTo>
              <a:cubicBezTo>
                <a:pt x="294" y="662"/>
                <a:pt x="259" y="664"/>
                <a:pt x="225" y="659"/>
              </a:cubicBezTo>
              <a:cubicBezTo>
                <a:pt x="204" y="656"/>
                <a:pt x="207" y="619"/>
                <a:pt x="195" y="604"/>
              </a:cubicBezTo>
              <a:cubicBezTo>
                <a:pt x="181" y="586"/>
                <a:pt x="150" y="535"/>
                <a:pt x="126" y="531"/>
              </a:cubicBezTo>
              <a:cubicBezTo>
                <a:pt x="106" y="528"/>
                <a:pt x="86" y="528"/>
                <a:pt x="66" y="527"/>
              </a:cubicBezTo>
              <a:cubicBezTo>
                <a:pt x="55" y="525"/>
                <a:pt x="43" y="526"/>
                <a:pt x="32" y="522"/>
              </a:cubicBezTo>
              <a:cubicBezTo>
                <a:pt x="14" y="515"/>
                <a:pt x="14" y="464"/>
                <a:pt x="11" y="449"/>
              </a:cubicBezTo>
              <a:cubicBezTo>
                <a:pt x="7" y="411"/>
                <a:pt x="0" y="366"/>
                <a:pt x="15" y="329"/>
              </a:cubicBezTo>
              <a:cubicBezTo>
                <a:pt x="21" y="313"/>
                <a:pt x="49" y="291"/>
                <a:pt x="49" y="291"/>
              </a:cubicBezTo>
              <a:cubicBezTo>
                <a:pt x="65" y="240"/>
                <a:pt x="79" y="182"/>
                <a:pt x="109" y="137"/>
              </a:cubicBezTo>
              <a:cubicBezTo>
                <a:pt x="114" y="119"/>
                <a:pt x="124" y="100"/>
                <a:pt x="135" y="85"/>
              </a:cubicBezTo>
              <a:cubicBezTo>
                <a:pt x="141" y="66"/>
                <a:pt x="147" y="63"/>
                <a:pt x="161" y="51"/>
              </a:cubicBezTo>
              <a:cubicBezTo>
                <a:pt x="170" y="43"/>
                <a:pt x="186" y="25"/>
                <a:pt x="186" y="25"/>
              </a:cubicBezTo>
              <a:cubicBezTo>
                <a:pt x="193" y="7"/>
                <a:pt x="197" y="2"/>
                <a:pt x="216" y="8"/>
              </a:cubicBezTo>
              <a:cubicBezTo>
                <a:pt x="323" y="4"/>
                <a:pt x="354" y="0"/>
                <a:pt x="469" y="4"/>
              </a:cubicBezTo>
              <a:cubicBezTo>
                <a:pt x="512" y="11"/>
                <a:pt x="510" y="1"/>
                <a:pt x="499" y="38"/>
              </a:cubicBezTo>
              <a:cubicBezTo>
                <a:pt x="502" y="86"/>
                <a:pt x="501" y="137"/>
                <a:pt x="529" y="179"/>
              </a:cubicBezTo>
              <a:cubicBezTo>
                <a:pt x="534" y="201"/>
                <a:pt x="545" y="232"/>
                <a:pt x="568" y="239"/>
              </a:cubicBezTo>
              <a:cubicBezTo>
                <a:pt x="591" y="255"/>
                <a:pt x="612" y="264"/>
                <a:pt x="636" y="278"/>
              </a:cubicBezTo>
              <a:cubicBezTo>
                <a:pt x="648" y="285"/>
                <a:pt x="675" y="295"/>
                <a:pt x="675" y="295"/>
              </a:cubicBezTo>
              <a:cubicBezTo>
                <a:pt x="694" y="308"/>
                <a:pt x="712" y="309"/>
                <a:pt x="735" y="312"/>
              </a:cubicBezTo>
              <a:cubicBezTo>
                <a:pt x="751" y="308"/>
                <a:pt x="782" y="299"/>
                <a:pt x="782" y="299"/>
              </a:cubicBezTo>
              <a:cubicBezTo>
                <a:pt x="788" y="301"/>
                <a:pt x="796" y="299"/>
                <a:pt x="799" y="304"/>
              </a:cubicBezTo>
              <a:cubicBezTo>
                <a:pt x="801" y="309"/>
                <a:pt x="792" y="312"/>
                <a:pt x="791" y="317"/>
              </a:cubicBezTo>
              <a:cubicBezTo>
                <a:pt x="789" y="331"/>
                <a:pt x="800" y="349"/>
                <a:pt x="808" y="359"/>
              </a:cubicBezTo>
              <a:cubicBezTo>
                <a:pt x="820" y="399"/>
                <a:pt x="832" y="418"/>
                <a:pt x="876" y="432"/>
              </a:cubicBezTo>
              <a:cubicBezTo>
                <a:pt x="877" y="433"/>
                <a:pt x="902" y="475"/>
                <a:pt x="906" y="467"/>
              </a:cubicBezTo>
              <a:cubicBezTo>
                <a:pt x="909" y="461"/>
                <a:pt x="901" y="455"/>
                <a:pt x="898" y="44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28575</xdr:colOff>
      <xdr:row>10</xdr:row>
      <xdr:rowOff>47625</xdr:rowOff>
    </xdr:from>
    <xdr:to>
      <xdr:col>20</xdr:col>
      <xdr:colOff>123825</xdr:colOff>
      <xdr:row>14</xdr:row>
      <xdr:rowOff>114300</xdr:rowOff>
    </xdr:to>
    <xdr:sp macro="" textlink="">
      <xdr:nvSpPr>
        <xdr:cNvPr id="5326" name="Freeform 861">
          <a:extLst>
            <a:ext uri="{FF2B5EF4-FFF2-40B4-BE49-F238E27FC236}">
              <a16:creationId xmlns:a16="http://schemas.microsoft.com/office/drawing/2014/main" id="{00000000-0008-0000-0000-0000CE140000}"/>
            </a:ext>
          </a:extLst>
        </xdr:cNvPr>
        <xdr:cNvSpPr>
          <a:spLocks/>
        </xdr:cNvSpPr>
      </xdr:nvSpPr>
      <xdr:spPr bwMode="auto">
        <a:xfrm>
          <a:off x="1809750" y="1666875"/>
          <a:ext cx="466725" cy="714375"/>
        </a:xfrm>
        <a:custGeom>
          <a:avLst/>
          <a:gdLst>
            <a:gd name="T0" fmla="*/ 268845 w 684"/>
            <a:gd name="T1" fmla="*/ 608755 h 1116"/>
            <a:gd name="T2" fmla="*/ 236774 w 684"/>
            <a:gd name="T3" fmla="*/ 633720 h 1116"/>
            <a:gd name="T4" fmla="*/ 175363 w 684"/>
            <a:gd name="T5" fmla="*/ 672127 h 1116"/>
            <a:gd name="T6" fmla="*/ 152163 w 684"/>
            <a:gd name="T7" fmla="*/ 693891 h 1116"/>
            <a:gd name="T8" fmla="*/ 96211 w 684"/>
            <a:gd name="T9" fmla="*/ 713095 h 1116"/>
            <a:gd name="T10" fmla="*/ 14329 w 684"/>
            <a:gd name="T11" fmla="*/ 696452 h 1116"/>
            <a:gd name="T12" fmla="*/ 0 w 684"/>
            <a:gd name="T13" fmla="*/ 660605 h 1116"/>
            <a:gd name="T14" fmla="*/ 2729 w 684"/>
            <a:gd name="T15" fmla="*/ 622197 h 1116"/>
            <a:gd name="T16" fmla="*/ 8871 w 684"/>
            <a:gd name="T17" fmla="*/ 614516 h 1116"/>
            <a:gd name="T18" fmla="*/ 17741 w 684"/>
            <a:gd name="T19" fmla="*/ 583790 h 1116"/>
            <a:gd name="T20" fmla="*/ 26612 w 684"/>
            <a:gd name="T21" fmla="*/ 553705 h 1116"/>
            <a:gd name="T22" fmla="*/ 58682 w 684"/>
            <a:gd name="T23" fmla="*/ 542822 h 1116"/>
            <a:gd name="T24" fmla="*/ 81882 w 684"/>
            <a:gd name="T25" fmla="*/ 537702 h 1116"/>
            <a:gd name="T26" fmla="*/ 131693 w 684"/>
            <a:gd name="T27" fmla="*/ 540262 h 1116"/>
            <a:gd name="T28" fmla="*/ 149434 w 684"/>
            <a:gd name="T29" fmla="*/ 548584 h 1116"/>
            <a:gd name="T30" fmla="*/ 207433 w 684"/>
            <a:gd name="T31" fmla="*/ 567787 h 1116"/>
            <a:gd name="T32" fmla="*/ 231315 w 684"/>
            <a:gd name="T33" fmla="*/ 564587 h 1116"/>
            <a:gd name="T34" fmla="*/ 251786 w 684"/>
            <a:gd name="T35" fmla="*/ 523619 h 1116"/>
            <a:gd name="T36" fmla="*/ 268845 w 684"/>
            <a:gd name="T37" fmla="*/ 512737 h 1116"/>
            <a:gd name="T38" fmla="*/ 295456 w 684"/>
            <a:gd name="T39" fmla="*/ 449365 h 1116"/>
            <a:gd name="T40" fmla="*/ 292727 w 684"/>
            <a:gd name="T41" fmla="*/ 414158 h 1116"/>
            <a:gd name="T42" fmla="*/ 245645 w 684"/>
            <a:gd name="T43" fmla="*/ 367429 h 1116"/>
            <a:gd name="T44" fmla="*/ 225174 w 684"/>
            <a:gd name="T45" fmla="*/ 334143 h 1116"/>
            <a:gd name="T46" fmla="*/ 169904 w 684"/>
            <a:gd name="T47" fmla="*/ 304057 h 1116"/>
            <a:gd name="T48" fmla="*/ 154893 w 684"/>
            <a:gd name="T49" fmla="*/ 290615 h 1116"/>
            <a:gd name="T50" fmla="*/ 149434 w 684"/>
            <a:gd name="T51" fmla="*/ 271411 h 1116"/>
            <a:gd name="T52" fmla="*/ 137152 w 684"/>
            <a:gd name="T53" fmla="*/ 254768 h 1116"/>
            <a:gd name="T54" fmla="*/ 125552 w 684"/>
            <a:gd name="T55" fmla="*/ 230444 h 1116"/>
            <a:gd name="T56" fmla="*/ 108493 w 684"/>
            <a:gd name="T57" fmla="*/ 218921 h 1116"/>
            <a:gd name="T58" fmla="*/ 227904 w 684"/>
            <a:gd name="T59" fmla="*/ 192036 h 1116"/>
            <a:gd name="T60" fmla="*/ 257245 w 684"/>
            <a:gd name="T61" fmla="*/ 164511 h 1116"/>
            <a:gd name="T62" fmla="*/ 274986 w 684"/>
            <a:gd name="T63" fmla="*/ 153629 h 1116"/>
            <a:gd name="T64" fmla="*/ 295456 w 684"/>
            <a:gd name="T65" fmla="*/ 128664 h 1116"/>
            <a:gd name="T66" fmla="*/ 321385 w 684"/>
            <a:gd name="T67" fmla="*/ 87697 h 1116"/>
            <a:gd name="T68" fmla="*/ 333667 w 684"/>
            <a:gd name="T69" fmla="*/ 71053 h 1116"/>
            <a:gd name="T70" fmla="*/ 350726 w 684"/>
            <a:gd name="T71" fmla="*/ 49289 h 1116"/>
            <a:gd name="T72" fmla="*/ 386208 w 684"/>
            <a:gd name="T73" fmla="*/ 0 h 1116"/>
            <a:gd name="T74" fmla="*/ 427149 w 684"/>
            <a:gd name="T75" fmla="*/ 145307 h 1116"/>
            <a:gd name="T76" fmla="*/ 461949 w 684"/>
            <a:gd name="T77" fmla="*/ 158750 h 1116"/>
            <a:gd name="T78" fmla="*/ 450349 w 684"/>
            <a:gd name="T79" fmla="*/ 197157 h 1116"/>
            <a:gd name="T80" fmla="*/ 400537 w 684"/>
            <a:gd name="T81" fmla="*/ 230444 h 1116"/>
            <a:gd name="T82" fmla="*/ 371197 w 684"/>
            <a:gd name="T83" fmla="*/ 288054 h 1116"/>
            <a:gd name="T84" fmla="*/ 350726 w 684"/>
            <a:gd name="T85" fmla="*/ 293175 h 1116"/>
            <a:gd name="T86" fmla="*/ 341856 w 684"/>
            <a:gd name="T87" fmla="*/ 309818 h 1116"/>
            <a:gd name="T88" fmla="*/ 336397 w 684"/>
            <a:gd name="T89" fmla="*/ 326462 h 1116"/>
            <a:gd name="T90" fmla="*/ 356867 w 684"/>
            <a:gd name="T91" fmla="*/ 372550 h 1116"/>
            <a:gd name="T92" fmla="*/ 362326 w 684"/>
            <a:gd name="T93" fmla="*/ 380872 h 1116"/>
            <a:gd name="T94" fmla="*/ 371197 w 684"/>
            <a:gd name="T95" fmla="*/ 389194 h 1116"/>
            <a:gd name="T96" fmla="*/ 395079 w 684"/>
            <a:gd name="T97" fmla="*/ 430161 h 1116"/>
            <a:gd name="T98" fmla="*/ 450349 w 684"/>
            <a:gd name="T99" fmla="*/ 449365 h 1116"/>
            <a:gd name="T100" fmla="*/ 403267 w 684"/>
            <a:gd name="T101" fmla="*/ 485212 h 1116"/>
            <a:gd name="T102" fmla="*/ 382796 w 684"/>
            <a:gd name="T103" fmla="*/ 506976 h 1116"/>
            <a:gd name="T104" fmla="*/ 321385 w 684"/>
            <a:gd name="T105" fmla="*/ 576109 h 1116"/>
            <a:gd name="T106" fmla="*/ 283856 w 684"/>
            <a:gd name="T107" fmla="*/ 600433 h 1116"/>
            <a:gd name="T108" fmla="*/ 268845 w 684"/>
            <a:gd name="T109" fmla="*/ 608755 h 111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684"/>
            <a:gd name="T166" fmla="*/ 0 h 1116"/>
            <a:gd name="T167" fmla="*/ 684 w 684"/>
            <a:gd name="T168" fmla="*/ 1116 h 111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684" h="1116">
              <a:moveTo>
                <a:pt x="394" y="951"/>
              </a:moveTo>
              <a:cubicBezTo>
                <a:pt x="380" y="965"/>
                <a:pt x="365" y="983"/>
                <a:pt x="347" y="990"/>
              </a:cubicBezTo>
              <a:cubicBezTo>
                <a:pt x="325" y="1023"/>
                <a:pt x="287" y="1029"/>
                <a:pt x="257" y="1050"/>
              </a:cubicBezTo>
              <a:cubicBezTo>
                <a:pt x="242" y="1060"/>
                <a:pt x="238" y="1074"/>
                <a:pt x="223" y="1084"/>
              </a:cubicBezTo>
              <a:cubicBezTo>
                <a:pt x="206" y="1109"/>
                <a:pt x="170" y="1109"/>
                <a:pt x="141" y="1114"/>
              </a:cubicBezTo>
              <a:cubicBezTo>
                <a:pt x="85" y="1111"/>
                <a:pt x="62" y="1116"/>
                <a:pt x="21" y="1088"/>
              </a:cubicBezTo>
              <a:cubicBezTo>
                <a:pt x="15" y="1069"/>
                <a:pt x="6" y="1051"/>
                <a:pt x="0" y="1032"/>
              </a:cubicBezTo>
              <a:cubicBezTo>
                <a:pt x="1" y="1012"/>
                <a:pt x="0" y="992"/>
                <a:pt x="4" y="972"/>
              </a:cubicBezTo>
              <a:cubicBezTo>
                <a:pt x="5" y="967"/>
                <a:pt x="11" y="965"/>
                <a:pt x="13" y="960"/>
              </a:cubicBezTo>
              <a:cubicBezTo>
                <a:pt x="18" y="949"/>
                <a:pt x="23" y="924"/>
                <a:pt x="26" y="912"/>
              </a:cubicBezTo>
              <a:cubicBezTo>
                <a:pt x="29" y="900"/>
                <a:pt x="30" y="876"/>
                <a:pt x="39" y="865"/>
              </a:cubicBezTo>
              <a:cubicBezTo>
                <a:pt x="49" y="852"/>
                <a:pt x="72" y="851"/>
                <a:pt x="86" y="848"/>
              </a:cubicBezTo>
              <a:cubicBezTo>
                <a:pt x="97" y="846"/>
                <a:pt x="120" y="840"/>
                <a:pt x="120" y="840"/>
              </a:cubicBezTo>
              <a:cubicBezTo>
                <a:pt x="144" y="841"/>
                <a:pt x="169" y="842"/>
                <a:pt x="193" y="844"/>
              </a:cubicBezTo>
              <a:cubicBezTo>
                <a:pt x="211" y="846"/>
                <a:pt x="203" y="850"/>
                <a:pt x="219" y="857"/>
              </a:cubicBezTo>
              <a:cubicBezTo>
                <a:pt x="246" y="869"/>
                <a:pt x="277" y="876"/>
                <a:pt x="304" y="887"/>
              </a:cubicBezTo>
              <a:cubicBezTo>
                <a:pt x="316" y="885"/>
                <a:pt x="328" y="886"/>
                <a:pt x="339" y="882"/>
              </a:cubicBezTo>
              <a:cubicBezTo>
                <a:pt x="349" y="878"/>
                <a:pt x="360" y="827"/>
                <a:pt x="369" y="818"/>
              </a:cubicBezTo>
              <a:cubicBezTo>
                <a:pt x="376" y="811"/>
                <a:pt x="394" y="801"/>
                <a:pt x="394" y="801"/>
              </a:cubicBezTo>
              <a:cubicBezTo>
                <a:pt x="414" y="772"/>
                <a:pt x="425" y="736"/>
                <a:pt x="433" y="702"/>
              </a:cubicBezTo>
              <a:cubicBezTo>
                <a:pt x="432" y="684"/>
                <a:pt x="432" y="665"/>
                <a:pt x="429" y="647"/>
              </a:cubicBezTo>
              <a:cubicBezTo>
                <a:pt x="422" y="602"/>
                <a:pt x="394" y="595"/>
                <a:pt x="360" y="574"/>
              </a:cubicBezTo>
              <a:cubicBezTo>
                <a:pt x="349" y="558"/>
                <a:pt x="345" y="536"/>
                <a:pt x="330" y="522"/>
              </a:cubicBezTo>
              <a:cubicBezTo>
                <a:pt x="310" y="503"/>
                <a:pt x="274" y="485"/>
                <a:pt x="249" y="475"/>
              </a:cubicBezTo>
              <a:cubicBezTo>
                <a:pt x="243" y="467"/>
                <a:pt x="233" y="462"/>
                <a:pt x="227" y="454"/>
              </a:cubicBezTo>
              <a:cubicBezTo>
                <a:pt x="221" y="445"/>
                <a:pt x="224" y="433"/>
                <a:pt x="219" y="424"/>
              </a:cubicBezTo>
              <a:cubicBezTo>
                <a:pt x="214" y="415"/>
                <a:pt x="201" y="398"/>
                <a:pt x="201" y="398"/>
              </a:cubicBezTo>
              <a:cubicBezTo>
                <a:pt x="197" y="383"/>
                <a:pt x="196" y="370"/>
                <a:pt x="184" y="360"/>
              </a:cubicBezTo>
              <a:cubicBezTo>
                <a:pt x="176" y="353"/>
                <a:pt x="159" y="342"/>
                <a:pt x="159" y="342"/>
              </a:cubicBezTo>
              <a:cubicBezTo>
                <a:pt x="208" y="309"/>
                <a:pt x="276" y="306"/>
                <a:pt x="334" y="300"/>
              </a:cubicBezTo>
              <a:cubicBezTo>
                <a:pt x="361" y="281"/>
                <a:pt x="357" y="278"/>
                <a:pt x="377" y="257"/>
              </a:cubicBezTo>
              <a:cubicBezTo>
                <a:pt x="383" y="250"/>
                <a:pt x="396" y="246"/>
                <a:pt x="403" y="240"/>
              </a:cubicBezTo>
              <a:cubicBezTo>
                <a:pt x="416" y="229"/>
                <a:pt x="423" y="215"/>
                <a:pt x="433" y="201"/>
              </a:cubicBezTo>
              <a:cubicBezTo>
                <a:pt x="441" y="175"/>
                <a:pt x="457" y="159"/>
                <a:pt x="471" y="137"/>
              </a:cubicBezTo>
              <a:cubicBezTo>
                <a:pt x="477" y="128"/>
                <a:pt x="489" y="111"/>
                <a:pt x="489" y="111"/>
              </a:cubicBezTo>
              <a:cubicBezTo>
                <a:pt x="494" y="94"/>
                <a:pt x="498" y="87"/>
                <a:pt x="514" y="77"/>
              </a:cubicBezTo>
              <a:cubicBezTo>
                <a:pt x="532" y="52"/>
                <a:pt x="547" y="25"/>
                <a:pt x="566" y="0"/>
              </a:cubicBezTo>
              <a:cubicBezTo>
                <a:pt x="581" y="64"/>
                <a:pt x="582" y="176"/>
                <a:pt x="626" y="227"/>
              </a:cubicBezTo>
              <a:cubicBezTo>
                <a:pt x="639" y="242"/>
                <a:pt x="659" y="245"/>
                <a:pt x="677" y="248"/>
              </a:cubicBezTo>
              <a:cubicBezTo>
                <a:pt x="684" y="272"/>
                <a:pt x="681" y="295"/>
                <a:pt x="660" y="308"/>
              </a:cubicBezTo>
              <a:cubicBezTo>
                <a:pt x="640" y="336"/>
                <a:pt x="618" y="348"/>
                <a:pt x="587" y="360"/>
              </a:cubicBezTo>
              <a:cubicBezTo>
                <a:pt x="561" y="384"/>
                <a:pt x="572" y="428"/>
                <a:pt x="544" y="450"/>
              </a:cubicBezTo>
              <a:cubicBezTo>
                <a:pt x="541" y="452"/>
                <a:pt x="515" y="458"/>
                <a:pt x="514" y="458"/>
              </a:cubicBezTo>
              <a:cubicBezTo>
                <a:pt x="506" y="471"/>
                <a:pt x="506" y="469"/>
                <a:pt x="501" y="484"/>
              </a:cubicBezTo>
              <a:cubicBezTo>
                <a:pt x="498" y="493"/>
                <a:pt x="493" y="510"/>
                <a:pt x="493" y="510"/>
              </a:cubicBezTo>
              <a:cubicBezTo>
                <a:pt x="496" y="551"/>
                <a:pt x="486" y="571"/>
                <a:pt x="523" y="582"/>
              </a:cubicBezTo>
              <a:cubicBezTo>
                <a:pt x="526" y="586"/>
                <a:pt x="528" y="591"/>
                <a:pt x="531" y="595"/>
              </a:cubicBezTo>
              <a:cubicBezTo>
                <a:pt x="535" y="600"/>
                <a:pt x="541" y="603"/>
                <a:pt x="544" y="608"/>
              </a:cubicBezTo>
              <a:cubicBezTo>
                <a:pt x="556" y="625"/>
                <a:pt x="556" y="662"/>
                <a:pt x="579" y="672"/>
              </a:cubicBezTo>
              <a:cubicBezTo>
                <a:pt x="606" y="683"/>
                <a:pt x="635" y="687"/>
                <a:pt x="660" y="702"/>
              </a:cubicBezTo>
              <a:cubicBezTo>
                <a:pt x="674" y="747"/>
                <a:pt x="620" y="738"/>
                <a:pt x="591" y="758"/>
              </a:cubicBezTo>
              <a:cubicBezTo>
                <a:pt x="579" y="766"/>
                <a:pt x="561" y="792"/>
                <a:pt x="561" y="792"/>
              </a:cubicBezTo>
              <a:cubicBezTo>
                <a:pt x="550" y="829"/>
                <a:pt x="503" y="878"/>
                <a:pt x="471" y="900"/>
              </a:cubicBezTo>
              <a:cubicBezTo>
                <a:pt x="452" y="913"/>
                <a:pt x="433" y="921"/>
                <a:pt x="416" y="938"/>
              </a:cubicBezTo>
              <a:cubicBezTo>
                <a:pt x="409" y="956"/>
                <a:pt x="416" y="951"/>
                <a:pt x="394" y="951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133350</xdr:colOff>
      <xdr:row>7</xdr:row>
      <xdr:rowOff>47625</xdr:rowOff>
    </xdr:from>
    <xdr:to>
      <xdr:col>16</xdr:col>
      <xdr:colOff>114300</xdr:colOff>
      <xdr:row>11</xdr:row>
      <xdr:rowOff>114300</xdr:rowOff>
    </xdr:to>
    <xdr:sp macro="" textlink="">
      <xdr:nvSpPr>
        <xdr:cNvPr id="5327" name="Freeform 862">
          <a:extLst>
            <a:ext uri="{FF2B5EF4-FFF2-40B4-BE49-F238E27FC236}">
              <a16:creationId xmlns:a16="http://schemas.microsoft.com/office/drawing/2014/main" id="{00000000-0008-0000-0000-0000CF140000}"/>
            </a:ext>
          </a:extLst>
        </xdr:cNvPr>
        <xdr:cNvSpPr>
          <a:spLocks/>
        </xdr:cNvSpPr>
      </xdr:nvSpPr>
      <xdr:spPr bwMode="auto">
        <a:xfrm>
          <a:off x="542925" y="1181100"/>
          <a:ext cx="1009650" cy="714375"/>
        </a:xfrm>
        <a:custGeom>
          <a:avLst/>
          <a:gdLst>
            <a:gd name="T0" fmla="*/ 32657 w 1484"/>
            <a:gd name="T1" fmla="*/ 243450 h 1118"/>
            <a:gd name="T2" fmla="*/ 53068 w 1484"/>
            <a:gd name="T3" fmla="*/ 377635 h 1118"/>
            <a:gd name="T4" fmla="*/ 140834 w 1484"/>
            <a:gd name="T5" fmla="*/ 413417 h 1118"/>
            <a:gd name="T6" fmla="*/ 172811 w 1484"/>
            <a:gd name="T7" fmla="*/ 424280 h 1118"/>
            <a:gd name="T8" fmla="*/ 204788 w 1484"/>
            <a:gd name="T9" fmla="*/ 443449 h 1118"/>
            <a:gd name="T10" fmla="*/ 248330 w 1484"/>
            <a:gd name="T11" fmla="*/ 396804 h 1118"/>
            <a:gd name="T12" fmla="*/ 440871 w 1484"/>
            <a:gd name="T13" fmla="*/ 366772 h 1118"/>
            <a:gd name="T14" fmla="*/ 517071 w 1484"/>
            <a:gd name="T15" fmla="*/ 366772 h 1118"/>
            <a:gd name="T16" fmla="*/ 513670 w 1484"/>
            <a:gd name="T17" fmla="*/ 451756 h 1118"/>
            <a:gd name="T18" fmla="*/ 534080 w 1484"/>
            <a:gd name="T19" fmla="*/ 569327 h 1118"/>
            <a:gd name="T20" fmla="*/ 651102 w 1484"/>
            <a:gd name="T21" fmla="*/ 607666 h 1118"/>
            <a:gd name="T22" fmla="*/ 706211 w 1484"/>
            <a:gd name="T23" fmla="*/ 626835 h 1118"/>
            <a:gd name="T24" fmla="*/ 864054 w 1484"/>
            <a:gd name="T25" fmla="*/ 714375 h 1118"/>
            <a:gd name="T26" fmla="*/ 921884 w 1484"/>
            <a:gd name="T27" fmla="*/ 684343 h 1118"/>
            <a:gd name="T28" fmla="*/ 971550 w 1484"/>
            <a:gd name="T29" fmla="*/ 585941 h 1118"/>
            <a:gd name="T30" fmla="*/ 1009650 w 1484"/>
            <a:gd name="T31" fmla="*/ 522682 h 1118"/>
            <a:gd name="T32" fmla="*/ 959984 w 1484"/>
            <a:gd name="T33" fmla="*/ 473481 h 1118"/>
            <a:gd name="T34" fmla="*/ 910318 w 1484"/>
            <a:gd name="T35" fmla="*/ 421724 h 1118"/>
            <a:gd name="T36" fmla="*/ 896030 w 1484"/>
            <a:gd name="T37" fmla="*/ 410861 h 1118"/>
            <a:gd name="T38" fmla="*/ 869496 w 1484"/>
            <a:gd name="T39" fmla="*/ 341852 h 1118"/>
            <a:gd name="T40" fmla="*/ 802821 w 1484"/>
            <a:gd name="T41" fmla="*/ 243450 h 1118"/>
            <a:gd name="T42" fmla="*/ 779009 w 1484"/>
            <a:gd name="T43" fmla="*/ 84984 h 1118"/>
            <a:gd name="T44" fmla="*/ 747032 w 1484"/>
            <a:gd name="T45" fmla="*/ 2556 h 1118"/>
            <a:gd name="T46" fmla="*/ 680357 w 1484"/>
            <a:gd name="T47" fmla="*/ 38339 h 1118"/>
            <a:gd name="T48" fmla="*/ 525236 w 1484"/>
            <a:gd name="T49" fmla="*/ 35144 h 1118"/>
            <a:gd name="T50" fmla="*/ 400050 w 1484"/>
            <a:gd name="T51" fmla="*/ 65815 h 1118"/>
            <a:gd name="T52" fmla="*/ 315686 w 1484"/>
            <a:gd name="T53" fmla="*/ 109265 h 1118"/>
            <a:gd name="T54" fmla="*/ 266020 w 1484"/>
            <a:gd name="T55" fmla="*/ 147603 h 1118"/>
            <a:gd name="T56" fmla="*/ 219075 w 1484"/>
            <a:gd name="T57" fmla="*/ 130990 h 1118"/>
            <a:gd name="T58" fmla="*/ 157843 w 1484"/>
            <a:gd name="T59" fmla="*/ 155910 h 1118"/>
            <a:gd name="T60" fmla="*/ 29936 w 1484"/>
            <a:gd name="T61" fmla="*/ 161661 h 1118"/>
            <a:gd name="T62" fmla="*/ 21091 w 1484"/>
            <a:gd name="T63" fmla="*/ 183386 h 1118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484"/>
            <a:gd name="T97" fmla="*/ 0 h 1118"/>
            <a:gd name="T98" fmla="*/ 1484 w 1484"/>
            <a:gd name="T99" fmla="*/ 1118 h 1118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484" h="1118">
              <a:moveTo>
                <a:pt x="44" y="300"/>
              </a:moveTo>
              <a:cubicBezTo>
                <a:pt x="45" y="327"/>
                <a:pt x="46" y="354"/>
                <a:pt x="48" y="381"/>
              </a:cubicBezTo>
              <a:cubicBezTo>
                <a:pt x="50" y="408"/>
                <a:pt x="68" y="436"/>
                <a:pt x="74" y="463"/>
              </a:cubicBezTo>
              <a:cubicBezTo>
                <a:pt x="75" y="506"/>
                <a:pt x="76" y="548"/>
                <a:pt x="78" y="591"/>
              </a:cubicBezTo>
              <a:cubicBezTo>
                <a:pt x="78" y="592"/>
                <a:pt x="86" y="616"/>
                <a:pt x="87" y="617"/>
              </a:cubicBezTo>
              <a:cubicBezTo>
                <a:pt x="108" y="631"/>
                <a:pt x="175" y="636"/>
                <a:pt x="207" y="647"/>
              </a:cubicBezTo>
              <a:cubicBezTo>
                <a:pt x="213" y="649"/>
                <a:pt x="218" y="653"/>
                <a:pt x="224" y="655"/>
              </a:cubicBezTo>
              <a:cubicBezTo>
                <a:pt x="234" y="659"/>
                <a:pt x="244" y="661"/>
                <a:pt x="254" y="664"/>
              </a:cubicBezTo>
              <a:cubicBezTo>
                <a:pt x="258" y="665"/>
                <a:pt x="267" y="668"/>
                <a:pt x="267" y="668"/>
              </a:cubicBezTo>
              <a:cubicBezTo>
                <a:pt x="282" y="678"/>
                <a:pt x="284" y="689"/>
                <a:pt x="301" y="694"/>
              </a:cubicBezTo>
              <a:cubicBezTo>
                <a:pt x="332" y="691"/>
                <a:pt x="344" y="696"/>
                <a:pt x="361" y="673"/>
              </a:cubicBezTo>
              <a:cubicBezTo>
                <a:pt x="362" y="656"/>
                <a:pt x="363" y="638"/>
                <a:pt x="365" y="621"/>
              </a:cubicBezTo>
              <a:cubicBezTo>
                <a:pt x="373" y="566"/>
                <a:pt x="481" y="579"/>
                <a:pt x="502" y="578"/>
              </a:cubicBezTo>
              <a:cubicBezTo>
                <a:pt x="551" y="582"/>
                <a:pt x="600" y="589"/>
                <a:pt x="648" y="574"/>
              </a:cubicBezTo>
              <a:cubicBezTo>
                <a:pt x="669" y="560"/>
                <a:pt x="694" y="557"/>
                <a:pt x="717" y="548"/>
              </a:cubicBezTo>
              <a:cubicBezTo>
                <a:pt x="741" y="554"/>
                <a:pt x="741" y="561"/>
                <a:pt x="760" y="574"/>
              </a:cubicBezTo>
              <a:cubicBezTo>
                <a:pt x="768" y="587"/>
                <a:pt x="772" y="599"/>
                <a:pt x="777" y="613"/>
              </a:cubicBezTo>
              <a:cubicBezTo>
                <a:pt x="773" y="646"/>
                <a:pt x="774" y="679"/>
                <a:pt x="755" y="707"/>
              </a:cubicBezTo>
              <a:cubicBezTo>
                <a:pt x="742" y="750"/>
                <a:pt x="740" y="808"/>
                <a:pt x="751" y="853"/>
              </a:cubicBezTo>
              <a:cubicBezTo>
                <a:pt x="755" y="870"/>
                <a:pt x="775" y="877"/>
                <a:pt x="785" y="891"/>
              </a:cubicBezTo>
              <a:cubicBezTo>
                <a:pt x="810" y="927"/>
                <a:pt x="844" y="972"/>
                <a:pt x="888" y="985"/>
              </a:cubicBezTo>
              <a:cubicBezTo>
                <a:pt x="913" y="1021"/>
                <a:pt x="929" y="960"/>
                <a:pt x="957" y="951"/>
              </a:cubicBezTo>
              <a:cubicBezTo>
                <a:pt x="976" y="957"/>
                <a:pt x="993" y="966"/>
                <a:pt x="1012" y="973"/>
              </a:cubicBezTo>
              <a:cubicBezTo>
                <a:pt x="1021" y="976"/>
                <a:pt x="1038" y="981"/>
                <a:pt x="1038" y="981"/>
              </a:cubicBezTo>
              <a:cubicBezTo>
                <a:pt x="1071" y="1024"/>
                <a:pt x="1123" y="1064"/>
                <a:pt x="1175" y="1080"/>
              </a:cubicBezTo>
              <a:cubicBezTo>
                <a:pt x="1205" y="1103"/>
                <a:pt x="1233" y="1112"/>
                <a:pt x="1270" y="1118"/>
              </a:cubicBezTo>
              <a:cubicBezTo>
                <a:pt x="1300" y="1113"/>
                <a:pt x="1307" y="1102"/>
                <a:pt x="1330" y="1088"/>
              </a:cubicBezTo>
              <a:cubicBezTo>
                <a:pt x="1339" y="1083"/>
                <a:pt x="1355" y="1071"/>
                <a:pt x="1355" y="1071"/>
              </a:cubicBezTo>
              <a:cubicBezTo>
                <a:pt x="1369" y="1035"/>
                <a:pt x="1366" y="994"/>
                <a:pt x="1381" y="960"/>
              </a:cubicBezTo>
              <a:cubicBezTo>
                <a:pt x="1389" y="941"/>
                <a:pt x="1414" y="931"/>
                <a:pt x="1428" y="917"/>
              </a:cubicBezTo>
              <a:cubicBezTo>
                <a:pt x="1435" y="893"/>
                <a:pt x="1440" y="872"/>
                <a:pt x="1462" y="857"/>
              </a:cubicBezTo>
              <a:cubicBezTo>
                <a:pt x="1483" y="827"/>
                <a:pt x="1477" y="841"/>
                <a:pt x="1484" y="818"/>
              </a:cubicBezTo>
              <a:cubicBezTo>
                <a:pt x="1477" y="795"/>
                <a:pt x="1461" y="770"/>
                <a:pt x="1437" y="763"/>
              </a:cubicBezTo>
              <a:cubicBezTo>
                <a:pt x="1429" y="755"/>
                <a:pt x="1418" y="750"/>
                <a:pt x="1411" y="741"/>
              </a:cubicBezTo>
              <a:cubicBezTo>
                <a:pt x="1408" y="737"/>
                <a:pt x="1409" y="732"/>
                <a:pt x="1407" y="728"/>
              </a:cubicBezTo>
              <a:cubicBezTo>
                <a:pt x="1392" y="700"/>
                <a:pt x="1365" y="676"/>
                <a:pt x="1338" y="660"/>
              </a:cubicBezTo>
              <a:cubicBezTo>
                <a:pt x="1335" y="656"/>
                <a:pt x="1334" y="650"/>
                <a:pt x="1330" y="647"/>
              </a:cubicBezTo>
              <a:cubicBezTo>
                <a:pt x="1326" y="644"/>
                <a:pt x="1320" y="646"/>
                <a:pt x="1317" y="643"/>
              </a:cubicBezTo>
              <a:cubicBezTo>
                <a:pt x="1310" y="636"/>
                <a:pt x="1308" y="626"/>
                <a:pt x="1304" y="617"/>
              </a:cubicBezTo>
              <a:cubicBezTo>
                <a:pt x="1292" y="590"/>
                <a:pt x="1295" y="560"/>
                <a:pt x="1278" y="535"/>
              </a:cubicBezTo>
              <a:cubicBezTo>
                <a:pt x="1271" y="503"/>
                <a:pt x="1249" y="476"/>
                <a:pt x="1222" y="458"/>
              </a:cubicBezTo>
              <a:cubicBezTo>
                <a:pt x="1206" y="433"/>
                <a:pt x="1189" y="410"/>
                <a:pt x="1180" y="381"/>
              </a:cubicBezTo>
              <a:cubicBezTo>
                <a:pt x="1184" y="324"/>
                <a:pt x="1178" y="274"/>
                <a:pt x="1171" y="218"/>
              </a:cubicBezTo>
              <a:cubicBezTo>
                <a:pt x="1167" y="186"/>
                <a:pt x="1169" y="155"/>
                <a:pt x="1145" y="133"/>
              </a:cubicBezTo>
              <a:cubicBezTo>
                <a:pt x="1139" y="113"/>
                <a:pt x="1135" y="99"/>
                <a:pt x="1124" y="81"/>
              </a:cubicBezTo>
              <a:cubicBezTo>
                <a:pt x="1122" y="68"/>
                <a:pt x="1108" y="14"/>
                <a:pt x="1098" y="4"/>
              </a:cubicBezTo>
              <a:cubicBezTo>
                <a:pt x="1095" y="1"/>
                <a:pt x="1089" y="1"/>
                <a:pt x="1085" y="0"/>
              </a:cubicBezTo>
              <a:cubicBezTo>
                <a:pt x="1038" y="9"/>
                <a:pt x="1041" y="47"/>
                <a:pt x="1000" y="60"/>
              </a:cubicBezTo>
              <a:cubicBezTo>
                <a:pt x="975" y="68"/>
                <a:pt x="992" y="64"/>
                <a:pt x="948" y="68"/>
              </a:cubicBezTo>
              <a:cubicBezTo>
                <a:pt x="888" y="65"/>
                <a:pt x="831" y="62"/>
                <a:pt x="772" y="55"/>
              </a:cubicBezTo>
              <a:cubicBezTo>
                <a:pt x="717" y="63"/>
                <a:pt x="673" y="88"/>
                <a:pt x="618" y="94"/>
              </a:cubicBezTo>
              <a:cubicBezTo>
                <a:pt x="613" y="95"/>
                <a:pt x="593" y="99"/>
                <a:pt x="588" y="103"/>
              </a:cubicBezTo>
              <a:cubicBezTo>
                <a:pt x="575" y="113"/>
                <a:pt x="557" y="143"/>
                <a:pt x="541" y="150"/>
              </a:cubicBezTo>
              <a:cubicBezTo>
                <a:pt x="517" y="160"/>
                <a:pt x="489" y="163"/>
                <a:pt x="464" y="171"/>
              </a:cubicBezTo>
              <a:cubicBezTo>
                <a:pt x="445" y="184"/>
                <a:pt x="433" y="204"/>
                <a:pt x="417" y="218"/>
              </a:cubicBezTo>
              <a:cubicBezTo>
                <a:pt x="410" y="224"/>
                <a:pt x="399" y="226"/>
                <a:pt x="391" y="231"/>
              </a:cubicBezTo>
              <a:cubicBezTo>
                <a:pt x="386" y="230"/>
                <a:pt x="357" y="228"/>
                <a:pt x="348" y="223"/>
              </a:cubicBezTo>
              <a:cubicBezTo>
                <a:pt x="339" y="218"/>
                <a:pt x="322" y="205"/>
                <a:pt x="322" y="205"/>
              </a:cubicBezTo>
              <a:cubicBezTo>
                <a:pt x="302" y="207"/>
                <a:pt x="282" y="206"/>
                <a:pt x="262" y="210"/>
              </a:cubicBezTo>
              <a:cubicBezTo>
                <a:pt x="247" y="213"/>
                <a:pt x="232" y="244"/>
                <a:pt x="232" y="244"/>
              </a:cubicBezTo>
              <a:cubicBezTo>
                <a:pt x="227" y="262"/>
                <a:pt x="218" y="268"/>
                <a:pt x="202" y="278"/>
              </a:cubicBezTo>
              <a:cubicBezTo>
                <a:pt x="149" y="272"/>
                <a:pt x="97" y="260"/>
                <a:pt x="44" y="253"/>
              </a:cubicBezTo>
              <a:cubicBezTo>
                <a:pt x="35" y="254"/>
                <a:pt x="26" y="253"/>
                <a:pt x="18" y="257"/>
              </a:cubicBezTo>
              <a:cubicBezTo>
                <a:pt x="0" y="267"/>
                <a:pt x="23" y="285"/>
                <a:pt x="31" y="287"/>
              </a:cubicBezTo>
              <a:cubicBezTo>
                <a:pt x="41" y="301"/>
                <a:pt x="44" y="345"/>
                <a:pt x="44" y="330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0</xdr:colOff>
      <xdr:row>9</xdr:row>
      <xdr:rowOff>76200</xdr:rowOff>
    </xdr:from>
    <xdr:to>
      <xdr:col>16</xdr:col>
      <xdr:colOff>19050</xdr:colOff>
      <xdr:row>13</xdr:row>
      <xdr:rowOff>85725</xdr:rowOff>
    </xdr:to>
    <xdr:sp macro="" textlink="">
      <xdr:nvSpPr>
        <xdr:cNvPr id="5328" name="Freeform 863">
          <a:extLst>
            <a:ext uri="{FF2B5EF4-FFF2-40B4-BE49-F238E27FC236}">
              <a16:creationId xmlns:a16="http://schemas.microsoft.com/office/drawing/2014/main" id="{00000000-0008-0000-0000-0000D0140000}"/>
            </a:ext>
          </a:extLst>
        </xdr:cNvPr>
        <xdr:cNvSpPr>
          <a:spLocks/>
        </xdr:cNvSpPr>
      </xdr:nvSpPr>
      <xdr:spPr bwMode="auto">
        <a:xfrm>
          <a:off x="581025" y="1533525"/>
          <a:ext cx="876300" cy="657225"/>
        </a:xfrm>
        <a:custGeom>
          <a:avLst/>
          <a:gdLst>
            <a:gd name="T0" fmla="*/ 52839 w 1277"/>
            <a:gd name="T1" fmla="*/ 269761 h 1033"/>
            <a:gd name="T2" fmla="*/ 37742 w 1277"/>
            <a:gd name="T3" fmla="*/ 229043 h 1033"/>
            <a:gd name="T4" fmla="*/ 41173 w 1277"/>
            <a:gd name="T5" fmla="*/ 163511 h 1033"/>
            <a:gd name="T6" fmla="*/ 34997 w 1277"/>
            <a:gd name="T7" fmla="*/ 144424 h 1033"/>
            <a:gd name="T8" fmla="*/ 32252 w 1277"/>
            <a:gd name="T9" fmla="*/ 136153 h 1033"/>
            <a:gd name="T10" fmla="*/ 17155 w 1277"/>
            <a:gd name="T11" fmla="*/ 78892 h 1033"/>
            <a:gd name="T12" fmla="*/ 0 w 1277"/>
            <a:gd name="T13" fmla="*/ 65532 h 1033"/>
            <a:gd name="T14" fmla="*/ 11666 w 1277"/>
            <a:gd name="T15" fmla="*/ 48990 h 1033"/>
            <a:gd name="T16" fmla="*/ 29507 w 1277"/>
            <a:gd name="T17" fmla="*/ 54716 h 1033"/>
            <a:gd name="T18" fmla="*/ 105678 w 1277"/>
            <a:gd name="T19" fmla="*/ 70621 h 1033"/>
            <a:gd name="T20" fmla="*/ 158516 w 1277"/>
            <a:gd name="T21" fmla="*/ 87163 h 1033"/>
            <a:gd name="T22" fmla="*/ 229197 w 1277"/>
            <a:gd name="T23" fmla="*/ 95434 h 1033"/>
            <a:gd name="T24" fmla="*/ 214786 w 1277"/>
            <a:gd name="T25" fmla="*/ 59806 h 1033"/>
            <a:gd name="T26" fmla="*/ 370558 w 1277"/>
            <a:gd name="T27" fmla="*/ 24813 h 1033"/>
            <a:gd name="T28" fmla="*/ 411731 w 1277"/>
            <a:gd name="T29" fmla="*/ 10816 h 1033"/>
            <a:gd name="T30" fmla="*/ 441238 w 1277"/>
            <a:gd name="T31" fmla="*/ 0 h 1033"/>
            <a:gd name="T32" fmla="*/ 482411 w 1277"/>
            <a:gd name="T33" fmla="*/ 24813 h 1033"/>
            <a:gd name="T34" fmla="*/ 476235 w 1277"/>
            <a:gd name="T35" fmla="*/ 133608 h 1033"/>
            <a:gd name="T36" fmla="*/ 517408 w 1277"/>
            <a:gd name="T37" fmla="*/ 250674 h 1033"/>
            <a:gd name="T38" fmla="*/ 588089 w 1277"/>
            <a:gd name="T39" fmla="*/ 297119 h 1033"/>
            <a:gd name="T40" fmla="*/ 602499 w 1277"/>
            <a:gd name="T41" fmla="*/ 294574 h 1033"/>
            <a:gd name="T42" fmla="*/ 620341 w 1277"/>
            <a:gd name="T43" fmla="*/ 264671 h 1033"/>
            <a:gd name="T44" fmla="*/ 647103 w 1277"/>
            <a:gd name="T45" fmla="*/ 275487 h 1033"/>
            <a:gd name="T46" fmla="*/ 673179 w 1277"/>
            <a:gd name="T47" fmla="*/ 288848 h 1033"/>
            <a:gd name="T48" fmla="*/ 711608 w 1277"/>
            <a:gd name="T49" fmla="*/ 318751 h 1033"/>
            <a:gd name="T50" fmla="*/ 764447 w 1277"/>
            <a:gd name="T51" fmla="*/ 337838 h 1033"/>
            <a:gd name="T52" fmla="*/ 802875 w 1277"/>
            <a:gd name="T53" fmla="*/ 354380 h 1033"/>
            <a:gd name="T54" fmla="*/ 876300 w 1277"/>
            <a:gd name="T55" fmla="*/ 365196 h 1033"/>
            <a:gd name="T56" fmla="*/ 858458 w 1277"/>
            <a:gd name="T57" fmla="*/ 387464 h 1033"/>
            <a:gd name="T58" fmla="*/ 846793 w 1277"/>
            <a:gd name="T59" fmla="*/ 436453 h 1033"/>
            <a:gd name="T60" fmla="*/ 844048 w 1277"/>
            <a:gd name="T61" fmla="*/ 490533 h 1033"/>
            <a:gd name="T62" fmla="*/ 826206 w 1277"/>
            <a:gd name="T63" fmla="*/ 498804 h 1033"/>
            <a:gd name="T64" fmla="*/ 758271 w 1277"/>
            <a:gd name="T65" fmla="*/ 521072 h 1033"/>
            <a:gd name="T66" fmla="*/ 673179 w 1277"/>
            <a:gd name="T67" fmla="*/ 542704 h 1033"/>
            <a:gd name="T68" fmla="*/ 640927 w 1277"/>
            <a:gd name="T69" fmla="*/ 561790 h 1033"/>
            <a:gd name="T70" fmla="*/ 614165 w 1277"/>
            <a:gd name="T71" fmla="*/ 638138 h 1033"/>
            <a:gd name="T72" fmla="*/ 579168 w 1277"/>
            <a:gd name="T73" fmla="*/ 657225 h 1033"/>
            <a:gd name="T74" fmla="*/ 558581 w 1277"/>
            <a:gd name="T75" fmla="*/ 638138 h 1033"/>
            <a:gd name="T76" fmla="*/ 546915 w 1277"/>
            <a:gd name="T77" fmla="*/ 610780 h 1033"/>
            <a:gd name="T78" fmla="*/ 517408 w 1277"/>
            <a:gd name="T79" fmla="*/ 599964 h 1033"/>
            <a:gd name="T80" fmla="*/ 496822 w 1277"/>
            <a:gd name="T81" fmla="*/ 556064 h 1033"/>
            <a:gd name="T82" fmla="*/ 455649 w 1277"/>
            <a:gd name="T83" fmla="*/ 507075 h 1033"/>
            <a:gd name="T84" fmla="*/ 361637 w 1277"/>
            <a:gd name="T85" fmla="*/ 512801 h 1033"/>
            <a:gd name="T86" fmla="*/ 332129 w 1277"/>
            <a:gd name="T87" fmla="*/ 517891 h 1033"/>
            <a:gd name="T88" fmla="*/ 297132 w 1277"/>
            <a:gd name="T89" fmla="*/ 515346 h 1033"/>
            <a:gd name="T90" fmla="*/ 273115 w 1277"/>
            <a:gd name="T91" fmla="*/ 490533 h 1033"/>
            <a:gd name="T92" fmla="*/ 229197 w 1277"/>
            <a:gd name="T93" fmla="*/ 490533 h 1033"/>
            <a:gd name="T94" fmla="*/ 146851 w 1277"/>
            <a:gd name="T95" fmla="*/ 458085 h 1033"/>
            <a:gd name="T96" fmla="*/ 105678 w 1277"/>
            <a:gd name="T97" fmla="*/ 466356 h 1033"/>
            <a:gd name="T98" fmla="*/ 87836 w 1277"/>
            <a:gd name="T99" fmla="*/ 501985 h 1033"/>
            <a:gd name="T100" fmla="*/ 82346 w 1277"/>
            <a:gd name="T101" fmla="*/ 411640 h 1033"/>
            <a:gd name="T102" fmla="*/ 70680 w 1277"/>
            <a:gd name="T103" fmla="*/ 335293 h 1033"/>
            <a:gd name="T104" fmla="*/ 64504 w 1277"/>
            <a:gd name="T105" fmla="*/ 292029 h 1033"/>
            <a:gd name="T106" fmla="*/ 52839 w 1277"/>
            <a:gd name="T107" fmla="*/ 269761 h 1033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77"/>
            <a:gd name="T163" fmla="*/ 0 h 1033"/>
            <a:gd name="T164" fmla="*/ 1277 w 1277"/>
            <a:gd name="T165" fmla="*/ 1033 h 1033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77" h="1033">
              <a:moveTo>
                <a:pt x="77" y="424"/>
              </a:moveTo>
              <a:cubicBezTo>
                <a:pt x="70" y="402"/>
                <a:pt x="63" y="381"/>
                <a:pt x="55" y="360"/>
              </a:cubicBezTo>
              <a:cubicBezTo>
                <a:pt x="58" y="329"/>
                <a:pt x="68" y="289"/>
                <a:pt x="60" y="257"/>
              </a:cubicBezTo>
              <a:cubicBezTo>
                <a:pt x="57" y="247"/>
                <a:pt x="54" y="237"/>
                <a:pt x="51" y="227"/>
              </a:cubicBezTo>
              <a:cubicBezTo>
                <a:pt x="50" y="223"/>
                <a:pt x="47" y="214"/>
                <a:pt x="47" y="214"/>
              </a:cubicBezTo>
              <a:cubicBezTo>
                <a:pt x="44" y="191"/>
                <a:pt x="41" y="143"/>
                <a:pt x="25" y="124"/>
              </a:cubicBezTo>
              <a:cubicBezTo>
                <a:pt x="18" y="116"/>
                <a:pt x="8" y="111"/>
                <a:pt x="0" y="103"/>
              </a:cubicBezTo>
              <a:cubicBezTo>
                <a:pt x="3" y="91"/>
                <a:pt x="1" y="80"/>
                <a:pt x="17" y="77"/>
              </a:cubicBezTo>
              <a:cubicBezTo>
                <a:pt x="20" y="76"/>
                <a:pt x="41" y="85"/>
                <a:pt x="43" y="86"/>
              </a:cubicBezTo>
              <a:cubicBezTo>
                <a:pt x="80" y="96"/>
                <a:pt x="116" y="106"/>
                <a:pt x="154" y="111"/>
              </a:cubicBezTo>
              <a:cubicBezTo>
                <a:pt x="180" y="120"/>
                <a:pt x="205" y="131"/>
                <a:pt x="231" y="137"/>
              </a:cubicBezTo>
              <a:cubicBezTo>
                <a:pt x="265" y="144"/>
                <a:pt x="334" y="150"/>
                <a:pt x="334" y="150"/>
              </a:cubicBezTo>
              <a:cubicBezTo>
                <a:pt x="329" y="130"/>
                <a:pt x="324" y="111"/>
                <a:pt x="313" y="94"/>
              </a:cubicBezTo>
              <a:cubicBezTo>
                <a:pt x="331" y="17"/>
                <a:pt x="511" y="40"/>
                <a:pt x="540" y="39"/>
              </a:cubicBezTo>
              <a:cubicBezTo>
                <a:pt x="560" y="31"/>
                <a:pt x="579" y="22"/>
                <a:pt x="600" y="17"/>
              </a:cubicBezTo>
              <a:cubicBezTo>
                <a:pt x="615" y="8"/>
                <a:pt x="626" y="4"/>
                <a:pt x="643" y="0"/>
              </a:cubicBezTo>
              <a:cubicBezTo>
                <a:pt x="687" y="5"/>
                <a:pt x="689" y="3"/>
                <a:pt x="703" y="39"/>
              </a:cubicBezTo>
              <a:cubicBezTo>
                <a:pt x="706" y="99"/>
                <a:pt x="705" y="151"/>
                <a:pt x="694" y="210"/>
              </a:cubicBezTo>
              <a:cubicBezTo>
                <a:pt x="687" y="288"/>
                <a:pt x="683" y="350"/>
                <a:pt x="754" y="394"/>
              </a:cubicBezTo>
              <a:cubicBezTo>
                <a:pt x="779" y="426"/>
                <a:pt x="818" y="455"/>
                <a:pt x="857" y="467"/>
              </a:cubicBezTo>
              <a:cubicBezTo>
                <a:pt x="864" y="466"/>
                <a:pt x="872" y="467"/>
                <a:pt x="878" y="463"/>
              </a:cubicBezTo>
              <a:cubicBezTo>
                <a:pt x="890" y="455"/>
                <a:pt x="882" y="430"/>
                <a:pt x="904" y="416"/>
              </a:cubicBezTo>
              <a:cubicBezTo>
                <a:pt x="918" y="420"/>
                <a:pt x="929" y="429"/>
                <a:pt x="943" y="433"/>
              </a:cubicBezTo>
              <a:cubicBezTo>
                <a:pt x="955" y="441"/>
                <a:pt x="968" y="446"/>
                <a:pt x="981" y="454"/>
              </a:cubicBezTo>
              <a:cubicBezTo>
                <a:pt x="997" y="477"/>
                <a:pt x="1009" y="492"/>
                <a:pt x="1037" y="501"/>
              </a:cubicBezTo>
              <a:cubicBezTo>
                <a:pt x="1060" y="517"/>
                <a:pt x="1088" y="521"/>
                <a:pt x="1114" y="531"/>
              </a:cubicBezTo>
              <a:cubicBezTo>
                <a:pt x="1133" y="538"/>
                <a:pt x="1151" y="549"/>
                <a:pt x="1170" y="557"/>
              </a:cubicBezTo>
              <a:cubicBezTo>
                <a:pt x="1203" y="570"/>
                <a:pt x="1242" y="571"/>
                <a:pt x="1277" y="574"/>
              </a:cubicBezTo>
              <a:cubicBezTo>
                <a:pt x="1262" y="584"/>
                <a:pt x="1256" y="592"/>
                <a:pt x="1251" y="609"/>
              </a:cubicBezTo>
              <a:cubicBezTo>
                <a:pt x="1247" y="636"/>
                <a:pt x="1240" y="660"/>
                <a:pt x="1234" y="686"/>
              </a:cubicBezTo>
              <a:cubicBezTo>
                <a:pt x="1233" y="714"/>
                <a:pt x="1235" y="743"/>
                <a:pt x="1230" y="771"/>
              </a:cubicBezTo>
              <a:cubicBezTo>
                <a:pt x="1229" y="778"/>
                <a:pt x="1209" y="782"/>
                <a:pt x="1204" y="784"/>
              </a:cubicBezTo>
              <a:cubicBezTo>
                <a:pt x="1171" y="795"/>
                <a:pt x="1137" y="807"/>
                <a:pt x="1105" y="819"/>
              </a:cubicBezTo>
              <a:cubicBezTo>
                <a:pt x="1060" y="864"/>
                <a:pt x="1068" y="849"/>
                <a:pt x="981" y="853"/>
              </a:cubicBezTo>
              <a:cubicBezTo>
                <a:pt x="956" y="861"/>
                <a:pt x="949" y="861"/>
                <a:pt x="934" y="883"/>
              </a:cubicBezTo>
              <a:cubicBezTo>
                <a:pt x="923" y="920"/>
                <a:pt x="943" y="988"/>
                <a:pt x="895" y="1003"/>
              </a:cubicBezTo>
              <a:cubicBezTo>
                <a:pt x="879" y="1020"/>
                <a:pt x="866" y="1026"/>
                <a:pt x="844" y="1033"/>
              </a:cubicBezTo>
              <a:cubicBezTo>
                <a:pt x="826" y="1028"/>
                <a:pt x="824" y="1018"/>
                <a:pt x="814" y="1003"/>
              </a:cubicBezTo>
              <a:cubicBezTo>
                <a:pt x="813" y="1001"/>
                <a:pt x="806" y="966"/>
                <a:pt x="797" y="960"/>
              </a:cubicBezTo>
              <a:cubicBezTo>
                <a:pt x="786" y="953"/>
                <a:pt x="766" y="951"/>
                <a:pt x="754" y="943"/>
              </a:cubicBezTo>
              <a:cubicBezTo>
                <a:pt x="739" y="921"/>
                <a:pt x="739" y="895"/>
                <a:pt x="724" y="874"/>
              </a:cubicBezTo>
              <a:cubicBezTo>
                <a:pt x="716" y="847"/>
                <a:pt x="692" y="806"/>
                <a:pt x="664" y="797"/>
              </a:cubicBezTo>
              <a:cubicBezTo>
                <a:pt x="596" y="800"/>
                <a:pt x="581" y="797"/>
                <a:pt x="527" y="806"/>
              </a:cubicBezTo>
              <a:cubicBezTo>
                <a:pt x="513" y="808"/>
                <a:pt x="484" y="814"/>
                <a:pt x="484" y="814"/>
              </a:cubicBezTo>
              <a:cubicBezTo>
                <a:pt x="467" y="813"/>
                <a:pt x="449" y="814"/>
                <a:pt x="433" y="810"/>
              </a:cubicBezTo>
              <a:cubicBezTo>
                <a:pt x="431" y="809"/>
                <a:pt x="403" y="775"/>
                <a:pt x="398" y="771"/>
              </a:cubicBezTo>
              <a:cubicBezTo>
                <a:pt x="370" y="777"/>
                <a:pt x="360" y="781"/>
                <a:pt x="334" y="771"/>
              </a:cubicBezTo>
              <a:cubicBezTo>
                <a:pt x="303" y="742"/>
                <a:pt x="255" y="730"/>
                <a:pt x="214" y="720"/>
              </a:cubicBezTo>
              <a:cubicBezTo>
                <a:pt x="192" y="705"/>
                <a:pt x="174" y="719"/>
                <a:pt x="154" y="733"/>
              </a:cubicBezTo>
              <a:cubicBezTo>
                <a:pt x="141" y="752"/>
                <a:pt x="136" y="768"/>
                <a:pt x="128" y="789"/>
              </a:cubicBezTo>
              <a:cubicBezTo>
                <a:pt x="113" y="764"/>
                <a:pt x="120" y="653"/>
                <a:pt x="120" y="647"/>
              </a:cubicBezTo>
              <a:cubicBezTo>
                <a:pt x="117" y="608"/>
                <a:pt x="106" y="567"/>
                <a:pt x="103" y="527"/>
              </a:cubicBezTo>
              <a:cubicBezTo>
                <a:pt x="100" y="491"/>
                <a:pt x="101" y="486"/>
                <a:pt x="94" y="459"/>
              </a:cubicBezTo>
              <a:cubicBezTo>
                <a:pt x="93" y="453"/>
                <a:pt x="77" y="414"/>
                <a:pt x="77" y="424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28575</xdr:colOff>
      <xdr:row>12</xdr:row>
      <xdr:rowOff>47625</xdr:rowOff>
    </xdr:from>
    <xdr:to>
      <xdr:col>15</xdr:col>
      <xdr:colOff>47625</xdr:colOff>
      <xdr:row>16</xdr:row>
      <xdr:rowOff>114300</xdr:rowOff>
    </xdr:to>
    <xdr:sp macro="" textlink="">
      <xdr:nvSpPr>
        <xdr:cNvPr id="5329" name="Freeform 864">
          <a:extLst>
            <a:ext uri="{FF2B5EF4-FFF2-40B4-BE49-F238E27FC236}">
              <a16:creationId xmlns:a16="http://schemas.microsoft.com/office/drawing/2014/main" id="{00000000-0008-0000-0000-0000D1140000}"/>
            </a:ext>
          </a:extLst>
        </xdr:cNvPr>
        <xdr:cNvSpPr>
          <a:spLocks/>
        </xdr:cNvSpPr>
      </xdr:nvSpPr>
      <xdr:spPr bwMode="auto">
        <a:xfrm>
          <a:off x="445294" y="2047875"/>
          <a:ext cx="852487" cy="733425"/>
        </a:xfrm>
        <a:custGeom>
          <a:avLst/>
          <a:gdLst>
            <a:gd name="T0" fmla="*/ 641662 w 1281"/>
            <a:gd name="T1" fmla="*/ 487912 h 1123"/>
            <a:gd name="T2" fmla="*/ 577359 w 1281"/>
            <a:gd name="T3" fmla="*/ 490457 h 1123"/>
            <a:gd name="T4" fmla="*/ 500743 w 1281"/>
            <a:gd name="T5" fmla="*/ 515266 h 1123"/>
            <a:gd name="T6" fmla="*/ 445333 w 1281"/>
            <a:gd name="T7" fmla="*/ 542620 h 1123"/>
            <a:gd name="T8" fmla="*/ 413181 w 1281"/>
            <a:gd name="T9" fmla="*/ 654579 h 1123"/>
            <a:gd name="T10" fmla="*/ 360508 w 1281"/>
            <a:gd name="T11" fmla="*/ 624044 h 1123"/>
            <a:gd name="T12" fmla="*/ 324936 w 1281"/>
            <a:gd name="T13" fmla="*/ 643128 h 1123"/>
            <a:gd name="T14" fmla="*/ 295520 w 1281"/>
            <a:gd name="T15" fmla="*/ 714375 h 1123"/>
            <a:gd name="T16" fmla="*/ 263369 w 1281"/>
            <a:gd name="T17" fmla="*/ 670482 h 1123"/>
            <a:gd name="T18" fmla="*/ 251740 w 1281"/>
            <a:gd name="T19" fmla="*/ 654579 h 1123"/>
            <a:gd name="T20" fmla="*/ 242847 w 1281"/>
            <a:gd name="T21" fmla="*/ 635495 h 1123"/>
            <a:gd name="T22" fmla="*/ 210695 w 1281"/>
            <a:gd name="T23" fmla="*/ 602416 h 1123"/>
            <a:gd name="T24" fmla="*/ 149128 w 1281"/>
            <a:gd name="T25" fmla="*/ 523536 h 1123"/>
            <a:gd name="T26" fmla="*/ 93718 w 1281"/>
            <a:gd name="T27" fmla="*/ 493638 h 1123"/>
            <a:gd name="T28" fmla="*/ 37624 w 1281"/>
            <a:gd name="T29" fmla="*/ 455470 h 1123"/>
            <a:gd name="T30" fmla="*/ 11629 w 1281"/>
            <a:gd name="T31" fmla="*/ 436386 h 1123"/>
            <a:gd name="T32" fmla="*/ 32152 w 1281"/>
            <a:gd name="T33" fmla="*/ 409032 h 1123"/>
            <a:gd name="T34" fmla="*/ 34888 w 1281"/>
            <a:gd name="T35" fmla="*/ 332696 h 1123"/>
            <a:gd name="T36" fmla="*/ 37624 w 1281"/>
            <a:gd name="T37" fmla="*/ 307887 h 1123"/>
            <a:gd name="T38" fmla="*/ 61567 w 1281"/>
            <a:gd name="T39" fmla="*/ 302798 h 1123"/>
            <a:gd name="T40" fmla="*/ 102611 w 1281"/>
            <a:gd name="T41" fmla="*/ 288803 h 1123"/>
            <a:gd name="T42" fmla="*/ 146392 w 1281"/>
            <a:gd name="T43" fmla="*/ 242366 h 1123"/>
            <a:gd name="T44" fmla="*/ 158021 w 1281"/>
            <a:gd name="T45" fmla="*/ 226463 h 1123"/>
            <a:gd name="T46" fmla="*/ 164178 w 1281"/>
            <a:gd name="T47" fmla="*/ 218193 h 1123"/>
            <a:gd name="T48" fmla="*/ 175807 w 1281"/>
            <a:gd name="T49" fmla="*/ 193384 h 1123"/>
            <a:gd name="T50" fmla="*/ 222324 w 1281"/>
            <a:gd name="T51" fmla="*/ 57252 h 1123"/>
            <a:gd name="T52" fmla="*/ 242847 w 1281"/>
            <a:gd name="T53" fmla="*/ 35623 h 1123"/>
            <a:gd name="T54" fmla="*/ 263369 w 1281"/>
            <a:gd name="T55" fmla="*/ 10814 h 1123"/>
            <a:gd name="T56" fmla="*/ 281155 w 1281"/>
            <a:gd name="T57" fmla="*/ 0 h 1123"/>
            <a:gd name="T58" fmla="*/ 354351 w 1281"/>
            <a:gd name="T59" fmla="*/ 13359 h 1123"/>
            <a:gd name="T60" fmla="*/ 372137 w 1281"/>
            <a:gd name="T61" fmla="*/ 24809 h 1123"/>
            <a:gd name="T62" fmla="*/ 386502 w 1281"/>
            <a:gd name="T63" fmla="*/ 40712 h 1123"/>
            <a:gd name="T64" fmla="*/ 418654 w 1281"/>
            <a:gd name="T65" fmla="*/ 43893 h 1123"/>
            <a:gd name="T66" fmla="*/ 445333 w 1281"/>
            <a:gd name="T67" fmla="*/ 54707 h 1123"/>
            <a:gd name="T68" fmla="*/ 489114 w 1281"/>
            <a:gd name="T69" fmla="*/ 62977 h 1123"/>
            <a:gd name="T70" fmla="*/ 586252 w 1281"/>
            <a:gd name="T71" fmla="*/ 54707 h 1123"/>
            <a:gd name="T72" fmla="*/ 630033 w 1281"/>
            <a:gd name="T73" fmla="*/ 68066 h 1123"/>
            <a:gd name="T74" fmla="*/ 691600 w 1281"/>
            <a:gd name="T75" fmla="*/ 150127 h 1123"/>
            <a:gd name="T76" fmla="*/ 721015 w 1281"/>
            <a:gd name="T77" fmla="*/ 190839 h 1123"/>
            <a:gd name="T78" fmla="*/ 726488 w 1281"/>
            <a:gd name="T79" fmla="*/ 223282 h 1123"/>
            <a:gd name="T80" fmla="*/ 744274 w 1281"/>
            <a:gd name="T81" fmla="*/ 231552 h 1123"/>
            <a:gd name="T82" fmla="*/ 791475 w 1281"/>
            <a:gd name="T83" fmla="*/ 248091 h 1123"/>
            <a:gd name="T84" fmla="*/ 864671 w 1281"/>
            <a:gd name="T85" fmla="*/ 272900 h 1123"/>
            <a:gd name="T86" fmla="*/ 876300 w 1281"/>
            <a:gd name="T87" fmla="*/ 307887 h 1123"/>
            <a:gd name="T88" fmla="*/ 820890 w 1281"/>
            <a:gd name="T89" fmla="*/ 346055 h 1123"/>
            <a:gd name="T90" fmla="*/ 794211 w 1281"/>
            <a:gd name="T91" fmla="*/ 365139 h 1123"/>
            <a:gd name="T92" fmla="*/ 800368 w 1281"/>
            <a:gd name="T93" fmla="*/ 398218 h 1123"/>
            <a:gd name="T94" fmla="*/ 788054 w 1281"/>
            <a:gd name="T95" fmla="*/ 425572 h 1123"/>
            <a:gd name="T96" fmla="*/ 729908 w 1281"/>
            <a:gd name="T97" fmla="*/ 444655 h 1123"/>
            <a:gd name="T98" fmla="*/ 703229 w 1281"/>
            <a:gd name="T99" fmla="*/ 452289 h 1123"/>
            <a:gd name="T100" fmla="*/ 682707 w 1281"/>
            <a:gd name="T101" fmla="*/ 458014 h 1123"/>
            <a:gd name="T102" fmla="*/ 641662 w 1281"/>
            <a:gd name="T103" fmla="*/ 493638 h 1123"/>
            <a:gd name="T104" fmla="*/ 641662 w 1281"/>
            <a:gd name="T105" fmla="*/ 487912 h 1123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w 1281"/>
            <a:gd name="T160" fmla="*/ 0 h 1123"/>
            <a:gd name="T161" fmla="*/ 1281 w 1281"/>
            <a:gd name="T162" fmla="*/ 1123 h 1123"/>
          </a:gdLst>
          <a:ahLst/>
          <a:cxnLst>
            <a:cxn ang="T106">
              <a:pos x="T0" y="T1"/>
            </a:cxn>
            <a:cxn ang="T107">
              <a:pos x="T2" y="T3"/>
            </a:cxn>
            <a:cxn ang="T108">
              <a:pos x="T4" y="T5"/>
            </a:cxn>
            <a:cxn ang="T109">
              <a:pos x="T6" y="T7"/>
            </a:cxn>
            <a:cxn ang="T110">
              <a:pos x="T8" y="T9"/>
            </a:cxn>
            <a:cxn ang="T111">
              <a:pos x="T10" y="T11"/>
            </a:cxn>
            <a:cxn ang="T112">
              <a:pos x="T12" y="T13"/>
            </a:cxn>
            <a:cxn ang="T113">
              <a:pos x="T14" y="T15"/>
            </a:cxn>
            <a:cxn ang="T114">
              <a:pos x="T16" y="T17"/>
            </a:cxn>
            <a:cxn ang="T115">
              <a:pos x="T18" y="T19"/>
            </a:cxn>
            <a:cxn ang="T116">
              <a:pos x="T20" y="T21"/>
            </a:cxn>
            <a:cxn ang="T117">
              <a:pos x="T22" y="T23"/>
            </a:cxn>
            <a:cxn ang="T118">
              <a:pos x="T24" y="T25"/>
            </a:cxn>
            <a:cxn ang="T119">
              <a:pos x="T26" y="T27"/>
            </a:cxn>
            <a:cxn ang="T120">
              <a:pos x="T28" y="T29"/>
            </a:cxn>
            <a:cxn ang="T121">
              <a:pos x="T30" y="T31"/>
            </a:cxn>
            <a:cxn ang="T122">
              <a:pos x="T32" y="T33"/>
            </a:cxn>
            <a:cxn ang="T123">
              <a:pos x="T34" y="T35"/>
            </a:cxn>
            <a:cxn ang="T124">
              <a:pos x="T36" y="T37"/>
            </a:cxn>
            <a:cxn ang="T125">
              <a:pos x="T38" y="T39"/>
            </a:cxn>
            <a:cxn ang="T126">
              <a:pos x="T40" y="T41"/>
            </a:cxn>
            <a:cxn ang="T127">
              <a:pos x="T42" y="T43"/>
            </a:cxn>
            <a:cxn ang="T128">
              <a:pos x="T44" y="T45"/>
            </a:cxn>
            <a:cxn ang="T129">
              <a:pos x="T46" y="T47"/>
            </a:cxn>
            <a:cxn ang="T130">
              <a:pos x="T48" y="T49"/>
            </a:cxn>
            <a:cxn ang="T131">
              <a:pos x="T50" y="T51"/>
            </a:cxn>
            <a:cxn ang="T132">
              <a:pos x="T52" y="T53"/>
            </a:cxn>
            <a:cxn ang="T133">
              <a:pos x="T54" y="T55"/>
            </a:cxn>
            <a:cxn ang="T134">
              <a:pos x="T56" y="T57"/>
            </a:cxn>
            <a:cxn ang="T135">
              <a:pos x="T58" y="T59"/>
            </a:cxn>
            <a:cxn ang="T136">
              <a:pos x="T60" y="T61"/>
            </a:cxn>
            <a:cxn ang="T137">
              <a:pos x="T62" y="T63"/>
            </a:cxn>
            <a:cxn ang="T138">
              <a:pos x="T64" y="T65"/>
            </a:cxn>
            <a:cxn ang="T139">
              <a:pos x="T66" y="T67"/>
            </a:cxn>
            <a:cxn ang="T140">
              <a:pos x="T68" y="T69"/>
            </a:cxn>
            <a:cxn ang="T141">
              <a:pos x="T70" y="T71"/>
            </a:cxn>
            <a:cxn ang="T142">
              <a:pos x="T72" y="T73"/>
            </a:cxn>
            <a:cxn ang="T143">
              <a:pos x="T74" y="T75"/>
            </a:cxn>
            <a:cxn ang="T144">
              <a:pos x="T76" y="T77"/>
            </a:cxn>
            <a:cxn ang="T145">
              <a:pos x="T78" y="T79"/>
            </a:cxn>
            <a:cxn ang="T146">
              <a:pos x="T80" y="T81"/>
            </a:cxn>
            <a:cxn ang="T147">
              <a:pos x="T82" y="T83"/>
            </a:cxn>
            <a:cxn ang="T148">
              <a:pos x="T84" y="T85"/>
            </a:cxn>
            <a:cxn ang="T149">
              <a:pos x="T86" y="T87"/>
            </a:cxn>
            <a:cxn ang="T150">
              <a:pos x="T88" y="T89"/>
            </a:cxn>
            <a:cxn ang="T151">
              <a:pos x="T90" y="T91"/>
            </a:cxn>
            <a:cxn ang="T152">
              <a:pos x="T92" y="T93"/>
            </a:cxn>
            <a:cxn ang="T153">
              <a:pos x="T94" y="T95"/>
            </a:cxn>
            <a:cxn ang="T154">
              <a:pos x="T96" y="T97"/>
            </a:cxn>
            <a:cxn ang="T155">
              <a:pos x="T98" y="T99"/>
            </a:cxn>
            <a:cxn ang="T156">
              <a:pos x="T100" y="T101"/>
            </a:cxn>
            <a:cxn ang="T157">
              <a:pos x="T102" y="T103"/>
            </a:cxn>
            <a:cxn ang="T158">
              <a:pos x="T104" y="T105"/>
            </a:cxn>
          </a:cxnLst>
          <a:rect l="T159" t="T160" r="T161" b="T162"/>
          <a:pathLst>
            <a:path w="1281" h="1123">
              <a:moveTo>
                <a:pt x="938" y="767"/>
              </a:moveTo>
              <a:cubicBezTo>
                <a:pt x="907" y="760"/>
                <a:pt x="875" y="762"/>
                <a:pt x="844" y="771"/>
              </a:cubicBezTo>
              <a:cubicBezTo>
                <a:pt x="812" y="793"/>
                <a:pt x="769" y="802"/>
                <a:pt x="732" y="810"/>
              </a:cubicBezTo>
              <a:cubicBezTo>
                <a:pt x="704" y="825"/>
                <a:pt x="674" y="830"/>
                <a:pt x="651" y="853"/>
              </a:cubicBezTo>
              <a:cubicBezTo>
                <a:pt x="661" y="896"/>
                <a:pt x="647" y="999"/>
                <a:pt x="604" y="1029"/>
              </a:cubicBezTo>
              <a:cubicBezTo>
                <a:pt x="539" y="1021"/>
                <a:pt x="556" y="1028"/>
                <a:pt x="527" y="981"/>
              </a:cubicBezTo>
              <a:cubicBezTo>
                <a:pt x="506" y="989"/>
                <a:pt x="492" y="995"/>
                <a:pt x="475" y="1011"/>
              </a:cubicBezTo>
              <a:cubicBezTo>
                <a:pt x="464" y="1048"/>
                <a:pt x="454" y="1091"/>
                <a:pt x="432" y="1123"/>
              </a:cubicBezTo>
              <a:cubicBezTo>
                <a:pt x="418" y="1099"/>
                <a:pt x="401" y="1077"/>
                <a:pt x="385" y="1054"/>
              </a:cubicBezTo>
              <a:cubicBezTo>
                <a:pt x="374" y="1018"/>
                <a:pt x="391" y="1067"/>
                <a:pt x="368" y="1029"/>
              </a:cubicBezTo>
              <a:cubicBezTo>
                <a:pt x="362" y="1020"/>
                <a:pt x="359" y="1009"/>
                <a:pt x="355" y="999"/>
              </a:cubicBezTo>
              <a:cubicBezTo>
                <a:pt x="348" y="983"/>
                <a:pt x="317" y="959"/>
                <a:pt x="308" y="947"/>
              </a:cubicBezTo>
              <a:cubicBezTo>
                <a:pt x="277" y="907"/>
                <a:pt x="258" y="857"/>
                <a:pt x="218" y="823"/>
              </a:cubicBezTo>
              <a:cubicBezTo>
                <a:pt x="194" y="803"/>
                <a:pt x="163" y="792"/>
                <a:pt x="137" y="776"/>
              </a:cubicBezTo>
              <a:cubicBezTo>
                <a:pt x="108" y="758"/>
                <a:pt x="89" y="726"/>
                <a:pt x="55" y="716"/>
              </a:cubicBezTo>
              <a:cubicBezTo>
                <a:pt x="43" y="704"/>
                <a:pt x="32" y="695"/>
                <a:pt x="17" y="686"/>
              </a:cubicBezTo>
              <a:cubicBezTo>
                <a:pt x="0" y="661"/>
                <a:pt x="26" y="656"/>
                <a:pt x="47" y="643"/>
              </a:cubicBezTo>
              <a:cubicBezTo>
                <a:pt x="60" y="602"/>
                <a:pt x="53" y="568"/>
                <a:pt x="51" y="523"/>
              </a:cubicBezTo>
              <a:cubicBezTo>
                <a:pt x="52" y="510"/>
                <a:pt x="47" y="494"/>
                <a:pt x="55" y="484"/>
              </a:cubicBezTo>
              <a:cubicBezTo>
                <a:pt x="63" y="475"/>
                <a:pt x="90" y="476"/>
                <a:pt x="90" y="476"/>
              </a:cubicBezTo>
              <a:cubicBezTo>
                <a:pt x="109" y="466"/>
                <a:pt x="150" y="454"/>
                <a:pt x="150" y="454"/>
              </a:cubicBezTo>
              <a:cubicBezTo>
                <a:pt x="174" y="438"/>
                <a:pt x="193" y="402"/>
                <a:pt x="214" y="381"/>
              </a:cubicBezTo>
              <a:cubicBezTo>
                <a:pt x="221" y="374"/>
                <a:pt x="225" y="364"/>
                <a:pt x="231" y="356"/>
              </a:cubicBezTo>
              <a:cubicBezTo>
                <a:pt x="234" y="352"/>
                <a:pt x="240" y="343"/>
                <a:pt x="240" y="343"/>
              </a:cubicBezTo>
              <a:cubicBezTo>
                <a:pt x="250" y="312"/>
                <a:pt x="243" y="324"/>
                <a:pt x="257" y="304"/>
              </a:cubicBezTo>
              <a:cubicBezTo>
                <a:pt x="279" y="234"/>
                <a:pt x="286" y="154"/>
                <a:pt x="325" y="90"/>
              </a:cubicBezTo>
              <a:cubicBezTo>
                <a:pt x="332" y="67"/>
                <a:pt x="338" y="70"/>
                <a:pt x="355" y="56"/>
              </a:cubicBezTo>
              <a:cubicBezTo>
                <a:pt x="369" y="45"/>
                <a:pt x="373" y="29"/>
                <a:pt x="385" y="17"/>
              </a:cubicBezTo>
              <a:cubicBezTo>
                <a:pt x="392" y="10"/>
                <a:pt x="402" y="6"/>
                <a:pt x="411" y="0"/>
              </a:cubicBezTo>
              <a:cubicBezTo>
                <a:pt x="449" y="3"/>
                <a:pt x="482" y="10"/>
                <a:pt x="518" y="21"/>
              </a:cubicBezTo>
              <a:cubicBezTo>
                <a:pt x="527" y="27"/>
                <a:pt x="540" y="29"/>
                <a:pt x="544" y="39"/>
              </a:cubicBezTo>
              <a:cubicBezTo>
                <a:pt x="549" y="51"/>
                <a:pt x="550" y="61"/>
                <a:pt x="565" y="64"/>
              </a:cubicBezTo>
              <a:cubicBezTo>
                <a:pt x="580" y="67"/>
                <a:pt x="596" y="67"/>
                <a:pt x="612" y="69"/>
              </a:cubicBezTo>
              <a:cubicBezTo>
                <a:pt x="678" y="89"/>
                <a:pt x="610" y="66"/>
                <a:pt x="651" y="86"/>
              </a:cubicBezTo>
              <a:cubicBezTo>
                <a:pt x="669" y="95"/>
                <a:pt x="695" y="95"/>
                <a:pt x="715" y="99"/>
              </a:cubicBezTo>
              <a:cubicBezTo>
                <a:pt x="767" y="96"/>
                <a:pt x="809" y="97"/>
                <a:pt x="857" y="86"/>
              </a:cubicBezTo>
              <a:cubicBezTo>
                <a:pt x="881" y="90"/>
                <a:pt x="900" y="94"/>
                <a:pt x="921" y="107"/>
              </a:cubicBezTo>
              <a:cubicBezTo>
                <a:pt x="952" y="151"/>
                <a:pt x="955" y="215"/>
                <a:pt x="1011" y="236"/>
              </a:cubicBezTo>
              <a:cubicBezTo>
                <a:pt x="1025" y="257"/>
                <a:pt x="1039" y="279"/>
                <a:pt x="1054" y="300"/>
              </a:cubicBezTo>
              <a:cubicBezTo>
                <a:pt x="1059" y="316"/>
                <a:pt x="1056" y="335"/>
                <a:pt x="1062" y="351"/>
              </a:cubicBezTo>
              <a:cubicBezTo>
                <a:pt x="1065" y="359"/>
                <a:pt x="1082" y="362"/>
                <a:pt x="1088" y="364"/>
              </a:cubicBezTo>
              <a:cubicBezTo>
                <a:pt x="1112" y="372"/>
                <a:pt x="1132" y="384"/>
                <a:pt x="1157" y="390"/>
              </a:cubicBezTo>
              <a:cubicBezTo>
                <a:pt x="1231" y="385"/>
                <a:pt x="1227" y="376"/>
                <a:pt x="1264" y="429"/>
              </a:cubicBezTo>
              <a:cubicBezTo>
                <a:pt x="1268" y="448"/>
                <a:pt x="1275" y="465"/>
                <a:pt x="1281" y="484"/>
              </a:cubicBezTo>
              <a:cubicBezTo>
                <a:pt x="1275" y="558"/>
                <a:pt x="1278" y="539"/>
                <a:pt x="1200" y="544"/>
              </a:cubicBezTo>
              <a:cubicBezTo>
                <a:pt x="1185" y="550"/>
                <a:pt x="1161" y="574"/>
                <a:pt x="1161" y="574"/>
              </a:cubicBezTo>
              <a:cubicBezTo>
                <a:pt x="1155" y="593"/>
                <a:pt x="1163" y="608"/>
                <a:pt x="1170" y="626"/>
              </a:cubicBezTo>
              <a:cubicBezTo>
                <a:pt x="1167" y="636"/>
                <a:pt x="1163" y="660"/>
                <a:pt x="1152" y="669"/>
              </a:cubicBezTo>
              <a:cubicBezTo>
                <a:pt x="1131" y="686"/>
                <a:pt x="1092" y="691"/>
                <a:pt x="1067" y="699"/>
              </a:cubicBezTo>
              <a:cubicBezTo>
                <a:pt x="1054" y="703"/>
                <a:pt x="1041" y="707"/>
                <a:pt x="1028" y="711"/>
              </a:cubicBezTo>
              <a:cubicBezTo>
                <a:pt x="1018" y="714"/>
                <a:pt x="998" y="720"/>
                <a:pt x="998" y="720"/>
              </a:cubicBezTo>
              <a:cubicBezTo>
                <a:pt x="977" y="735"/>
                <a:pt x="956" y="758"/>
                <a:pt x="938" y="776"/>
              </a:cubicBezTo>
              <a:cubicBezTo>
                <a:pt x="943" y="761"/>
                <a:pt x="945" y="760"/>
                <a:pt x="938" y="767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76200</xdr:colOff>
      <xdr:row>12</xdr:row>
      <xdr:rowOff>47625</xdr:rowOff>
    </xdr:from>
    <xdr:to>
      <xdr:col>17</xdr:col>
      <xdr:colOff>57150</xdr:colOff>
      <xdr:row>14</xdr:row>
      <xdr:rowOff>152400</xdr:rowOff>
    </xdr:to>
    <xdr:sp macro="" textlink="">
      <xdr:nvSpPr>
        <xdr:cNvPr id="5330" name="Freeform 865">
          <a:extLst>
            <a:ext uri="{FF2B5EF4-FFF2-40B4-BE49-F238E27FC236}">
              <a16:creationId xmlns:a16="http://schemas.microsoft.com/office/drawing/2014/main" id="{00000000-0008-0000-0000-0000D2140000}"/>
            </a:ext>
          </a:extLst>
        </xdr:cNvPr>
        <xdr:cNvSpPr>
          <a:spLocks/>
        </xdr:cNvSpPr>
      </xdr:nvSpPr>
      <xdr:spPr bwMode="auto">
        <a:xfrm>
          <a:off x="1171575" y="1990725"/>
          <a:ext cx="495300" cy="428625"/>
        </a:xfrm>
        <a:custGeom>
          <a:avLst/>
          <a:gdLst>
            <a:gd name="T0" fmla="*/ 291126 w 769"/>
            <a:gd name="T1" fmla="*/ 426077 h 673"/>
            <a:gd name="T2" fmla="*/ 266650 w 769"/>
            <a:gd name="T3" fmla="*/ 406971 h 673"/>
            <a:gd name="T4" fmla="*/ 255057 w 769"/>
            <a:gd name="T5" fmla="*/ 379585 h 673"/>
            <a:gd name="T6" fmla="*/ 249904 w 769"/>
            <a:gd name="T7" fmla="*/ 363026 h 673"/>
            <a:gd name="T8" fmla="*/ 202886 w 769"/>
            <a:gd name="T9" fmla="*/ 316533 h 673"/>
            <a:gd name="T10" fmla="*/ 139122 w 769"/>
            <a:gd name="T11" fmla="*/ 330544 h 673"/>
            <a:gd name="T12" fmla="*/ 136546 w 769"/>
            <a:gd name="T13" fmla="*/ 278320 h 673"/>
            <a:gd name="T14" fmla="*/ 131393 w 769"/>
            <a:gd name="T15" fmla="*/ 261761 h 673"/>
            <a:gd name="T16" fmla="*/ 114647 w 769"/>
            <a:gd name="T17" fmla="*/ 254118 h 673"/>
            <a:gd name="T18" fmla="*/ 65052 w 769"/>
            <a:gd name="T19" fmla="*/ 248386 h 673"/>
            <a:gd name="T20" fmla="*/ 56679 w 769"/>
            <a:gd name="T21" fmla="*/ 245838 h 673"/>
            <a:gd name="T22" fmla="*/ 48306 w 769"/>
            <a:gd name="T23" fmla="*/ 242654 h 673"/>
            <a:gd name="T24" fmla="*/ 31560 w 769"/>
            <a:gd name="T25" fmla="*/ 237559 h 673"/>
            <a:gd name="T26" fmla="*/ 7085 w 769"/>
            <a:gd name="T27" fmla="*/ 218452 h 673"/>
            <a:gd name="T28" fmla="*/ 34780 w 769"/>
            <a:gd name="T29" fmla="*/ 201893 h 673"/>
            <a:gd name="T30" fmla="*/ 54103 w 769"/>
            <a:gd name="T31" fmla="*/ 180239 h 673"/>
            <a:gd name="T32" fmla="*/ 67629 w 769"/>
            <a:gd name="T33" fmla="*/ 103813 h 673"/>
            <a:gd name="T34" fmla="*/ 92748 w 769"/>
            <a:gd name="T35" fmla="*/ 92986 h 673"/>
            <a:gd name="T36" fmla="*/ 175191 w 769"/>
            <a:gd name="T37" fmla="*/ 73879 h 673"/>
            <a:gd name="T38" fmla="*/ 238955 w 769"/>
            <a:gd name="T39" fmla="*/ 51588 h 673"/>
            <a:gd name="T40" fmla="*/ 252481 w 769"/>
            <a:gd name="T41" fmla="*/ 35666 h 673"/>
            <a:gd name="T42" fmla="*/ 260854 w 769"/>
            <a:gd name="T43" fmla="*/ 0 h 673"/>
            <a:gd name="T44" fmla="*/ 288549 w 769"/>
            <a:gd name="T45" fmla="*/ 32481 h 673"/>
            <a:gd name="T46" fmla="*/ 340720 w 769"/>
            <a:gd name="T47" fmla="*/ 51588 h 673"/>
            <a:gd name="T48" fmla="*/ 365839 w 769"/>
            <a:gd name="T49" fmla="*/ 65599 h 673"/>
            <a:gd name="T50" fmla="*/ 387738 w 769"/>
            <a:gd name="T51" fmla="*/ 89801 h 673"/>
            <a:gd name="T52" fmla="*/ 426383 w 769"/>
            <a:gd name="T53" fmla="*/ 133746 h 673"/>
            <a:gd name="T54" fmla="*/ 479198 w 769"/>
            <a:gd name="T55" fmla="*/ 136294 h 673"/>
            <a:gd name="T56" fmla="*/ 495300 w 769"/>
            <a:gd name="T57" fmla="*/ 131199 h 673"/>
            <a:gd name="T58" fmla="*/ 456655 w 769"/>
            <a:gd name="T59" fmla="*/ 256665 h 673"/>
            <a:gd name="T60" fmla="*/ 448282 w 769"/>
            <a:gd name="T61" fmla="*/ 384680 h 673"/>
            <a:gd name="T62" fmla="*/ 437333 w 769"/>
            <a:gd name="T63" fmla="*/ 401239 h 673"/>
            <a:gd name="T64" fmla="*/ 390314 w 769"/>
            <a:gd name="T65" fmla="*/ 406971 h 673"/>
            <a:gd name="T66" fmla="*/ 349093 w 769"/>
            <a:gd name="T67" fmla="*/ 412066 h 673"/>
            <a:gd name="T68" fmla="*/ 321398 w 769"/>
            <a:gd name="T69" fmla="*/ 428625 h 673"/>
            <a:gd name="T70" fmla="*/ 291126 w 769"/>
            <a:gd name="T71" fmla="*/ 426077 h 673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w 769"/>
            <a:gd name="T109" fmla="*/ 0 h 673"/>
            <a:gd name="T110" fmla="*/ 769 w 769"/>
            <a:gd name="T111" fmla="*/ 673 h 673"/>
          </a:gdLst>
          <a:ahLst/>
          <a:cxnLst>
            <a:cxn ang="T72">
              <a:pos x="T0" y="T1"/>
            </a:cxn>
            <a:cxn ang="T73">
              <a:pos x="T2" y="T3"/>
            </a:cxn>
            <a:cxn ang="T74">
              <a:pos x="T4" y="T5"/>
            </a:cxn>
            <a:cxn ang="T75">
              <a:pos x="T6" y="T7"/>
            </a:cxn>
            <a:cxn ang="T76">
              <a:pos x="T8" y="T9"/>
            </a:cxn>
            <a:cxn ang="T77">
              <a:pos x="T10" y="T11"/>
            </a:cxn>
            <a:cxn ang="T78">
              <a:pos x="T12" y="T13"/>
            </a:cxn>
            <a:cxn ang="T79">
              <a:pos x="T14" y="T15"/>
            </a:cxn>
            <a:cxn ang="T80">
              <a:pos x="T16" y="T17"/>
            </a:cxn>
            <a:cxn ang="T81">
              <a:pos x="T18" y="T19"/>
            </a:cxn>
            <a:cxn ang="T82">
              <a:pos x="T20" y="T21"/>
            </a:cxn>
            <a:cxn ang="T83">
              <a:pos x="T22" y="T23"/>
            </a:cxn>
            <a:cxn ang="T84">
              <a:pos x="T24" y="T25"/>
            </a:cxn>
            <a:cxn ang="T85">
              <a:pos x="T26" y="T27"/>
            </a:cxn>
            <a:cxn ang="T86">
              <a:pos x="T28" y="T29"/>
            </a:cxn>
            <a:cxn ang="T87">
              <a:pos x="T30" y="T31"/>
            </a:cxn>
            <a:cxn ang="T88">
              <a:pos x="T32" y="T33"/>
            </a:cxn>
            <a:cxn ang="T89">
              <a:pos x="T34" y="T35"/>
            </a:cxn>
            <a:cxn ang="T90">
              <a:pos x="T36" y="T37"/>
            </a:cxn>
            <a:cxn ang="T91">
              <a:pos x="T38" y="T39"/>
            </a:cxn>
            <a:cxn ang="T92">
              <a:pos x="T40" y="T41"/>
            </a:cxn>
            <a:cxn ang="T93">
              <a:pos x="T42" y="T43"/>
            </a:cxn>
            <a:cxn ang="T94">
              <a:pos x="T44" y="T45"/>
            </a:cxn>
            <a:cxn ang="T95">
              <a:pos x="T46" y="T47"/>
            </a:cxn>
            <a:cxn ang="T96">
              <a:pos x="T48" y="T49"/>
            </a:cxn>
            <a:cxn ang="T97">
              <a:pos x="T50" y="T51"/>
            </a:cxn>
            <a:cxn ang="T98">
              <a:pos x="T52" y="T53"/>
            </a:cxn>
            <a:cxn ang="T99">
              <a:pos x="T54" y="T55"/>
            </a:cxn>
            <a:cxn ang="T100">
              <a:pos x="T56" y="T57"/>
            </a:cxn>
            <a:cxn ang="T101">
              <a:pos x="T58" y="T59"/>
            </a:cxn>
            <a:cxn ang="T102">
              <a:pos x="T60" y="T61"/>
            </a:cxn>
            <a:cxn ang="T103">
              <a:pos x="T62" y="T63"/>
            </a:cxn>
            <a:cxn ang="T104">
              <a:pos x="T64" y="T65"/>
            </a:cxn>
            <a:cxn ang="T105">
              <a:pos x="T66" y="T67"/>
            </a:cxn>
            <a:cxn ang="T106">
              <a:pos x="T68" y="T69"/>
            </a:cxn>
            <a:cxn ang="T107">
              <a:pos x="T70" y="T71"/>
            </a:cxn>
          </a:cxnLst>
          <a:rect l="T108" t="T109" r="T110" b="T111"/>
          <a:pathLst>
            <a:path w="769" h="673">
              <a:moveTo>
                <a:pt x="452" y="669"/>
              </a:moveTo>
              <a:cubicBezTo>
                <a:pt x="441" y="658"/>
                <a:pt x="414" y="639"/>
                <a:pt x="414" y="639"/>
              </a:cubicBezTo>
              <a:cubicBezTo>
                <a:pt x="404" y="625"/>
                <a:pt x="401" y="612"/>
                <a:pt x="396" y="596"/>
              </a:cubicBezTo>
              <a:cubicBezTo>
                <a:pt x="393" y="587"/>
                <a:pt x="395" y="575"/>
                <a:pt x="388" y="570"/>
              </a:cubicBezTo>
              <a:cubicBezTo>
                <a:pt x="358" y="549"/>
                <a:pt x="352" y="508"/>
                <a:pt x="315" y="497"/>
              </a:cubicBezTo>
              <a:cubicBezTo>
                <a:pt x="282" y="507"/>
                <a:pt x="249" y="511"/>
                <a:pt x="216" y="519"/>
              </a:cubicBezTo>
              <a:cubicBezTo>
                <a:pt x="209" y="495"/>
                <a:pt x="216" y="462"/>
                <a:pt x="212" y="437"/>
              </a:cubicBezTo>
              <a:cubicBezTo>
                <a:pt x="211" y="428"/>
                <a:pt x="213" y="414"/>
                <a:pt x="204" y="411"/>
              </a:cubicBezTo>
              <a:cubicBezTo>
                <a:pt x="195" y="408"/>
                <a:pt x="187" y="401"/>
                <a:pt x="178" y="399"/>
              </a:cubicBezTo>
              <a:cubicBezTo>
                <a:pt x="153" y="394"/>
                <a:pt x="101" y="390"/>
                <a:pt x="101" y="390"/>
              </a:cubicBezTo>
              <a:cubicBezTo>
                <a:pt x="97" y="389"/>
                <a:pt x="92" y="387"/>
                <a:pt x="88" y="386"/>
              </a:cubicBezTo>
              <a:cubicBezTo>
                <a:pt x="84" y="384"/>
                <a:pt x="79" y="382"/>
                <a:pt x="75" y="381"/>
              </a:cubicBezTo>
              <a:cubicBezTo>
                <a:pt x="66" y="378"/>
                <a:pt x="49" y="373"/>
                <a:pt x="49" y="373"/>
              </a:cubicBezTo>
              <a:cubicBezTo>
                <a:pt x="35" y="363"/>
                <a:pt x="25" y="352"/>
                <a:pt x="11" y="343"/>
              </a:cubicBezTo>
              <a:cubicBezTo>
                <a:pt x="0" y="315"/>
                <a:pt x="32" y="320"/>
                <a:pt x="54" y="317"/>
              </a:cubicBezTo>
              <a:cubicBezTo>
                <a:pt x="67" y="309"/>
                <a:pt x="84" y="283"/>
                <a:pt x="84" y="283"/>
              </a:cubicBezTo>
              <a:cubicBezTo>
                <a:pt x="89" y="257"/>
                <a:pt x="90" y="183"/>
                <a:pt x="105" y="163"/>
              </a:cubicBezTo>
              <a:cubicBezTo>
                <a:pt x="114" y="152"/>
                <a:pt x="133" y="150"/>
                <a:pt x="144" y="146"/>
              </a:cubicBezTo>
              <a:cubicBezTo>
                <a:pt x="186" y="128"/>
                <a:pt x="226" y="121"/>
                <a:pt x="272" y="116"/>
              </a:cubicBezTo>
              <a:cubicBezTo>
                <a:pt x="305" y="103"/>
                <a:pt x="338" y="94"/>
                <a:pt x="371" y="81"/>
              </a:cubicBezTo>
              <a:cubicBezTo>
                <a:pt x="377" y="72"/>
                <a:pt x="386" y="65"/>
                <a:pt x="392" y="56"/>
              </a:cubicBezTo>
              <a:cubicBezTo>
                <a:pt x="402" y="41"/>
                <a:pt x="400" y="18"/>
                <a:pt x="405" y="0"/>
              </a:cubicBezTo>
              <a:cubicBezTo>
                <a:pt x="415" y="15"/>
                <a:pt x="430" y="46"/>
                <a:pt x="448" y="51"/>
              </a:cubicBezTo>
              <a:cubicBezTo>
                <a:pt x="476" y="59"/>
                <a:pt x="502" y="73"/>
                <a:pt x="529" y="81"/>
              </a:cubicBezTo>
              <a:cubicBezTo>
                <a:pt x="559" y="102"/>
                <a:pt x="545" y="96"/>
                <a:pt x="568" y="103"/>
              </a:cubicBezTo>
              <a:cubicBezTo>
                <a:pt x="597" y="132"/>
                <a:pt x="587" y="119"/>
                <a:pt x="602" y="141"/>
              </a:cubicBezTo>
              <a:cubicBezTo>
                <a:pt x="614" y="179"/>
                <a:pt x="622" y="198"/>
                <a:pt x="662" y="210"/>
              </a:cubicBezTo>
              <a:cubicBezTo>
                <a:pt x="689" y="229"/>
                <a:pt x="713" y="221"/>
                <a:pt x="744" y="214"/>
              </a:cubicBezTo>
              <a:cubicBezTo>
                <a:pt x="752" y="200"/>
                <a:pt x="760" y="178"/>
                <a:pt x="769" y="206"/>
              </a:cubicBezTo>
              <a:cubicBezTo>
                <a:pt x="719" y="256"/>
                <a:pt x="733" y="340"/>
                <a:pt x="709" y="403"/>
              </a:cubicBezTo>
              <a:cubicBezTo>
                <a:pt x="707" y="472"/>
                <a:pt x="704" y="536"/>
                <a:pt x="696" y="604"/>
              </a:cubicBezTo>
              <a:cubicBezTo>
                <a:pt x="695" y="615"/>
                <a:pt x="689" y="625"/>
                <a:pt x="679" y="630"/>
              </a:cubicBezTo>
              <a:cubicBezTo>
                <a:pt x="657" y="641"/>
                <a:pt x="630" y="637"/>
                <a:pt x="606" y="639"/>
              </a:cubicBezTo>
              <a:cubicBezTo>
                <a:pt x="575" y="646"/>
                <a:pt x="579" y="651"/>
                <a:pt x="542" y="647"/>
              </a:cubicBezTo>
              <a:cubicBezTo>
                <a:pt x="497" y="654"/>
                <a:pt x="529" y="652"/>
                <a:pt x="499" y="673"/>
              </a:cubicBezTo>
              <a:cubicBezTo>
                <a:pt x="458" y="669"/>
                <a:pt x="474" y="669"/>
                <a:pt x="452" y="66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104774</xdr:colOff>
      <xdr:row>14</xdr:row>
      <xdr:rowOff>50007</xdr:rowOff>
    </xdr:from>
    <xdr:to>
      <xdr:col>17</xdr:col>
      <xdr:colOff>9524</xdr:colOff>
      <xdr:row>18</xdr:row>
      <xdr:rowOff>154782</xdr:rowOff>
    </xdr:to>
    <xdr:sp macro="" textlink="">
      <xdr:nvSpPr>
        <xdr:cNvPr id="5331" name="Freeform 866">
          <a:extLst>
            <a:ext uri="{FF2B5EF4-FFF2-40B4-BE49-F238E27FC236}">
              <a16:creationId xmlns:a16="http://schemas.microsoft.com/office/drawing/2014/main" id="{00000000-0008-0000-0000-0000D3140000}"/>
            </a:ext>
          </a:extLst>
        </xdr:cNvPr>
        <xdr:cNvSpPr>
          <a:spLocks/>
        </xdr:cNvSpPr>
      </xdr:nvSpPr>
      <xdr:spPr bwMode="auto">
        <a:xfrm>
          <a:off x="688180" y="2383632"/>
          <a:ext cx="904875" cy="771525"/>
        </a:xfrm>
        <a:custGeom>
          <a:avLst/>
          <a:gdLst>
            <a:gd name="T0" fmla="*/ 920457 w 1365"/>
            <a:gd name="T1" fmla="*/ 182418 h 1188"/>
            <a:gd name="T2" fmla="*/ 926612 w 1365"/>
            <a:gd name="T3" fmla="*/ 252725 h 1188"/>
            <a:gd name="T4" fmla="*/ 885581 w 1365"/>
            <a:gd name="T5" fmla="*/ 296430 h 1188"/>
            <a:gd name="T6" fmla="*/ 850021 w 1365"/>
            <a:gd name="T7" fmla="*/ 320499 h 1188"/>
            <a:gd name="T8" fmla="*/ 832925 w 1365"/>
            <a:gd name="T9" fmla="*/ 336967 h 1188"/>
            <a:gd name="T10" fmla="*/ 824035 w 1365"/>
            <a:gd name="T11" fmla="*/ 345201 h 1188"/>
            <a:gd name="T12" fmla="*/ 838395 w 1365"/>
            <a:gd name="T13" fmla="*/ 431976 h 1188"/>
            <a:gd name="T14" fmla="*/ 867801 w 1365"/>
            <a:gd name="T15" fmla="*/ 529519 h 1188"/>
            <a:gd name="T16" fmla="*/ 850021 w 1365"/>
            <a:gd name="T17" fmla="*/ 570057 h 1188"/>
            <a:gd name="T18" fmla="*/ 861646 w 1365"/>
            <a:gd name="T19" fmla="*/ 602993 h 1188"/>
            <a:gd name="T20" fmla="*/ 856175 w 1365"/>
            <a:gd name="T21" fmla="*/ 714471 h 1188"/>
            <a:gd name="T22" fmla="*/ 850021 w 1365"/>
            <a:gd name="T23" fmla="*/ 746774 h 1188"/>
            <a:gd name="T24" fmla="*/ 832925 w 1365"/>
            <a:gd name="T25" fmla="*/ 752475 h 1188"/>
            <a:gd name="T26" fmla="*/ 733083 w 1365"/>
            <a:gd name="T27" fmla="*/ 703070 h 1188"/>
            <a:gd name="T28" fmla="*/ 706413 w 1365"/>
            <a:gd name="T29" fmla="*/ 692302 h 1188"/>
            <a:gd name="T30" fmla="*/ 689317 w 1365"/>
            <a:gd name="T31" fmla="*/ 676467 h 1188"/>
            <a:gd name="T32" fmla="*/ 621616 w 1365"/>
            <a:gd name="T33" fmla="*/ 649231 h 1188"/>
            <a:gd name="T34" fmla="*/ 568960 w 1365"/>
            <a:gd name="T35" fmla="*/ 611227 h 1188"/>
            <a:gd name="T36" fmla="*/ 460228 w 1365"/>
            <a:gd name="T37" fmla="*/ 621995 h 1188"/>
            <a:gd name="T38" fmla="*/ 443132 w 1365"/>
            <a:gd name="T39" fmla="*/ 630229 h 1188"/>
            <a:gd name="T40" fmla="*/ 372696 w 1365"/>
            <a:gd name="T41" fmla="*/ 605527 h 1188"/>
            <a:gd name="T42" fmla="*/ 279009 w 1365"/>
            <a:gd name="T43" fmla="*/ 562456 h 1188"/>
            <a:gd name="T44" fmla="*/ 249604 w 1365"/>
            <a:gd name="T45" fmla="*/ 600460 h 1188"/>
            <a:gd name="T46" fmla="*/ 225669 w 1365"/>
            <a:gd name="T47" fmla="*/ 621995 h 1188"/>
            <a:gd name="T48" fmla="*/ 126512 w 1365"/>
            <a:gd name="T49" fmla="*/ 673300 h 1188"/>
            <a:gd name="T50" fmla="*/ 79326 w 1365"/>
            <a:gd name="T51" fmla="*/ 687235 h 1188"/>
            <a:gd name="T52" fmla="*/ 58811 w 1365"/>
            <a:gd name="T53" fmla="*/ 692302 h 1188"/>
            <a:gd name="T54" fmla="*/ 26670 w 1365"/>
            <a:gd name="T55" fmla="*/ 670767 h 1188"/>
            <a:gd name="T56" fmla="*/ 0 w 1365"/>
            <a:gd name="T57" fmla="*/ 581458 h 1188"/>
            <a:gd name="T58" fmla="*/ 3419 w 1365"/>
            <a:gd name="T59" fmla="*/ 526986 h 1188"/>
            <a:gd name="T60" fmla="*/ 56075 w 1365"/>
            <a:gd name="T61" fmla="*/ 510517 h 1188"/>
            <a:gd name="T62" fmla="*/ 64965 w 1365"/>
            <a:gd name="T63" fmla="*/ 505450 h 1188"/>
            <a:gd name="T64" fmla="*/ 70436 w 1365"/>
            <a:gd name="T65" fmla="*/ 483281 h 1188"/>
            <a:gd name="T66" fmla="*/ 49921 w 1365"/>
            <a:gd name="T67" fmla="*/ 385738 h 1188"/>
            <a:gd name="T68" fmla="*/ 67701 w 1365"/>
            <a:gd name="T69" fmla="*/ 339501 h 1188"/>
            <a:gd name="T70" fmla="*/ 85481 w 1365"/>
            <a:gd name="T71" fmla="*/ 309731 h 1188"/>
            <a:gd name="T72" fmla="*/ 140872 w 1365"/>
            <a:gd name="T73" fmla="*/ 342034 h 1188"/>
            <a:gd name="T74" fmla="*/ 184638 w 1365"/>
            <a:gd name="T75" fmla="*/ 301497 h 1188"/>
            <a:gd name="T76" fmla="*/ 196948 w 1365"/>
            <a:gd name="T77" fmla="*/ 266026 h 1188"/>
            <a:gd name="T78" fmla="*/ 208573 w 1365"/>
            <a:gd name="T79" fmla="*/ 214721 h 1188"/>
            <a:gd name="T80" fmla="*/ 284480 w 1365"/>
            <a:gd name="T81" fmla="*/ 193186 h 1188"/>
            <a:gd name="T82" fmla="*/ 337136 w 1365"/>
            <a:gd name="T83" fmla="*/ 176718 h 1188"/>
            <a:gd name="T84" fmla="*/ 389792 w 1365"/>
            <a:gd name="T85" fmla="*/ 174184 h 1188"/>
            <a:gd name="T86" fmla="*/ 495788 w 1365"/>
            <a:gd name="T87" fmla="*/ 125412 h 1188"/>
            <a:gd name="T88" fmla="*/ 539555 w 1365"/>
            <a:gd name="T89" fmla="*/ 95009 h 1188"/>
            <a:gd name="T90" fmla="*/ 542290 w 1365"/>
            <a:gd name="T91" fmla="*/ 51939 h 1188"/>
            <a:gd name="T92" fmla="*/ 615461 w 1365"/>
            <a:gd name="T93" fmla="*/ 19002 h 1188"/>
            <a:gd name="T94" fmla="*/ 662647 w 1365"/>
            <a:gd name="T95" fmla="*/ 0 h 1188"/>
            <a:gd name="T96" fmla="*/ 692052 w 1365"/>
            <a:gd name="T97" fmla="*/ 3167 h 1188"/>
            <a:gd name="T98" fmla="*/ 706413 w 1365"/>
            <a:gd name="T99" fmla="*/ 19002 h 1188"/>
            <a:gd name="T100" fmla="*/ 733083 w 1365"/>
            <a:gd name="T101" fmla="*/ 51939 h 1188"/>
            <a:gd name="T102" fmla="*/ 791894 w 1365"/>
            <a:gd name="T103" fmla="*/ 117178 h 1188"/>
            <a:gd name="T104" fmla="*/ 847285 w 1365"/>
            <a:gd name="T105" fmla="*/ 108944 h 1188"/>
            <a:gd name="T106" fmla="*/ 917722 w 1365"/>
            <a:gd name="T107" fmla="*/ 141247 h 1188"/>
            <a:gd name="T108" fmla="*/ 932082 w 1365"/>
            <a:gd name="T109" fmla="*/ 163416 h 1188"/>
            <a:gd name="T110" fmla="*/ 923192 w 1365"/>
            <a:gd name="T111" fmla="*/ 184952 h 1188"/>
            <a:gd name="T112" fmla="*/ 920457 w 1365"/>
            <a:gd name="T113" fmla="*/ 182418 h 118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365"/>
            <a:gd name="T172" fmla="*/ 0 h 1188"/>
            <a:gd name="T173" fmla="*/ 1365 w 1365"/>
            <a:gd name="T174" fmla="*/ 1188 h 118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365" h="1188">
              <a:moveTo>
                <a:pt x="1346" y="288"/>
              </a:moveTo>
              <a:cubicBezTo>
                <a:pt x="1340" y="333"/>
                <a:pt x="1338" y="356"/>
                <a:pt x="1355" y="399"/>
              </a:cubicBezTo>
              <a:cubicBezTo>
                <a:pt x="1348" y="474"/>
                <a:pt x="1355" y="450"/>
                <a:pt x="1295" y="468"/>
              </a:cubicBezTo>
              <a:cubicBezTo>
                <a:pt x="1277" y="479"/>
                <a:pt x="1259" y="492"/>
                <a:pt x="1243" y="506"/>
              </a:cubicBezTo>
              <a:cubicBezTo>
                <a:pt x="1234" y="514"/>
                <a:pt x="1226" y="523"/>
                <a:pt x="1218" y="532"/>
              </a:cubicBezTo>
              <a:cubicBezTo>
                <a:pt x="1214" y="536"/>
                <a:pt x="1205" y="545"/>
                <a:pt x="1205" y="545"/>
              </a:cubicBezTo>
              <a:cubicBezTo>
                <a:pt x="1186" y="595"/>
                <a:pt x="1200" y="640"/>
                <a:pt x="1226" y="682"/>
              </a:cubicBezTo>
              <a:cubicBezTo>
                <a:pt x="1238" y="735"/>
                <a:pt x="1228" y="795"/>
                <a:pt x="1269" y="836"/>
              </a:cubicBezTo>
              <a:cubicBezTo>
                <a:pt x="1265" y="864"/>
                <a:pt x="1259" y="878"/>
                <a:pt x="1243" y="900"/>
              </a:cubicBezTo>
              <a:cubicBezTo>
                <a:pt x="1236" y="923"/>
                <a:pt x="1248" y="933"/>
                <a:pt x="1260" y="952"/>
              </a:cubicBezTo>
              <a:cubicBezTo>
                <a:pt x="1264" y="1015"/>
                <a:pt x="1265" y="1067"/>
                <a:pt x="1252" y="1128"/>
              </a:cubicBezTo>
              <a:cubicBezTo>
                <a:pt x="1251" y="1132"/>
                <a:pt x="1245" y="1176"/>
                <a:pt x="1243" y="1179"/>
              </a:cubicBezTo>
              <a:cubicBezTo>
                <a:pt x="1238" y="1187"/>
                <a:pt x="1226" y="1185"/>
                <a:pt x="1218" y="1188"/>
              </a:cubicBezTo>
              <a:cubicBezTo>
                <a:pt x="1145" y="1180"/>
                <a:pt x="1129" y="1154"/>
                <a:pt x="1072" y="1110"/>
              </a:cubicBezTo>
              <a:cubicBezTo>
                <a:pt x="1062" y="1102"/>
                <a:pt x="1044" y="1100"/>
                <a:pt x="1033" y="1093"/>
              </a:cubicBezTo>
              <a:cubicBezTo>
                <a:pt x="970" y="1055"/>
                <a:pt x="1048" y="1101"/>
                <a:pt x="1008" y="1068"/>
              </a:cubicBezTo>
              <a:cubicBezTo>
                <a:pt x="981" y="1046"/>
                <a:pt x="940" y="1040"/>
                <a:pt x="909" y="1025"/>
              </a:cubicBezTo>
              <a:cubicBezTo>
                <a:pt x="884" y="1000"/>
                <a:pt x="869" y="974"/>
                <a:pt x="832" y="965"/>
              </a:cubicBezTo>
              <a:cubicBezTo>
                <a:pt x="769" y="968"/>
                <a:pt x="731" y="974"/>
                <a:pt x="673" y="982"/>
              </a:cubicBezTo>
              <a:cubicBezTo>
                <a:pt x="664" y="985"/>
                <a:pt x="657" y="994"/>
                <a:pt x="648" y="995"/>
              </a:cubicBezTo>
              <a:cubicBezTo>
                <a:pt x="610" y="999"/>
                <a:pt x="578" y="966"/>
                <a:pt x="545" y="956"/>
              </a:cubicBezTo>
              <a:cubicBezTo>
                <a:pt x="515" y="879"/>
                <a:pt x="485" y="898"/>
                <a:pt x="408" y="888"/>
              </a:cubicBezTo>
              <a:cubicBezTo>
                <a:pt x="366" y="897"/>
                <a:pt x="389" y="924"/>
                <a:pt x="365" y="948"/>
              </a:cubicBezTo>
              <a:cubicBezTo>
                <a:pt x="353" y="960"/>
                <a:pt x="340" y="967"/>
                <a:pt x="330" y="982"/>
              </a:cubicBezTo>
              <a:cubicBezTo>
                <a:pt x="323" y="1084"/>
                <a:pt x="301" y="1059"/>
                <a:pt x="185" y="1063"/>
              </a:cubicBezTo>
              <a:cubicBezTo>
                <a:pt x="157" y="1067"/>
                <a:pt x="139" y="1069"/>
                <a:pt x="116" y="1085"/>
              </a:cubicBezTo>
              <a:cubicBezTo>
                <a:pt x="110" y="1105"/>
                <a:pt x="103" y="1104"/>
                <a:pt x="86" y="1093"/>
              </a:cubicBezTo>
              <a:cubicBezTo>
                <a:pt x="75" y="1076"/>
                <a:pt x="56" y="1071"/>
                <a:pt x="39" y="1059"/>
              </a:cubicBezTo>
              <a:cubicBezTo>
                <a:pt x="10" y="1017"/>
                <a:pt x="8" y="968"/>
                <a:pt x="0" y="918"/>
              </a:cubicBezTo>
              <a:cubicBezTo>
                <a:pt x="2" y="889"/>
                <a:pt x="0" y="860"/>
                <a:pt x="5" y="832"/>
              </a:cubicBezTo>
              <a:cubicBezTo>
                <a:pt x="6" y="826"/>
                <a:pt x="68" y="809"/>
                <a:pt x="82" y="806"/>
              </a:cubicBezTo>
              <a:cubicBezTo>
                <a:pt x="86" y="803"/>
                <a:pt x="93" y="803"/>
                <a:pt x="95" y="798"/>
              </a:cubicBezTo>
              <a:cubicBezTo>
                <a:pt x="100" y="787"/>
                <a:pt x="103" y="763"/>
                <a:pt x="103" y="763"/>
              </a:cubicBezTo>
              <a:cubicBezTo>
                <a:pt x="98" y="712"/>
                <a:pt x="103" y="652"/>
                <a:pt x="73" y="609"/>
              </a:cubicBezTo>
              <a:cubicBezTo>
                <a:pt x="78" y="576"/>
                <a:pt x="81" y="562"/>
                <a:pt x="99" y="536"/>
              </a:cubicBezTo>
              <a:cubicBezTo>
                <a:pt x="105" y="517"/>
                <a:pt x="105" y="495"/>
                <a:pt x="125" y="489"/>
              </a:cubicBezTo>
              <a:cubicBezTo>
                <a:pt x="160" y="497"/>
                <a:pt x="176" y="522"/>
                <a:pt x="206" y="540"/>
              </a:cubicBezTo>
              <a:cubicBezTo>
                <a:pt x="238" y="533"/>
                <a:pt x="244" y="495"/>
                <a:pt x="270" y="476"/>
              </a:cubicBezTo>
              <a:cubicBezTo>
                <a:pt x="277" y="458"/>
                <a:pt x="281" y="438"/>
                <a:pt x="288" y="420"/>
              </a:cubicBezTo>
              <a:cubicBezTo>
                <a:pt x="291" y="394"/>
                <a:pt x="287" y="360"/>
                <a:pt x="305" y="339"/>
              </a:cubicBezTo>
              <a:cubicBezTo>
                <a:pt x="329" y="311"/>
                <a:pt x="382" y="310"/>
                <a:pt x="416" y="305"/>
              </a:cubicBezTo>
              <a:cubicBezTo>
                <a:pt x="443" y="301"/>
                <a:pt x="467" y="281"/>
                <a:pt x="493" y="279"/>
              </a:cubicBezTo>
              <a:cubicBezTo>
                <a:pt x="519" y="277"/>
                <a:pt x="544" y="276"/>
                <a:pt x="570" y="275"/>
              </a:cubicBezTo>
              <a:cubicBezTo>
                <a:pt x="591" y="221"/>
                <a:pt x="674" y="210"/>
                <a:pt x="725" y="198"/>
              </a:cubicBezTo>
              <a:cubicBezTo>
                <a:pt x="753" y="179"/>
                <a:pt x="767" y="182"/>
                <a:pt x="789" y="150"/>
              </a:cubicBezTo>
              <a:cubicBezTo>
                <a:pt x="790" y="127"/>
                <a:pt x="790" y="105"/>
                <a:pt x="793" y="82"/>
              </a:cubicBezTo>
              <a:cubicBezTo>
                <a:pt x="797" y="50"/>
                <a:pt x="874" y="41"/>
                <a:pt x="900" y="30"/>
              </a:cubicBezTo>
              <a:cubicBezTo>
                <a:pt x="919" y="4"/>
                <a:pt x="937" y="5"/>
                <a:pt x="969" y="0"/>
              </a:cubicBezTo>
              <a:cubicBezTo>
                <a:pt x="983" y="2"/>
                <a:pt x="998" y="1"/>
                <a:pt x="1012" y="5"/>
              </a:cubicBezTo>
              <a:cubicBezTo>
                <a:pt x="1021" y="8"/>
                <a:pt x="1028" y="24"/>
                <a:pt x="1033" y="30"/>
              </a:cubicBezTo>
              <a:cubicBezTo>
                <a:pt x="1047" y="47"/>
                <a:pt x="1059" y="64"/>
                <a:pt x="1072" y="82"/>
              </a:cubicBezTo>
              <a:cubicBezTo>
                <a:pt x="1086" y="127"/>
                <a:pt x="1111" y="172"/>
                <a:pt x="1158" y="185"/>
              </a:cubicBezTo>
              <a:cubicBezTo>
                <a:pt x="1216" y="175"/>
                <a:pt x="1169" y="165"/>
                <a:pt x="1239" y="172"/>
              </a:cubicBezTo>
              <a:cubicBezTo>
                <a:pt x="1269" y="215"/>
                <a:pt x="1293" y="216"/>
                <a:pt x="1342" y="223"/>
              </a:cubicBezTo>
              <a:cubicBezTo>
                <a:pt x="1361" y="230"/>
                <a:pt x="1357" y="240"/>
                <a:pt x="1363" y="258"/>
              </a:cubicBezTo>
              <a:cubicBezTo>
                <a:pt x="1355" y="300"/>
                <a:pt x="1365" y="261"/>
                <a:pt x="1350" y="292"/>
              </a:cubicBezTo>
              <a:cubicBezTo>
                <a:pt x="1344" y="303"/>
                <a:pt x="1346" y="318"/>
                <a:pt x="1346" y="288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17</xdr:row>
      <xdr:rowOff>114300</xdr:rowOff>
    </xdr:from>
    <xdr:to>
      <xdr:col>17</xdr:col>
      <xdr:colOff>0</xdr:colOff>
      <xdr:row>21</xdr:row>
      <xdr:rowOff>133350</xdr:rowOff>
    </xdr:to>
    <xdr:sp macro="" textlink="">
      <xdr:nvSpPr>
        <xdr:cNvPr id="5332" name="Freeform 867">
          <a:extLst>
            <a:ext uri="{FF2B5EF4-FFF2-40B4-BE49-F238E27FC236}">
              <a16:creationId xmlns:a16="http://schemas.microsoft.com/office/drawing/2014/main" id="{00000000-0008-0000-0000-0000D4140000}"/>
            </a:ext>
          </a:extLst>
        </xdr:cNvPr>
        <xdr:cNvSpPr>
          <a:spLocks/>
        </xdr:cNvSpPr>
      </xdr:nvSpPr>
      <xdr:spPr bwMode="auto">
        <a:xfrm>
          <a:off x="688181" y="2947988"/>
          <a:ext cx="895350" cy="685800"/>
        </a:xfrm>
        <a:custGeom>
          <a:avLst/>
          <a:gdLst>
            <a:gd name="T0" fmla="*/ 320057 w 1351"/>
            <a:gd name="T1" fmla="*/ 560604 h 1049"/>
            <a:gd name="T2" fmla="*/ 196958 w 1351"/>
            <a:gd name="T3" fmla="*/ 514840 h 1049"/>
            <a:gd name="T4" fmla="*/ 196958 w 1351"/>
            <a:gd name="T5" fmla="*/ 544714 h 1049"/>
            <a:gd name="T6" fmla="*/ 158661 w 1351"/>
            <a:gd name="T7" fmla="*/ 538993 h 1049"/>
            <a:gd name="T8" fmla="*/ 143615 w 1351"/>
            <a:gd name="T9" fmla="*/ 563782 h 1049"/>
            <a:gd name="T10" fmla="*/ 126518 w 1351"/>
            <a:gd name="T11" fmla="*/ 558061 h 1049"/>
            <a:gd name="T12" fmla="*/ 88221 w 1351"/>
            <a:gd name="T13" fmla="*/ 560604 h 1049"/>
            <a:gd name="T14" fmla="*/ 73859 w 1351"/>
            <a:gd name="T15" fmla="*/ 585392 h 1049"/>
            <a:gd name="T16" fmla="*/ 35562 w 1351"/>
            <a:gd name="T17" fmla="*/ 610181 h 1049"/>
            <a:gd name="T18" fmla="*/ 20516 w 1351"/>
            <a:gd name="T19" fmla="*/ 607003 h 1049"/>
            <a:gd name="T20" fmla="*/ 12310 w 1351"/>
            <a:gd name="T21" fmla="*/ 587935 h 1049"/>
            <a:gd name="T22" fmla="*/ 0 w 1351"/>
            <a:gd name="T23" fmla="*/ 549799 h 1049"/>
            <a:gd name="T24" fmla="*/ 56078 w 1351"/>
            <a:gd name="T25" fmla="*/ 498315 h 1049"/>
            <a:gd name="T26" fmla="*/ 88221 w 1351"/>
            <a:gd name="T27" fmla="*/ 451915 h 1049"/>
            <a:gd name="T28" fmla="*/ 126518 w 1351"/>
            <a:gd name="T29" fmla="*/ 350854 h 1049"/>
            <a:gd name="T30" fmla="*/ 102582 w 1351"/>
            <a:gd name="T31" fmla="*/ 320981 h 1049"/>
            <a:gd name="T32" fmla="*/ 79330 w 1351"/>
            <a:gd name="T33" fmla="*/ 293650 h 1049"/>
            <a:gd name="T34" fmla="*/ 99847 w 1351"/>
            <a:gd name="T35" fmla="*/ 182419 h 1049"/>
            <a:gd name="T36" fmla="*/ 85485 w 1351"/>
            <a:gd name="T37" fmla="*/ 125214 h 1049"/>
            <a:gd name="T38" fmla="*/ 147035 w 1351"/>
            <a:gd name="T39" fmla="*/ 116951 h 1049"/>
            <a:gd name="T40" fmla="*/ 196958 w 1351"/>
            <a:gd name="T41" fmla="*/ 92163 h 1049"/>
            <a:gd name="T42" fmla="*/ 220210 w 1351"/>
            <a:gd name="T43" fmla="*/ 68010 h 1049"/>
            <a:gd name="T44" fmla="*/ 229101 w 1351"/>
            <a:gd name="T45" fmla="*/ 59747 h 1049"/>
            <a:gd name="T46" fmla="*/ 263979 w 1351"/>
            <a:gd name="T47" fmla="*/ 10805 h 1049"/>
            <a:gd name="T48" fmla="*/ 290650 w 1351"/>
            <a:gd name="T49" fmla="*/ 0 h 1049"/>
            <a:gd name="T50" fmla="*/ 328263 w 1351"/>
            <a:gd name="T51" fmla="*/ 7627 h 1049"/>
            <a:gd name="T52" fmla="*/ 357670 w 1351"/>
            <a:gd name="T53" fmla="*/ 24153 h 1049"/>
            <a:gd name="T54" fmla="*/ 443156 w 1351"/>
            <a:gd name="T55" fmla="*/ 76273 h 1049"/>
            <a:gd name="T56" fmla="*/ 516331 w 1351"/>
            <a:gd name="T57" fmla="*/ 62289 h 1049"/>
            <a:gd name="T58" fmla="*/ 548474 w 1351"/>
            <a:gd name="T59" fmla="*/ 51484 h 1049"/>
            <a:gd name="T60" fmla="*/ 592242 w 1351"/>
            <a:gd name="T61" fmla="*/ 64832 h 1049"/>
            <a:gd name="T62" fmla="*/ 610023 w 1351"/>
            <a:gd name="T63" fmla="*/ 81357 h 1049"/>
            <a:gd name="T64" fmla="*/ 659946 w 1351"/>
            <a:gd name="T65" fmla="*/ 97883 h 1049"/>
            <a:gd name="T66" fmla="*/ 730386 w 1351"/>
            <a:gd name="T67" fmla="*/ 138562 h 1049"/>
            <a:gd name="T68" fmla="*/ 806297 w 1351"/>
            <a:gd name="T69" fmla="*/ 176698 h 1049"/>
            <a:gd name="T70" fmla="*/ 847330 w 1351"/>
            <a:gd name="T71" fmla="*/ 182419 h 1049"/>
            <a:gd name="T72" fmla="*/ 858956 w 1351"/>
            <a:gd name="T73" fmla="*/ 231360 h 1049"/>
            <a:gd name="T74" fmla="*/ 847330 w 1351"/>
            <a:gd name="T75" fmla="*/ 291107 h 1049"/>
            <a:gd name="T76" fmla="*/ 797407 w 1351"/>
            <a:gd name="T77" fmla="*/ 329244 h 1049"/>
            <a:gd name="T78" fmla="*/ 762529 w 1351"/>
            <a:gd name="T79" fmla="*/ 337506 h 1049"/>
            <a:gd name="T80" fmla="*/ 844595 w 1351"/>
            <a:gd name="T81" fmla="*/ 427127 h 1049"/>
            <a:gd name="T82" fmla="*/ 861692 w 1351"/>
            <a:gd name="T83" fmla="*/ 408059 h 1049"/>
            <a:gd name="T84" fmla="*/ 923241 w 1351"/>
            <a:gd name="T85" fmla="*/ 449373 h 1049"/>
            <a:gd name="T86" fmla="*/ 911615 w 1351"/>
            <a:gd name="T87" fmla="*/ 495772 h 1049"/>
            <a:gd name="T88" fmla="*/ 861692 w 1351"/>
            <a:gd name="T89" fmla="*/ 517383 h 1049"/>
            <a:gd name="T90" fmla="*/ 820659 w 1351"/>
            <a:gd name="T91" fmla="*/ 530730 h 1049"/>
            <a:gd name="T92" fmla="*/ 759109 w 1351"/>
            <a:gd name="T93" fmla="*/ 533908 h 1049"/>
            <a:gd name="T94" fmla="*/ 668837 w 1351"/>
            <a:gd name="T95" fmla="*/ 528188 h 1049"/>
            <a:gd name="T96" fmla="*/ 674308 w 1351"/>
            <a:gd name="T97" fmla="*/ 544714 h 1049"/>
            <a:gd name="T98" fmla="*/ 677043 w 1351"/>
            <a:gd name="T99" fmla="*/ 552977 h 1049"/>
            <a:gd name="T100" fmla="*/ 624384 w 1351"/>
            <a:gd name="T101" fmla="*/ 574587 h 1049"/>
            <a:gd name="T102" fmla="*/ 598397 w 1351"/>
            <a:gd name="T103" fmla="*/ 607003 h 1049"/>
            <a:gd name="T104" fmla="*/ 568990 w 1351"/>
            <a:gd name="T105" fmla="*/ 591113 h 1049"/>
            <a:gd name="T106" fmla="*/ 560100 w 1351"/>
            <a:gd name="T107" fmla="*/ 620986 h 1049"/>
            <a:gd name="T108" fmla="*/ 530693 w 1351"/>
            <a:gd name="T109" fmla="*/ 623529 h 1049"/>
            <a:gd name="T110" fmla="*/ 437001 w 1351"/>
            <a:gd name="T111" fmla="*/ 653402 h 1049"/>
            <a:gd name="T112" fmla="*/ 402123 w 1351"/>
            <a:gd name="T113" fmla="*/ 629249 h 1049"/>
            <a:gd name="T114" fmla="*/ 354935 w 1351"/>
            <a:gd name="T115" fmla="*/ 640054 h 1049"/>
            <a:gd name="T116" fmla="*/ 354935 w 1351"/>
            <a:gd name="T117" fmla="*/ 617808 h 1049"/>
            <a:gd name="T118" fmla="*/ 357670 w 1351"/>
            <a:gd name="T119" fmla="*/ 555519 h 1049"/>
            <a:gd name="T120" fmla="*/ 322792 w 1351"/>
            <a:gd name="T121" fmla="*/ 568867 h 1049"/>
            <a:gd name="T122" fmla="*/ 320057 w 1351"/>
            <a:gd name="T123" fmla="*/ 560604 h 1049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351"/>
            <a:gd name="T187" fmla="*/ 0 h 1049"/>
            <a:gd name="T188" fmla="*/ 1351 w 1351"/>
            <a:gd name="T189" fmla="*/ 1049 h 1049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351" h="1049">
              <a:moveTo>
                <a:pt x="468" y="882"/>
              </a:moveTo>
              <a:cubicBezTo>
                <a:pt x="424" y="823"/>
                <a:pt x="357" y="816"/>
                <a:pt x="288" y="810"/>
              </a:cubicBezTo>
              <a:cubicBezTo>
                <a:pt x="282" y="824"/>
                <a:pt x="302" y="850"/>
                <a:pt x="288" y="857"/>
              </a:cubicBezTo>
              <a:cubicBezTo>
                <a:pt x="271" y="866"/>
                <a:pt x="232" y="848"/>
                <a:pt x="232" y="848"/>
              </a:cubicBezTo>
              <a:cubicBezTo>
                <a:pt x="194" y="857"/>
                <a:pt x="236" y="842"/>
                <a:pt x="210" y="887"/>
              </a:cubicBezTo>
              <a:cubicBezTo>
                <a:pt x="206" y="895"/>
                <a:pt x="193" y="881"/>
                <a:pt x="185" y="878"/>
              </a:cubicBezTo>
              <a:cubicBezTo>
                <a:pt x="166" y="879"/>
                <a:pt x="147" y="879"/>
                <a:pt x="129" y="882"/>
              </a:cubicBezTo>
              <a:cubicBezTo>
                <a:pt x="107" y="886"/>
                <a:pt x="117" y="908"/>
                <a:pt x="108" y="921"/>
              </a:cubicBezTo>
              <a:cubicBezTo>
                <a:pt x="93" y="943"/>
                <a:pt x="76" y="953"/>
                <a:pt x="52" y="960"/>
              </a:cubicBezTo>
              <a:cubicBezTo>
                <a:pt x="45" y="958"/>
                <a:pt x="36" y="959"/>
                <a:pt x="30" y="955"/>
              </a:cubicBezTo>
              <a:cubicBezTo>
                <a:pt x="22" y="950"/>
                <a:pt x="20" y="932"/>
                <a:pt x="18" y="925"/>
              </a:cubicBezTo>
              <a:cubicBezTo>
                <a:pt x="12" y="905"/>
                <a:pt x="8" y="885"/>
                <a:pt x="0" y="865"/>
              </a:cubicBezTo>
              <a:cubicBezTo>
                <a:pt x="15" y="827"/>
                <a:pt x="41" y="796"/>
                <a:pt x="82" y="784"/>
              </a:cubicBezTo>
              <a:cubicBezTo>
                <a:pt x="115" y="761"/>
                <a:pt x="120" y="750"/>
                <a:pt x="129" y="711"/>
              </a:cubicBezTo>
              <a:cubicBezTo>
                <a:pt x="133" y="642"/>
                <a:pt x="136" y="601"/>
                <a:pt x="185" y="552"/>
              </a:cubicBezTo>
              <a:cubicBezTo>
                <a:pt x="179" y="523"/>
                <a:pt x="176" y="518"/>
                <a:pt x="150" y="505"/>
              </a:cubicBezTo>
              <a:cubicBezTo>
                <a:pt x="128" y="481"/>
                <a:pt x="127" y="496"/>
                <a:pt x="116" y="462"/>
              </a:cubicBezTo>
              <a:cubicBezTo>
                <a:pt x="120" y="400"/>
                <a:pt x="128" y="346"/>
                <a:pt x="146" y="287"/>
              </a:cubicBezTo>
              <a:cubicBezTo>
                <a:pt x="149" y="257"/>
                <a:pt x="162" y="208"/>
                <a:pt x="125" y="197"/>
              </a:cubicBezTo>
              <a:cubicBezTo>
                <a:pt x="157" y="194"/>
                <a:pt x="185" y="191"/>
                <a:pt x="215" y="184"/>
              </a:cubicBezTo>
              <a:cubicBezTo>
                <a:pt x="238" y="168"/>
                <a:pt x="265" y="161"/>
                <a:pt x="288" y="145"/>
              </a:cubicBezTo>
              <a:cubicBezTo>
                <a:pt x="303" y="121"/>
                <a:pt x="292" y="136"/>
                <a:pt x="322" y="107"/>
              </a:cubicBezTo>
              <a:cubicBezTo>
                <a:pt x="326" y="103"/>
                <a:pt x="335" y="94"/>
                <a:pt x="335" y="94"/>
              </a:cubicBezTo>
              <a:cubicBezTo>
                <a:pt x="343" y="68"/>
                <a:pt x="364" y="32"/>
                <a:pt x="386" y="17"/>
              </a:cubicBezTo>
              <a:cubicBezTo>
                <a:pt x="398" y="9"/>
                <a:pt x="425" y="0"/>
                <a:pt x="425" y="0"/>
              </a:cubicBezTo>
              <a:cubicBezTo>
                <a:pt x="443" y="4"/>
                <a:pt x="480" y="12"/>
                <a:pt x="480" y="12"/>
              </a:cubicBezTo>
              <a:cubicBezTo>
                <a:pt x="494" y="22"/>
                <a:pt x="509" y="29"/>
                <a:pt x="523" y="38"/>
              </a:cubicBezTo>
              <a:cubicBezTo>
                <a:pt x="554" y="82"/>
                <a:pt x="600" y="102"/>
                <a:pt x="648" y="120"/>
              </a:cubicBezTo>
              <a:cubicBezTo>
                <a:pt x="682" y="106"/>
                <a:pt x="719" y="103"/>
                <a:pt x="755" y="98"/>
              </a:cubicBezTo>
              <a:cubicBezTo>
                <a:pt x="773" y="92"/>
                <a:pt x="782" y="85"/>
                <a:pt x="802" y="81"/>
              </a:cubicBezTo>
              <a:cubicBezTo>
                <a:pt x="830" y="84"/>
                <a:pt x="845" y="84"/>
                <a:pt x="866" y="102"/>
              </a:cubicBezTo>
              <a:cubicBezTo>
                <a:pt x="875" y="110"/>
                <a:pt x="880" y="124"/>
                <a:pt x="892" y="128"/>
              </a:cubicBezTo>
              <a:cubicBezTo>
                <a:pt x="917" y="136"/>
                <a:pt x="939" y="148"/>
                <a:pt x="965" y="154"/>
              </a:cubicBezTo>
              <a:cubicBezTo>
                <a:pt x="999" y="175"/>
                <a:pt x="1029" y="206"/>
                <a:pt x="1068" y="218"/>
              </a:cubicBezTo>
              <a:cubicBezTo>
                <a:pt x="1099" y="241"/>
                <a:pt x="1140" y="271"/>
                <a:pt x="1179" y="278"/>
              </a:cubicBezTo>
              <a:cubicBezTo>
                <a:pt x="1199" y="282"/>
                <a:pt x="1239" y="287"/>
                <a:pt x="1239" y="287"/>
              </a:cubicBezTo>
              <a:cubicBezTo>
                <a:pt x="1255" y="310"/>
                <a:pt x="1251" y="337"/>
                <a:pt x="1256" y="364"/>
              </a:cubicBezTo>
              <a:cubicBezTo>
                <a:pt x="1253" y="409"/>
                <a:pt x="1260" y="427"/>
                <a:pt x="1239" y="458"/>
              </a:cubicBezTo>
              <a:cubicBezTo>
                <a:pt x="1222" y="513"/>
                <a:pt x="1235" y="512"/>
                <a:pt x="1166" y="518"/>
              </a:cubicBezTo>
              <a:cubicBezTo>
                <a:pt x="1149" y="523"/>
                <a:pt x="1132" y="526"/>
                <a:pt x="1115" y="531"/>
              </a:cubicBezTo>
              <a:cubicBezTo>
                <a:pt x="1085" y="608"/>
                <a:pt x="1188" y="643"/>
                <a:pt x="1235" y="672"/>
              </a:cubicBezTo>
              <a:cubicBezTo>
                <a:pt x="1253" y="667"/>
                <a:pt x="1255" y="659"/>
                <a:pt x="1260" y="642"/>
              </a:cubicBezTo>
              <a:cubicBezTo>
                <a:pt x="1304" y="649"/>
                <a:pt x="1327" y="669"/>
                <a:pt x="1350" y="707"/>
              </a:cubicBezTo>
              <a:cubicBezTo>
                <a:pt x="1349" y="722"/>
                <a:pt x="1351" y="766"/>
                <a:pt x="1333" y="780"/>
              </a:cubicBezTo>
              <a:cubicBezTo>
                <a:pt x="1314" y="795"/>
                <a:pt x="1282" y="799"/>
                <a:pt x="1260" y="814"/>
              </a:cubicBezTo>
              <a:cubicBezTo>
                <a:pt x="1253" y="838"/>
                <a:pt x="1222" y="832"/>
                <a:pt x="1200" y="835"/>
              </a:cubicBezTo>
              <a:cubicBezTo>
                <a:pt x="1164" y="846"/>
                <a:pt x="1154" y="843"/>
                <a:pt x="1110" y="840"/>
              </a:cubicBezTo>
              <a:cubicBezTo>
                <a:pt x="1052" y="816"/>
                <a:pt x="1104" y="826"/>
                <a:pt x="978" y="831"/>
              </a:cubicBezTo>
              <a:cubicBezTo>
                <a:pt x="981" y="840"/>
                <a:pt x="983" y="848"/>
                <a:pt x="986" y="857"/>
              </a:cubicBezTo>
              <a:cubicBezTo>
                <a:pt x="987" y="861"/>
                <a:pt x="990" y="870"/>
                <a:pt x="990" y="870"/>
              </a:cubicBezTo>
              <a:cubicBezTo>
                <a:pt x="975" y="892"/>
                <a:pt x="939" y="898"/>
                <a:pt x="913" y="904"/>
              </a:cubicBezTo>
              <a:cubicBezTo>
                <a:pt x="891" y="939"/>
                <a:pt x="923" y="947"/>
                <a:pt x="875" y="955"/>
              </a:cubicBezTo>
              <a:cubicBezTo>
                <a:pt x="855" y="950"/>
                <a:pt x="847" y="944"/>
                <a:pt x="832" y="930"/>
              </a:cubicBezTo>
              <a:cubicBezTo>
                <a:pt x="796" y="941"/>
                <a:pt x="839" y="970"/>
                <a:pt x="819" y="977"/>
              </a:cubicBezTo>
              <a:cubicBezTo>
                <a:pt x="805" y="982"/>
                <a:pt x="790" y="980"/>
                <a:pt x="776" y="981"/>
              </a:cubicBezTo>
              <a:cubicBezTo>
                <a:pt x="734" y="1049"/>
                <a:pt x="777" y="1023"/>
                <a:pt x="639" y="1028"/>
              </a:cubicBezTo>
              <a:cubicBezTo>
                <a:pt x="578" y="1047"/>
                <a:pt x="638" y="1002"/>
                <a:pt x="588" y="990"/>
              </a:cubicBezTo>
              <a:cubicBezTo>
                <a:pt x="563" y="993"/>
                <a:pt x="542" y="998"/>
                <a:pt x="519" y="1007"/>
              </a:cubicBezTo>
              <a:cubicBezTo>
                <a:pt x="494" y="997"/>
                <a:pt x="494" y="982"/>
                <a:pt x="519" y="972"/>
              </a:cubicBezTo>
              <a:cubicBezTo>
                <a:pt x="543" y="950"/>
                <a:pt x="567" y="888"/>
                <a:pt x="523" y="874"/>
              </a:cubicBezTo>
              <a:cubicBezTo>
                <a:pt x="498" y="877"/>
                <a:pt x="479" y="871"/>
                <a:pt x="472" y="895"/>
              </a:cubicBezTo>
              <a:cubicBezTo>
                <a:pt x="471" y="891"/>
                <a:pt x="468" y="882"/>
                <a:pt x="468" y="882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20</xdr:row>
      <xdr:rowOff>142875</xdr:rowOff>
    </xdr:from>
    <xdr:to>
      <xdr:col>15</xdr:col>
      <xdr:colOff>76200</xdr:colOff>
      <xdr:row>24</xdr:row>
      <xdr:rowOff>38100</xdr:rowOff>
    </xdr:to>
    <xdr:sp macro="" textlink="">
      <xdr:nvSpPr>
        <xdr:cNvPr id="5333" name="Freeform 868">
          <a:extLst>
            <a:ext uri="{FF2B5EF4-FFF2-40B4-BE49-F238E27FC236}">
              <a16:creationId xmlns:a16="http://schemas.microsoft.com/office/drawing/2014/main" id="{00000000-0008-0000-0000-0000D5140000}"/>
            </a:ext>
          </a:extLst>
        </xdr:cNvPr>
        <xdr:cNvSpPr>
          <a:spLocks/>
        </xdr:cNvSpPr>
      </xdr:nvSpPr>
      <xdr:spPr bwMode="auto">
        <a:xfrm>
          <a:off x="685800" y="3381375"/>
          <a:ext cx="657225" cy="542925"/>
        </a:xfrm>
        <a:custGeom>
          <a:avLst/>
          <a:gdLst>
            <a:gd name="T0" fmla="*/ 123845 w 934"/>
            <a:gd name="T1" fmla="*/ 381446 h 854"/>
            <a:gd name="T2" fmla="*/ 96402 w 934"/>
            <a:gd name="T3" fmla="*/ 368096 h 854"/>
            <a:gd name="T4" fmla="*/ 63330 w 934"/>
            <a:gd name="T5" fmla="*/ 349023 h 854"/>
            <a:gd name="T6" fmla="*/ 54182 w 934"/>
            <a:gd name="T7" fmla="*/ 346480 h 854"/>
            <a:gd name="T8" fmla="*/ 63330 w 934"/>
            <a:gd name="T9" fmla="*/ 302614 h 854"/>
            <a:gd name="T10" fmla="*/ 81625 w 934"/>
            <a:gd name="T11" fmla="*/ 277820 h 854"/>
            <a:gd name="T12" fmla="*/ 21110 w 934"/>
            <a:gd name="T13" fmla="*/ 196445 h 854"/>
            <a:gd name="T14" fmla="*/ 5629 w 934"/>
            <a:gd name="T15" fmla="*/ 163386 h 854"/>
            <a:gd name="T16" fmla="*/ 0 w 934"/>
            <a:gd name="T17" fmla="*/ 141771 h 854"/>
            <a:gd name="T18" fmla="*/ 11962 w 934"/>
            <a:gd name="T19" fmla="*/ 114434 h 854"/>
            <a:gd name="T20" fmla="*/ 39405 w 934"/>
            <a:gd name="T21" fmla="*/ 84554 h 854"/>
            <a:gd name="T22" fmla="*/ 56997 w 934"/>
            <a:gd name="T23" fmla="*/ 76289 h 854"/>
            <a:gd name="T24" fmla="*/ 63330 w 934"/>
            <a:gd name="T25" fmla="*/ 57217 h 854"/>
            <a:gd name="T26" fmla="*/ 93588 w 934"/>
            <a:gd name="T27" fmla="*/ 46409 h 854"/>
            <a:gd name="T28" fmla="*/ 135808 w 934"/>
            <a:gd name="T29" fmla="*/ 46409 h 854"/>
            <a:gd name="T30" fmla="*/ 141437 w 934"/>
            <a:gd name="T31" fmla="*/ 29880 h 854"/>
            <a:gd name="T32" fmla="*/ 195619 w 934"/>
            <a:gd name="T33" fmla="*/ 19072 h 854"/>
            <a:gd name="T34" fmla="*/ 199138 w 934"/>
            <a:gd name="T35" fmla="*/ 5722 h 854"/>
            <a:gd name="T36" fmla="*/ 265282 w 934"/>
            <a:gd name="T37" fmla="*/ 16529 h 854"/>
            <a:gd name="T38" fmla="*/ 319465 w 934"/>
            <a:gd name="T39" fmla="*/ 54674 h 854"/>
            <a:gd name="T40" fmla="*/ 356056 w 934"/>
            <a:gd name="T41" fmla="*/ 52131 h 854"/>
            <a:gd name="T42" fmla="*/ 361685 w 934"/>
            <a:gd name="T43" fmla="*/ 90276 h 854"/>
            <a:gd name="T44" fmla="*/ 334946 w 934"/>
            <a:gd name="T45" fmla="*/ 111891 h 854"/>
            <a:gd name="T46" fmla="*/ 349723 w 934"/>
            <a:gd name="T47" fmla="*/ 133506 h 854"/>
            <a:gd name="T48" fmla="*/ 410238 w 934"/>
            <a:gd name="T49" fmla="*/ 133506 h 854"/>
            <a:gd name="T50" fmla="*/ 448940 w 934"/>
            <a:gd name="T51" fmla="*/ 150035 h 854"/>
            <a:gd name="T52" fmla="*/ 509455 w 934"/>
            <a:gd name="T53" fmla="*/ 144314 h 854"/>
            <a:gd name="T54" fmla="*/ 536898 w 934"/>
            <a:gd name="T55" fmla="*/ 122699 h 854"/>
            <a:gd name="T56" fmla="*/ 569970 w 934"/>
            <a:gd name="T57" fmla="*/ 150035 h 854"/>
            <a:gd name="T58" fmla="*/ 581933 w 934"/>
            <a:gd name="T59" fmla="*/ 166565 h 854"/>
            <a:gd name="T60" fmla="*/ 605857 w 934"/>
            <a:gd name="T61" fmla="*/ 171651 h 854"/>
            <a:gd name="T62" fmla="*/ 654410 w 934"/>
            <a:gd name="T63" fmla="*/ 204709 h 854"/>
            <a:gd name="T64" fmla="*/ 645263 w 934"/>
            <a:gd name="T65" fmla="*/ 201531 h 854"/>
            <a:gd name="T66" fmla="*/ 626967 w 934"/>
            <a:gd name="T67" fmla="*/ 193902 h 854"/>
            <a:gd name="T68" fmla="*/ 605857 w 934"/>
            <a:gd name="T69" fmla="*/ 190723 h 854"/>
            <a:gd name="T70" fmla="*/ 579118 w 934"/>
            <a:gd name="T71" fmla="*/ 258748 h 854"/>
            <a:gd name="T72" fmla="*/ 533380 w 934"/>
            <a:gd name="T73" fmla="*/ 302614 h 854"/>
            <a:gd name="T74" fmla="*/ 512270 w 934"/>
            <a:gd name="T75" fmla="*/ 324229 h 854"/>
            <a:gd name="T76" fmla="*/ 524936 w 934"/>
            <a:gd name="T77" fmla="*/ 346480 h 854"/>
            <a:gd name="T78" fmla="*/ 536898 w 934"/>
            <a:gd name="T79" fmla="*/ 376360 h 854"/>
            <a:gd name="T80" fmla="*/ 506640 w 934"/>
            <a:gd name="T81" fmla="*/ 384625 h 854"/>
            <a:gd name="T82" fmla="*/ 491160 w 934"/>
            <a:gd name="T83" fmla="*/ 438663 h 854"/>
            <a:gd name="T84" fmla="*/ 440496 w 934"/>
            <a:gd name="T85" fmla="*/ 444385 h 854"/>
            <a:gd name="T86" fmla="*/ 448940 w 934"/>
            <a:gd name="T87" fmla="*/ 460914 h 854"/>
            <a:gd name="T88" fmla="*/ 419386 w 934"/>
            <a:gd name="T89" fmla="*/ 474265 h 854"/>
            <a:gd name="T90" fmla="*/ 352537 w 934"/>
            <a:gd name="T91" fmla="*/ 444385 h 854"/>
            <a:gd name="T92" fmla="*/ 235025 w 934"/>
            <a:gd name="T93" fmla="*/ 506688 h 854"/>
            <a:gd name="T94" fmla="*/ 199138 w 934"/>
            <a:gd name="T95" fmla="*/ 531482 h 854"/>
            <a:gd name="T96" fmla="*/ 195619 w 934"/>
            <a:gd name="T97" fmla="*/ 539746 h 854"/>
            <a:gd name="T98" fmla="*/ 199138 w 934"/>
            <a:gd name="T99" fmla="*/ 525760 h 854"/>
            <a:gd name="T100" fmla="*/ 213915 w 934"/>
            <a:gd name="T101" fmla="*/ 499059 h 854"/>
            <a:gd name="T102" fmla="*/ 211100 w 934"/>
            <a:gd name="T103" fmla="*/ 436120 h 854"/>
            <a:gd name="T104" fmla="*/ 168880 w 934"/>
            <a:gd name="T105" fmla="*/ 403697 h 854"/>
            <a:gd name="T106" fmla="*/ 132289 w 934"/>
            <a:gd name="T107" fmla="*/ 384625 h 854"/>
            <a:gd name="T108" fmla="*/ 126660 w 934"/>
            <a:gd name="T109" fmla="*/ 376360 h 854"/>
            <a:gd name="T110" fmla="*/ 123845 w 934"/>
            <a:gd name="T111" fmla="*/ 381446 h 854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w 934"/>
            <a:gd name="T169" fmla="*/ 0 h 854"/>
            <a:gd name="T170" fmla="*/ 934 w 934"/>
            <a:gd name="T171" fmla="*/ 854 h 854"/>
          </a:gdLst>
          <a:ahLst/>
          <a:cxnLst>
            <a:cxn ang="T112">
              <a:pos x="T0" y="T1"/>
            </a:cxn>
            <a:cxn ang="T113">
              <a:pos x="T2" y="T3"/>
            </a:cxn>
            <a:cxn ang="T114">
              <a:pos x="T4" y="T5"/>
            </a:cxn>
            <a:cxn ang="T115">
              <a:pos x="T6" y="T7"/>
            </a:cxn>
            <a:cxn ang="T116">
              <a:pos x="T8" y="T9"/>
            </a:cxn>
            <a:cxn ang="T117">
              <a:pos x="T10" y="T11"/>
            </a:cxn>
            <a:cxn ang="T118">
              <a:pos x="T12" y="T13"/>
            </a:cxn>
            <a:cxn ang="T119">
              <a:pos x="T14" y="T15"/>
            </a:cxn>
            <a:cxn ang="T120">
              <a:pos x="T16" y="T17"/>
            </a:cxn>
            <a:cxn ang="T121">
              <a:pos x="T18" y="T19"/>
            </a:cxn>
            <a:cxn ang="T122">
              <a:pos x="T20" y="T21"/>
            </a:cxn>
            <a:cxn ang="T123">
              <a:pos x="T22" y="T23"/>
            </a:cxn>
            <a:cxn ang="T124">
              <a:pos x="T24" y="T25"/>
            </a:cxn>
            <a:cxn ang="T125">
              <a:pos x="T26" y="T27"/>
            </a:cxn>
            <a:cxn ang="T126">
              <a:pos x="T28" y="T29"/>
            </a:cxn>
            <a:cxn ang="T127">
              <a:pos x="T30" y="T31"/>
            </a:cxn>
            <a:cxn ang="T128">
              <a:pos x="T32" y="T33"/>
            </a:cxn>
            <a:cxn ang="T129">
              <a:pos x="T34" y="T35"/>
            </a:cxn>
            <a:cxn ang="T130">
              <a:pos x="T36" y="T37"/>
            </a:cxn>
            <a:cxn ang="T131">
              <a:pos x="T38" y="T39"/>
            </a:cxn>
            <a:cxn ang="T132">
              <a:pos x="T40" y="T41"/>
            </a:cxn>
            <a:cxn ang="T133">
              <a:pos x="T42" y="T43"/>
            </a:cxn>
            <a:cxn ang="T134">
              <a:pos x="T44" y="T45"/>
            </a:cxn>
            <a:cxn ang="T135">
              <a:pos x="T46" y="T47"/>
            </a:cxn>
            <a:cxn ang="T136">
              <a:pos x="T48" y="T49"/>
            </a:cxn>
            <a:cxn ang="T137">
              <a:pos x="T50" y="T51"/>
            </a:cxn>
            <a:cxn ang="T138">
              <a:pos x="T52" y="T53"/>
            </a:cxn>
            <a:cxn ang="T139">
              <a:pos x="T54" y="T55"/>
            </a:cxn>
            <a:cxn ang="T140">
              <a:pos x="T56" y="T57"/>
            </a:cxn>
            <a:cxn ang="T141">
              <a:pos x="T58" y="T59"/>
            </a:cxn>
            <a:cxn ang="T142">
              <a:pos x="T60" y="T61"/>
            </a:cxn>
            <a:cxn ang="T143">
              <a:pos x="T62" y="T63"/>
            </a:cxn>
            <a:cxn ang="T144">
              <a:pos x="T64" y="T65"/>
            </a:cxn>
            <a:cxn ang="T145">
              <a:pos x="T66" y="T67"/>
            </a:cxn>
            <a:cxn ang="T146">
              <a:pos x="T68" y="T69"/>
            </a:cxn>
            <a:cxn ang="T147">
              <a:pos x="T70" y="T71"/>
            </a:cxn>
            <a:cxn ang="T148">
              <a:pos x="T72" y="T73"/>
            </a:cxn>
            <a:cxn ang="T149">
              <a:pos x="T74" y="T75"/>
            </a:cxn>
            <a:cxn ang="T150">
              <a:pos x="T76" y="T77"/>
            </a:cxn>
            <a:cxn ang="T151">
              <a:pos x="T78" y="T79"/>
            </a:cxn>
            <a:cxn ang="T152">
              <a:pos x="T80" y="T81"/>
            </a:cxn>
            <a:cxn ang="T153">
              <a:pos x="T82" y="T83"/>
            </a:cxn>
            <a:cxn ang="T154">
              <a:pos x="T84" y="T85"/>
            </a:cxn>
            <a:cxn ang="T155">
              <a:pos x="T86" y="T87"/>
            </a:cxn>
            <a:cxn ang="T156">
              <a:pos x="T88" y="T89"/>
            </a:cxn>
            <a:cxn ang="T157">
              <a:pos x="T90" y="T91"/>
            </a:cxn>
            <a:cxn ang="T158">
              <a:pos x="T92" y="T93"/>
            </a:cxn>
            <a:cxn ang="T159">
              <a:pos x="T94" y="T95"/>
            </a:cxn>
            <a:cxn ang="T160">
              <a:pos x="T96" y="T97"/>
            </a:cxn>
            <a:cxn ang="T161">
              <a:pos x="T98" y="T99"/>
            </a:cxn>
            <a:cxn ang="T162">
              <a:pos x="T100" y="T101"/>
            </a:cxn>
            <a:cxn ang="T163">
              <a:pos x="T102" y="T103"/>
            </a:cxn>
            <a:cxn ang="T164">
              <a:pos x="T104" y="T105"/>
            </a:cxn>
            <a:cxn ang="T165">
              <a:pos x="T106" y="T107"/>
            </a:cxn>
            <a:cxn ang="T166">
              <a:pos x="T108" y="T109"/>
            </a:cxn>
            <a:cxn ang="T167">
              <a:pos x="T110" y="T111"/>
            </a:cxn>
          </a:cxnLst>
          <a:rect l="T168" t="T169" r="T170" b="T171"/>
          <a:pathLst>
            <a:path w="934" h="854">
              <a:moveTo>
                <a:pt x="176" y="600"/>
              </a:moveTo>
              <a:cubicBezTo>
                <a:pt x="168" y="580"/>
                <a:pt x="158" y="583"/>
                <a:pt x="137" y="579"/>
              </a:cubicBezTo>
              <a:cubicBezTo>
                <a:pt x="123" y="558"/>
                <a:pt x="115" y="557"/>
                <a:pt x="90" y="549"/>
              </a:cubicBezTo>
              <a:cubicBezTo>
                <a:pt x="86" y="548"/>
                <a:pt x="77" y="545"/>
                <a:pt x="77" y="545"/>
              </a:cubicBezTo>
              <a:cubicBezTo>
                <a:pt x="69" y="520"/>
                <a:pt x="76" y="497"/>
                <a:pt x="90" y="476"/>
              </a:cubicBezTo>
              <a:cubicBezTo>
                <a:pt x="95" y="459"/>
                <a:pt x="103" y="450"/>
                <a:pt x="116" y="437"/>
              </a:cubicBezTo>
              <a:cubicBezTo>
                <a:pt x="136" y="350"/>
                <a:pt x="96" y="340"/>
                <a:pt x="30" y="309"/>
              </a:cubicBezTo>
              <a:cubicBezTo>
                <a:pt x="19" y="294"/>
                <a:pt x="13" y="275"/>
                <a:pt x="8" y="257"/>
              </a:cubicBezTo>
              <a:cubicBezTo>
                <a:pt x="5" y="246"/>
                <a:pt x="0" y="223"/>
                <a:pt x="0" y="223"/>
              </a:cubicBezTo>
              <a:cubicBezTo>
                <a:pt x="5" y="207"/>
                <a:pt x="7" y="194"/>
                <a:pt x="17" y="180"/>
              </a:cubicBezTo>
              <a:cubicBezTo>
                <a:pt x="26" y="149"/>
                <a:pt x="24" y="143"/>
                <a:pt x="56" y="133"/>
              </a:cubicBezTo>
              <a:cubicBezTo>
                <a:pt x="64" y="128"/>
                <a:pt x="74" y="127"/>
                <a:pt x="81" y="120"/>
              </a:cubicBezTo>
              <a:cubicBezTo>
                <a:pt x="88" y="113"/>
                <a:pt x="85" y="97"/>
                <a:pt x="90" y="90"/>
              </a:cubicBezTo>
              <a:cubicBezTo>
                <a:pt x="97" y="79"/>
                <a:pt x="122" y="76"/>
                <a:pt x="133" y="73"/>
              </a:cubicBezTo>
              <a:cubicBezTo>
                <a:pt x="153" y="75"/>
                <a:pt x="180" y="88"/>
                <a:pt x="193" y="73"/>
              </a:cubicBezTo>
              <a:cubicBezTo>
                <a:pt x="199" y="66"/>
                <a:pt x="201" y="47"/>
                <a:pt x="201" y="47"/>
              </a:cubicBezTo>
              <a:cubicBezTo>
                <a:pt x="233" y="51"/>
                <a:pt x="259" y="60"/>
                <a:pt x="278" y="30"/>
              </a:cubicBezTo>
              <a:cubicBezTo>
                <a:pt x="280" y="23"/>
                <a:pt x="276" y="11"/>
                <a:pt x="283" y="9"/>
              </a:cubicBezTo>
              <a:cubicBezTo>
                <a:pt x="312" y="0"/>
                <a:pt x="349" y="17"/>
                <a:pt x="377" y="26"/>
              </a:cubicBezTo>
              <a:cubicBezTo>
                <a:pt x="399" y="48"/>
                <a:pt x="428" y="68"/>
                <a:pt x="454" y="86"/>
              </a:cubicBezTo>
              <a:cubicBezTo>
                <a:pt x="477" y="81"/>
                <a:pt x="482" y="76"/>
                <a:pt x="506" y="82"/>
              </a:cubicBezTo>
              <a:cubicBezTo>
                <a:pt x="515" y="96"/>
                <a:pt x="540" y="126"/>
                <a:pt x="514" y="142"/>
              </a:cubicBezTo>
              <a:cubicBezTo>
                <a:pt x="500" y="151"/>
                <a:pt x="476" y="176"/>
                <a:pt x="476" y="176"/>
              </a:cubicBezTo>
              <a:cubicBezTo>
                <a:pt x="485" y="207"/>
                <a:pt x="476" y="197"/>
                <a:pt x="497" y="210"/>
              </a:cubicBezTo>
              <a:cubicBezTo>
                <a:pt x="548" y="198"/>
                <a:pt x="519" y="200"/>
                <a:pt x="583" y="210"/>
              </a:cubicBezTo>
              <a:cubicBezTo>
                <a:pt x="595" y="230"/>
                <a:pt x="616" y="232"/>
                <a:pt x="638" y="236"/>
              </a:cubicBezTo>
              <a:cubicBezTo>
                <a:pt x="656" y="235"/>
                <a:pt x="699" y="238"/>
                <a:pt x="724" y="227"/>
              </a:cubicBezTo>
              <a:cubicBezTo>
                <a:pt x="740" y="220"/>
                <a:pt x="763" y="193"/>
                <a:pt x="763" y="193"/>
              </a:cubicBezTo>
              <a:cubicBezTo>
                <a:pt x="785" y="200"/>
                <a:pt x="798" y="217"/>
                <a:pt x="810" y="236"/>
              </a:cubicBezTo>
              <a:cubicBezTo>
                <a:pt x="811" y="238"/>
                <a:pt x="825" y="261"/>
                <a:pt x="827" y="262"/>
              </a:cubicBezTo>
              <a:cubicBezTo>
                <a:pt x="837" y="267"/>
                <a:pt x="850" y="267"/>
                <a:pt x="861" y="270"/>
              </a:cubicBezTo>
              <a:cubicBezTo>
                <a:pt x="884" y="287"/>
                <a:pt x="907" y="305"/>
                <a:pt x="930" y="322"/>
              </a:cubicBezTo>
              <a:cubicBezTo>
                <a:pt x="934" y="325"/>
                <a:pt x="921" y="319"/>
                <a:pt x="917" y="317"/>
              </a:cubicBezTo>
              <a:cubicBezTo>
                <a:pt x="890" y="304"/>
                <a:pt x="918" y="313"/>
                <a:pt x="891" y="305"/>
              </a:cubicBezTo>
              <a:cubicBezTo>
                <a:pt x="877" y="291"/>
                <a:pt x="871" y="275"/>
                <a:pt x="861" y="300"/>
              </a:cubicBezTo>
              <a:cubicBezTo>
                <a:pt x="877" y="340"/>
                <a:pt x="852" y="380"/>
                <a:pt x="823" y="407"/>
              </a:cubicBezTo>
              <a:cubicBezTo>
                <a:pt x="809" y="436"/>
                <a:pt x="790" y="466"/>
                <a:pt x="758" y="476"/>
              </a:cubicBezTo>
              <a:cubicBezTo>
                <a:pt x="746" y="485"/>
                <a:pt x="728" y="510"/>
                <a:pt x="728" y="510"/>
              </a:cubicBezTo>
              <a:cubicBezTo>
                <a:pt x="722" y="530"/>
                <a:pt x="730" y="534"/>
                <a:pt x="746" y="545"/>
              </a:cubicBezTo>
              <a:cubicBezTo>
                <a:pt x="750" y="563"/>
                <a:pt x="754" y="576"/>
                <a:pt x="763" y="592"/>
              </a:cubicBezTo>
              <a:cubicBezTo>
                <a:pt x="753" y="618"/>
                <a:pt x="750" y="596"/>
                <a:pt x="720" y="605"/>
              </a:cubicBezTo>
              <a:cubicBezTo>
                <a:pt x="706" y="631"/>
                <a:pt x="709" y="670"/>
                <a:pt x="698" y="690"/>
              </a:cubicBezTo>
              <a:cubicBezTo>
                <a:pt x="694" y="697"/>
                <a:pt x="626" y="699"/>
                <a:pt x="626" y="699"/>
              </a:cubicBezTo>
              <a:cubicBezTo>
                <a:pt x="629" y="708"/>
                <a:pt x="638" y="715"/>
                <a:pt x="638" y="725"/>
              </a:cubicBezTo>
              <a:cubicBezTo>
                <a:pt x="638" y="743"/>
                <a:pt x="605" y="744"/>
                <a:pt x="596" y="746"/>
              </a:cubicBezTo>
              <a:cubicBezTo>
                <a:pt x="561" y="735"/>
                <a:pt x="533" y="714"/>
                <a:pt x="501" y="699"/>
              </a:cubicBezTo>
              <a:cubicBezTo>
                <a:pt x="433" y="710"/>
                <a:pt x="398" y="777"/>
                <a:pt x="334" y="797"/>
              </a:cubicBezTo>
              <a:cubicBezTo>
                <a:pt x="315" y="810"/>
                <a:pt x="299" y="820"/>
                <a:pt x="283" y="836"/>
              </a:cubicBezTo>
              <a:cubicBezTo>
                <a:pt x="281" y="840"/>
                <a:pt x="278" y="854"/>
                <a:pt x="278" y="849"/>
              </a:cubicBezTo>
              <a:cubicBezTo>
                <a:pt x="278" y="841"/>
                <a:pt x="281" y="834"/>
                <a:pt x="283" y="827"/>
              </a:cubicBezTo>
              <a:cubicBezTo>
                <a:pt x="288" y="813"/>
                <a:pt x="296" y="798"/>
                <a:pt x="304" y="785"/>
              </a:cubicBezTo>
              <a:cubicBezTo>
                <a:pt x="303" y="752"/>
                <a:pt x="304" y="719"/>
                <a:pt x="300" y="686"/>
              </a:cubicBezTo>
              <a:cubicBezTo>
                <a:pt x="298" y="666"/>
                <a:pt x="255" y="649"/>
                <a:pt x="240" y="635"/>
              </a:cubicBezTo>
              <a:cubicBezTo>
                <a:pt x="232" y="610"/>
                <a:pt x="212" y="609"/>
                <a:pt x="188" y="605"/>
              </a:cubicBezTo>
              <a:cubicBezTo>
                <a:pt x="185" y="601"/>
                <a:pt x="185" y="592"/>
                <a:pt x="180" y="592"/>
              </a:cubicBezTo>
              <a:cubicBezTo>
                <a:pt x="176" y="592"/>
                <a:pt x="176" y="615"/>
                <a:pt x="176" y="600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114300</xdr:colOff>
      <xdr:row>20</xdr:row>
      <xdr:rowOff>19050</xdr:rowOff>
    </xdr:from>
    <xdr:to>
      <xdr:col>18</xdr:col>
      <xdr:colOff>47625</xdr:colOff>
      <xdr:row>23</xdr:row>
      <xdr:rowOff>85725</xdr:rowOff>
    </xdr:to>
    <xdr:sp macro="" textlink="">
      <xdr:nvSpPr>
        <xdr:cNvPr id="5334" name="Freeform 869">
          <a:extLst>
            <a:ext uri="{FF2B5EF4-FFF2-40B4-BE49-F238E27FC236}">
              <a16:creationId xmlns:a16="http://schemas.microsoft.com/office/drawing/2014/main" id="{00000000-0008-0000-0000-0000D6140000}"/>
            </a:ext>
          </a:extLst>
        </xdr:cNvPr>
        <xdr:cNvSpPr>
          <a:spLocks/>
        </xdr:cNvSpPr>
      </xdr:nvSpPr>
      <xdr:spPr bwMode="auto">
        <a:xfrm>
          <a:off x="1209675" y="3257550"/>
          <a:ext cx="619125" cy="552450"/>
        </a:xfrm>
        <a:custGeom>
          <a:avLst/>
          <a:gdLst>
            <a:gd name="T0" fmla="*/ 294731 w 981"/>
            <a:gd name="T1" fmla="*/ 457309 h 871"/>
            <a:gd name="T2" fmla="*/ 229726 w 981"/>
            <a:gd name="T3" fmla="*/ 468092 h 871"/>
            <a:gd name="T4" fmla="*/ 191859 w 981"/>
            <a:gd name="T5" fmla="*/ 503611 h 871"/>
            <a:gd name="T6" fmla="*/ 172926 w 981"/>
            <a:gd name="T7" fmla="*/ 539130 h 871"/>
            <a:gd name="T8" fmla="*/ 148943 w 981"/>
            <a:gd name="T9" fmla="*/ 547376 h 871"/>
            <a:gd name="T10" fmla="*/ 132534 w 981"/>
            <a:gd name="T11" fmla="*/ 552450 h 871"/>
            <a:gd name="T12" fmla="*/ 75734 w 981"/>
            <a:gd name="T13" fmla="*/ 501074 h 871"/>
            <a:gd name="T14" fmla="*/ 59325 w 981"/>
            <a:gd name="T15" fmla="*/ 492829 h 871"/>
            <a:gd name="T16" fmla="*/ 23982 w 981"/>
            <a:gd name="T17" fmla="*/ 501074 h 871"/>
            <a:gd name="T18" fmla="*/ 21458 w 981"/>
            <a:gd name="T19" fmla="*/ 492829 h 871"/>
            <a:gd name="T20" fmla="*/ 5049 w 981"/>
            <a:gd name="T21" fmla="*/ 465555 h 871"/>
            <a:gd name="T22" fmla="*/ 16409 w 981"/>
            <a:gd name="T23" fmla="*/ 440818 h 871"/>
            <a:gd name="T24" fmla="*/ 42916 w 981"/>
            <a:gd name="T25" fmla="*/ 416716 h 871"/>
            <a:gd name="T26" fmla="*/ 70054 w 981"/>
            <a:gd name="T27" fmla="*/ 386905 h 871"/>
            <a:gd name="T28" fmla="*/ 92143 w 981"/>
            <a:gd name="T29" fmla="*/ 345678 h 871"/>
            <a:gd name="T30" fmla="*/ 99716 w 981"/>
            <a:gd name="T31" fmla="*/ 315867 h 871"/>
            <a:gd name="T32" fmla="*/ 65005 w 981"/>
            <a:gd name="T33" fmla="*/ 283519 h 871"/>
            <a:gd name="T34" fmla="*/ 27138 w 981"/>
            <a:gd name="T35" fmla="*/ 248000 h 871"/>
            <a:gd name="T36" fmla="*/ 42916 w 981"/>
            <a:gd name="T37" fmla="*/ 239754 h 871"/>
            <a:gd name="T38" fmla="*/ 56800 w 981"/>
            <a:gd name="T39" fmla="*/ 209944 h 871"/>
            <a:gd name="T40" fmla="*/ 107921 w 981"/>
            <a:gd name="T41" fmla="*/ 212481 h 871"/>
            <a:gd name="T42" fmla="*/ 116125 w 981"/>
            <a:gd name="T43" fmla="*/ 182670 h 871"/>
            <a:gd name="T44" fmla="*/ 132534 w 981"/>
            <a:gd name="T45" fmla="*/ 174425 h 871"/>
            <a:gd name="T46" fmla="*/ 148943 w 981"/>
            <a:gd name="T47" fmla="*/ 169350 h 871"/>
            <a:gd name="T48" fmla="*/ 153992 w 981"/>
            <a:gd name="T49" fmla="*/ 161105 h 871"/>
            <a:gd name="T50" fmla="*/ 156517 w 981"/>
            <a:gd name="T51" fmla="*/ 144614 h 871"/>
            <a:gd name="T52" fmla="*/ 189335 w 981"/>
            <a:gd name="T53" fmla="*/ 133831 h 871"/>
            <a:gd name="T54" fmla="*/ 326918 w 981"/>
            <a:gd name="T55" fmla="*/ 136368 h 871"/>
            <a:gd name="T56" fmla="*/ 349007 w 981"/>
            <a:gd name="T57" fmla="*/ 123049 h 871"/>
            <a:gd name="T58" fmla="*/ 381194 w 981"/>
            <a:gd name="T59" fmla="*/ 101483 h 871"/>
            <a:gd name="T60" fmla="*/ 402652 w 981"/>
            <a:gd name="T61" fmla="*/ 76747 h 871"/>
            <a:gd name="T62" fmla="*/ 451879 w 981"/>
            <a:gd name="T63" fmla="*/ 68501 h 871"/>
            <a:gd name="T64" fmla="*/ 481542 w 981"/>
            <a:gd name="T65" fmla="*/ 27908 h 871"/>
            <a:gd name="T66" fmla="*/ 527613 w 981"/>
            <a:gd name="T67" fmla="*/ 14588 h 871"/>
            <a:gd name="T68" fmla="*/ 551596 w 981"/>
            <a:gd name="T69" fmla="*/ 6343 h 871"/>
            <a:gd name="T70" fmla="*/ 559800 w 981"/>
            <a:gd name="T71" fmla="*/ 634 h 871"/>
            <a:gd name="T72" fmla="*/ 568005 w 981"/>
            <a:gd name="T73" fmla="*/ 17125 h 871"/>
            <a:gd name="T74" fmla="*/ 600192 w 981"/>
            <a:gd name="T75" fmla="*/ 55182 h 871"/>
            <a:gd name="T76" fmla="*/ 573054 w 981"/>
            <a:gd name="T77" fmla="*/ 112266 h 871"/>
            <a:gd name="T78" fmla="*/ 551596 w 981"/>
            <a:gd name="T79" fmla="*/ 136368 h 871"/>
            <a:gd name="T80" fmla="*/ 568005 w 981"/>
            <a:gd name="T81" fmla="*/ 185841 h 871"/>
            <a:gd name="T82" fmla="*/ 584414 w 981"/>
            <a:gd name="T83" fmla="*/ 201698 h 871"/>
            <a:gd name="T84" fmla="*/ 608396 w 981"/>
            <a:gd name="T85" fmla="*/ 234680 h 871"/>
            <a:gd name="T86" fmla="*/ 589463 w 981"/>
            <a:gd name="T87" fmla="*/ 326650 h 871"/>
            <a:gd name="T88" fmla="*/ 559800 w 981"/>
            <a:gd name="T89" fmla="*/ 348849 h 871"/>
            <a:gd name="T90" fmla="*/ 535187 w 981"/>
            <a:gd name="T91" fmla="*/ 383734 h 871"/>
            <a:gd name="T92" fmla="*/ 538342 w 981"/>
            <a:gd name="T93" fmla="*/ 400225 h 871"/>
            <a:gd name="T94" fmla="*/ 565480 w 981"/>
            <a:gd name="T95" fmla="*/ 411008 h 871"/>
            <a:gd name="T96" fmla="*/ 597667 w 981"/>
            <a:gd name="T97" fmla="*/ 433207 h 871"/>
            <a:gd name="T98" fmla="*/ 559800 w 981"/>
            <a:gd name="T99" fmla="*/ 449064 h 871"/>
            <a:gd name="T100" fmla="*/ 538342 w 981"/>
            <a:gd name="T101" fmla="*/ 471263 h 871"/>
            <a:gd name="T102" fmla="*/ 497320 w 981"/>
            <a:gd name="T103" fmla="*/ 503611 h 871"/>
            <a:gd name="T104" fmla="*/ 467657 w 981"/>
            <a:gd name="T105" fmla="*/ 501074 h 871"/>
            <a:gd name="T106" fmla="*/ 429790 w 981"/>
            <a:gd name="T107" fmla="*/ 440818 h 871"/>
            <a:gd name="T108" fmla="*/ 408332 w 981"/>
            <a:gd name="T109" fmla="*/ 443990 h 871"/>
            <a:gd name="T110" fmla="*/ 370465 w 981"/>
            <a:gd name="T111" fmla="*/ 487120 h 871"/>
            <a:gd name="T112" fmla="*/ 289051 w 981"/>
            <a:gd name="T113" fmla="*/ 522639 h 871"/>
            <a:gd name="T114" fmla="*/ 300411 w 981"/>
            <a:gd name="T115" fmla="*/ 473800 h 871"/>
            <a:gd name="T116" fmla="*/ 294731 w 981"/>
            <a:gd name="T117" fmla="*/ 457309 h 871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981"/>
            <a:gd name="T178" fmla="*/ 0 h 871"/>
            <a:gd name="T179" fmla="*/ 981 w 981"/>
            <a:gd name="T180" fmla="*/ 871 h 871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981" h="871">
              <a:moveTo>
                <a:pt x="467" y="721"/>
              </a:moveTo>
              <a:cubicBezTo>
                <a:pt x="432" y="725"/>
                <a:pt x="398" y="732"/>
                <a:pt x="364" y="738"/>
              </a:cubicBezTo>
              <a:cubicBezTo>
                <a:pt x="338" y="748"/>
                <a:pt x="320" y="771"/>
                <a:pt x="304" y="794"/>
              </a:cubicBezTo>
              <a:cubicBezTo>
                <a:pt x="299" y="809"/>
                <a:pt x="288" y="841"/>
                <a:pt x="274" y="850"/>
              </a:cubicBezTo>
              <a:cubicBezTo>
                <a:pt x="263" y="857"/>
                <a:pt x="249" y="859"/>
                <a:pt x="236" y="863"/>
              </a:cubicBezTo>
              <a:cubicBezTo>
                <a:pt x="227" y="866"/>
                <a:pt x="210" y="871"/>
                <a:pt x="210" y="871"/>
              </a:cubicBezTo>
              <a:cubicBezTo>
                <a:pt x="178" y="851"/>
                <a:pt x="147" y="816"/>
                <a:pt x="120" y="790"/>
              </a:cubicBezTo>
              <a:cubicBezTo>
                <a:pt x="113" y="783"/>
                <a:pt x="102" y="782"/>
                <a:pt x="94" y="777"/>
              </a:cubicBezTo>
              <a:cubicBezTo>
                <a:pt x="75" y="781"/>
                <a:pt x="57" y="792"/>
                <a:pt x="38" y="790"/>
              </a:cubicBezTo>
              <a:cubicBezTo>
                <a:pt x="33" y="790"/>
                <a:pt x="36" y="781"/>
                <a:pt x="34" y="777"/>
              </a:cubicBezTo>
              <a:cubicBezTo>
                <a:pt x="27" y="762"/>
                <a:pt x="17" y="747"/>
                <a:pt x="8" y="734"/>
              </a:cubicBezTo>
              <a:cubicBezTo>
                <a:pt x="2" y="715"/>
                <a:pt x="11" y="707"/>
                <a:pt x="26" y="695"/>
              </a:cubicBezTo>
              <a:cubicBezTo>
                <a:pt x="47" y="677"/>
                <a:pt x="48" y="686"/>
                <a:pt x="68" y="657"/>
              </a:cubicBezTo>
              <a:cubicBezTo>
                <a:pt x="80" y="640"/>
                <a:pt x="93" y="621"/>
                <a:pt x="111" y="610"/>
              </a:cubicBezTo>
              <a:cubicBezTo>
                <a:pt x="126" y="589"/>
                <a:pt x="132" y="565"/>
                <a:pt x="146" y="545"/>
              </a:cubicBezTo>
              <a:cubicBezTo>
                <a:pt x="150" y="529"/>
                <a:pt x="154" y="514"/>
                <a:pt x="158" y="498"/>
              </a:cubicBezTo>
              <a:cubicBezTo>
                <a:pt x="150" y="473"/>
                <a:pt x="125" y="460"/>
                <a:pt x="103" y="447"/>
              </a:cubicBezTo>
              <a:cubicBezTo>
                <a:pt x="88" y="409"/>
                <a:pt x="84" y="404"/>
                <a:pt x="43" y="391"/>
              </a:cubicBezTo>
              <a:cubicBezTo>
                <a:pt x="0" y="401"/>
                <a:pt x="52" y="403"/>
                <a:pt x="68" y="378"/>
              </a:cubicBezTo>
              <a:cubicBezTo>
                <a:pt x="78" y="331"/>
                <a:pt x="63" y="339"/>
                <a:pt x="90" y="331"/>
              </a:cubicBezTo>
              <a:cubicBezTo>
                <a:pt x="127" y="340"/>
                <a:pt x="122" y="340"/>
                <a:pt x="171" y="335"/>
              </a:cubicBezTo>
              <a:cubicBezTo>
                <a:pt x="177" y="320"/>
                <a:pt x="177" y="303"/>
                <a:pt x="184" y="288"/>
              </a:cubicBezTo>
              <a:cubicBezTo>
                <a:pt x="186" y="283"/>
                <a:pt x="206" y="276"/>
                <a:pt x="210" y="275"/>
              </a:cubicBezTo>
              <a:cubicBezTo>
                <a:pt x="219" y="272"/>
                <a:pt x="236" y="267"/>
                <a:pt x="236" y="267"/>
              </a:cubicBezTo>
              <a:cubicBezTo>
                <a:pt x="239" y="263"/>
                <a:pt x="243" y="259"/>
                <a:pt x="244" y="254"/>
              </a:cubicBezTo>
              <a:cubicBezTo>
                <a:pt x="246" y="241"/>
                <a:pt x="229" y="240"/>
                <a:pt x="248" y="228"/>
              </a:cubicBezTo>
              <a:cubicBezTo>
                <a:pt x="258" y="222"/>
                <a:pt x="287" y="215"/>
                <a:pt x="300" y="211"/>
              </a:cubicBezTo>
              <a:cubicBezTo>
                <a:pt x="373" y="217"/>
                <a:pt x="445" y="222"/>
                <a:pt x="518" y="215"/>
              </a:cubicBezTo>
              <a:cubicBezTo>
                <a:pt x="535" y="210"/>
                <a:pt x="536" y="199"/>
                <a:pt x="553" y="194"/>
              </a:cubicBezTo>
              <a:cubicBezTo>
                <a:pt x="570" y="182"/>
                <a:pt x="587" y="171"/>
                <a:pt x="604" y="160"/>
              </a:cubicBezTo>
              <a:cubicBezTo>
                <a:pt x="608" y="128"/>
                <a:pt x="604" y="115"/>
                <a:pt x="638" y="121"/>
              </a:cubicBezTo>
              <a:cubicBezTo>
                <a:pt x="664" y="115"/>
                <a:pt x="690" y="112"/>
                <a:pt x="716" y="108"/>
              </a:cubicBezTo>
              <a:cubicBezTo>
                <a:pt x="752" y="91"/>
                <a:pt x="737" y="64"/>
                <a:pt x="763" y="44"/>
              </a:cubicBezTo>
              <a:cubicBezTo>
                <a:pt x="780" y="31"/>
                <a:pt x="816" y="29"/>
                <a:pt x="836" y="23"/>
              </a:cubicBezTo>
              <a:cubicBezTo>
                <a:pt x="849" y="19"/>
                <a:pt x="874" y="10"/>
                <a:pt x="874" y="10"/>
              </a:cubicBezTo>
              <a:cubicBezTo>
                <a:pt x="878" y="7"/>
                <a:pt x="882" y="0"/>
                <a:pt x="887" y="1"/>
              </a:cubicBezTo>
              <a:cubicBezTo>
                <a:pt x="895" y="2"/>
                <a:pt x="898" y="22"/>
                <a:pt x="900" y="27"/>
              </a:cubicBezTo>
              <a:cubicBezTo>
                <a:pt x="912" y="53"/>
                <a:pt x="936" y="63"/>
                <a:pt x="951" y="87"/>
              </a:cubicBezTo>
              <a:cubicBezTo>
                <a:pt x="962" y="125"/>
                <a:pt x="947" y="165"/>
                <a:pt x="908" y="177"/>
              </a:cubicBezTo>
              <a:cubicBezTo>
                <a:pt x="880" y="207"/>
                <a:pt x="890" y="193"/>
                <a:pt x="874" y="215"/>
              </a:cubicBezTo>
              <a:cubicBezTo>
                <a:pt x="877" y="243"/>
                <a:pt x="881" y="270"/>
                <a:pt x="900" y="293"/>
              </a:cubicBezTo>
              <a:cubicBezTo>
                <a:pt x="908" y="302"/>
                <a:pt x="926" y="318"/>
                <a:pt x="926" y="318"/>
              </a:cubicBezTo>
              <a:cubicBezTo>
                <a:pt x="935" y="347"/>
                <a:pt x="944" y="350"/>
                <a:pt x="964" y="370"/>
              </a:cubicBezTo>
              <a:cubicBezTo>
                <a:pt x="979" y="420"/>
                <a:pt x="981" y="486"/>
                <a:pt x="934" y="515"/>
              </a:cubicBezTo>
              <a:cubicBezTo>
                <a:pt x="923" y="533"/>
                <a:pt x="904" y="536"/>
                <a:pt x="887" y="550"/>
              </a:cubicBezTo>
              <a:cubicBezTo>
                <a:pt x="870" y="565"/>
                <a:pt x="857" y="584"/>
                <a:pt x="848" y="605"/>
              </a:cubicBezTo>
              <a:cubicBezTo>
                <a:pt x="850" y="614"/>
                <a:pt x="848" y="624"/>
                <a:pt x="853" y="631"/>
              </a:cubicBezTo>
              <a:cubicBezTo>
                <a:pt x="857" y="638"/>
                <a:pt x="893" y="647"/>
                <a:pt x="896" y="648"/>
              </a:cubicBezTo>
              <a:cubicBezTo>
                <a:pt x="916" y="654"/>
                <a:pt x="933" y="669"/>
                <a:pt x="947" y="683"/>
              </a:cubicBezTo>
              <a:cubicBezTo>
                <a:pt x="930" y="715"/>
                <a:pt x="917" y="699"/>
                <a:pt x="887" y="708"/>
              </a:cubicBezTo>
              <a:cubicBezTo>
                <a:pt x="872" y="718"/>
                <a:pt x="867" y="732"/>
                <a:pt x="853" y="743"/>
              </a:cubicBezTo>
              <a:cubicBezTo>
                <a:pt x="832" y="760"/>
                <a:pt x="811" y="778"/>
                <a:pt x="788" y="794"/>
              </a:cubicBezTo>
              <a:cubicBezTo>
                <a:pt x="774" y="817"/>
                <a:pt x="757" y="806"/>
                <a:pt x="741" y="790"/>
              </a:cubicBezTo>
              <a:cubicBezTo>
                <a:pt x="736" y="749"/>
                <a:pt x="725" y="708"/>
                <a:pt x="681" y="695"/>
              </a:cubicBezTo>
              <a:cubicBezTo>
                <a:pt x="670" y="697"/>
                <a:pt x="658" y="696"/>
                <a:pt x="647" y="700"/>
              </a:cubicBezTo>
              <a:cubicBezTo>
                <a:pt x="618" y="711"/>
                <a:pt x="617" y="759"/>
                <a:pt x="587" y="768"/>
              </a:cubicBezTo>
              <a:cubicBezTo>
                <a:pt x="549" y="794"/>
                <a:pt x="504" y="816"/>
                <a:pt x="458" y="824"/>
              </a:cubicBezTo>
              <a:cubicBezTo>
                <a:pt x="439" y="794"/>
                <a:pt x="465" y="775"/>
                <a:pt x="476" y="747"/>
              </a:cubicBezTo>
              <a:cubicBezTo>
                <a:pt x="475" y="742"/>
                <a:pt x="456" y="710"/>
                <a:pt x="467" y="721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104775</xdr:colOff>
      <xdr:row>14</xdr:row>
      <xdr:rowOff>57150</xdr:rowOff>
    </xdr:from>
    <xdr:to>
      <xdr:col>23</xdr:col>
      <xdr:colOff>66675</xdr:colOff>
      <xdr:row>18</xdr:row>
      <xdr:rowOff>66675</xdr:rowOff>
    </xdr:to>
    <xdr:sp macro="" textlink="">
      <xdr:nvSpPr>
        <xdr:cNvPr id="5335" name="Freeform 870">
          <a:extLst>
            <a:ext uri="{FF2B5EF4-FFF2-40B4-BE49-F238E27FC236}">
              <a16:creationId xmlns:a16="http://schemas.microsoft.com/office/drawing/2014/main" id="{00000000-0008-0000-0000-0000D7140000}"/>
            </a:ext>
          </a:extLst>
        </xdr:cNvPr>
        <xdr:cNvSpPr>
          <a:spLocks/>
        </xdr:cNvSpPr>
      </xdr:nvSpPr>
      <xdr:spPr bwMode="auto">
        <a:xfrm>
          <a:off x="2257425" y="2324100"/>
          <a:ext cx="561975" cy="657225"/>
        </a:xfrm>
        <a:custGeom>
          <a:avLst/>
          <a:gdLst>
            <a:gd name="T0" fmla="*/ 62031 w 761"/>
            <a:gd name="T1" fmla="*/ 178725 h 1037"/>
            <a:gd name="T2" fmla="*/ 62031 w 761"/>
            <a:gd name="T3" fmla="*/ 132459 h 1037"/>
            <a:gd name="T4" fmla="*/ 99693 w 761"/>
            <a:gd name="T5" fmla="*/ 119150 h 1037"/>
            <a:gd name="T6" fmla="*/ 109293 w 761"/>
            <a:gd name="T7" fmla="*/ 102672 h 1037"/>
            <a:gd name="T8" fmla="*/ 157294 w 761"/>
            <a:gd name="T9" fmla="*/ 64645 h 1037"/>
            <a:gd name="T10" fmla="*/ 239264 w 761"/>
            <a:gd name="T11" fmla="*/ 18379 h 1037"/>
            <a:gd name="T12" fmla="*/ 283572 w 761"/>
            <a:gd name="T13" fmla="*/ 53871 h 1037"/>
            <a:gd name="T14" fmla="*/ 350034 w 761"/>
            <a:gd name="T15" fmla="*/ 72884 h 1037"/>
            <a:gd name="T16" fmla="*/ 394343 w 761"/>
            <a:gd name="T17" fmla="*/ 121685 h 1037"/>
            <a:gd name="T18" fmla="*/ 372188 w 761"/>
            <a:gd name="T19" fmla="*/ 143867 h 1037"/>
            <a:gd name="T20" fmla="*/ 384742 w 761"/>
            <a:gd name="T21" fmla="*/ 181894 h 1037"/>
            <a:gd name="T22" fmla="*/ 378835 w 761"/>
            <a:gd name="T23" fmla="*/ 233229 h 1037"/>
            <a:gd name="T24" fmla="*/ 312372 w 761"/>
            <a:gd name="T25" fmla="*/ 246539 h 1037"/>
            <a:gd name="T26" fmla="*/ 324926 w 761"/>
            <a:gd name="T27" fmla="*/ 276960 h 1037"/>
            <a:gd name="T28" fmla="*/ 337480 w 761"/>
            <a:gd name="T29" fmla="*/ 301043 h 1037"/>
            <a:gd name="T30" fmla="*/ 340434 w 761"/>
            <a:gd name="T31" fmla="*/ 334000 h 1037"/>
            <a:gd name="T32" fmla="*/ 391389 w 761"/>
            <a:gd name="T33" fmla="*/ 325761 h 1037"/>
            <a:gd name="T34" fmla="*/ 445297 w 761"/>
            <a:gd name="T35" fmla="*/ 311817 h 1037"/>
            <a:gd name="T36" fmla="*/ 454159 w 761"/>
            <a:gd name="T37" fmla="*/ 339070 h 1037"/>
            <a:gd name="T38" fmla="*/ 498467 w 761"/>
            <a:gd name="T39" fmla="*/ 406884 h 1037"/>
            <a:gd name="T40" fmla="*/ 524313 w 761"/>
            <a:gd name="T41" fmla="*/ 482937 h 1037"/>
            <a:gd name="T42" fmla="*/ 561975 w 761"/>
            <a:gd name="T43" fmla="*/ 520963 h 1037"/>
            <a:gd name="T44" fmla="*/ 542775 w 761"/>
            <a:gd name="T45" fmla="*/ 550751 h 1037"/>
            <a:gd name="T46" fmla="*/ 498467 w 761"/>
            <a:gd name="T47" fmla="*/ 583707 h 1037"/>
            <a:gd name="T48" fmla="*/ 397296 w 761"/>
            <a:gd name="T49" fmla="*/ 600185 h 1037"/>
            <a:gd name="T50" fmla="*/ 352988 w 761"/>
            <a:gd name="T51" fmla="*/ 607790 h 1037"/>
            <a:gd name="T52" fmla="*/ 330834 w 761"/>
            <a:gd name="T53" fmla="*/ 613494 h 1037"/>
            <a:gd name="T54" fmla="*/ 293172 w 761"/>
            <a:gd name="T55" fmla="*/ 635043 h 1037"/>
            <a:gd name="T56" fmla="*/ 264372 w 761"/>
            <a:gd name="T57" fmla="*/ 645817 h 1037"/>
            <a:gd name="T58" fmla="*/ 242218 w 761"/>
            <a:gd name="T59" fmla="*/ 648986 h 1037"/>
            <a:gd name="T60" fmla="*/ 236310 w 761"/>
            <a:gd name="T61" fmla="*/ 632508 h 1037"/>
            <a:gd name="T62" fmla="*/ 210464 w 761"/>
            <a:gd name="T63" fmla="*/ 581172 h 1037"/>
            <a:gd name="T64" fmla="*/ 175756 w 761"/>
            <a:gd name="T65" fmla="*/ 505119 h 1037"/>
            <a:gd name="T66" fmla="*/ 163202 w 761"/>
            <a:gd name="T67" fmla="*/ 480402 h 1037"/>
            <a:gd name="T68" fmla="*/ 150648 w 761"/>
            <a:gd name="T69" fmla="*/ 425897 h 1037"/>
            <a:gd name="T70" fmla="*/ 109293 w 761"/>
            <a:gd name="T71" fmla="*/ 322592 h 1037"/>
            <a:gd name="T72" fmla="*/ 93786 w 761"/>
            <a:gd name="T73" fmla="*/ 257947 h 1037"/>
            <a:gd name="T74" fmla="*/ 64985 w 761"/>
            <a:gd name="T75" fmla="*/ 246539 h 1037"/>
            <a:gd name="T76" fmla="*/ 17723 w 761"/>
            <a:gd name="T77" fmla="*/ 214216 h 1037"/>
            <a:gd name="T78" fmla="*/ 55385 w 761"/>
            <a:gd name="T79" fmla="*/ 184429 h 1037"/>
            <a:gd name="T80" fmla="*/ 62031 w 761"/>
            <a:gd name="T81" fmla="*/ 151472 h 1037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w 761"/>
            <a:gd name="T124" fmla="*/ 0 h 1037"/>
            <a:gd name="T125" fmla="*/ 761 w 761"/>
            <a:gd name="T126" fmla="*/ 1037 h 1037"/>
          </a:gdLst>
          <a:ahLst/>
          <a:cxnLst>
            <a:cxn ang="T82">
              <a:pos x="T0" y="T1"/>
            </a:cxn>
            <a:cxn ang="T83">
              <a:pos x="T2" y="T3"/>
            </a:cxn>
            <a:cxn ang="T84">
              <a:pos x="T4" y="T5"/>
            </a:cxn>
            <a:cxn ang="T85">
              <a:pos x="T6" y="T7"/>
            </a:cxn>
            <a:cxn ang="T86">
              <a:pos x="T8" y="T9"/>
            </a:cxn>
            <a:cxn ang="T87">
              <a:pos x="T10" y="T11"/>
            </a:cxn>
            <a:cxn ang="T88">
              <a:pos x="T12" y="T13"/>
            </a:cxn>
            <a:cxn ang="T89">
              <a:pos x="T14" y="T15"/>
            </a:cxn>
            <a:cxn ang="T90">
              <a:pos x="T16" y="T17"/>
            </a:cxn>
            <a:cxn ang="T91">
              <a:pos x="T18" y="T19"/>
            </a:cxn>
            <a:cxn ang="T92">
              <a:pos x="T20" y="T21"/>
            </a:cxn>
            <a:cxn ang="T93">
              <a:pos x="T22" y="T23"/>
            </a:cxn>
            <a:cxn ang="T94">
              <a:pos x="T24" y="T25"/>
            </a:cxn>
            <a:cxn ang="T95">
              <a:pos x="T26" y="T27"/>
            </a:cxn>
            <a:cxn ang="T96">
              <a:pos x="T28" y="T29"/>
            </a:cxn>
            <a:cxn ang="T97">
              <a:pos x="T30" y="T31"/>
            </a:cxn>
            <a:cxn ang="T98">
              <a:pos x="T32" y="T33"/>
            </a:cxn>
            <a:cxn ang="T99">
              <a:pos x="T34" y="T35"/>
            </a:cxn>
            <a:cxn ang="T100">
              <a:pos x="T36" y="T37"/>
            </a:cxn>
            <a:cxn ang="T101">
              <a:pos x="T38" y="T39"/>
            </a:cxn>
            <a:cxn ang="T102">
              <a:pos x="T40" y="T41"/>
            </a:cxn>
            <a:cxn ang="T103">
              <a:pos x="T42" y="T43"/>
            </a:cxn>
            <a:cxn ang="T104">
              <a:pos x="T44" y="T45"/>
            </a:cxn>
            <a:cxn ang="T105">
              <a:pos x="T46" y="T47"/>
            </a:cxn>
            <a:cxn ang="T106">
              <a:pos x="T48" y="T49"/>
            </a:cxn>
            <a:cxn ang="T107">
              <a:pos x="T50" y="T51"/>
            </a:cxn>
            <a:cxn ang="T108">
              <a:pos x="T52" y="T53"/>
            </a:cxn>
            <a:cxn ang="T109">
              <a:pos x="T54" y="T55"/>
            </a:cxn>
            <a:cxn ang="T110">
              <a:pos x="T56" y="T57"/>
            </a:cxn>
            <a:cxn ang="T111">
              <a:pos x="T58" y="T59"/>
            </a:cxn>
            <a:cxn ang="T112">
              <a:pos x="T60" y="T61"/>
            </a:cxn>
            <a:cxn ang="T113">
              <a:pos x="T62" y="T63"/>
            </a:cxn>
            <a:cxn ang="T114">
              <a:pos x="T64" y="T65"/>
            </a:cxn>
            <a:cxn ang="T115">
              <a:pos x="T66" y="T67"/>
            </a:cxn>
            <a:cxn ang="T116">
              <a:pos x="T68" y="T69"/>
            </a:cxn>
            <a:cxn ang="T117">
              <a:pos x="T70" y="T71"/>
            </a:cxn>
            <a:cxn ang="T118">
              <a:pos x="T72" y="T73"/>
            </a:cxn>
            <a:cxn ang="T119">
              <a:pos x="T74" y="T75"/>
            </a:cxn>
            <a:cxn ang="T120">
              <a:pos x="T76" y="T77"/>
            </a:cxn>
            <a:cxn ang="T121">
              <a:pos x="T78" y="T79"/>
            </a:cxn>
            <a:cxn ang="T122">
              <a:pos x="T80" y="T81"/>
            </a:cxn>
          </a:cxnLst>
          <a:rect l="T123" t="T124" r="T125" b="T126"/>
          <a:pathLst>
            <a:path w="761" h="1037">
              <a:moveTo>
                <a:pt x="84" y="282"/>
              </a:moveTo>
              <a:cubicBezTo>
                <a:pt x="83" y="273"/>
                <a:pt x="75" y="217"/>
                <a:pt x="84" y="209"/>
              </a:cubicBezTo>
              <a:cubicBezTo>
                <a:pt x="98" y="197"/>
                <a:pt x="119" y="197"/>
                <a:pt x="135" y="188"/>
              </a:cubicBezTo>
              <a:cubicBezTo>
                <a:pt x="141" y="180"/>
                <a:pt x="142" y="170"/>
                <a:pt x="148" y="162"/>
              </a:cubicBezTo>
              <a:cubicBezTo>
                <a:pt x="160" y="147"/>
                <a:pt x="197" y="113"/>
                <a:pt x="213" y="102"/>
              </a:cubicBezTo>
              <a:cubicBezTo>
                <a:pt x="276" y="0"/>
                <a:pt x="145" y="22"/>
                <a:pt x="324" y="29"/>
              </a:cubicBezTo>
              <a:cubicBezTo>
                <a:pt x="355" y="41"/>
                <a:pt x="345" y="73"/>
                <a:pt x="384" y="85"/>
              </a:cubicBezTo>
              <a:cubicBezTo>
                <a:pt x="410" y="103"/>
                <a:pt x="444" y="106"/>
                <a:pt x="474" y="115"/>
              </a:cubicBezTo>
              <a:cubicBezTo>
                <a:pt x="493" y="143"/>
                <a:pt x="504" y="173"/>
                <a:pt x="534" y="192"/>
              </a:cubicBezTo>
              <a:cubicBezTo>
                <a:pt x="521" y="205"/>
                <a:pt x="509" y="210"/>
                <a:pt x="504" y="227"/>
              </a:cubicBezTo>
              <a:cubicBezTo>
                <a:pt x="509" y="247"/>
                <a:pt x="515" y="267"/>
                <a:pt x="521" y="287"/>
              </a:cubicBezTo>
              <a:cubicBezTo>
                <a:pt x="519" y="314"/>
                <a:pt x="532" y="349"/>
                <a:pt x="513" y="368"/>
              </a:cubicBezTo>
              <a:cubicBezTo>
                <a:pt x="499" y="382"/>
                <a:pt x="445" y="384"/>
                <a:pt x="423" y="389"/>
              </a:cubicBezTo>
              <a:cubicBezTo>
                <a:pt x="408" y="410"/>
                <a:pt x="417" y="428"/>
                <a:pt x="440" y="437"/>
              </a:cubicBezTo>
              <a:cubicBezTo>
                <a:pt x="448" y="450"/>
                <a:pt x="453" y="461"/>
                <a:pt x="457" y="475"/>
              </a:cubicBezTo>
              <a:cubicBezTo>
                <a:pt x="458" y="492"/>
                <a:pt x="452" y="512"/>
                <a:pt x="461" y="527"/>
              </a:cubicBezTo>
              <a:cubicBezTo>
                <a:pt x="462" y="528"/>
                <a:pt x="527" y="514"/>
                <a:pt x="530" y="514"/>
              </a:cubicBezTo>
              <a:cubicBezTo>
                <a:pt x="554" y="505"/>
                <a:pt x="579" y="501"/>
                <a:pt x="603" y="492"/>
              </a:cubicBezTo>
              <a:cubicBezTo>
                <a:pt x="606" y="506"/>
                <a:pt x="615" y="535"/>
                <a:pt x="615" y="535"/>
              </a:cubicBezTo>
              <a:cubicBezTo>
                <a:pt x="624" y="603"/>
                <a:pt x="621" y="606"/>
                <a:pt x="675" y="642"/>
              </a:cubicBezTo>
              <a:cubicBezTo>
                <a:pt x="700" y="678"/>
                <a:pt x="692" y="723"/>
                <a:pt x="710" y="762"/>
              </a:cubicBezTo>
              <a:cubicBezTo>
                <a:pt x="721" y="786"/>
                <a:pt x="747" y="799"/>
                <a:pt x="761" y="822"/>
              </a:cubicBezTo>
              <a:cubicBezTo>
                <a:pt x="758" y="848"/>
                <a:pt x="760" y="861"/>
                <a:pt x="735" y="869"/>
              </a:cubicBezTo>
              <a:cubicBezTo>
                <a:pt x="716" y="883"/>
                <a:pt x="696" y="912"/>
                <a:pt x="675" y="921"/>
              </a:cubicBezTo>
              <a:cubicBezTo>
                <a:pt x="631" y="940"/>
                <a:pt x="585" y="944"/>
                <a:pt x="538" y="947"/>
              </a:cubicBezTo>
              <a:cubicBezTo>
                <a:pt x="518" y="950"/>
                <a:pt x="498" y="954"/>
                <a:pt x="478" y="959"/>
              </a:cubicBezTo>
              <a:cubicBezTo>
                <a:pt x="468" y="962"/>
                <a:pt x="448" y="968"/>
                <a:pt x="448" y="968"/>
              </a:cubicBezTo>
              <a:cubicBezTo>
                <a:pt x="430" y="980"/>
                <a:pt x="418" y="995"/>
                <a:pt x="397" y="1002"/>
              </a:cubicBezTo>
              <a:cubicBezTo>
                <a:pt x="385" y="1010"/>
                <a:pt x="358" y="1019"/>
                <a:pt x="358" y="1019"/>
              </a:cubicBezTo>
              <a:cubicBezTo>
                <a:pt x="350" y="1024"/>
                <a:pt x="339" y="1037"/>
                <a:pt x="328" y="1024"/>
              </a:cubicBezTo>
              <a:cubicBezTo>
                <a:pt x="322" y="1017"/>
                <a:pt x="323" y="1006"/>
                <a:pt x="320" y="998"/>
              </a:cubicBezTo>
              <a:cubicBezTo>
                <a:pt x="310" y="971"/>
                <a:pt x="302" y="940"/>
                <a:pt x="285" y="917"/>
              </a:cubicBezTo>
              <a:cubicBezTo>
                <a:pt x="275" y="872"/>
                <a:pt x="266" y="834"/>
                <a:pt x="238" y="797"/>
              </a:cubicBezTo>
              <a:cubicBezTo>
                <a:pt x="228" y="766"/>
                <a:pt x="235" y="778"/>
                <a:pt x="221" y="758"/>
              </a:cubicBezTo>
              <a:cubicBezTo>
                <a:pt x="216" y="728"/>
                <a:pt x="213" y="701"/>
                <a:pt x="204" y="672"/>
              </a:cubicBezTo>
              <a:cubicBezTo>
                <a:pt x="201" y="586"/>
                <a:pt x="212" y="553"/>
                <a:pt x="148" y="509"/>
              </a:cubicBezTo>
              <a:cubicBezTo>
                <a:pt x="110" y="452"/>
                <a:pt x="149" y="520"/>
                <a:pt x="127" y="407"/>
              </a:cubicBezTo>
              <a:cubicBezTo>
                <a:pt x="125" y="397"/>
                <a:pt x="95" y="393"/>
                <a:pt x="88" y="389"/>
              </a:cubicBezTo>
              <a:cubicBezTo>
                <a:pt x="65" y="378"/>
                <a:pt x="46" y="353"/>
                <a:pt x="24" y="338"/>
              </a:cubicBezTo>
              <a:cubicBezTo>
                <a:pt x="0" y="303"/>
                <a:pt x="52" y="307"/>
                <a:pt x="75" y="291"/>
              </a:cubicBezTo>
              <a:cubicBezTo>
                <a:pt x="83" y="271"/>
                <a:pt x="84" y="262"/>
                <a:pt x="84" y="239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104775</xdr:colOff>
      <xdr:row>16</xdr:row>
      <xdr:rowOff>47625</xdr:rowOff>
    </xdr:from>
    <xdr:to>
      <xdr:col>21</xdr:col>
      <xdr:colOff>123825</xdr:colOff>
      <xdr:row>20</xdr:row>
      <xdr:rowOff>19050</xdr:rowOff>
    </xdr:to>
    <xdr:sp macro="" textlink="">
      <xdr:nvSpPr>
        <xdr:cNvPr id="5336" name="Freeform 871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SpPr>
          <a:spLocks/>
        </xdr:cNvSpPr>
      </xdr:nvSpPr>
      <xdr:spPr bwMode="auto">
        <a:xfrm>
          <a:off x="1714500" y="2638425"/>
          <a:ext cx="762000" cy="619125"/>
        </a:xfrm>
        <a:custGeom>
          <a:avLst/>
          <a:gdLst>
            <a:gd name="T0" fmla="*/ 578139 w 1119"/>
            <a:gd name="T1" fmla="*/ 362493 h 965"/>
            <a:gd name="T2" fmla="*/ 607421 w 1119"/>
            <a:gd name="T3" fmla="*/ 395855 h 965"/>
            <a:gd name="T4" fmla="*/ 636702 w 1119"/>
            <a:gd name="T5" fmla="*/ 445257 h 965"/>
            <a:gd name="T6" fmla="*/ 388150 w 1119"/>
            <a:gd name="T7" fmla="*/ 533153 h 965"/>
            <a:gd name="T8" fmla="*/ 437861 w 1119"/>
            <a:gd name="T9" fmla="*/ 571648 h 965"/>
            <a:gd name="T10" fmla="*/ 452842 w 1119"/>
            <a:gd name="T11" fmla="*/ 585121 h 965"/>
            <a:gd name="T12" fmla="*/ 405855 w 1119"/>
            <a:gd name="T13" fmla="*/ 593462 h 965"/>
            <a:gd name="T14" fmla="*/ 364997 w 1119"/>
            <a:gd name="T15" fmla="*/ 615917 h 965"/>
            <a:gd name="T16" fmla="*/ 330268 w 1119"/>
            <a:gd name="T17" fmla="*/ 538927 h 965"/>
            <a:gd name="T18" fmla="*/ 318692 w 1119"/>
            <a:gd name="T19" fmla="*/ 494658 h 965"/>
            <a:gd name="T20" fmla="*/ 219271 w 1119"/>
            <a:gd name="T21" fmla="*/ 472845 h 965"/>
            <a:gd name="T22" fmla="*/ 157984 w 1119"/>
            <a:gd name="T23" fmla="*/ 513906 h 965"/>
            <a:gd name="T24" fmla="*/ 108273 w 1119"/>
            <a:gd name="T25" fmla="*/ 533153 h 965"/>
            <a:gd name="T26" fmla="*/ 76268 w 1119"/>
            <a:gd name="T27" fmla="*/ 607577 h 965"/>
            <a:gd name="T28" fmla="*/ 0 w 1119"/>
            <a:gd name="T29" fmla="*/ 519680 h 965"/>
            <a:gd name="T30" fmla="*/ 96697 w 1119"/>
            <a:gd name="T31" fmla="*/ 464504 h 965"/>
            <a:gd name="T32" fmla="*/ 137555 w 1119"/>
            <a:gd name="T33" fmla="*/ 398421 h 965"/>
            <a:gd name="T34" fmla="*/ 207694 w 1119"/>
            <a:gd name="T35" fmla="*/ 415103 h 965"/>
            <a:gd name="T36" fmla="*/ 236976 w 1119"/>
            <a:gd name="T37" fmla="*/ 409328 h 965"/>
            <a:gd name="T38" fmla="*/ 274429 w 1119"/>
            <a:gd name="T39" fmla="*/ 368267 h 965"/>
            <a:gd name="T40" fmla="*/ 277834 w 1119"/>
            <a:gd name="T41" fmla="*/ 216854 h 965"/>
            <a:gd name="T42" fmla="*/ 318692 w 1119"/>
            <a:gd name="T43" fmla="*/ 170019 h 965"/>
            <a:gd name="T44" fmla="*/ 356145 w 1119"/>
            <a:gd name="T45" fmla="*/ 126391 h 965"/>
            <a:gd name="T46" fmla="*/ 475995 w 1119"/>
            <a:gd name="T47" fmla="*/ 115484 h 965"/>
            <a:gd name="T48" fmla="*/ 534558 w 1119"/>
            <a:gd name="T49" fmla="*/ 65441 h 965"/>
            <a:gd name="T50" fmla="*/ 546134 w 1119"/>
            <a:gd name="T51" fmla="*/ 43627 h 965"/>
            <a:gd name="T52" fmla="*/ 607421 w 1119"/>
            <a:gd name="T53" fmla="*/ 0 h 965"/>
            <a:gd name="T54" fmla="*/ 645555 w 1119"/>
            <a:gd name="T55" fmla="*/ 7699 h 965"/>
            <a:gd name="T56" fmla="*/ 677560 w 1119"/>
            <a:gd name="T57" fmla="*/ 65441 h 965"/>
            <a:gd name="T58" fmla="*/ 700713 w 1119"/>
            <a:gd name="T59" fmla="*/ 189266 h 965"/>
            <a:gd name="T60" fmla="*/ 747700 w 1119"/>
            <a:gd name="T61" fmla="*/ 288711 h 965"/>
            <a:gd name="T62" fmla="*/ 755871 w 1119"/>
            <a:gd name="T63" fmla="*/ 340679 h 965"/>
            <a:gd name="T64" fmla="*/ 715013 w 1119"/>
            <a:gd name="T65" fmla="*/ 365701 h 965"/>
            <a:gd name="T66" fmla="*/ 674155 w 1119"/>
            <a:gd name="T67" fmla="*/ 392647 h 965"/>
            <a:gd name="T68" fmla="*/ 625126 w 1119"/>
            <a:gd name="T69" fmla="*/ 315658 h 965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19"/>
            <a:gd name="T106" fmla="*/ 0 h 965"/>
            <a:gd name="T107" fmla="*/ 1119 w 1119"/>
            <a:gd name="T108" fmla="*/ 965 h 965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19" h="965">
              <a:moveTo>
                <a:pt x="918" y="492"/>
              </a:moveTo>
              <a:cubicBezTo>
                <a:pt x="899" y="519"/>
                <a:pt x="868" y="537"/>
                <a:pt x="849" y="565"/>
              </a:cubicBezTo>
              <a:cubicBezTo>
                <a:pt x="850" y="572"/>
                <a:pt x="850" y="580"/>
                <a:pt x="853" y="587"/>
              </a:cubicBezTo>
              <a:cubicBezTo>
                <a:pt x="860" y="602"/>
                <a:pt x="881" y="607"/>
                <a:pt x="892" y="617"/>
              </a:cubicBezTo>
              <a:cubicBezTo>
                <a:pt x="918" y="640"/>
                <a:pt x="914" y="642"/>
                <a:pt x="943" y="651"/>
              </a:cubicBezTo>
              <a:cubicBezTo>
                <a:pt x="985" y="680"/>
                <a:pt x="961" y="676"/>
                <a:pt x="935" y="694"/>
              </a:cubicBezTo>
              <a:cubicBezTo>
                <a:pt x="914" y="889"/>
                <a:pt x="843" y="802"/>
                <a:pt x="579" y="805"/>
              </a:cubicBezTo>
              <a:cubicBezTo>
                <a:pt x="576" y="814"/>
                <a:pt x="570" y="822"/>
                <a:pt x="570" y="831"/>
              </a:cubicBezTo>
              <a:cubicBezTo>
                <a:pt x="570" y="857"/>
                <a:pt x="607" y="858"/>
                <a:pt x="626" y="861"/>
              </a:cubicBezTo>
              <a:cubicBezTo>
                <a:pt x="633" y="870"/>
                <a:pt x="636" y="882"/>
                <a:pt x="643" y="891"/>
              </a:cubicBezTo>
              <a:cubicBezTo>
                <a:pt x="646" y="895"/>
                <a:pt x="652" y="896"/>
                <a:pt x="656" y="900"/>
              </a:cubicBezTo>
              <a:cubicBezTo>
                <a:pt x="660" y="903"/>
                <a:pt x="662" y="908"/>
                <a:pt x="665" y="912"/>
              </a:cubicBezTo>
              <a:cubicBezTo>
                <a:pt x="660" y="942"/>
                <a:pt x="662" y="947"/>
                <a:pt x="635" y="955"/>
              </a:cubicBezTo>
              <a:cubicBezTo>
                <a:pt x="621" y="946"/>
                <a:pt x="610" y="935"/>
                <a:pt x="596" y="925"/>
              </a:cubicBezTo>
              <a:cubicBezTo>
                <a:pt x="580" y="936"/>
                <a:pt x="577" y="946"/>
                <a:pt x="570" y="964"/>
              </a:cubicBezTo>
              <a:cubicBezTo>
                <a:pt x="559" y="963"/>
                <a:pt x="546" y="965"/>
                <a:pt x="536" y="960"/>
              </a:cubicBezTo>
              <a:cubicBezTo>
                <a:pt x="519" y="953"/>
                <a:pt x="487" y="914"/>
                <a:pt x="480" y="895"/>
              </a:cubicBezTo>
              <a:cubicBezTo>
                <a:pt x="482" y="877"/>
                <a:pt x="482" y="858"/>
                <a:pt x="485" y="840"/>
              </a:cubicBezTo>
              <a:cubicBezTo>
                <a:pt x="486" y="831"/>
                <a:pt x="493" y="814"/>
                <a:pt x="493" y="814"/>
              </a:cubicBezTo>
              <a:cubicBezTo>
                <a:pt x="489" y="791"/>
                <a:pt x="486" y="785"/>
                <a:pt x="468" y="771"/>
              </a:cubicBezTo>
              <a:cubicBezTo>
                <a:pt x="438" y="783"/>
                <a:pt x="440" y="799"/>
                <a:pt x="412" y="810"/>
              </a:cubicBezTo>
              <a:cubicBezTo>
                <a:pt x="399" y="767"/>
                <a:pt x="362" y="749"/>
                <a:pt x="322" y="737"/>
              </a:cubicBezTo>
              <a:cubicBezTo>
                <a:pt x="300" y="740"/>
                <a:pt x="282" y="742"/>
                <a:pt x="262" y="750"/>
              </a:cubicBezTo>
              <a:cubicBezTo>
                <a:pt x="258" y="755"/>
                <a:pt x="233" y="801"/>
                <a:pt x="232" y="801"/>
              </a:cubicBezTo>
              <a:cubicBezTo>
                <a:pt x="221" y="805"/>
                <a:pt x="209" y="804"/>
                <a:pt x="198" y="805"/>
              </a:cubicBezTo>
              <a:cubicBezTo>
                <a:pt x="182" y="811"/>
                <a:pt x="173" y="822"/>
                <a:pt x="159" y="831"/>
              </a:cubicBezTo>
              <a:cubicBezTo>
                <a:pt x="155" y="845"/>
                <a:pt x="150" y="857"/>
                <a:pt x="142" y="870"/>
              </a:cubicBezTo>
              <a:cubicBezTo>
                <a:pt x="139" y="901"/>
                <a:pt x="144" y="935"/>
                <a:pt x="112" y="947"/>
              </a:cubicBezTo>
              <a:cubicBezTo>
                <a:pt x="70" y="937"/>
                <a:pt x="53" y="908"/>
                <a:pt x="30" y="874"/>
              </a:cubicBezTo>
              <a:cubicBezTo>
                <a:pt x="23" y="851"/>
                <a:pt x="9" y="832"/>
                <a:pt x="0" y="810"/>
              </a:cubicBezTo>
              <a:cubicBezTo>
                <a:pt x="2" y="794"/>
                <a:pt x="0" y="775"/>
                <a:pt x="13" y="762"/>
              </a:cubicBezTo>
              <a:cubicBezTo>
                <a:pt x="36" y="739"/>
                <a:pt x="112" y="729"/>
                <a:pt x="142" y="724"/>
              </a:cubicBezTo>
              <a:cubicBezTo>
                <a:pt x="153" y="716"/>
                <a:pt x="162" y="712"/>
                <a:pt x="168" y="698"/>
              </a:cubicBezTo>
              <a:cubicBezTo>
                <a:pt x="180" y="670"/>
                <a:pt x="168" y="632"/>
                <a:pt x="202" y="621"/>
              </a:cubicBezTo>
              <a:cubicBezTo>
                <a:pt x="226" y="626"/>
                <a:pt x="240" y="638"/>
                <a:pt x="262" y="647"/>
              </a:cubicBezTo>
              <a:cubicBezTo>
                <a:pt x="282" y="639"/>
                <a:pt x="284" y="636"/>
                <a:pt x="305" y="647"/>
              </a:cubicBezTo>
              <a:cubicBezTo>
                <a:pt x="315" y="663"/>
                <a:pt x="320" y="670"/>
                <a:pt x="339" y="664"/>
              </a:cubicBezTo>
              <a:cubicBezTo>
                <a:pt x="340" y="662"/>
                <a:pt x="346" y="639"/>
                <a:pt x="348" y="638"/>
              </a:cubicBezTo>
              <a:cubicBezTo>
                <a:pt x="353" y="634"/>
                <a:pt x="394" y="624"/>
                <a:pt x="403" y="621"/>
              </a:cubicBezTo>
              <a:cubicBezTo>
                <a:pt x="415" y="603"/>
                <a:pt x="410" y="593"/>
                <a:pt x="403" y="574"/>
              </a:cubicBezTo>
              <a:cubicBezTo>
                <a:pt x="398" y="535"/>
                <a:pt x="396" y="511"/>
                <a:pt x="399" y="471"/>
              </a:cubicBezTo>
              <a:cubicBezTo>
                <a:pt x="400" y="454"/>
                <a:pt x="389" y="376"/>
                <a:pt x="408" y="338"/>
              </a:cubicBezTo>
              <a:cubicBezTo>
                <a:pt x="417" y="319"/>
                <a:pt x="438" y="309"/>
                <a:pt x="450" y="291"/>
              </a:cubicBezTo>
              <a:cubicBezTo>
                <a:pt x="456" y="282"/>
                <a:pt x="468" y="265"/>
                <a:pt x="468" y="265"/>
              </a:cubicBezTo>
              <a:cubicBezTo>
                <a:pt x="472" y="251"/>
                <a:pt x="480" y="214"/>
                <a:pt x="489" y="205"/>
              </a:cubicBezTo>
              <a:cubicBezTo>
                <a:pt x="497" y="197"/>
                <a:pt x="512" y="199"/>
                <a:pt x="523" y="197"/>
              </a:cubicBezTo>
              <a:cubicBezTo>
                <a:pt x="568" y="202"/>
                <a:pt x="587" y="204"/>
                <a:pt x="635" y="201"/>
              </a:cubicBezTo>
              <a:cubicBezTo>
                <a:pt x="656" y="194"/>
                <a:pt x="677" y="187"/>
                <a:pt x="699" y="180"/>
              </a:cubicBezTo>
              <a:cubicBezTo>
                <a:pt x="712" y="176"/>
                <a:pt x="738" y="167"/>
                <a:pt x="738" y="167"/>
              </a:cubicBezTo>
              <a:cubicBezTo>
                <a:pt x="752" y="144"/>
                <a:pt x="766" y="121"/>
                <a:pt x="785" y="102"/>
              </a:cubicBezTo>
              <a:cubicBezTo>
                <a:pt x="788" y="95"/>
                <a:pt x="790" y="88"/>
                <a:pt x="793" y="81"/>
              </a:cubicBezTo>
              <a:cubicBezTo>
                <a:pt x="795" y="76"/>
                <a:pt x="800" y="73"/>
                <a:pt x="802" y="68"/>
              </a:cubicBezTo>
              <a:cubicBezTo>
                <a:pt x="802" y="67"/>
                <a:pt x="808" y="41"/>
                <a:pt x="810" y="38"/>
              </a:cubicBezTo>
              <a:cubicBezTo>
                <a:pt x="829" y="14"/>
                <a:pt x="863" y="7"/>
                <a:pt x="892" y="0"/>
              </a:cubicBezTo>
              <a:cubicBezTo>
                <a:pt x="902" y="1"/>
                <a:pt x="912" y="2"/>
                <a:pt x="922" y="4"/>
              </a:cubicBezTo>
              <a:cubicBezTo>
                <a:pt x="931" y="6"/>
                <a:pt x="948" y="12"/>
                <a:pt x="948" y="12"/>
              </a:cubicBezTo>
              <a:cubicBezTo>
                <a:pt x="954" y="31"/>
                <a:pt x="970" y="47"/>
                <a:pt x="982" y="64"/>
              </a:cubicBezTo>
              <a:cubicBezTo>
                <a:pt x="991" y="94"/>
                <a:pt x="987" y="82"/>
                <a:pt x="995" y="102"/>
              </a:cubicBezTo>
              <a:cubicBezTo>
                <a:pt x="990" y="148"/>
                <a:pt x="980" y="200"/>
                <a:pt x="1008" y="240"/>
              </a:cubicBezTo>
              <a:cubicBezTo>
                <a:pt x="1013" y="260"/>
                <a:pt x="1024" y="275"/>
                <a:pt x="1029" y="295"/>
              </a:cubicBezTo>
              <a:cubicBezTo>
                <a:pt x="1039" y="331"/>
                <a:pt x="1045" y="380"/>
                <a:pt x="1072" y="407"/>
              </a:cubicBezTo>
              <a:cubicBezTo>
                <a:pt x="1085" y="434"/>
                <a:pt x="1076" y="418"/>
                <a:pt x="1098" y="450"/>
              </a:cubicBezTo>
              <a:cubicBezTo>
                <a:pt x="1101" y="454"/>
                <a:pt x="1106" y="462"/>
                <a:pt x="1106" y="462"/>
              </a:cubicBezTo>
              <a:cubicBezTo>
                <a:pt x="1107" y="485"/>
                <a:pt x="1107" y="508"/>
                <a:pt x="1110" y="531"/>
              </a:cubicBezTo>
              <a:cubicBezTo>
                <a:pt x="1111" y="541"/>
                <a:pt x="1119" y="561"/>
                <a:pt x="1119" y="561"/>
              </a:cubicBezTo>
              <a:cubicBezTo>
                <a:pt x="1096" y="566"/>
                <a:pt x="1071" y="561"/>
                <a:pt x="1050" y="570"/>
              </a:cubicBezTo>
              <a:cubicBezTo>
                <a:pt x="1041" y="574"/>
                <a:pt x="1033" y="595"/>
                <a:pt x="1033" y="595"/>
              </a:cubicBezTo>
              <a:cubicBezTo>
                <a:pt x="1025" y="621"/>
                <a:pt x="1016" y="617"/>
                <a:pt x="990" y="612"/>
              </a:cubicBezTo>
              <a:cubicBezTo>
                <a:pt x="963" y="571"/>
                <a:pt x="967" y="513"/>
                <a:pt x="913" y="492"/>
              </a:cubicBezTo>
              <a:cubicBezTo>
                <a:pt x="907" y="510"/>
                <a:pt x="906" y="509"/>
                <a:pt x="918" y="492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28575</xdr:colOff>
      <xdr:row>13</xdr:row>
      <xdr:rowOff>19050</xdr:rowOff>
    </xdr:from>
    <xdr:to>
      <xdr:col>21</xdr:col>
      <xdr:colOff>133350</xdr:colOff>
      <xdr:row>17</xdr:row>
      <xdr:rowOff>28575</xdr:rowOff>
    </xdr:to>
    <xdr:sp macro="" textlink="">
      <xdr:nvSpPr>
        <xdr:cNvPr id="5337" name="Freeform 872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SpPr>
          <a:spLocks/>
        </xdr:cNvSpPr>
      </xdr:nvSpPr>
      <xdr:spPr bwMode="auto">
        <a:xfrm>
          <a:off x="1462338" y="2104524"/>
          <a:ext cx="1017170" cy="651209"/>
        </a:xfrm>
        <a:custGeom>
          <a:avLst/>
          <a:gdLst>
            <a:gd name="T0" fmla="*/ 289271 w 1515"/>
            <a:gd name="T1" fmla="*/ 492597 h 1022"/>
            <a:gd name="T2" fmla="*/ 501178 w 1515"/>
            <a:gd name="T3" fmla="*/ 497742 h 1022"/>
            <a:gd name="T4" fmla="*/ 574505 w 1515"/>
            <a:gd name="T5" fmla="*/ 610923 h 1022"/>
            <a:gd name="T6" fmla="*/ 725868 w 1515"/>
            <a:gd name="T7" fmla="*/ 645007 h 1022"/>
            <a:gd name="T8" fmla="*/ 779013 w 1515"/>
            <a:gd name="T9" fmla="*/ 589059 h 1022"/>
            <a:gd name="T10" fmla="*/ 822067 w 1515"/>
            <a:gd name="T11" fmla="*/ 543400 h 1022"/>
            <a:gd name="T12" fmla="*/ 879921 w 1515"/>
            <a:gd name="T13" fmla="*/ 485523 h 1022"/>
            <a:gd name="T14" fmla="*/ 844267 w 1515"/>
            <a:gd name="T15" fmla="*/ 452083 h 1022"/>
            <a:gd name="T16" fmla="*/ 803904 w 1515"/>
            <a:gd name="T17" fmla="*/ 405782 h 1022"/>
            <a:gd name="T18" fmla="*/ 846958 w 1515"/>
            <a:gd name="T19" fmla="*/ 326683 h 1022"/>
            <a:gd name="T20" fmla="*/ 904812 w 1515"/>
            <a:gd name="T21" fmla="*/ 280382 h 1022"/>
            <a:gd name="T22" fmla="*/ 990921 w 1515"/>
            <a:gd name="T23" fmla="*/ 212859 h 1022"/>
            <a:gd name="T24" fmla="*/ 1018502 w 1515"/>
            <a:gd name="T25" fmla="*/ 203212 h 1022"/>
            <a:gd name="T26" fmla="*/ 988230 w 1515"/>
            <a:gd name="T27" fmla="*/ 160126 h 1022"/>
            <a:gd name="T28" fmla="*/ 844267 w 1515"/>
            <a:gd name="T29" fmla="*/ 147908 h 1022"/>
            <a:gd name="T30" fmla="*/ 809286 w 1515"/>
            <a:gd name="T31" fmla="*/ 140834 h 1022"/>
            <a:gd name="T32" fmla="*/ 789104 w 1515"/>
            <a:gd name="T33" fmla="*/ 12862 h 1022"/>
            <a:gd name="T34" fmla="*/ 758831 w 1515"/>
            <a:gd name="T35" fmla="*/ 27652 h 1022"/>
            <a:gd name="T36" fmla="*/ 700977 w 1515"/>
            <a:gd name="T37" fmla="*/ 97105 h 1022"/>
            <a:gd name="T38" fmla="*/ 604778 w 1515"/>
            <a:gd name="T39" fmla="*/ 174274 h 1022"/>
            <a:gd name="T40" fmla="*/ 534142 w 1515"/>
            <a:gd name="T41" fmla="*/ 215431 h 1022"/>
            <a:gd name="T42" fmla="*/ 509251 w 1515"/>
            <a:gd name="T43" fmla="*/ 225077 h 1022"/>
            <a:gd name="T44" fmla="*/ 440633 w 1515"/>
            <a:gd name="T45" fmla="*/ 246942 h 1022"/>
            <a:gd name="T46" fmla="*/ 359907 w 1515"/>
            <a:gd name="T47" fmla="*/ 157554 h 1022"/>
            <a:gd name="T48" fmla="*/ 287253 w 1515"/>
            <a:gd name="T49" fmla="*/ 179419 h 1022"/>
            <a:gd name="T50" fmla="*/ 180962 w 1515"/>
            <a:gd name="T51" fmla="*/ 174274 h 1022"/>
            <a:gd name="T52" fmla="*/ 145981 w 1515"/>
            <a:gd name="T53" fmla="*/ 215431 h 1022"/>
            <a:gd name="T54" fmla="*/ 100236 w 1515"/>
            <a:gd name="T55" fmla="*/ 270736 h 1022"/>
            <a:gd name="T56" fmla="*/ 49781 w 1515"/>
            <a:gd name="T57" fmla="*/ 299674 h 1022"/>
            <a:gd name="T58" fmla="*/ 137908 w 1515"/>
            <a:gd name="T59" fmla="*/ 350477 h 1022"/>
            <a:gd name="T60" fmla="*/ 130508 w 1515"/>
            <a:gd name="T61" fmla="*/ 403853 h 1022"/>
            <a:gd name="T62" fmla="*/ 133199 w 1515"/>
            <a:gd name="T63" fmla="*/ 468803 h 1022"/>
            <a:gd name="T64" fmla="*/ 173563 w 1515"/>
            <a:gd name="T65" fmla="*/ 495170 h 1022"/>
            <a:gd name="T66" fmla="*/ 251598 w 1515"/>
            <a:gd name="T67" fmla="*/ 504816 h 10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515"/>
            <a:gd name="T103" fmla="*/ 0 h 1022"/>
            <a:gd name="T104" fmla="*/ 1515 w 1515"/>
            <a:gd name="T105" fmla="*/ 1022 h 10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515" h="1022">
              <a:moveTo>
                <a:pt x="374" y="785"/>
              </a:moveTo>
              <a:cubicBezTo>
                <a:pt x="391" y="774"/>
                <a:pt x="410" y="770"/>
                <a:pt x="430" y="766"/>
              </a:cubicBezTo>
              <a:cubicBezTo>
                <a:pt x="480" y="771"/>
                <a:pt x="529" y="784"/>
                <a:pt x="577" y="800"/>
              </a:cubicBezTo>
              <a:cubicBezTo>
                <a:pt x="635" y="797"/>
                <a:pt x="690" y="794"/>
                <a:pt x="745" y="774"/>
              </a:cubicBezTo>
              <a:cubicBezTo>
                <a:pt x="779" y="780"/>
                <a:pt x="797" y="806"/>
                <a:pt x="817" y="834"/>
              </a:cubicBezTo>
              <a:cubicBezTo>
                <a:pt x="825" y="872"/>
                <a:pt x="833" y="917"/>
                <a:pt x="854" y="950"/>
              </a:cubicBezTo>
              <a:cubicBezTo>
                <a:pt x="873" y="1022"/>
                <a:pt x="872" y="1003"/>
                <a:pt x="967" y="1006"/>
              </a:cubicBezTo>
              <a:cubicBezTo>
                <a:pt x="1004" y="1005"/>
                <a:pt x="1042" y="1006"/>
                <a:pt x="1079" y="1003"/>
              </a:cubicBezTo>
              <a:cubicBezTo>
                <a:pt x="1087" y="1002"/>
                <a:pt x="1102" y="995"/>
                <a:pt x="1102" y="995"/>
              </a:cubicBezTo>
              <a:cubicBezTo>
                <a:pt x="1120" y="967"/>
                <a:pt x="1140" y="943"/>
                <a:pt x="1158" y="916"/>
              </a:cubicBezTo>
              <a:cubicBezTo>
                <a:pt x="1167" y="901"/>
                <a:pt x="1165" y="882"/>
                <a:pt x="1177" y="868"/>
              </a:cubicBezTo>
              <a:cubicBezTo>
                <a:pt x="1189" y="854"/>
                <a:pt x="1208" y="854"/>
                <a:pt x="1222" y="845"/>
              </a:cubicBezTo>
              <a:cubicBezTo>
                <a:pt x="1254" y="825"/>
                <a:pt x="1281" y="823"/>
                <a:pt x="1319" y="819"/>
              </a:cubicBezTo>
              <a:cubicBezTo>
                <a:pt x="1313" y="798"/>
                <a:pt x="1312" y="776"/>
                <a:pt x="1308" y="755"/>
              </a:cubicBezTo>
              <a:cubicBezTo>
                <a:pt x="1306" y="743"/>
                <a:pt x="1310" y="725"/>
                <a:pt x="1300" y="718"/>
              </a:cubicBezTo>
              <a:cubicBezTo>
                <a:pt x="1290" y="711"/>
                <a:pt x="1268" y="706"/>
                <a:pt x="1255" y="703"/>
              </a:cubicBezTo>
              <a:cubicBezTo>
                <a:pt x="1241" y="678"/>
                <a:pt x="1227" y="658"/>
                <a:pt x="1203" y="643"/>
              </a:cubicBezTo>
              <a:cubicBezTo>
                <a:pt x="1200" y="639"/>
                <a:pt x="1193" y="635"/>
                <a:pt x="1195" y="631"/>
              </a:cubicBezTo>
              <a:cubicBezTo>
                <a:pt x="1195" y="631"/>
                <a:pt x="1228" y="623"/>
                <a:pt x="1237" y="620"/>
              </a:cubicBezTo>
              <a:cubicBezTo>
                <a:pt x="1258" y="587"/>
                <a:pt x="1237" y="530"/>
                <a:pt x="1259" y="508"/>
              </a:cubicBezTo>
              <a:cubicBezTo>
                <a:pt x="1271" y="496"/>
                <a:pt x="1303" y="487"/>
                <a:pt x="1319" y="481"/>
              </a:cubicBezTo>
              <a:cubicBezTo>
                <a:pt x="1328" y="468"/>
                <a:pt x="1334" y="447"/>
                <a:pt x="1345" y="436"/>
              </a:cubicBezTo>
              <a:cubicBezTo>
                <a:pt x="1365" y="416"/>
                <a:pt x="1391" y="414"/>
                <a:pt x="1402" y="384"/>
              </a:cubicBezTo>
              <a:cubicBezTo>
                <a:pt x="1391" y="310"/>
                <a:pt x="1390" y="328"/>
                <a:pt x="1473" y="331"/>
              </a:cubicBezTo>
              <a:cubicBezTo>
                <a:pt x="1485" y="330"/>
                <a:pt x="1498" y="332"/>
                <a:pt x="1510" y="328"/>
              </a:cubicBezTo>
              <a:cubicBezTo>
                <a:pt x="1514" y="327"/>
                <a:pt x="1514" y="320"/>
                <a:pt x="1514" y="316"/>
              </a:cubicBezTo>
              <a:cubicBezTo>
                <a:pt x="1514" y="297"/>
                <a:pt x="1515" y="278"/>
                <a:pt x="1510" y="260"/>
              </a:cubicBezTo>
              <a:cubicBezTo>
                <a:pt x="1509" y="255"/>
                <a:pt x="1470" y="249"/>
                <a:pt x="1469" y="249"/>
              </a:cubicBezTo>
              <a:cubicBezTo>
                <a:pt x="1439" y="228"/>
                <a:pt x="1419" y="220"/>
                <a:pt x="1383" y="215"/>
              </a:cubicBezTo>
              <a:cubicBezTo>
                <a:pt x="1336" y="217"/>
                <a:pt x="1298" y="216"/>
                <a:pt x="1255" y="230"/>
              </a:cubicBezTo>
              <a:cubicBezTo>
                <a:pt x="1247" y="243"/>
                <a:pt x="1238" y="248"/>
                <a:pt x="1225" y="256"/>
              </a:cubicBezTo>
              <a:cubicBezTo>
                <a:pt x="1207" y="251"/>
                <a:pt x="1209" y="235"/>
                <a:pt x="1203" y="219"/>
              </a:cubicBezTo>
              <a:cubicBezTo>
                <a:pt x="1202" y="149"/>
                <a:pt x="1205" y="79"/>
                <a:pt x="1199" y="9"/>
              </a:cubicBezTo>
              <a:cubicBezTo>
                <a:pt x="1198" y="0"/>
                <a:pt x="1180" y="14"/>
                <a:pt x="1173" y="20"/>
              </a:cubicBezTo>
              <a:cubicBezTo>
                <a:pt x="1150" y="39"/>
                <a:pt x="1177" y="25"/>
                <a:pt x="1139" y="39"/>
              </a:cubicBezTo>
              <a:cubicBezTo>
                <a:pt x="1135" y="40"/>
                <a:pt x="1128" y="43"/>
                <a:pt x="1128" y="43"/>
              </a:cubicBezTo>
              <a:cubicBezTo>
                <a:pt x="1117" y="54"/>
                <a:pt x="1114" y="64"/>
                <a:pt x="1105" y="76"/>
              </a:cubicBezTo>
              <a:cubicBezTo>
                <a:pt x="1095" y="114"/>
                <a:pt x="1064" y="122"/>
                <a:pt x="1042" y="151"/>
              </a:cubicBezTo>
              <a:cubicBezTo>
                <a:pt x="1032" y="163"/>
                <a:pt x="1023" y="185"/>
                <a:pt x="1012" y="196"/>
              </a:cubicBezTo>
              <a:cubicBezTo>
                <a:pt x="983" y="225"/>
                <a:pt x="939" y="260"/>
                <a:pt x="899" y="271"/>
              </a:cubicBezTo>
              <a:cubicBezTo>
                <a:pt x="888" y="279"/>
                <a:pt x="878" y="286"/>
                <a:pt x="865" y="290"/>
              </a:cubicBezTo>
              <a:cubicBezTo>
                <a:pt x="843" y="306"/>
                <a:pt x="819" y="324"/>
                <a:pt x="794" y="335"/>
              </a:cubicBezTo>
              <a:cubicBezTo>
                <a:pt x="774" y="343"/>
                <a:pt x="785" y="335"/>
                <a:pt x="768" y="343"/>
              </a:cubicBezTo>
              <a:cubicBezTo>
                <a:pt x="764" y="345"/>
                <a:pt x="760" y="347"/>
                <a:pt x="757" y="350"/>
              </a:cubicBezTo>
              <a:cubicBezTo>
                <a:pt x="753" y="353"/>
                <a:pt x="750" y="358"/>
                <a:pt x="745" y="361"/>
              </a:cubicBezTo>
              <a:cubicBezTo>
                <a:pt x="718" y="376"/>
                <a:pt x="684" y="378"/>
                <a:pt x="655" y="384"/>
              </a:cubicBezTo>
              <a:cubicBezTo>
                <a:pt x="545" y="379"/>
                <a:pt x="554" y="401"/>
                <a:pt x="539" y="316"/>
              </a:cubicBezTo>
              <a:cubicBezTo>
                <a:pt x="538" y="292"/>
                <a:pt x="544" y="267"/>
                <a:pt x="535" y="245"/>
              </a:cubicBezTo>
              <a:cubicBezTo>
                <a:pt x="532" y="238"/>
                <a:pt x="507" y="258"/>
                <a:pt x="502" y="260"/>
              </a:cubicBezTo>
              <a:cubicBezTo>
                <a:pt x="479" y="271"/>
                <a:pt x="427" y="279"/>
                <a:pt x="427" y="279"/>
              </a:cubicBezTo>
              <a:cubicBezTo>
                <a:pt x="405" y="286"/>
                <a:pt x="382" y="287"/>
                <a:pt x="359" y="290"/>
              </a:cubicBezTo>
              <a:cubicBezTo>
                <a:pt x="327" y="286"/>
                <a:pt x="300" y="276"/>
                <a:pt x="269" y="271"/>
              </a:cubicBezTo>
              <a:cubicBezTo>
                <a:pt x="261" y="258"/>
                <a:pt x="260" y="250"/>
                <a:pt x="247" y="241"/>
              </a:cubicBezTo>
              <a:cubicBezTo>
                <a:pt x="224" y="264"/>
                <a:pt x="223" y="304"/>
                <a:pt x="217" y="335"/>
              </a:cubicBezTo>
              <a:cubicBezTo>
                <a:pt x="215" y="356"/>
                <a:pt x="224" y="384"/>
                <a:pt x="209" y="399"/>
              </a:cubicBezTo>
              <a:cubicBezTo>
                <a:pt x="195" y="413"/>
                <a:pt x="167" y="416"/>
                <a:pt x="149" y="421"/>
              </a:cubicBezTo>
              <a:cubicBezTo>
                <a:pt x="113" y="432"/>
                <a:pt x="96" y="436"/>
                <a:pt x="55" y="440"/>
              </a:cubicBezTo>
              <a:cubicBezTo>
                <a:pt x="0" y="460"/>
                <a:pt x="43" y="463"/>
                <a:pt x="74" y="466"/>
              </a:cubicBezTo>
              <a:cubicBezTo>
                <a:pt x="109" y="479"/>
                <a:pt x="140" y="502"/>
                <a:pt x="175" y="515"/>
              </a:cubicBezTo>
              <a:cubicBezTo>
                <a:pt x="186" y="525"/>
                <a:pt x="197" y="532"/>
                <a:pt x="205" y="545"/>
              </a:cubicBezTo>
              <a:cubicBezTo>
                <a:pt x="200" y="563"/>
                <a:pt x="194" y="580"/>
                <a:pt x="190" y="598"/>
              </a:cubicBezTo>
              <a:cubicBezTo>
                <a:pt x="191" y="608"/>
                <a:pt x="192" y="618"/>
                <a:pt x="194" y="628"/>
              </a:cubicBezTo>
              <a:cubicBezTo>
                <a:pt x="196" y="636"/>
                <a:pt x="202" y="650"/>
                <a:pt x="202" y="650"/>
              </a:cubicBezTo>
              <a:cubicBezTo>
                <a:pt x="201" y="676"/>
                <a:pt x="200" y="703"/>
                <a:pt x="198" y="729"/>
              </a:cubicBezTo>
              <a:cubicBezTo>
                <a:pt x="197" y="738"/>
                <a:pt x="186" y="745"/>
                <a:pt x="198" y="755"/>
              </a:cubicBezTo>
              <a:cubicBezTo>
                <a:pt x="210" y="765"/>
                <a:pt x="244" y="768"/>
                <a:pt x="258" y="770"/>
              </a:cubicBezTo>
              <a:cubicBezTo>
                <a:pt x="282" y="773"/>
                <a:pt x="329" y="778"/>
                <a:pt x="329" y="778"/>
              </a:cubicBezTo>
              <a:cubicBezTo>
                <a:pt x="345" y="782"/>
                <a:pt x="387" y="763"/>
                <a:pt x="374" y="785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23813</xdr:colOff>
      <xdr:row>15</xdr:row>
      <xdr:rowOff>164306</xdr:rowOff>
    </xdr:from>
    <xdr:to>
      <xdr:col>19</xdr:col>
      <xdr:colOff>90488</xdr:colOff>
      <xdr:row>20</xdr:row>
      <xdr:rowOff>83344</xdr:rowOff>
    </xdr:to>
    <xdr:sp macro="" textlink="">
      <xdr:nvSpPr>
        <xdr:cNvPr id="5338" name="Freeform 873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SpPr>
          <a:spLocks/>
        </xdr:cNvSpPr>
      </xdr:nvSpPr>
      <xdr:spPr bwMode="auto">
        <a:xfrm>
          <a:off x="1440657" y="2664619"/>
          <a:ext cx="566737" cy="752475"/>
        </a:xfrm>
        <a:custGeom>
          <a:avLst/>
          <a:gdLst>
            <a:gd name="T0" fmla="*/ 450215 w 915"/>
            <a:gd name="T1" fmla="*/ 28575 h 1155"/>
            <a:gd name="T2" fmla="*/ 538480 w 915"/>
            <a:gd name="T3" fmla="*/ 52705 h 1155"/>
            <a:gd name="T4" fmla="*/ 564515 w 915"/>
            <a:gd name="T5" fmla="*/ 121285 h 1155"/>
            <a:gd name="T6" fmla="*/ 526415 w 915"/>
            <a:gd name="T7" fmla="*/ 273685 h 1155"/>
            <a:gd name="T8" fmla="*/ 504825 w 915"/>
            <a:gd name="T9" fmla="*/ 445135 h 1155"/>
            <a:gd name="T10" fmla="*/ 466725 w 915"/>
            <a:gd name="T11" fmla="*/ 462280 h 1155"/>
            <a:gd name="T12" fmla="*/ 417195 w 915"/>
            <a:gd name="T13" fmla="*/ 447675 h 1155"/>
            <a:gd name="T14" fmla="*/ 379095 w 915"/>
            <a:gd name="T15" fmla="*/ 471805 h 1155"/>
            <a:gd name="T16" fmla="*/ 371475 w 915"/>
            <a:gd name="T17" fmla="*/ 485775 h 1155"/>
            <a:gd name="T18" fmla="*/ 379095 w 915"/>
            <a:gd name="T19" fmla="*/ 471805 h 1155"/>
            <a:gd name="T20" fmla="*/ 278765 w 915"/>
            <a:gd name="T21" fmla="*/ 523875 h 1155"/>
            <a:gd name="T22" fmla="*/ 297815 w 915"/>
            <a:gd name="T23" fmla="*/ 583565 h 1155"/>
            <a:gd name="T24" fmla="*/ 307340 w 915"/>
            <a:gd name="T25" fmla="*/ 628650 h 1155"/>
            <a:gd name="T26" fmla="*/ 309880 w 915"/>
            <a:gd name="T27" fmla="*/ 626110 h 1155"/>
            <a:gd name="T28" fmla="*/ 328930 w 915"/>
            <a:gd name="T29" fmla="*/ 643255 h 1155"/>
            <a:gd name="T30" fmla="*/ 307340 w 915"/>
            <a:gd name="T31" fmla="*/ 614680 h 1155"/>
            <a:gd name="T32" fmla="*/ 300355 w 915"/>
            <a:gd name="T33" fmla="*/ 600075 h 1155"/>
            <a:gd name="T34" fmla="*/ 345440 w 915"/>
            <a:gd name="T35" fmla="*/ 654685 h 1155"/>
            <a:gd name="T36" fmla="*/ 259715 w 915"/>
            <a:gd name="T37" fmla="*/ 681355 h 1155"/>
            <a:gd name="T38" fmla="*/ 179070 w 915"/>
            <a:gd name="T39" fmla="*/ 730885 h 1155"/>
            <a:gd name="T40" fmla="*/ 157480 w 915"/>
            <a:gd name="T41" fmla="*/ 721360 h 1155"/>
            <a:gd name="T42" fmla="*/ 107315 w 915"/>
            <a:gd name="T43" fmla="*/ 676275 h 1155"/>
            <a:gd name="T44" fmla="*/ 33655 w 915"/>
            <a:gd name="T45" fmla="*/ 673735 h 1155"/>
            <a:gd name="T46" fmla="*/ 12065 w 915"/>
            <a:gd name="T47" fmla="*/ 659765 h 1155"/>
            <a:gd name="T48" fmla="*/ 45720 w 915"/>
            <a:gd name="T49" fmla="*/ 605155 h 1155"/>
            <a:gd name="T50" fmla="*/ 109855 w 915"/>
            <a:gd name="T51" fmla="*/ 540385 h 1155"/>
            <a:gd name="T52" fmla="*/ 97790 w 915"/>
            <a:gd name="T53" fmla="*/ 538480 h 1155"/>
            <a:gd name="T54" fmla="*/ 109855 w 915"/>
            <a:gd name="T55" fmla="*/ 395605 h 1155"/>
            <a:gd name="T56" fmla="*/ 104775 w 915"/>
            <a:gd name="T57" fmla="*/ 252730 h 1155"/>
            <a:gd name="T58" fmla="*/ 88265 w 915"/>
            <a:gd name="T59" fmla="*/ 197485 h 1155"/>
            <a:gd name="T60" fmla="*/ 69215 w 915"/>
            <a:gd name="T61" fmla="*/ 97790 h 1155"/>
            <a:gd name="T62" fmla="*/ 69215 w 915"/>
            <a:gd name="T63" fmla="*/ 47625 h 1155"/>
            <a:gd name="T64" fmla="*/ 90805 w 915"/>
            <a:gd name="T65" fmla="*/ 21590 h 1155"/>
            <a:gd name="T66" fmla="*/ 140970 w 915"/>
            <a:gd name="T67" fmla="*/ 0 h 1155"/>
            <a:gd name="T68" fmla="*/ 198120 w 915"/>
            <a:gd name="T69" fmla="*/ 21590 h 1155"/>
            <a:gd name="T70" fmla="*/ 328930 w 915"/>
            <a:gd name="T71" fmla="*/ 31115 h 1155"/>
            <a:gd name="T72" fmla="*/ 342900 w 915"/>
            <a:gd name="T73" fmla="*/ 26035 h 11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915"/>
            <a:gd name="T112" fmla="*/ 0 h 1155"/>
            <a:gd name="T113" fmla="*/ 915 w 915"/>
            <a:gd name="T114" fmla="*/ 1155 h 11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915" h="1155">
              <a:moveTo>
                <a:pt x="548" y="49"/>
              </a:moveTo>
              <a:cubicBezTo>
                <a:pt x="605" y="53"/>
                <a:pt x="654" y="57"/>
                <a:pt x="709" y="45"/>
              </a:cubicBezTo>
              <a:cubicBezTo>
                <a:pt x="735" y="39"/>
                <a:pt x="788" y="34"/>
                <a:pt x="788" y="34"/>
              </a:cubicBezTo>
              <a:cubicBezTo>
                <a:pt x="825" y="41"/>
                <a:pt x="825" y="58"/>
                <a:pt x="848" y="83"/>
              </a:cubicBezTo>
              <a:cubicBezTo>
                <a:pt x="854" y="100"/>
                <a:pt x="863" y="112"/>
                <a:pt x="870" y="128"/>
              </a:cubicBezTo>
              <a:cubicBezTo>
                <a:pt x="879" y="149"/>
                <a:pt x="883" y="169"/>
                <a:pt x="889" y="191"/>
              </a:cubicBezTo>
              <a:cubicBezTo>
                <a:pt x="897" y="219"/>
                <a:pt x="909" y="245"/>
                <a:pt x="915" y="274"/>
              </a:cubicBezTo>
              <a:cubicBezTo>
                <a:pt x="899" y="334"/>
                <a:pt x="874" y="386"/>
                <a:pt x="829" y="431"/>
              </a:cubicBezTo>
              <a:cubicBezTo>
                <a:pt x="825" y="500"/>
                <a:pt x="818" y="572"/>
                <a:pt x="833" y="641"/>
              </a:cubicBezTo>
              <a:cubicBezTo>
                <a:pt x="829" y="682"/>
                <a:pt x="832" y="692"/>
                <a:pt x="795" y="701"/>
              </a:cubicBezTo>
              <a:cubicBezTo>
                <a:pt x="784" y="713"/>
                <a:pt x="777" y="724"/>
                <a:pt x="765" y="735"/>
              </a:cubicBezTo>
              <a:cubicBezTo>
                <a:pt x="755" y="733"/>
                <a:pt x="743" y="734"/>
                <a:pt x="735" y="728"/>
              </a:cubicBezTo>
              <a:cubicBezTo>
                <a:pt x="731" y="725"/>
                <a:pt x="732" y="719"/>
                <a:pt x="728" y="716"/>
              </a:cubicBezTo>
              <a:cubicBezTo>
                <a:pt x="716" y="706"/>
                <a:pt x="658" y="705"/>
                <a:pt x="657" y="705"/>
              </a:cubicBezTo>
              <a:cubicBezTo>
                <a:pt x="642" y="700"/>
                <a:pt x="638" y="692"/>
                <a:pt x="623" y="698"/>
              </a:cubicBezTo>
              <a:cubicBezTo>
                <a:pt x="614" y="711"/>
                <a:pt x="608" y="732"/>
                <a:pt x="597" y="743"/>
              </a:cubicBezTo>
              <a:cubicBezTo>
                <a:pt x="591" y="749"/>
                <a:pt x="581" y="753"/>
                <a:pt x="574" y="758"/>
              </a:cubicBezTo>
              <a:cubicBezTo>
                <a:pt x="569" y="765"/>
                <a:pt x="555" y="782"/>
                <a:pt x="585" y="765"/>
              </a:cubicBezTo>
              <a:cubicBezTo>
                <a:pt x="589" y="763"/>
                <a:pt x="591" y="758"/>
                <a:pt x="593" y="754"/>
              </a:cubicBezTo>
              <a:cubicBezTo>
                <a:pt x="595" y="751"/>
                <a:pt x="598" y="739"/>
                <a:pt x="597" y="743"/>
              </a:cubicBezTo>
              <a:cubicBezTo>
                <a:pt x="584" y="806"/>
                <a:pt x="541" y="789"/>
                <a:pt x="484" y="799"/>
              </a:cubicBezTo>
              <a:cubicBezTo>
                <a:pt x="465" y="806"/>
                <a:pt x="454" y="810"/>
                <a:pt x="439" y="825"/>
              </a:cubicBezTo>
              <a:cubicBezTo>
                <a:pt x="435" y="837"/>
                <a:pt x="428" y="847"/>
                <a:pt x="424" y="859"/>
              </a:cubicBezTo>
              <a:cubicBezTo>
                <a:pt x="434" y="888"/>
                <a:pt x="444" y="901"/>
                <a:pt x="469" y="919"/>
              </a:cubicBezTo>
              <a:cubicBezTo>
                <a:pt x="483" y="956"/>
                <a:pt x="479" y="1002"/>
                <a:pt x="480" y="1039"/>
              </a:cubicBezTo>
              <a:cubicBezTo>
                <a:pt x="495" y="1018"/>
                <a:pt x="489" y="1032"/>
                <a:pt x="484" y="990"/>
              </a:cubicBezTo>
              <a:cubicBezTo>
                <a:pt x="483" y="981"/>
                <a:pt x="474" y="970"/>
                <a:pt x="480" y="964"/>
              </a:cubicBezTo>
              <a:cubicBezTo>
                <a:pt x="486" y="958"/>
                <a:pt x="485" y="979"/>
                <a:pt x="488" y="986"/>
              </a:cubicBezTo>
              <a:cubicBezTo>
                <a:pt x="491" y="994"/>
                <a:pt x="501" y="999"/>
                <a:pt x="507" y="1005"/>
              </a:cubicBezTo>
              <a:cubicBezTo>
                <a:pt x="510" y="1008"/>
                <a:pt x="518" y="1018"/>
                <a:pt x="518" y="1013"/>
              </a:cubicBezTo>
              <a:cubicBezTo>
                <a:pt x="518" y="1008"/>
                <a:pt x="510" y="1005"/>
                <a:pt x="507" y="1001"/>
              </a:cubicBezTo>
              <a:cubicBezTo>
                <a:pt x="498" y="991"/>
                <a:pt x="492" y="979"/>
                <a:pt x="484" y="968"/>
              </a:cubicBezTo>
              <a:cubicBezTo>
                <a:pt x="483" y="964"/>
                <a:pt x="482" y="960"/>
                <a:pt x="480" y="956"/>
              </a:cubicBezTo>
              <a:cubicBezTo>
                <a:pt x="478" y="952"/>
                <a:pt x="474" y="941"/>
                <a:pt x="473" y="945"/>
              </a:cubicBezTo>
              <a:cubicBezTo>
                <a:pt x="467" y="976"/>
                <a:pt x="493" y="994"/>
                <a:pt x="518" y="1001"/>
              </a:cubicBezTo>
              <a:cubicBezTo>
                <a:pt x="530" y="1010"/>
                <a:pt x="536" y="1018"/>
                <a:pt x="544" y="1031"/>
              </a:cubicBezTo>
              <a:cubicBezTo>
                <a:pt x="514" y="1047"/>
                <a:pt x="477" y="1045"/>
                <a:pt x="443" y="1050"/>
              </a:cubicBezTo>
              <a:cubicBezTo>
                <a:pt x="429" y="1055"/>
                <a:pt x="421" y="1064"/>
                <a:pt x="409" y="1073"/>
              </a:cubicBezTo>
              <a:cubicBezTo>
                <a:pt x="398" y="1090"/>
                <a:pt x="387" y="1103"/>
                <a:pt x="368" y="1110"/>
              </a:cubicBezTo>
              <a:cubicBezTo>
                <a:pt x="335" y="1155"/>
                <a:pt x="351" y="1147"/>
                <a:pt x="282" y="1151"/>
              </a:cubicBezTo>
              <a:cubicBezTo>
                <a:pt x="272" y="1150"/>
                <a:pt x="261" y="1152"/>
                <a:pt x="252" y="1148"/>
              </a:cubicBezTo>
              <a:cubicBezTo>
                <a:pt x="248" y="1146"/>
                <a:pt x="250" y="1140"/>
                <a:pt x="248" y="1136"/>
              </a:cubicBezTo>
              <a:cubicBezTo>
                <a:pt x="242" y="1124"/>
                <a:pt x="235" y="1115"/>
                <a:pt x="222" y="1110"/>
              </a:cubicBezTo>
              <a:cubicBezTo>
                <a:pt x="207" y="1089"/>
                <a:pt x="193" y="1074"/>
                <a:pt x="169" y="1065"/>
              </a:cubicBezTo>
              <a:cubicBezTo>
                <a:pt x="135" y="1072"/>
                <a:pt x="146" y="1083"/>
                <a:pt x="124" y="1099"/>
              </a:cubicBezTo>
              <a:cubicBezTo>
                <a:pt x="97" y="1092"/>
                <a:pt x="76" y="1077"/>
                <a:pt x="53" y="1061"/>
              </a:cubicBezTo>
              <a:cubicBezTo>
                <a:pt x="45" y="1056"/>
                <a:pt x="38" y="1051"/>
                <a:pt x="30" y="1046"/>
              </a:cubicBezTo>
              <a:cubicBezTo>
                <a:pt x="26" y="1044"/>
                <a:pt x="19" y="1039"/>
                <a:pt x="19" y="1039"/>
              </a:cubicBezTo>
              <a:cubicBezTo>
                <a:pt x="1" y="1012"/>
                <a:pt x="6" y="1025"/>
                <a:pt x="0" y="1001"/>
              </a:cubicBezTo>
              <a:cubicBezTo>
                <a:pt x="7" y="968"/>
                <a:pt x="42" y="960"/>
                <a:pt x="72" y="953"/>
              </a:cubicBezTo>
              <a:cubicBezTo>
                <a:pt x="86" y="950"/>
                <a:pt x="113" y="941"/>
                <a:pt x="113" y="941"/>
              </a:cubicBezTo>
              <a:cubicBezTo>
                <a:pt x="132" y="911"/>
                <a:pt x="149" y="877"/>
                <a:pt x="173" y="851"/>
              </a:cubicBezTo>
              <a:cubicBezTo>
                <a:pt x="174" y="847"/>
                <a:pt x="181" y="841"/>
                <a:pt x="177" y="840"/>
              </a:cubicBezTo>
              <a:cubicBezTo>
                <a:pt x="169" y="839"/>
                <a:pt x="154" y="848"/>
                <a:pt x="154" y="848"/>
              </a:cubicBezTo>
              <a:cubicBezTo>
                <a:pt x="158" y="823"/>
                <a:pt x="158" y="801"/>
                <a:pt x="150" y="776"/>
              </a:cubicBezTo>
              <a:cubicBezTo>
                <a:pt x="152" y="733"/>
                <a:pt x="143" y="664"/>
                <a:pt x="173" y="623"/>
              </a:cubicBezTo>
              <a:cubicBezTo>
                <a:pt x="189" y="576"/>
                <a:pt x="169" y="491"/>
                <a:pt x="139" y="450"/>
              </a:cubicBezTo>
              <a:cubicBezTo>
                <a:pt x="143" y="427"/>
                <a:pt x="145" y="411"/>
                <a:pt x="165" y="398"/>
              </a:cubicBezTo>
              <a:cubicBezTo>
                <a:pt x="182" y="372"/>
                <a:pt x="189" y="372"/>
                <a:pt x="169" y="379"/>
              </a:cubicBezTo>
              <a:cubicBezTo>
                <a:pt x="145" y="362"/>
                <a:pt x="144" y="338"/>
                <a:pt x="139" y="311"/>
              </a:cubicBezTo>
              <a:cubicBezTo>
                <a:pt x="136" y="274"/>
                <a:pt x="133" y="239"/>
                <a:pt x="124" y="203"/>
              </a:cubicBezTo>
              <a:cubicBezTo>
                <a:pt x="117" y="173"/>
                <a:pt x="119" y="181"/>
                <a:pt x="109" y="154"/>
              </a:cubicBezTo>
              <a:cubicBezTo>
                <a:pt x="108" y="150"/>
                <a:pt x="105" y="143"/>
                <a:pt x="105" y="143"/>
              </a:cubicBezTo>
              <a:cubicBezTo>
                <a:pt x="106" y="120"/>
                <a:pt x="105" y="97"/>
                <a:pt x="109" y="75"/>
              </a:cubicBezTo>
              <a:cubicBezTo>
                <a:pt x="110" y="71"/>
                <a:pt x="117" y="71"/>
                <a:pt x="120" y="68"/>
              </a:cubicBezTo>
              <a:cubicBezTo>
                <a:pt x="129" y="58"/>
                <a:pt x="133" y="44"/>
                <a:pt x="143" y="34"/>
              </a:cubicBezTo>
              <a:cubicBezTo>
                <a:pt x="159" y="18"/>
                <a:pt x="189" y="14"/>
                <a:pt x="210" y="8"/>
              </a:cubicBezTo>
              <a:cubicBezTo>
                <a:pt x="214" y="5"/>
                <a:pt x="217" y="0"/>
                <a:pt x="222" y="0"/>
              </a:cubicBezTo>
              <a:cubicBezTo>
                <a:pt x="227" y="0"/>
                <a:pt x="229" y="6"/>
                <a:pt x="233" y="8"/>
              </a:cubicBezTo>
              <a:cubicBezTo>
                <a:pt x="255" y="19"/>
                <a:pt x="288" y="28"/>
                <a:pt x="312" y="34"/>
              </a:cubicBezTo>
              <a:cubicBezTo>
                <a:pt x="383" y="53"/>
                <a:pt x="329" y="41"/>
                <a:pt x="477" y="45"/>
              </a:cubicBezTo>
              <a:cubicBezTo>
                <a:pt x="491" y="46"/>
                <a:pt x="504" y="47"/>
                <a:pt x="518" y="49"/>
              </a:cubicBezTo>
              <a:cubicBezTo>
                <a:pt x="527" y="50"/>
                <a:pt x="536" y="56"/>
                <a:pt x="544" y="53"/>
              </a:cubicBezTo>
              <a:cubicBezTo>
                <a:pt x="548" y="52"/>
                <a:pt x="537" y="44"/>
                <a:pt x="540" y="41"/>
              </a:cubicBezTo>
              <a:cubicBezTo>
                <a:pt x="543" y="38"/>
                <a:pt x="545" y="46"/>
                <a:pt x="548" y="4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152400</xdr:colOff>
      <xdr:row>19</xdr:row>
      <xdr:rowOff>28575</xdr:rowOff>
    </xdr:from>
    <xdr:to>
      <xdr:col>20</xdr:col>
      <xdr:colOff>66675</xdr:colOff>
      <xdr:row>22</xdr:row>
      <xdr:rowOff>38100</xdr:rowOff>
    </xdr:to>
    <xdr:sp macro="" textlink="">
      <xdr:nvSpPr>
        <xdr:cNvPr id="5339" name="Freeform 874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SpPr>
          <a:spLocks/>
        </xdr:cNvSpPr>
      </xdr:nvSpPr>
      <xdr:spPr bwMode="auto">
        <a:xfrm>
          <a:off x="1762125" y="3105150"/>
          <a:ext cx="457200" cy="495300"/>
        </a:xfrm>
        <a:custGeom>
          <a:avLst/>
          <a:gdLst>
            <a:gd name="T0" fmla="*/ 143170 w 677"/>
            <a:gd name="T1" fmla="*/ 425818 h 777"/>
            <a:gd name="T2" fmla="*/ 173560 w 677"/>
            <a:gd name="T3" fmla="*/ 432830 h 777"/>
            <a:gd name="T4" fmla="*/ 211379 w 677"/>
            <a:gd name="T5" fmla="*/ 471077 h 777"/>
            <a:gd name="T6" fmla="*/ 244470 w 677"/>
            <a:gd name="T7" fmla="*/ 487651 h 777"/>
            <a:gd name="T8" fmla="*/ 259328 w 677"/>
            <a:gd name="T9" fmla="*/ 492750 h 777"/>
            <a:gd name="T10" fmla="*/ 267432 w 677"/>
            <a:gd name="T11" fmla="*/ 495300 h 777"/>
            <a:gd name="T12" fmla="*/ 299848 w 677"/>
            <a:gd name="T13" fmla="*/ 492750 h 777"/>
            <a:gd name="T14" fmla="*/ 325510 w 677"/>
            <a:gd name="T15" fmla="*/ 476176 h 777"/>
            <a:gd name="T16" fmla="*/ 368731 w 677"/>
            <a:gd name="T17" fmla="*/ 471077 h 777"/>
            <a:gd name="T18" fmla="*/ 378861 w 677"/>
            <a:gd name="T19" fmla="*/ 428368 h 777"/>
            <a:gd name="T20" fmla="*/ 380887 w 677"/>
            <a:gd name="T21" fmla="*/ 378009 h 777"/>
            <a:gd name="T22" fmla="*/ 399121 w 677"/>
            <a:gd name="T23" fmla="*/ 349324 h 777"/>
            <a:gd name="T24" fmla="*/ 388991 w 677"/>
            <a:gd name="T25" fmla="*/ 320638 h 777"/>
            <a:gd name="T26" fmla="*/ 431537 w 677"/>
            <a:gd name="T27" fmla="*/ 289403 h 777"/>
            <a:gd name="T28" fmla="*/ 451797 w 677"/>
            <a:gd name="T29" fmla="*/ 270280 h 777"/>
            <a:gd name="T30" fmla="*/ 449771 w 677"/>
            <a:gd name="T31" fmla="*/ 222471 h 777"/>
            <a:gd name="T32" fmla="*/ 436940 w 677"/>
            <a:gd name="T33" fmla="*/ 212909 h 777"/>
            <a:gd name="T34" fmla="*/ 421407 w 677"/>
            <a:gd name="T35" fmla="*/ 203347 h 777"/>
            <a:gd name="T36" fmla="*/ 396420 w 677"/>
            <a:gd name="T37" fmla="*/ 177212 h 777"/>
            <a:gd name="T38" fmla="*/ 388991 w 677"/>
            <a:gd name="T39" fmla="*/ 141514 h 777"/>
            <a:gd name="T40" fmla="*/ 370757 w 677"/>
            <a:gd name="T41" fmla="*/ 136415 h 777"/>
            <a:gd name="T42" fmla="*/ 348472 w 677"/>
            <a:gd name="T43" fmla="*/ 124303 h 777"/>
            <a:gd name="T44" fmla="*/ 312679 w 677"/>
            <a:gd name="T45" fmla="*/ 131953 h 777"/>
            <a:gd name="T46" fmla="*/ 295120 w 677"/>
            <a:gd name="T47" fmla="*/ 136415 h 777"/>
            <a:gd name="T48" fmla="*/ 269458 w 677"/>
            <a:gd name="T49" fmla="*/ 103267 h 777"/>
            <a:gd name="T50" fmla="*/ 257302 w 677"/>
            <a:gd name="T51" fmla="*/ 24223 h 777"/>
            <a:gd name="T52" fmla="*/ 218808 w 677"/>
            <a:gd name="T53" fmla="*/ 38247 h 777"/>
            <a:gd name="T54" fmla="*/ 206652 w 677"/>
            <a:gd name="T55" fmla="*/ 24223 h 777"/>
            <a:gd name="T56" fmla="*/ 143170 w 677"/>
            <a:gd name="T57" fmla="*/ 0 h 777"/>
            <a:gd name="T58" fmla="*/ 115482 w 677"/>
            <a:gd name="T59" fmla="*/ 2550 h 777"/>
            <a:gd name="T60" fmla="*/ 107378 w 677"/>
            <a:gd name="T61" fmla="*/ 17211 h 777"/>
            <a:gd name="T62" fmla="*/ 69559 w 677"/>
            <a:gd name="T63" fmla="*/ 38247 h 777"/>
            <a:gd name="T64" fmla="*/ 31741 w 677"/>
            <a:gd name="T65" fmla="*/ 103267 h 777"/>
            <a:gd name="T66" fmla="*/ 21611 w 677"/>
            <a:gd name="T67" fmla="*/ 124303 h 777"/>
            <a:gd name="T68" fmla="*/ 16208 w 677"/>
            <a:gd name="T69" fmla="*/ 138964 h 777"/>
            <a:gd name="T70" fmla="*/ 29039 w 677"/>
            <a:gd name="T71" fmla="*/ 189323 h 777"/>
            <a:gd name="T72" fmla="*/ 49299 w 677"/>
            <a:gd name="T73" fmla="*/ 219921 h 777"/>
            <a:gd name="T74" fmla="*/ 21611 w 677"/>
            <a:gd name="T75" fmla="*/ 263268 h 777"/>
            <a:gd name="T76" fmla="*/ 11481 w 677"/>
            <a:gd name="T77" fmla="*/ 277291 h 777"/>
            <a:gd name="T78" fmla="*/ 6078 w 677"/>
            <a:gd name="T79" fmla="*/ 291953 h 777"/>
            <a:gd name="T80" fmla="*/ 44572 w 677"/>
            <a:gd name="T81" fmla="*/ 365897 h 777"/>
            <a:gd name="T82" fmla="*/ 76988 w 677"/>
            <a:gd name="T83" fmla="*/ 404144 h 777"/>
            <a:gd name="T84" fmla="*/ 143170 w 677"/>
            <a:gd name="T85" fmla="*/ 425818 h 777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677"/>
            <a:gd name="T130" fmla="*/ 0 h 777"/>
            <a:gd name="T131" fmla="*/ 677 w 677"/>
            <a:gd name="T132" fmla="*/ 777 h 777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677" h="777">
              <a:moveTo>
                <a:pt x="212" y="668"/>
              </a:moveTo>
              <a:cubicBezTo>
                <a:pt x="227" y="672"/>
                <a:pt x="242" y="674"/>
                <a:pt x="257" y="679"/>
              </a:cubicBezTo>
              <a:cubicBezTo>
                <a:pt x="272" y="703"/>
                <a:pt x="285" y="729"/>
                <a:pt x="313" y="739"/>
              </a:cubicBezTo>
              <a:cubicBezTo>
                <a:pt x="326" y="752"/>
                <a:pt x="344" y="759"/>
                <a:pt x="362" y="765"/>
              </a:cubicBezTo>
              <a:cubicBezTo>
                <a:pt x="369" y="767"/>
                <a:pt x="377" y="770"/>
                <a:pt x="384" y="773"/>
              </a:cubicBezTo>
              <a:cubicBezTo>
                <a:pt x="388" y="774"/>
                <a:pt x="396" y="777"/>
                <a:pt x="396" y="777"/>
              </a:cubicBezTo>
              <a:cubicBezTo>
                <a:pt x="412" y="776"/>
                <a:pt x="428" y="776"/>
                <a:pt x="444" y="773"/>
              </a:cubicBezTo>
              <a:cubicBezTo>
                <a:pt x="459" y="770"/>
                <a:pt x="466" y="751"/>
                <a:pt x="482" y="747"/>
              </a:cubicBezTo>
              <a:cubicBezTo>
                <a:pt x="493" y="744"/>
                <a:pt x="539" y="740"/>
                <a:pt x="546" y="739"/>
              </a:cubicBezTo>
              <a:cubicBezTo>
                <a:pt x="561" y="715"/>
                <a:pt x="558" y="705"/>
                <a:pt x="561" y="672"/>
              </a:cubicBezTo>
              <a:cubicBezTo>
                <a:pt x="562" y="646"/>
                <a:pt x="562" y="619"/>
                <a:pt x="564" y="593"/>
              </a:cubicBezTo>
              <a:cubicBezTo>
                <a:pt x="565" y="577"/>
                <a:pt x="585" y="564"/>
                <a:pt x="591" y="548"/>
              </a:cubicBezTo>
              <a:cubicBezTo>
                <a:pt x="588" y="528"/>
                <a:pt x="581" y="521"/>
                <a:pt x="576" y="503"/>
              </a:cubicBezTo>
              <a:cubicBezTo>
                <a:pt x="582" y="458"/>
                <a:pt x="598" y="460"/>
                <a:pt x="639" y="454"/>
              </a:cubicBezTo>
              <a:cubicBezTo>
                <a:pt x="650" y="444"/>
                <a:pt x="661" y="437"/>
                <a:pt x="669" y="424"/>
              </a:cubicBezTo>
              <a:cubicBezTo>
                <a:pt x="675" y="400"/>
                <a:pt x="677" y="372"/>
                <a:pt x="666" y="349"/>
              </a:cubicBezTo>
              <a:cubicBezTo>
                <a:pt x="658" y="333"/>
                <a:pt x="660" y="342"/>
                <a:pt x="647" y="334"/>
              </a:cubicBezTo>
              <a:cubicBezTo>
                <a:pt x="639" y="330"/>
                <a:pt x="624" y="319"/>
                <a:pt x="624" y="319"/>
              </a:cubicBezTo>
              <a:cubicBezTo>
                <a:pt x="611" y="292"/>
                <a:pt x="610" y="293"/>
                <a:pt x="587" y="278"/>
              </a:cubicBezTo>
              <a:cubicBezTo>
                <a:pt x="586" y="270"/>
                <a:pt x="584" y="228"/>
                <a:pt x="576" y="222"/>
              </a:cubicBezTo>
              <a:cubicBezTo>
                <a:pt x="569" y="216"/>
                <a:pt x="557" y="218"/>
                <a:pt x="549" y="214"/>
              </a:cubicBezTo>
              <a:cubicBezTo>
                <a:pt x="537" y="208"/>
                <a:pt x="529" y="200"/>
                <a:pt x="516" y="195"/>
              </a:cubicBezTo>
              <a:cubicBezTo>
                <a:pt x="497" y="198"/>
                <a:pt x="481" y="202"/>
                <a:pt x="463" y="207"/>
              </a:cubicBezTo>
              <a:cubicBezTo>
                <a:pt x="454" y="210"/>
                <a:pt x="437" y="214"/>
                <a:pt x="437" y="214"/>
              </a:cubicBezTo>
              <a:cubicBezTo>
                <a:pt x="417" y="201"/>
                <a:pt x="407" y="184"/>
                <a:pt x="399" y="162"/>
              </a:cubicBezTo>
              <a:cubicBezTo>
                <a:pt x="402" y="125"/>
                <a:pt x="426" y="54"/>
                <a:pt x="381" y="38"/>
              </a:cubicBezTo>
              <a:cubicBezTo>
                <a:pt x="356" y="42"/>
                <a:pt x="345" y="48"/>
                <a:pt x="324" y="60"/>
              </a:cubicBezTo>
              <a:cubicBezTo>
                <a:pt x="317" y="53"/>
                <a:pt x="313" y="44"/>
                <a:pt x="306" y="38"/>
              </a:cubicBezTo>
              <a:cubicBezTo>
                <a:pt x="285" y="22"/>
                <a:pt x="238" y="9"/>
                <a:pt x="212" y="0"/>
              </a:cubicBezTo>
              <a:cubicBezTo>
                <a:pt x="198" y="1"/>
                <a:pt x="184" y="0"/>
                <a:pt x="171" y="4"/>
              </a:cubicBezTo>
              <a:cubicBezTo>
                <a:pt x="162" y="7"/>
                <a:pt x="163" y="21"/>
                <a:pt x="159" y="27"/>
              </a:cubicBezTo>
              <a:cubicBezTo>
                <a:pt x="147" y="42"/>
                <a:pt x="121" y="55"/>
                <a:pt x="103" y="60"/>
              </a:cubicBezTo>
              <a:cubicBezTo>
                <a:pt x="83" y="94"/>
                <a:pt x="63" y="126"/>
                <a:pt x="47" y="162"/>
              </a:cubicBezTo>
              <a:cubicBezTo>
                <a:pt x="42" y="173"/>
                <a:pt x="37" y="184"/>
                <a:pt x="32" y="195"/>
              </a:cubicBezTo>
              <a:cubicBezTo>
                <a:pt x="29" y="202"/>
                <a:pt x="24" y="218"/>
                <a:pt x="24" y="218"/>
              </a:cubicBezTo>
              <a:cubicBezTo>
                <a:pt x="28" y="275"/>
                <a:pt x="23" y="263"/>
                <a:pt x="43" y="297"/>
              </a:cubicBezTo>
              <a:cubicBezTo>
                <a:pt x="48" y="317"/>
                <a:pt x="58" y="330"/>
                <a:pt x="73" y="345"/>
              </a:cubicBezTo>
              <a:cubicBezTo>
                <a:pt x="81" y="369"/>
                <a:pt x="47" y="395"/>
                <a:pt x="32" y="413"/>
              </a:cubicBezTo>
              <a:cubicBezTo>
                <a:pt x="30" y="416"/>
                <a:pt x="19" y="432"/>
                <a:pt x="17" y="435"/>
              </a:cubicBezTo>
              <a:cubicBezTo>
                <a:pt x="14" y="442"/>
                <a:pt x="9" y="458"/>
                <a:pt x="9" y="458"/>
              </a:cubicBezTo>
              <a:cubicBezTo>
                <a:pt x="0" y="518"/>
                <a:pt x="14" y="550"/>
                <a:pt x="66" y="574"/>
              </a:cubicBezTo>
              <a:cubicBezTo>
                <a:pt x="80" y="596"/>
                <a:pt x="88" y="624"/>
                <a:pt x="114" y="634"/>
              </a:cubicBezTo>
              <a:cubicBezTo>
                <a:pt x="127" y="671"/>
                <a:pt x="179" y="668"/>
                <a:pt x="212" y="668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133350</xdr:colOff>
      <xdr:row>16</xdr:row>
      <xdr:rowOff>133350</xdr:rowOff>
    </xdr:from>
    <xdr:to>
      <xdr:col>25</xdr:col>
      <xdr:colOff>161925</xdr:colOff>
      <xdr:row>20</xdr:row>
      <xdr:rowOff>152400</xdr:rowOff>
    </xdr:to>
    <xdr:sp macro="" textlink="">
      <xdr:nvSpPr>
        <xdr:cNvPr id="5340" name="Freeform 875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SpPr>
          <a:spLocks/>
        </xdr:cNvSpPr>
      </xdr:nvSpPr>
      <xdr:spPr bwMode="auto">
        <a:xfrm>
          <a:off x="2486025" y="2724150"/>
          <a:ext cx="828675" cy="666750"/>
        </a:xfrm>
        <a:custGeom>
          <a:avLst/>
          <a:gdLst>
            <a:gd name="T0" fmla="*/ 653790 w 1123"/>
            <a:gd name="T1" fmla="*/ 530456 h 1042"/>
            <a:gd name="T2" fmla="*/ 689947 w 1123"/>
            <a:gd name="T3" fmla="*/ 585486 h 1042"/>
            <a:gd name="T4" fmla="*/ 653790 w 1123"/>
            <a:gd name="T5" fmla="*/ 602122 h 1042"/>
            <a:gd name="T6" fmla="*/ 598446 w 1123"/>
            <a:gd name="T7" fmla="*/ 628357 h 1042"/>
            <a:gd name="T8" fmla="*/ 468574 w 1123"/>
            <a:gd name="T9" fmla="*/ 662271 h 1042"/>
            <a:gd name="T10" fmla="*/ 410279 w 1123"/>
            <a:gd name="T11" fmla="*/ 652673 h 1042"/>
            <a:gd name="T12" fmla="*/ 385928 w 1123"/>
            <a:gd name="T13" fmla="*/ 540055 h 1042"/>
            <a:gd name="T14" fmla="*/ 338701 w 1123"/>
            <a:gd name="T15" fmla="*/ 537495 h 1042"/>
            <a:gd name="T16" fmla="*/ 258269 w 1123"/>
            <a:gd name="T17" fmla="*/ 561170 h 1042"/>
            <a:gd name="T18" fmla="*/ 208829 w 1123"/>
            <a:gd name="T19" fmla="*/ 506141 h 1042"/>
            <a:gd name="T20" fmla="*/ 76005 w 1123"/>
            <a:gd name="T21" fmla="*/ 463270 h 1042"/>
            <a:gd name="T22" fmla="*/ 87074 w 1123"/>
            <a:gd name="T23" fmla="*/ 393523 h 1042"/>
            <a:gd name="T24" fmla="*/ 47964 w 1123"/>
            <a:gd name="T25" fmla="*/ 316738 h 1042"/>
            <a:gd name="T26" fmla="*/ 17710 w 1123"/>
            <a:gd name="T27" fmla="*/ 268748 h 1042"/>
            <a:gd name="T28" fmla="*/ 53868 w 1123"/>
            <a:gd name="T29" fmla="*/ 242513 h 1042"/>
            <a:gd name="T30" fmla="*/ 125445 w 1123"/>
            <a:gd name="T31" fmla="*/ 204120 h 1042"/>
            <a:gd name="T32" fmla="*/ 283358 w 1123"/>
            <a:gd name="T33" fmla="*/ 165728 h 1042"/>
            <a:gd name="T34" fmla="*/ 299592 w 1123"/>
            <a:gd name="T35" fmla="*/ 115178 h 1042"/>
            <a:gd name="T36" fmla="*/ 266386 w 1123"/>
            <a:gd name="T37" fmla="*/ 62068 h 1042"/>
            <a:gd name="T38" fmla="*/ 261221 w 1123"/>
            <a:gd name="T39" fmla="*/ 4479 h 1042"/>
            <a:gd name="T40" fmla="*/ 277455 w 1123"/>
            <a:gd name="T41" fmla="*/ 62068 h 1042"/>
            <a:gd name="T42" fmla="*/ 335750 w 1123"/>
            <a:gd name="T43" fmla="*/ 103020 h 1042"/>
            <a:gd name="T44" fmla="*/ 430203 w 1123"/>
            <a:gd name="T45" fmla="*/ 79345 h 1042"/>
            <a:gd name="T46" fmla="*/ 471526 w 1123"/>
            <a:gd name="T47" fmla="*/ 64627 h 1042"/>
            <a:gd name="T48" fmla="*/ 529821 w 1123"/>
            <a:gd name="T49" fmla="*/ 100460 h 1042"/>
            <a:gd name="T50" fmla="*/ 648624 w 1123"/>
            <a:gd name="T51" fmla="*/ 119657 h 1042"/>
            <a:gd name="T52" fmla="*/ 717988 w 1123"/>
            <a:gd name="T53" fmla="*/ 124776 h 1042"/>
            <a:gd name="T54" fmla="*/ 740125 w 1123"/>
            <a:gd name="T55" fmla="*/ 273227 h 1042"/>
            <a:gd name="T56" fmla="*/ 778497 w 1123"/>
            <a:gd name="T57" fmla="*/ 314179 h 1042"/>
            <a:gd name="T58" fmla="*/ 825723 w 1123"/>
            <a:gd name="T59" fmla="*/ 381366 h 1042"/>
            <a:gd name="T60" fmla="*/ 775545 w 1123"/>
            <a:gd name="T61" fmla="*/ 477347 h 1042"/>
            <a:gd name="T62" fmla="*/ 678879 w 1123"/>
            <a:gd name="T63" fmla="*/ 465189 h 1042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123"/>
            <a:gd name="T97" fmla="*/ 0 h 1042"/>
            <a:gd name="T98" fmla="*/ 1123 w 1123"/>
            <a:gd name="T99" fmla="*/ 1042 h 1042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123" h="1042">
              <a:moveTo>
                <a:pt x="916" y="735"/>
              </a:moveTo>
              <a:cubicBezTo>
                <a:pt x="911" y="767"/>
                <a:pt x="909" y="806"/>
                <a:pt x="886" y="829"/>
              </a:cubicBezTo>
              <a:cubicBezTo>
                <a:pt x="880" y="851"/>
                <a:pt x="877" y="885"/>
                <a:pt x="901" y="892"/>
              </a:cubicBezTo>
              <a:cubicBezTo>
                <a:pt x="928" y="909"/>
                <a:pt x="917" y="902"/>
                <a:pt x="935" y="915"/>
              </a:cubicBezTo>
              <a:cubicBezTo>
                <a:pt x="942" y="933"/>
                <a:pt x="928" y="930"/>
                <a:pt x="913" y="934"/>
              </a:cubicBezTo>
              <a:cubicBezTo>
                <a:pt x="904" y="937"/>
                <a:pt x="886" y="941"/>
                <a:pt x="886" y="941"/>
              </a:cubicBezTo>
              <a:cubicBezTo>
                <a:pt x="870" y="952"/>
                <a:pt x="858" y="964"/>
                <a:pt x="841" y="975"/>
              </a:cubicBezTo>
              <a:cubicBezTo>
                <a:pt x="832" y="981"/>
                <a:pt x="821" y="979"/>
                <a:pt x="811" y="982"/>
              </a:cubicBezTo>
              <a:cubicBezTo>
                <a:pt x="775" y="992"/>
                <a:pt x="738" y="996"/>
                <a:pt x="703" y="1009"/>
              </a:cubicBezTo>
              <a:cubicBezTo>
                <a:pt x="683" y="1024"/>
                <a:pt x="660" y="1031"/>
                <a:pt x="635" y="1035"/>
              </a:cubicBezTo>
              <a:cubicBezTo>
                <a:pt x="616" y="1042"/>
                <a:pt x="611" y="1042"/>
                <a:pt x="590" y="1039"/>
              </a:cubicBezTo>
              <a:cubicBezTo>
                <a:pt x="563" y="1029"/>
                <a:pt x="574" y="1036"/>
                <a:pt x="556" y="1020"/>
              </a:cubicBezTo>
              <a:cubicBezTo>
                <a:pt x="544" y="975"/>
                <a:pt x="549" y="921"/>
                <a:pt x="564" y="877"/>
              </a:cubicBezTo>
              <a:cubicBezTo>
                <a:pt x="558" y="859"/>
                <a:pt x="540" y="851"/>
                <a:pt x="523" y="844"/>
              </a:cubicBezTo>
              <a:cubicBezTo>
                <a:pt x="516" y="841"/>
                <a:pt x="500" y="836"/>
                <a:pt x="500" y="836"/>
              </a:cubicBezTo>
              <a:cubicBezTo>
                <a:pt x="486" y="837"/>
                <a:pt x="473" y="838"/>
                <a:pt x="459" y="840"/>
              </a:cubicBezTo>
              <a:cubicBezTo>
                <a:pt x="450" y="841"/>
                <a:pt x="433" y="847"/>
                <a:pt x="433" y="847"/>
              </a:cubicBezTo>
              <a:cubicBezTo>
                <a:pt x="411" y="869"/>
                <a:pt x="381" y="874"/>
                <a:pt x="350" y="877"/>
              </a:cubicBezTo>
              <a:cubicBezTo>
                <a:pt x="341" y="876"/>
                <a:pt x="331" y="879"/>
                <a:pt x="324" y="874"/>
              </a:cubicBezTo>
              <a:cubicBezTo>
                <a:pt x="296" y="857"/>
                <a:pt x="306" y="809"/>
                <a:pt x="283" y="791"/>
              </a:cubicBezTo>
              <a:cubicBezTo>
                <a:pt x="271" y="782"/>
                <a:pt x="251" y="774"/>
                <a:pt x="238" y="765"/>
              </a:cubicBezTo>
              <a:cubicBezTo>
                <a:pt x="220" y="740"/>
                <a:pt x="135" y="727"/>
                <a:pt x="103" y="724"/>
              </a:cubicBezTo>
              <a:cubicBezTo>
                <a:pt x="61" y="710"/>
                <a:pt x="74" y="672"/>
                <a:pt x="103" y="652"/>
              </a:cubicBezTo>
              <a:cubicBezTo>
                <a:pt x="111" y="640"/>
                <a:pt x="113" y="628"/>
                <a:pt x="118" y="615"/>
              </a:cubicBezTo>
              <a:cubicBezTo>
                <a:pt x="123" y="576"/>
                <a:pt x="116" y="545"/>
                <a:pt x="88" y="517"/>
              </a:cubicBezTo>
              <a:cubicBezTo>
                <a:pt x="80" y="509"/>
                <a:pt x="73" y="502"/>
                <a:pt x="65" y="495"/>
              </a:cubicBezTo>
              <a:cubicBezTo>
                <a:pt x="61" y="491"/>
                <a:pt x="54" y="484"/>
                <a:pt x="54" y="484"/>
              </a:cubicBezTo>
              <a:cubicBezTo>
                <a:pt x="46" y="460"/>
                <a:pt x="47" y="435"/>
                <a:pt x="24" y="420"/>
              </a:cubicBezTo>
              <a:cubicBezTo>
                <a:pt x="0" y="387"/>
                <a:pt x="9" y="391"/>
                <a:pt x="50" y="386"/>
              </a:cubicBezTo>
              <a:cubicBezTo>
                <a:pt x="58" y="383"/>
                <a:pt x="67" y="384"/>
                <a:pt x="73" y="379"/>
              </a:cubicBezTo>
              <a:cubicBezTo>
                <a:pt x="98" y="359"/>
                <a:pt x="62" y="372"/>
                <a:pt x="91" y="364"/>
              </a:cubicBezTo>
              <a:cubicBezTo>
                <a:pt x="114" y="349"/>
                <a:pt x="141" y="321"/>
                <a:pt x="170" y="319"/>
              </a:cubicBezTo>
              <a:cubicBezTo>
                <a:pt x="220" y="316"/>
                <a:pt x="320" y="311"/>
                <a:pt x="320" y="311"/>
              </a:cubicBezTo>
              <a:cubicBezTo>
                <a:pt x="343" y="296"/>
                <a:pt x="356" y="267"/>
                <a:pt x="384" y="259"/>
              </a:cubicBezTo>
              <a:cubicBezTo>
                <a:pt x="394" y="248"/>
                <a:pt x="418" y="232"/>
                <a:pt x="418" y="232"/>
              </a:cubicBezTo>
              <a:cubicBezTo>
                <a:pt x="432" y="210"/>
                <a:pt x="430" y="194"/>
                <a:pt x="406" y="180"/>
              </a:cubicBezTo>
              <a:cubicBezTo>
                <a:pt x="401" y="161"/>
                <a:pt x="390" y="150"/>
                <a:pt x="373" y="139"/>
              </a:cubicBezTo>
              <a:cubicBezTo>
                <a:pt x="368" y="125"/>
                <a:pt x="361" y="97"/>
                <a:pt x="361" y="97"/>
              </a:cubicBezTo>
              <a:cubicBezTo>
                <a:pt x="359" y="73"/>
                <a:pt x="358" y="49"/>
                <a:pt x="350" y="26"/>
              </a:cubicBezTo>
              <a:cubicBezTo>
                <a:pt x="351" y="20"/>
                <a:pt x="349" y="11"/>
                <a:pt x="354" y="7"/>
              </a:cubicBezTo>
              <a:cubicBezTo>
                <a:pt x="364" y="0"/>
                <a:pt x="373" y="37"/>
                <a:pt x="373" y="37"/>
              </a:cubicBezTo>
              <a:cubicBezTo>
                <a:pt x="374" y="57"/>
                <a:pt x="372" y="77"/>
                <a:pt x="376" y="97"/>
              </a:cubicBezTo>
              <a:cubicBezTo>
                <a:pt x="377" y="103"/>
                <a:pt x="384" y="105"/>
                <a:pt x="388" y="109"/>
              </a:cubicBezTo>
              <a:cubicBezTo>
                <a:pt x="408" y="133"/>
                <a:pt x="426" y="150"/>
                <a:pt x="455" y="161"/>
              </a:cubicBezTo>
              <a:cubicBezTo>
                <a:pt x="466" y="160"/>
                <a:pt x="505" y="158"/>
                <a:pt x="523" y="154"/>
              </a:cubicBezTo>
              <a:cubicBezTo>
                <a:pt x="545" y="149"/>
                <a:pt x="561" y="131"/>
                <a:pt x="583" y="124"/>
              </a:cubicBezTo>
              <a:cubicBezTo>
                <a:pt x="595" y="120"/>
                <a:pt x="604" y="113"/>
                <a:pt x="616" y="109"/>
              </a:cubicBezTo>
              <a:cubicBezTo>
                <a:pt x="624" y="107"/>
                <a:pt x="639" y="101"/>
                <a:pt x="639" y="101"/>
              </a:cubicBezTo>
              <a:cubicBezTo>
                <a:pt x="653" y="104"/>
                <a:pt x="666" y="108"/>
                <a:pt x="680" y="112"/>
              </a:cubicBezTo>
              <a:cubicBezTo>
                <a:pt x="693" y="126"/>
                <a:pt x="705" y="144"/>
                <a:pt x="718" y="157"/>
              </a:cubicBezTo>
              <a:cubicBezTo>
                <a:pt x="746" y="185"/>
                <a:pt x="792" y="206"/>
                <a:pt x="830" y="214"/>
              </a:cubicBezTo>
              <a:cubicBezTo>
                <a:pt x="848" y="207"/>
                <a:pt x="861" y="193"/>
                <a:pt x="879" y="187"/>
              </a:cubicBezTo>
              <a:cubicBezTo>
                <a:pt x="898" y="180"/>
                <a:pt x="919" y="174"/>
                <a:pt x="939" y="169"/>
              </a:cubicBezTo>
              <a:cubicBezTo>
                <a:pt x="951" y="177"/>
                <a:pt x="962" y="185"/>
                <a:pt x="973" y="195"/>
              </a:cubicBezTo>
              <a:cubicBezTo>
                <a:pt x="983" y="230"/>
                <a:pt x="980" y="222"/>
                <a:pt x="976" y="277"/>
              </a:cubicBezTo>
              <a:cubicBezTo>
                <a:pt x="983" y="328"/>
                <a:pt x="995" y="377"/>
                <a:pt x="1003" y="427"/>
              </a:cubicBezTo>
              <a:cubicBezTo>
                <a:pt x="1005" y="439"/>
                <a:pt x="1006" y="468"/>
                <a:pt x="1014" y="480"/>
              </a:cubicBezTo>
              <a:cubicBezTo>
                <a:pt x="1021" y="491"/>
                <a:pt x="1049" y="490"/>
                <a:pt x="1055" y="491"/>
              </a:cubicBezTo>
              <a:cubicBezTo>
                <a:pt x="1079" y="500"/>
                <a:pt x="1093" y="541"/>
                <a:pt x="1108" y="562"/>
              </a:cubicBezTo>
              <a:cubicBezTo>
                <a:pt x="1111" y="574"/>
                <a:pt x="1119" y="596"/>
                <a:pt x="1119" y="596"/>
              </a:cubicBezTo>
              <a:cubicBezTo>
                <a:pt x="1118" y="617"/>
                <a:pt x="1123" y="695"/>
                <a:pt x="1096" y="720"/>
              </a:cubicBezTo>
              <a:cubicBezTo>
                <a:pt x="1085" y="730"/>
                <a:pt x="1064" y="738"/>
                <a:pt x="1051" y="746"/>
              </a:cubicBezTo>
              <a:cubicBezTo>
                <a:pt x="1030" y="741"/>
                <a:pt x="1009" y="741"/>
                <a:pt x="988" y="735"/>
              </a:cubicBezTo>
              <a:cubicBezTo>
                <a:pt x="965" y="720"/>
                <a:pt x="949" y="725"/>
                <a:pt x="920" y="727"/>
              </a:cubicBezTo>
              <a:cubicBezTo>
                <a:pt x="916" y="740"/>
                <a:pt x="916" y="743"/>
                <a:pt x="916" y="735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23</xdr:col>
      <xdr:colOff>133350</xdr:colOff>
      <xdr:row>17</xdr:row>
      <xdr:rowOff>104775</xdr:rowOff>
    </xdr:from>
    <xdr:to>
      <xdr:col>27</xdr:col>
      <xdr:colOff>142875</xdr:colOff>
      <xdr:row>23</xdr:row>
      <xdr:rowOff>76200</xdr:rowOff>
    </xdr:to>
    <xdr:sp macro="" textlink="">
      <xdr:nvSpPr>
        <xdr:cNvPr id="5341" name="Freeform 876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SpPr>
          <a:spLocks/>
        </xdr:cNvSpPr>
      </xdr:nvSpPr>
      <xdr:spPr bwMode="auto">
        <a:xfrm>
          <a:off x="2886075" y="2857500"/>
          <a:ext cx="809625" cy="942975"/>
        </a:xfrm>
        <a:custGeom>
          <a:avLst/>
          <a:gdLst>
            <a:gd name="T0" fmla="*/ 13165 w 1107"/>
            <a:gd name="T1" fmla="*/ 618334 h 1493"/>
            <a:gd name="T2" fmla="*/ 22672 w 1107"/>
            <a:gd name="T3" fmla="*/ 642966 h 1493"/>
            <a:gd name="T4" fmla="*/ 38031 w 1107"/>
            <a:gd name="T5" fmla="*/ 689073 h 1493"/>
            <a:gd name="T6" fmla="*/ 88496 w 1107"/>
            <a:gd name="T7" fmla="*/ 769917 h 1493"/>
            <a:gd name="T8" fmla="*/ 110437 w 1107"/>
            <a:gd name="T9" fmla="*/ 805287 h 1493"/>
            <a:gd name="T10" fmla="*/ 100929 w 1107"/>
            <a:gd name="T11" fmla="*/ 829287 h 1493"/>
            <a:gd name="T12" fmla="*/ 135303 w 1107"/>
            <a:gd name="T13" fmla="*/ 881078 h 1493"/>
            <a:gd name="T14" fmla="*/ 160170 w 1107"/>
            <a:gd name="T15" fmla="*/ 902553 h 1493"/>
            <a:gd name="T16" fmla="*/ 266949 w 1107"/>
            <a:gd name="T17" fmla="*/ 942975 h 1493"/>
            <a:gd name="T18" fmla="*/ 298398 w 1107"/>
            <a:gd name="T19" fmla="*/ 870341 h 1493"/>
            <a:gd name="T20" fmla="*/ 313757 w 1107"/>
            <a:gd name="T21" fmla="*/ 791392 h 1493"/>
            <a:gd name="T22" fmla="*/ 323265 w 1107"/>
            <a:gd name="T23" fmla="*/ 753496 h 1493"/>
            <a:gd name="T24" fmla="*/ 329847 w 1107"/>
            <a:gd name="T25" fmla="*/ 729495 h 1493"/>
            <a:gd name="T26" fmla="*/ 354714 w 1107"/>
            <a:gd name="T27" fmla="*/ 661914 h 1493"/>
            <a:gd name="T28" fmla="*/ 395670 w 1107"/>
            <a:gd name="T29" fmla="*/ 639808 h 1493"/>
            <a:gd name="T30" fmla="*/ 404447 w 1107"/>
            <a:gd name="T31" fmla="*/ 634755 h 1493"/>
            <a:gd name="T32" fmla="*/ 483435 w 1107"/>
            <a:gd name="T33" fmla="*/ 651177 h 1493"/>
            <a:gd name="T34" fmla="*/ 549258 w 1107"/>
            <a:gd name="T35" fmla="*/ 632229 h 1493"/>
            <a:gd name="T36" fmla="*/ 593140 w 1107"/>
            <a:gd name="T37" fmla="*/ 596860 h 1493"/>
            <a:gd name="T38" fmla="*/ 601916 w 1107"/>
            <a:gd name="T39" fmla="*/ 558964 h 1493"/>
            <a:gd name="T40" fmla="*/ 637022 w 1107"/>
            <a:gd name="T41" fmla="*/ 529279 h 1493"/>
            <a:gd name="T42" fmla="*/ 652381 w 1107"/>
            <a:gd name="T43" fmla="*/ 496436 h 1493"/>
            <a:gd name="T44" fmla="*/ 746727 w 1107"/>
            <a:gd name="T45" fmla="*/ 472435 h 1493"/>
            <a:gd name="T46" fmla="*/ 768668 w 1107"/>
            <a:gd name="T47" fmla="*/ 412433 h 1493"/>
            <a:gd name="T48" fmla="*/ 781102 w 1107"/>
            <a:gd name="T49" fmla="*/ 396643 h 1493"/>
            <a:gd name="T50" fmla="*/ 799386 w 1107"/>
            <a:gd name="T51" fmla="*/ 388432 h 1493"/>
            <a:gd name="T52" fmla="*/ 796460 w 1107"/>
            <a:gd name="T53" fmla="*/ 323378 h 1493"/>
            <a:gd name="T54" fmla="*/ 805968 w 1107"/>
            <a:gd name="T55" fmla="*/ 274745 h 1493"/>
            <a:gd name="T56" fmla="*/ 786953 w 1107"/>
            <a:gd name="T57" fmla="*/ 234323 h 1493"/>
            <a:gd name="T58" fmla="*/ 784027 w 1107"/>
            <a:gd name="T59" fmla="*/ 185058 h 1493"/>
            <a:gd name="T60" fmla="*/ 737219 w 1107"/>
            <a:gd name="T61" fmla="*/ 163584 h 1493"/>
            <a:gd name="T62" fmla="*/ 721129 w 1107"/>
            <a:gd name="T63" fmla="*/ 150320 h 1493"/>
            <a:gd name="T64" fmla="*/ 702845 w 1107"/>
            <a:gd name="T65" fmla="*/ 139583 h 1493"/>
            <a:gd name="T66" fmla="*/ 674322 w 1107"/>
            <a:gd name="T67" fmla="*/ 114951 h 1493"/>
            <a:gd name="T68" fmla="*/ 652381 w 1107"/>
            <a:gd name="T69" fmla="*/ 131372 h 1493"/>
            <a:gd name="T70" fmla="*/ 605573 w 1107"/>
            <a:gd name="T71" fmla="*/ 158531 h 1493"/>
            <a:gd name="T72" fmla="*/ 579975 w 1107"/>
            <a:gd name="T73" fmla="*/ 155373 h 1493"/>
            <a:gd name="T74" fmla="*/ 545601 w 1107"/>
            <a:gd name="T75" fmla="*/ 114951 h 1493"/>
            <a:gd name="T76" fmla="*/ 517809 w 1107"/>
            <a:gd name="T77" fmla="*/ 90318 h 1493"/>
            <a:gd name="T78" fmla="*/ 470270 w 1107"/>
            <a:gd name="T79" fmla="*/ 44843 h 1493"/>
            <a:gd name="T80" fmla="*/ 442478 w 1107"/>
            <a:gd name="T81" fmla="*/ 30948 h 1493"/>
            <a:gd name="T82" fmla="*/ 423462 w 1107"/>
            <a:gd name="T83" fmla="*/ 25895 h 1493"/>
            <a:gd name="T84" fmla="*/ 373729 w 1107"/>
            <a:gd name="T85" fmla="*/ 6948 h 1493"/>
            <a:gd name="T86" fmla="*/ 316683 w 1107"/>
            <a:gd name="T87" fmla="*/ 28422 h 1493"/>
            <a:gd name="T88" fmla="*/ 313757 w 1107"/>
            <a:gd name="T89" fmla="*/ 49896 h 1493"/>
            <a:gd name="T90" fmla="*/ 326190 w 1107"/>
            <a:gd name="T91" fmla="*/ 152847 h 1493"/>
            <a:gd name="T92" fmla="*/ 338624 w 1107"/>
            <a:gd name="T93" fmla="*/ 180005 h 1493"/>
            <a:gd name="T94" fmla="*/ 357639 w 1107"/>
            <a:gd name="T95" fmla="*/ 190742 h 1493"/>
            <a:gd name="T96" fmla="*/ 395670 w 1107"/>
            <a:gd name="T97" fmla="*/ 220428 h 1493"/>
            <a:gd name="T98" fmla="*/ 417611 w 1107"/>
            <a:gd name="T99" fmla="*/ 266534 h 1493"/>
            <a:gd name="T100" fmla="*/ 367147 w 1107"/>
            <a:gd name="T101" fmla="*/ 344852 h 1493"/>
            <a:gd name="T102" fmla="*/ 304249 w 1107"/>
            <a:gd name="T103" fmla="*/ 334115 h 1493"/>
            <a:gd name="T104" fmla="*/ 269875 w 1107"/>
            <a:gd name="T105" fmla="*/ 339799 h 1493"/>
            <a:gd name="T106" fmla="*/ 260367 w 1107"/>
            <a:gd name="T107" fmla="*/ 372011 h 1493"/>
            <a:gd name="T108" fmla="*/ 247934 w 1107"/>
            <a:gd name="T109" fmla="*/ 415591 h 1493"/>
            <a:gd name="T110" fmla="*/ 282308 w 1107"/>
            <a:gd name="T111" fmla="*/ 466751 h 1493"/>
            <a:gd name="T112" fmla="*/ 166752 w 1107"/>
            <a:gd name="T113" fmla="*/ 504646 h 1493"/>
            <a:gd name="T114" fmla="*/ 116288 w 1107"/>
            <a:gd name="T115" fmla="*/ 518541 h 1493"/>
            <a:gd name="T116" fmla="*/ 97272 w 1107"/>
            <a:gd name="T117" fmla="*/ 523594 h 1493"/>
            <a:gd name="T118" fmla="*/ 22672 w 1107"/>
            <a:gd name="T119" fmla="*/ 540016 h 1493"/>
            <a:gd name="T120" fmla="*/ 3657 w 1107"/>
            <a:gd name="T121" fmla="*/ 550753 h 1493"/>
            <a:gd name="T122" fmla="*/ 16090 w 1107"/>
            <a:gd name="T123" fmla="*/ 610123 h 1493"/>
            <a:gd name="T124" fmla="*/ 13165 w 1107"/>
            <a:gd name="T125" fmla="*/ 618334 h 1493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107"/>
            <a:gd name="T190" fmla="*/ 0 h 1493"/>
            <a:gd name="T191" fmla="*/ 1107 w 1107"/>
            <a:gd name="T192" fmla="*/ 1493 h 1493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107" h="1493">
              <a:moveTo>
                <a:pt x="18" y="979"/>
              </a:moveTo>
              <a:cubicBezTo>
                <a:pt x="27" y="1009"/>
                <a:pt x="23" y="997"/>
                <a:pt x="31" y="1018"/>
              </a:cubicBezTo>
              <a:cubicBezTo>
                <a:pt x="37" y="1052"/>
                <a:pt x="43" y="1062"/>
                <a:pt x="52" y="1091"/>
              </a:cubicBezTo>
              <a:cubicBezTo>
                <a:pt x="56" y="1215"/>
                <a:pt x="22" y="1226"/>
                <a:pt x="121" y="1219"/>
              </a:cubicBezTo>
              <a:cubicBezTo>
                <a:pt x="140" y="1234"/>
                <a:pt x="137" y="1255"/>
                <a:pt x="151" y="1275"/>
              </a:cubicBezTo>
              <a:cubicBezTo>
                <a:pt x="157" y="1295"/>
                <a:pt x="153" y="1299"/>
                <a:pt x="138" y="1313"/>
              </a:cubicBezTo>
              <a:cubicBezTo>
                <a:pt x="122" y="1355"/>
                <a:pt x="158" y="1372"/>
                <a:pt x="185" y="1395"/>
              </a:cubicBezTo>
              <a:cubicBezTo>
                <a:pt x="199" y="1407"/>
                <a:pt x="203" y="1419"/>
                <a:pt x="219" y="1429"/>
              </a:cubicBezTo>
              <a:cubicBezTo>
                <a:pt x="243" y="1464"/>
                <a:pt x="325" y="1474"/>
                <a:pt x="365" y="1493"/>
              </a:cubicBezTo>
              <a:cubicBezTo>
                <a:pt x="446" y="1483"/>
                <a:pt x="388" y="1445"/>
                <a:pt x="408" y="1378"/>
              </a:cubicBezTo>
              <a:cubicBezTo>
                <a:pt x="412" y="1278"/>
                <a:pt x="398" y="1303"/>
                <a:pt x="429" y="1253"/>
              </a:cubicBezTo>
              <a:cubicBezTo>
                <a:pt x="432" y="1232"/>
                <a:pt x="437" y="1213"/>
                <a:pt x="442" y="1193"/>
              </a:cubicBezTo>
              <a:cubicBezTo>
                <a:pt x="445" y="1180"/>
                <a:pt x="451" y="1155"/>
                <a:pt x="451" y="1155"/>
              </a:cubicBezTo>
              <a:cubicBezTo>
                <a:pt x="454" y="1132"/>
                <a:pt x="456" y="1063"/>
                <a:pt x="485" y="1048"/>
              </a:cubicBezTo>
              <a:cubicBezTo>
                <a:pt x="505" y="1037"/>
                <a:pt x="522" y="1026"/>
                <a:pt x="541" y="1013"/>
              </a:cubicBezTo>
              <a:cubicBezTo>
                <a:pt x="545" y="1010"/>
                <a:pt x="553" y="1005"/>
                <a:pt x="553" y="1005"/>
              </a:cubicBezTo>
              <a:cubicBezTo>
                <a:pt x="592" y="1008"/>
                <a:pt x="625" y="1017"/>
                <a:pt x="661" y="1031"/>
              </a:cubicBezTo>
              <a:cubicBezTo>
                <a:pt x="693" y="1023"/>
                <a:pt x="720" y="1010"/>
                <a:pt x="751" y="1001"/>
              </a:cubicBezTo>
              <a:cubicBezTo>
                <a:pt x="773" y="985"/>
                <a:pt x="795" y="968"/>
                <a:pt x="811" y="945"/>
              </a:cubicBezTo>
              <a:cubicBezTo>
                <a:pt x="817" y="926"/>
                <a:pt x="812" y="902"/>
                <a:pt x="823" y="885"/>
              </a:cubicBezTo>
              <a:cubicBezTo>
                <a:pt x="834" y="869"/>
                <a:pt x="857" y="852"/>
                <a:pt x="871" y="838"/>
              </a:cubicBezTo>
              <a:cubicBezTo>
                <a:pt x="874" y="829"/>
                <a:pt x="879" y="794"/>
                <a:pt x="892" y="786"/>
              </a:cubicBezTo>
              <a:cubicBezTo>
                <a:pt x="931" y="763"/>
                <a:pt x="981" y="772"/>
                <a:pt x="1021" y="748"/>
              </a:cubicBezTo>
              <a:cubicBezTo>
                <a:pt x="1030" y="720"/>
                <a:pt x="1036" y="678"/>
                <a:pt x="1051" y="653"/>
              </a:cubicBezTo>
              <a:cubicBezTo>
                <a:pt x="1056" y="644"/>
                <a:pt x="1059" y="632"/>
                <a:pt x="1068" y="628"/>
              </a:cubicBezTo>
              <a:cubicBezTo>
                <a:pt x="1085" y="621"/>
                <a:pt x="1077" y="626"/>
                <a:pt x="1093" y="615"/>
              </a:cubicBezTo>
              <a:cubicBezTo>
                <a:pt x="1107" y="579"/>
                <a:pt x="1100" y="547"/>
                <a:pt x="1089" y="512"/>
              </a:cubicBezTo>
              <a:cubicBezTo>
                <a:pt x="1092" y="474"/>
                <a:pt x="1093" y="465"/>
                <a:pt x="1102" y="435"/>
              </a:cubicBezTo>
              <a:cubicBezTo>
                <a:pt x="1095" y="413"/>
                <a:pt x="1085" y="392"/>
                <a:pt x="1076" y="371"/>
              </a:cubicBezTo>
              <a:cubicBezTo>
                <a:pt x="1071" y="340"/>
                <a:pt x="1068" y="326"/>
                <a:pt x="1072" y="293"/>
              </a:cubicBezTo>
              <a:cubicBezTo>
                <a:pt x="1052" y="275"/>
                <a:pt x="1033" y="267"/>
                <a:pt x="1008" y="259"/>
              </a:cubicBezTo>
              <a:cubicBezTo>
                <a:pt x="995" y="240"/>
                <a:pt x="1004" y="250"/>
                <a:pt x="986" y="238"/>
              </a:cubicBezTo>
              <a:cubicBezTo>
                <a:pt x="978" y="232"/>
                <a:pt x="961" y="221"/>
                <a:pt x="961" y="221"/>
              </a:cubicBezTo>
              <a:cubicBezTo>
                <a:pt x="947" y="201"/>
                <a:pt x="947" y="190"/>
                <a:pt x="922" y="182"/>
              </a:cubicBezTo>
              <a:cubicBezTo>
                <a:pt x="904" y="188"/>
                <a:pt x="908" y="197"/>
                <a:pt x="892" y="208"/>
              </a:cubicBezTo>
              <a:cubicBezTo>
                <a:pt x="878" y="228"/>
                <a:pt x="851" y="242"/>
                <a:pt x="828" y="251"/>
              </a:cubicBezTo>
              <a:cubicBezTo>
                <a:pt x="816" y="249"/>
                <a:pt x="804" y="249"/>
                <a:pt x="793" y="246"/>
              </a:cubicBezTo>
              <a:cubicBezTo>
                <a:pt x="770" y="240"/>
                <a:pt x="759" y="200"/>
                <a:pt x="746" y="182"/>
              </a:cubicBezTo>
              <a:cubicBezTo>
                <a:pt x="741" y="166"/>
                <a:pt x="721" y="156"/>
                <a:pt x="708" y="143"/>
              </a:cubicBezTo>
              <a:cubicBezTo>
                <a:pt x="685" y="121"/>
                <a:pt x="667" y="91"/>
                <a:pt x="643" y="71"/>
              </a:cubicBezTo>
              <a:cubicBezTo>
                <a:pt x="635" y="64"/>
                <a:pt x="615" y="53"/>
                <a:pt x="605" y="49"/>
              </a:cubicBezTo>
              <a:cubicBezTo>
                <a:pt x="597" y="45"/>
                <a:pt x="579" y="41"/>
                <a:pt x="579" y="41"/>
              </a:cubicBezTo>
              <a:cubicBezTo>
                <a:pt x="553" y="23"/>
                <a:pt x="543" y="16"/>
                <a:pt x="511" y="11"/>
              </a:cubicBezTo>
              <a:cubicBezTo>
                <a:pt x="449" y="15"/>
                <a:pt x="446" y="0"/>
                <a:pt x="433" y="45"/>
              </a:cubicBezTo>
              <a:cubicBezTo>
                <a:pt x="432" y="56"/>
                <a:pt x="429" y="68"/>
                <a:pt x="429" y="79"/>
              </a:cubicBezTo>
              <a:cubicBezTo>
                <a:pt x="429" y="130"/>
                <a:pt x="432" y="191"/>
                <a:pt x="446" y="242"/>
              </a:cubicBezTo>
              <a:cubicBezTo>
                <a:pt x="449" y="252"/>
                <a:pt x="453" y="275"/>
                <a:pt x="463" y="285"/>
              </a:cubicBezTo>
              <a:cubicBezTo>
                <a:pt x="470" y="292"/>
                <a:pt x="481" y="295"/>
                <a:pt x="489" y="302"/>
              </a:cubicBezTo>
              <a:cubicBezTo>
                <a:pt x="508" y="319"/>
                <a:pt x="520" y="336"/>
                <a:pt x="541" y="349"/>
              </a:cubicBezTo>
              <a:cubicBezTo>
                <a:pt x="556" y="373"/>
                <a:pt x="564" y="394"/>
                <a:pt x="571" y="422"/>
              </a:cubicBezTo>
              <a:cubicBezTo>
                <a:pt x="565" y="512"/>
                <a:pt x="582" y="527"/>
                <a:pt x="502" y="546"/>
              </a:cubicBezTo>
              <a:cubicBezTo>
                <a:pt x="466" y="543"/>
                <a:pt x="448" y="539"/>
                <a:pt x="416" y="529"/>
              </a:cubicBezTo>
              <a:cubicBezTo>
                <a:pt x="400" y="531"/>
                <a:pt x="380" y="526"/>
                <a:pt x="369" y="538"/>
              </a:cubicBezTo>
              <a:cubicBezTo>
                <a:pt x="357" y="551"/>
                <a:pt x="360" y="572"/>
                <a:pt x="356" y="589"/>
              </a:cubicBezTo>
              <a:cubicBezTo>
                <a:pt x="351" y="612"/>
                <a:pt x="344" y="635"/>
                <a:pt x="339" y="658"/>
              </a:cubicBezTo>
              <a:cubicBezTo>
                <a:pt x="347" y="692"/>
                <a:pt x="368" y="710"/>
                <a:pt x="386" y="739"/>
              </a:cubicBezTo>
              <a:cubicBezTo>
                <a:pt x="336" y="773"/>
                <a:pt x="288" y="791"/>
                <a:pt x="228" y="799"/>
              </a:cubicBezTo>
              <a:cubicBezTo>
                <a:pt x="205" y="806"/>
                <a:pt x="182" y="813"/>
                <a:pt x="159" y="821"/>
              </a:cubicBezTo>
              <a:cubicBezTo>
                <a:pt x="150" y="824"/>
                <a:pt x="133" y="829"/>
                <a:pt x="133" y="829"/>
              </a:cubicBezTo>
              <a:cubicBezTo>
                <a:pt x="97" y="856"/>
                <a:pt x="77" y="852"/>
                <a:pt x="31" y="855"/>
              </a:cubicBezTo>
              <a:cubicBezTo>
                <a:pt x="30" y="856"/>
                <a:pt x="5" y="871"/>
                <a:pt x="5" y="872"/>
              </a:cubicBezTo>
              <a:cubicBezTo>
                <a:pt x="0" y="911"/>
                <a:pt x="12" y="933"/>
                <a:pt x="22" y="966"/>
              </a:cubicBezTo>
              <a:cubicBezTo>
                <a:pt x="17" y="996"/>
                <a:pt x="18" y="1001"/>
                <a:pt x="18" y="97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66675</xdr:colOff>
      <xdr:row>18</xdr:row>
      <xdr:rowOff>38100</xdr:rowOff>
    </xdr:from>
    <xdr:to>
      <xdr:col>23</xdr:col>
      <xdr:colOff>19050</xdr:colOff>
      <xdr:row>23</xdr:row>
      <xdr:rowOff>38100</xdr:rowOff>
    </xdr:to>
    <xdr:sp macro="" textlink="">
      <xdr:nvSpPr>
        <xdr:cNvPr id="5342" name="Freeform 877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SpPr>
          <a:spLocks/>
        </xdr:cNvSpPr>
      </xdr:nvSpPr>
      <xdr:spPr bwMode="auto">
        <a:xfrm>
          <a:off x="2019300" y="2952750"/>
          <a:ext cx="752475" cy="809625"/>
        </a:xfrm>
        <a:custGeom>
          <a:avLst/>
          <a:gdLst>
            <a:gd name="T0" fmla="*/ 627685 w 1007"/>
            <a:gd name="T1" fmla="*/ 583183 h 1280"/>
            <a:gd name="T2" fmla="*/ 640388 w 1007"/>
            <a:gd name="T3" fmla="*/ 609749 h 1280"/>
            <a:gd name="T4" fmla="*/ 736036 w 1007"/>
            <a:gd name="T5" fmla="*/ 642640 h 1280"/>
            <a:gd name="T6" fmla="*/ 665795 w 1007"/>
            <a:gd name="T7" fmla="*/ 697037 h 1280"/>
            <a:gd name="T8" fmla="*/ 576125 w 1007"/>
            <a:gd name="T9" fmla="*/ 737518 h 1280"/>
            <a:gd name="T10" fmla="*/ 502895 w 1007"/>
            <a:gd name="T11" fmla="*/ 731825 h 1280"/>
            <a:gd name="T12" fmla="*/ 354941 w 1007"/>
            <a:gd name="T13" fmla="*/ 775469 h 1280"/>
            <a:gd name="T14" fmla="*/ 239865 w 1007"/>
            <a:gd name="T15" fmla="*/ 791914 h 1280"/>
            <a:gd name="T16" fmla="*/ 127779 w 1007"/>
            <a:gd name="T17" fmla="*/ 805197 h 1280"/>
            <a:gd name="T18" fmla="*/ 73230 w 1007"/>
            <a:gd name="T19" fmla="*/ 772939 h 1280"/>
            <a:gd name="T20" fmla="*/ 0 w 1007"/>
            <a:gd name="T21" fmla="*/ 650863 h 1280"/>
            <a:gd name="T22" fmla="*/ 99384 w 1007"/>
            <a:gd name="T23" fmla="*/ 626194 h 1280"/>
            <a:gd name="T24" fmla="*/ 118065 w 1007"/>
            <a:gd name="T25" fmla="*/ 590773 h 1280"/>
            <a:gd name="T26" fmla="*/ 137493 w 1007"/>
            <a:gd name="T27" fmla="*/ 474390 h 1280"/>
            <a:gd name="T28" fmla="*/ 159910 w 1007"/>
            <a:gd name="T29" fmla="*/ 457944 h 1280"/>
            <a:gd name="T30" fmla="*/ 201756 w 1007"/>
            <a:gd name="T31" fmla="*/ 428216 h 1280"/>
            <a:gd name="T32" fmla="*/ 130768 w 1007"/>
            <a:gd name="T33" fmla="*/ 303609 h 1280"/>
            <a:gd name="T34" fmla="*/ 67252 w 1007"/>
            <a:gd name="T35" fmla="*/ 227707 h 1280"/>
            <a:gd name="T36" fmla="*/ 259294 w 1007"/>
            <a:gd name="T37" fmla="*/ 214424 h 1280"/>
            <a:gd name="T38" fmla="*/ 329535 w 1007"/>
            <a:gd name="T39" fmla="*/ 179003 h 1280"/>
            <a:gd name="T40" fmla="*/ 345974 w 1007"/>
            <a:gd name="T41" fmla="*/ 105631 h 1280"/>
            <a:gd name="T42" fmla="*/ 307117 w 1007"/>
            <a:gd name="T43" fmla="*/ 89818 h 1280"/>
            <a:gd name="T44" fmla="*/ 271997 w 1007"/>
            <a:gd name="T45" fmla="*/ 43644 h 1280"/>
            <a:gd name="T46" fmla="*/ 316832 w 1007"/>
            <a:gd name="T47" fmla="*/ 0 h 1280"/>
            <a:gd name="T48" fmla="*/ 368391 w 1007"/>
            <a:gd name="T49" fmla="*/ 62619 h 1280"/>
            <a:gd name="T50" fmla="*/ 419204 w 1007"/>
            <a:gd name="T51" fmla="*/ 70842 h 1280"/>
            <a:gd name="T52" fmla="*/ 473753 w 1007"/>
            <a:gd name="T53" fmla="*/ 5693 h 1280"/>
            <a:gd name="T54" fmla="*/ 541005 w 1007"/>
            <a:gd name="T55" fmla="*/ 111323 h 1280"/>
            <a:gd name="T56" fmla="*/ 538016 w 1007"/>
            <a:gd name="T57" fmla="*/ 89818 h 1280"/>
            <a:gd name="T58" fmla="*/ 538016 w 1007"/>
            <a:gd name="T59" fmla="*/ 192286 h 1280"/>
            <a:gd name="T60" fmla="*/ 650103 w 1007"/>
            <a:gd name="T61" fmla="*/ 257435 h 1280"/>
            <a:gd name="T62" fmla="*/ 694937 w 1007"/>
            <a:gd name="T63" fmla="*/ 298549 h 1280"/>
            <a:gd name="T64" fmla="*/ 678498 w 1007"/>
            <a:gd name="T65" fmla="*/ 390265 h 1280"/>
            <a:gd name="T66" fmla="*/ 720344 w 1007"/>
            <a:gd name="T67" fmla="*/ 417463 h 1280"/>
            <a:gd name="T68" fmla="*/ 694937 w 1007"/>
            <a:gd name="T69" fmla="*/ 466167 h 1280"/>
            <a:gd name="T70" fmla="*/ 653092 w 1007"/>
            <a:gd name="T71" fmla="*/ 495895 h 1280"/>
            <a:gd name="T72" fmla="*/ 611246 w 1007"/>
            <a:gd name="T73" fmla="*/ 531316 h 1280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007"/>
            <a:gd name="T112" fmla="*/ 0 h 1280"/>
            <a:gd name="T113" fmla="*/ 1007 w 1007"/>
            <a:gd name="T114" fmla="*/ 1280 h 1280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007" h="1280">
              <a:moveTo>
                <a:pt x="818" y="844"/>
              </a:moveTo>
              <a:cubicBezTo>
                <a:pt x="824" y="870"/>
                <a:pt x="830" y="897"/>
                <a:pt x="840" y="922"/>
              </a:cubicBezTo>
              <a:cubicBezTo>
                <a:pt x="841" y="935"/>
                <a:pt x="839" y="948"/>
                <a:pt x="844" y="960"/>
              </a:cubicBezTo>
              <a:cubicBezTo>
                <a:pt x="846" y="964"/>
                <a:pt x="853" y="963"/>
                <a:pt x="857" y="964"/>
              </a:cubicBezTo>
              <a:cubicBezTo>
                <a:pt x="881" y="972"/>
                <a:pt x="900" y="982"/>
                <a:pt x="925" y="986"/>
              </a:cubicBezTo>
              <a:cubicBezTo>
                <a:pt x="948" y="996"/>
                <a:pt x="972" y="994"/>
                <a:pt x="985" y="1016"/>
              </a:cubicBezTo>
              <a:cubicBezTo>
                <a:pt x="974" y="1034"/>
                <a:pt x="966" y="1041"/>
                <a:pt x="947" y="1050"/>
              </a:cubicBezTo>
              <a:cubicBezTo>
                <a:pt x="932" y="1071"/>
                <a:pt x="912" y="1087"/>
                <a:pt x="891" y="1102"/>
              </a:cubicBezTo>
              <a:cubicBezTo>
                <a:pt x="879" y="1111"/>
                <a:pt x="853" y="1127"/>
                <a:pt x="853" y="1127"/>
              </a:cubicBezTo>
              <a:cubicBezTo>
                <a:pt x="834" y="1155"/>
                <a:pt x="802" y="1157"/>
                <a:pt x="771" y="1166"/>
              </a:cubicBezTo>
              <a:cubicBezTo>
                <a:pt x="757" y="1180"/>
                <a:pt x="759" y="1191"/>
                <a:pt x="741" y="1196"/>
              </a:cubicBezTo>
              <a:cubicBezTo>
                <a:pt x="710" y="1190"/>
                <a:pt x="701" y="1169"/>
                <a:pt x="673" y="1157"/>
              </a:cubicBezTo>
              <a:cubicBezTo>
                <a:pt x="627" y="1159"/>
                <a:pt x="576" y="1156"/>
                <a:pt x="531" y="1170"/>
              </a:cubicBezTo>
              <a:cubicBezTo>
                <a:pt x="513" y="1188"/>
                <a:pt x="500" y="1218"/>
                <a:pt x="475" y="1226"/>
              </a:cubicBezTo>
              <a:cubicBezTo>
                <a:pt x="456" y="1239"/>
                <a:pt x="433" y="1257"/>
                <a:pt x="411" y="1264"/>
              </a:cubicBezTo>
              <a:cubicBezTo>
                <a:pt x="378" y="1258"/>
                <a:pt x="359" y="1255"/>
                <a:pt x="321" y="1252"/>
              </a:cubicBezTo>
              <a:cubicBezTo>
                <a:pt x="293" y="1259"/>
                <a:pt x="270" y="1265"/>
                <a:pt x="244" y="1277"/>
              </a:cubicBezTo>
              <a:cubicBezTo>
                <a:pt x="220" y="1276"/>
                <a:pt x="194" y="1280"/>
                <a:pt x="171" y="1273"/>
              </a:cubicBezTo>
              <a:cubicBezTo>
                <a:pt x="99" y="1251"/>
                <a:pt x="174" y="1252"/>
                <a:pt x="133" y="1234"/>
              </a:cubicBezTo>
              <a:cubicBezTo>
                <a:pt x="110" y="1224"/>
                <a:pt x="121" y="1228"/>
                <a:pt x="98" y="1222"/>
              </a:cubicBezTo>
              <a:cubicBezTo>
                <a:pt x="63" y="1198"/>
                <a:pt x="54" y="1209"/>
                <a:pt x="30" y="1170"/>
              </a:cubicBezTo>
              <a:cubicBezTo>
                <a:pt x="25" y="1093"/>
                <a:pt x="19" y="1091"/>
                <a:pt x="0" y="1029"/>
              </a:cubicBezTo>
              <a:cubicBezTo>
                <a:pt x="26" y="1025"/>
                <a:pt x="51" y="1018"/>
                <a:pt x="77" y="1012"/>
              </a:cubicBezTo>
              <a:cubicBezTo>
                <a:pt x="94" y="1000"/>
                <a:pt x="113" y="995"/>
                <a:pt x="133" y="990"/>
              </a:cubicBezTo>
              <a:cubicBezTo>
                <a:pt x="146" y="981"/>
                <a:pt x="146" y="985"/>
                <a:pt x="150" y="969"/>
              </a:cubicBezTo>
              <a:cubicBezTo>
                <a:pt x="153" y="957"/>
                <a:pt x="158" y="934"/>
                <a:pt x="158" y="934"/>
              </a:cubicBezTo>
              <a:cubicBezTo>
                <a:pt x="160" y="891"/>
                <a:pt x="146" y="832"/>
                <a:pt x="188" y="806"/>
              </a:cubicBezTo>
              <a:cubicBezTo>
                <a:pt x="203" y="785"/>
                <a:pt x="208" y="766"/>
                <a:pt x="184" y="750"/>
              </a:cubicBezTo>
              <a:cubicBezTo>
                <a:pt x="185" y="744"/>
                <a:pt x="184" y="738"/>
                <a:pt x="188" y="733"/>
              </a:cubicBezTo>
              <a:cubicBezTo>
                <a:pt x="194" y="726"/>
                <a:pt x="205" y="727"/>
                <a:pt x="214" y="724"/>
              </a:cubicBezTo>
              <a:cubicBezTo>
                <a:pt x="229" y="719"/>
                <a:pt x="240" y="712"/>
                <a:pt x="253" y="703"/>
              </a:cubicBezTo>
              <a:cubicBezTo>
                <a:pt x="258" y="694"/>
                <a:pt x="269" y="687"/>
                <a:pt x="270" y="677"/>
              </a:cubicBezTo>
              <a:cubicBezTo>
                <a:pt x="271" y="668"/>
                <a:pt x="268" y="612"/>
                <a:pt x="257" y="596"/>
              </a:cubicBezTo>
              <a:cubicBezTo>
                <a:pt x="232" y="557"/>
                <a:pt x="192" y="524"/>
                <a:pt x="175" y="480"/>
              </a:cubicBezTo>
              <a:cubicBezTo>
                <a:pt x="172" y="462"/>
                <a:pt x="174" y="431"/>
                <a:pt x="163" y="416"/>
              </a:cubicBezTo>
              <a:cubicBezTo>
                <a:pt x="148" y="397"/>
                <a:pt x="114" y="367"/>
                <a:pt x="90" y="360"/>
              </a:cubicBezTo>
              <a:cubicBezTo>
                <a:pt x="70" y="275"/>
                <a:pt x="152" y="324"/>
                <a:pt x="248" y="326"/>
              </a:cubicBezTo>
              <a:cubicBezTo>
                <a:pt x="281" y="330"/>
                <a:pt x="314" y="333"/>
                <a:pt x="347" y="339"/>
              </a:cubicBezTo>
              <a:cubicBezTo>
                <a:pt x="364" y="337"/>
                <a:pt x="382" y="340"/>
                <a:pt x="398" y="334"/>
              </a:cubicBezTo>
              <a:cubicBezTo>
                <a:pt x="416" y="327"/>
                <a:pt x="431" y="299"/>
                <a:pt x="441" y="283"/>
              </a:cubicBezTo>
              <a:cubicBezTo>
                <a:pt x="444" y="247"/>
                <a:pt x="434" y="224"/>
                <a:pt x="463" y="206"/>
              </a:cubicBezTo>
              <a:cubicBezTo>
                <a:pt x="469" y="195"/>
                <a:pt x="484" y="180"/>
                <a:pt x="463" y="167"/>
              </a:cubicBezTo>
              <a:cubicBezTo>
                <a:pt x="454" y="162"/>
                <a:pt x="446" y="154"/>
                <a:pt x="437" y="150"/>
              </a:cubicBezTo>
              <a:cubicBezTo>
                <a:pt x="429" y="146"/>
                <a:pt x="411" y="142"/>
                <a:pt x="411" y="142"/>
              </a:cubicBezTo>
              <a:cubicBezTo>
                <a:pt x="393" y="130"/>
                <a:pt x="376" y="115"/>
                <a:pt x="360" y="99"/>
              </a:cubicBezTo>
              <a:cubicBezTo>
                <a:pt x="361" y="89"/>
                <a:pt x="361" y="79"/>
                <a:pt x="364" y="69"/>
              </a:cubicBezTo>
              <a:cubicBezTo>
                <a:pt x="369" y="53"/>
                <a:pt x="376" y="58"/>
                <a:pt x="385" y="47"/>
              </a:cubicBezTo>
              <a:cubicBezTo>
                <a:pt x="401" y="29"/>
                <a:pt x="405" y="13"/>
                <a:pt x="424" y="0"/>
              </a:cubicBezTo>
              <a:cubicBezTo>
                <a:pt x="463" y="12"/>
                <a:pt x="458" y="42"/>
                <a:pt x="475" y="73"/>
              </a:cubicBezTo>
              <a:cubicBezTo>
                <a:pt x="480" y="82"/>
                <a:pt x="493" y="99"/>
                <a:pt x="493" y="99"/>
              </a:cubicBezTo>
              <a:cubicBezTo>
                <a:pt x="498" y="121"/>
                <a:pt x="496" y="150"/>
                <a:pt x="523" y="142"/>
              </a:cubicBezTo>
              <a:cubicBezTo>
                <a:pt x="537" y="131"/>
                <a:pt x="551" y="127"/>
                <a:pt x="561" y="112"/>
              </a:cubicBezTo>
              <a:cubicBezTo>
                <a:pt x="575" y="65"/>
                <a:pt x="562" y="87"/>
                <a:pt x="608" y="73"/>
              </a:cubicBezTo>
              <a:cubicBezTo>
                <a:pt x="621" y="55"/>
                <a:pt x="627" y="31"/>
                <a:pt x="634" y="9"/>
              </a:cubicBezTo>
              <a:cubicBezTo>
                <a:pt x="644" y="42"/>
                <a:pt x="674" y="70"/>
                <a:pt x="694" y="99"/>
              </a:cubicBezTo>
              <a:cubicBezTo>
                <a:pt x="702" y="125"/>
                <a:pt x="708" y="153"/>
                <a:pt x="724" y="176"/>
              </a:cubicBezTo>
              <a:cubicBezTo>
                <a:pt x="730" y="201"/>
                <a:pt x="740" y="221"/>
                <a:pt x="750" y="244"/>
              </a:cubicBezTo>
              <a:cubicBezTo>
                <a:pt x="748" y="217"/>
                <a:pt x="757" y="154"/>
                <a:pt x="720" y="142"/>
              </a:cubicBezTo>
              <a:cubicBezTo>
                <a:pt x="724" y="164"/>
                <a:pt x="725" y="184"/>
                <a:pt x="745" y="197"/>
              </a:cubicBezTo>
              <a:cubicBezTo>
                <a:pt x="766" y="252"/>
                <a:pt x="747" y="264"/>
                <a:pt x="720" y="304"/>
              </a:cubicBezTo>
              <a:cubicBezTo>
                <a:pt x="721" y="313"/>
                <a:pt x="719" y="363"/>
                <a:pt x="737" y="373"/>
              </a:cubicBezTo>
              <a:cubicBezTo>
                <a:pt x="771" y="392"/>
                <a:pt x="831" y="395"/>
                <a:pt x="870" y="407"/>
              </a:cubicBezTo>
              <a:cubicBezTo>
                <a:pt x="884" y="417"/>
                <a:pt x="899" y="419"/>
                <a:pt x="913" y="429"/>
              </a:cubicBezTo>
              <a:cubicBezTo>
                <a:pt x="922" y="443"/>
                <a:pt x="924" y="457"/>
                <a:pt x="930" y="472"/>
              </a:cubicBezTo>
              <a:cubicBezTo>
                <a:pt x="926" y="523"/>
                <a:pt x="931" y="539"/>
                <a:pt x="904" y="574"/>
              </a:cubicBezTo>
              <a:cubicBezTo>
                <a:pt x="905" y="588"/>
                <a:pt x="904" y="603"/>
                <a:pt x="908" y="617"/>
              </a:cubicBezTo>
              <a:cubicBezTo>
                <a:pt x="912" y="630"/>
                <a:pt x="947" y="634"/>
                <a:pt x="947" y="634"/>
              </a:cubicBezTo>
              <a:cubicBezTo>
                <a:pt x="952" y="643"/>
                <a:pt x="960" y="650"/>
                <a:pt x="964" y="660"/>
              </a:cubicBezTo>
              <a:cubicBezTo>
                <a:pt x="980" y="698"/>
                <a:pt x="964" y="706"/>
                <a:pt x="1007" y="716"/>
              </a:cubicBezTo>
              <a:cubicBezTo>
                <a:pt x="983" y="730"/>
                <a:pt x="956" y="729"/>
                <a:pt x="930" y="737"/>
              </a:cubicBezTo>
              <a:cubicBezTo>
                <a:pt x="922" y="743"/>
                <a:pt x="912" y="744"/>
                <a:pt x="904" y="750"/>
              </a:cubicBezTo>
              <a:cubicBezTo>
                <a:pt x="893" y="758"/>
                <a:pt x="884" y="774"/>
                <a:pt x="874" y="784"/>
              </a:cubicBezTo>
              <a:cubicBezTo>
                <a:pt x="851" y="806"/>
                <a:pt x="870" y="779"/>
                <a:pt x="848" y="806"/>
              </a:cubicBezTo>
              <a:cubicBezTo>
                <a:pt x="837" y="820"/>
                <a:pt x="834" y="830"/>
                <a:pt x="818" y="840"/>
              </a:cubicBezTo>
              <a:cubicBezTo>
                <a:pt x="814" y="853"/>
                <a:pt x="818" y="890"/>
                <a:pt x="818" y="844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0</xdr:colOff>
      <xdr:row>20</xdr:row>
      <xdr:rowOff>9525</xdr:rowOff>
    </xdr:from>
    <xdr:to>
      <xdr:col>25</xdr:col>
      <xdr:colOff>47625</xdr:colOff>
      <xdr:row>26</xdr:row>
      <xdr:rowOff>9525</xdr:rowOff>
    </xdr:to>
    <xdr:sp macro="" textlink="">
      <xdr:nvSpPr>
        <xdr:cNvPr id="5343" name="Freeform 878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SpPr>
          <a:spLocks/>
        </xdr:cNvSpPr>
      </xdr:nvSpPr>
      <xdr:spPr bwMode="auto">
        <a:xfrm>
          <a:off x="2552700" y="3248025"/>
          <a:ext cx="647700" cy="971550"/>
        </a:xfrm>
        <a:custGeom>
          <a:avLst/>
          <a:gdLst>
            <a:gd name="T0" fmla="*/ 222006 w 884"/>
            <a:gd name="T1" fmla="*/ 820759 h 1527"/>
            <a:gd name="T2" fmla="*/ 250581 w 884"/>
            <a:gd name="T3" fmla="*/ 916196 h 1527"/>
            <a:gd name="T4" fmla="*/ 297473 w 884"/>
            <a:gd name="T5" fmla="*/ 960098 h 1527"/>
            <a:gd name="T6" fmla="*/ 466725 w 884"/>
            <a:gd name="T7" fmla="*/ 924468 h 1527"/>
            <a:gd name="T8" fmla="*/ 488706 w 884"/>
            <a:gd name="T9" fmla="*/ 843028 h 1527"/>
            <a:gd name="T10" fmla="*/ 454269 w 884"/>
            <a:gd name="T11" fmla="*/ 774313 h 1527"/>
            <a:gd name="T12" fmla="*/ 438883 w 884"/>
            <a:gd name="T13" fmla="*/ 714506 h 1527"/>
            <a:gd name="T14" fmla="*/ 485775 w 884"/>
            <a:gd name="T15" fmla="*/ 690329 h 1527"/>
            <a:gd name="T16" fmla="*/ 523875 w 884"/>
            <a:gd name="T17" fmla="*/ 616524 h 1527"/>
            <a:gd name="T18" fmla="*/ 646235 w 884"/>
            <a:gd name="T19" fmla="*/ 613979 h 1527"/>
            <a:gd name="T20" fmla="*/ 570767 w 884"/>
            <a:gd name="T21" fmla="*/ 537629 h 1527"/>
            <a:gd name="T22" fmla="*/ 488706 w 884"/>
            <a:gd name="T23" fmla="*/ 504544 h 1527"/>
            <a:gd name="T24" fmla="*/ 444744 w 884"/>
            <a:gd name="T25" fmla="*/ 449827 h 1527"/>
            <a:gd name="T26" fmla="*/ 410308 w 884"/>
            <a:gd name="T27" fmla="*/ 376659 h 1527"/>
            <a:gd name="T28" fmla="*/ 360485 w 884"/>
            <a:gd name="T29" fmla="*/ 229049 h 1527"/>
            <a:gd name="T30" fmla="*/ 370010 w 884"/>
            <a:gd name="T31" fmla="*/ 133612 h 1527"/>
            <a:gd name="T32" fmla="*/ 360485 w 884"/>
            <a:gd name="T33" fmla="*/ 106253 h 1527"/>
            <a:gd name="T34" fmla="*/ 338504 w 884"/>
            <a:gd name="T35" fmla="*/ 19087 h 1527"/>
            <a:gd name="T36" fmla="*/ 268898 w 884"/>
            <a:gd name="T37" fmla="*/ 3181 h 1527"/>
            <a:gd name="T38" fmla="*/ 194163 w 884"/>
            <a:gd name="T39" fmla="*/ 24814 h 1527"/>
            <a:gd name="T40" fmla="*/ 143608 w 884"/>
            <a:gd name="T41" fmla="*/ 71260 h 1527"/>
            <a:gd name="T42" fmla="*/ 206619 w 884"/>
            <a:gd name="T43" fmla="*/ 155881 h 1527"/>
            <a:gd name="T44" fmla="*/ 90121 w 884"/>
            <a:gd name="T45" fmla="*/ 226504 h 1527"/>
            <a:gd name="T46" fmla="*/ 140677 w 884"/>
            <a:gd name="T47" fmla="*/ 324486 h 1527"/>
            <a:gd name="T48" fmla="*/ 153133 w 884"/>
            <a:gd name="T49" fmla="*/ 390020 h 1527"/>
            <a:gd name="T50" fmla="*/ 8792 w 884"/>
            <a:gd name="T51" fmla="*/ 463824 h 1527"/>
            <a:gd name="T52" fmla="*/ 74735 w 884"/>
            <a:gd name="T53" fmla="*/ 518542 h 1527"/>
            <a:gd name="T54" fmla="*/ 46160 w 884"/>
            <a:gd name="T55" fmla="*/ 586620 h 1527"/>
            <a:gd name="T56" fmla="*/ 43229 w 884"/>
            <a:gd name="T57" fmla="*/ 635611 h 1527"/>
            <a:gd name="T58" fmla="*/ 140677 w 884"/>
            <a:gd name="T59" fmla="*/ 671241 h 1527"/>
            <a:gd name="T60" fmla="*/ 165588 w 884"/>
            <a:gd name="T61" fmla="*/ 711961 h 1527"/>
            <a:gd name="T62" fmla="*/ 200025 w 884"/>
            <a:gd name="T63" fmla="*/ 801672 h 1527"/>
            <a:gd name="T64" fmla="*/ 200025 w 884"/>
            <a:gd name="T65" fmla="*/ 799127 h 152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884"/>
            <a:gd name="T100" fmla="*/ 0 h 1527"/>
            <a:gd name="T101" fmla="*/ 884 w 884"/>
            <a:gd name="T102" fmla="*/ 1527 h 152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884" h="1527">
              <a:moveTo>
                <a:pt x="273" y="1252"/>
              </a:moveTo>
              <a:cubicBezTo>
                <a:pt x="293" y="1282"/>
                <a:pt x="283" y="1270"/>
                <a:pt x="303" y="1290"/>
              </a:cubicBezTo>
              <a:cubicBezTo>
                <a:pt x="311" y="1316"/>
                <a:pt x="318" y="1344"/>
                <a:pt x="333" y="1367"/>
              </a:cubicBezTo>
              <a:cubicBezTo>
                <a:pt x="344" y="1402"/>
                <a:pt x="351" y="1387"/>
                <a:pt x="342" y="1440"/>
              </a:cubicBezTo>
              <a:cubicBezTo>
                <a:pt x="340" y="1450"/>
                <a:pt x="333" y="1470"/>
                <a:pt x="333" y="1470"/>
              </a:cubicBezTo>
              <a:cubicBezTo>
                <a:pt x="341" y="1527"/>
                <a:pt x="358" y="1500"/>
                <a:pt x="406" y="1509"/>
              </a:cubicBezTo>
              <a:cubicBezTo>
                <a:pt x="447" y="1507"/>
                <a:pt x="528" y="1508"/>
                <a:pt x="569" y="1483"/>
              </a:cubicBezTo>
              <a:cubicBezTo>
                <a:pt x="590" y="1470"/>
                <a:pt x="612" y="1459"/>
                <a:pt x="637" y="1453"/>
              </a:cubicBezTo>
              <a:cubicBezTo>
                <a:pt x="653" y="1443"/>
                <a:pt x="658" y="1436"/>
                <a:pt x="663" y="1419"/>
              </a:cubicBezTo>
              <a:cubicBezTo>
                <a:pt x="652" y="1385"/>
                <a:pt x="659" y="1359"/>
                <a:pt x="667" y="1325"/>
              </a:cubicBezTo>
              <a:cubicBezTo>
                <a:pt x="663" y="1295"/>
                <a:pt x="660" y="1272"/>
                <a:pt x="642" y="1247"/>
              </a:cubicBezTo>
              <a:cubicBezTo>
                <a:pt x="635" y="1237"/>
                <a:pt x="625" y="1228"/>
                <a:pt x="620" y="1217"/>
              </a:cubicBezTo>
              <a:cubicBezTo>
                <a:pt x="608" y="1192"/>
                <a:pt x="603" y="1166"/>
                <a:pt x="595" y="1140"/>
              </a:cubicBezTo>
              <a:cubicBezTo>
                <a:pt x="596" y="1134"/>
                <a:pt x="595" y="1128"/>
                <a:pt x="599" y="1123"/>
              </a:cubicBezTo>
              <a:cubicBezTo>
                <a:pt x="602" y="1119"/>
                <a:pt x="608" y="1121"/>
                <a:pt x="612" y="1119"/>
              </a:cubicBezTo>
              <a:cubicBezTo>
                <a:pt x="631" y="1107"/>
                <a:pt x="640" y="1092"/>
                <a:pt x="663" y="1085"/>
              </a:cubicBezTo>
              <a:cubicBezTo>
                <a:pt x="679" y="1069"/>
                <a:pt x="689" y="1051"/>
                <a:pt x="702" y="1033"/>
              </a:cubicBezTo>
              <a:cubicBezTo>
                <a:pt x="707" y="1012"/>
                <a:pt x="709" y="990"/>
                <a:pt x="715" y="969"/>
              </a:cubicBezTo>
              <a:cubicBezTo>
                <a:pt x="746" y="976"/>
                <a:pt x="774" y="988"/>
                <a:pt x="805" y="995"/>
              </a:cubicBezTo>
              <a:cubicBezTo>
                <a:pt x="843" y="990"/>
                <a:pt x="852" y="983"/>
                <a:pt x="882" y="965"/>
              </a:cubicBezTo>
              <a:cubicBezTo>
                <a:pt x="879" y="935"/>
                <a:pt x="884" y="877"/>
                <a:pt x="847" y="866"/>
              </a:cubicBezTo>
              <a:cubicBezTo>
                <a:pt x="826" y="850"/>
                <a:pt x="804" y="852"/>
                <a:pt x="779" y="845"/>
              </a:cubicBezTo>
              <a:cubicBezTo>
                <a:pt x="754" y="837"/>
                <a:pt x="736" y="821"/>
                <a:pt x="710" y="815"/>
              </a:cubicBezTo>
              <a:cubicBezTo>
                <a:pt x="696" y="805"/>
                <a:pt x="683" y="798"/>
                <a:pt x="667" y="793"/>
              </a:cubicBezTo>
              <a:cubicBezTo>
                <a:pt x="648" y="780"/>
                <a:pt x="633" y="765"/>
                <a:pt x="620" y="746"/>
              </a:cubicBezTo>
              <a:cubicBezTo>
                <a:pt x="611" y="716"/>
                <a:pt x="615" y="728"/>
                <a:pt x="607" y="707"/>
              </a:cubicBezTo>
              <a:cubicBezTo>
                <a:pt x="609" y="691"/>
                <a:pt x="623" y="630"/>
                <a:pt x="612" y="605"/>
              </a:cubicBezTo>
              <a:cubicBezTo>
                <a:pt x="608" y="597"/>
                <a:pt x="563" y="592"/>
                <a:pt x="560" y="592"/>
              </a:cubicBezTo>
              <a:cubicBezTo>
                <a:pt x="536" y="583"/>
                <a:pt x="531" y="591"/>
                <a:pt x="526" y="562"/>
              </a:cubicBezTo>
              <a:cubicBezTo>
                <a:pt x="521" y="492"/>
                <a:pt x="508" y="427"/>
                <a:pt x="492" y="360"/>
              </a:cubicBezTo>
              <a:cubicBezTo>
                <a:pt x="489" y="323"/>
                <a:pt x="480" y="286"/>
                <a:pt x="487" y="249"/>
              </a:cubicBezTo>
              <a:cubicBezTo>
                <a:pt x="490" y="235"/>
                <a:pt x="500" y="223"/>
                <a:pt x="505" y="210"/>
              </a:cubicBezTo>
              <a:cubicBezTo>
                <a:pt x="502" y="200"/>
                <a:pt x="499" y="190"/>
                <a:pt x="496" y="180"/>
              </a:cubicBezTo>
              <a:cubicBezTo>
                <a:pt x="495" y="176"/>
                <a:pt x="492" y="167"/>
                <a:pt x="492" y="167"/>
              </a:cubicBezTo>
              <a:cubicBezTo>
                <a:pt x="493" y="148"/>
                <a:pt x="508" y="52"/>
                <a:pt x="492" y="39"/>
              </a:cubicBezTo>
              <a:cubicBezTo>
                <a:pt x="484" y="32"/>
                <a:pt x="471" y="35"/>
                <a:pt x="462" y="30"/>
              </a:cubicBezTo>
              <a:cubicBezTo>
                <a:pt x="447" y="22"/>
                <a:pt x="437" y="9"/>
                <a:pt x="423" y="0"/>
              </a:cubicBezTo>
              <a:cubicBezTo>
                <a:pt x="404" y="2"/>
                <a:pt x="385" y="0"/>
                <a:pt x="367" y="5"/>
              </a:cubicBezTo>
              <a:cubicBezTo>
                <a:pt x="357" y="8"/>
                <a:pt x="352" y="19"/>
                <a:pt x="342" y="22"/>
              </a:cubicBezTo>
              <a:cubicBezTo>
                <a:pt x="317" y="30"/>
                <a:pt x="291" y="35"/>
                <a:pt x="265" y="39"/>
              </a:cubicBezTo>
              <a:cubicBezTo>
                <a:pt x="247" y="33"/>
                <a:pt x="252" y="24"/>
                <a:pt x="235" y="17"/>
              </a:cubicBezTo>
              <a:cubicBezTo>
                <a:pt x="219" y="40"/>
                <a:pt x="203" y="84"/>
                <a:pt x="196" y="112"/>
              </a:cubicBezTo>
              <a:cubicBezTo>
                <a:pt x="200" y="159"/>
                <a:pt x="191" y="159"/>
                <a:pt x="226" y="172"/>
              </a:cubicBezTo>
              <a:cubicBezTo>
                <a:pt x="242" y="196"/>
                <a:pt x="254" y="234"/>
                <a:pt x="282" y="245"/>
              </a:cubicBezTo>
              <a:cubicBezTo>
                <a:pt x="262" y="257"/>
                <a:pt x="235" y="266"/>
                <a:pt x="213" y="275"/>
              </a:cubicBezTo>
              <a:cubicBezTo>
                <a:pt x="178" y="307"/>
                <a:pt x="175" y="340"/>
                <a:pt x="123" y="356"/>
              </a:cubicBezTo>
              <a:cubicBezTo>
                <a:pt x="91" y="388"/>
                <a:pt x="109" y="443"/>
                <a:pt x="132" y="476"/>
              </a:cubicBezTo>
              <a:cubicBezTo>
                <a:pt x="140" y="502"/>
                <a:pt x="168" y="503"/>
                <a:pt x="192" y="510"/>
              </a:cubicBezTo>
              <a:cubicBezTo>
                <a:pt x="213" y="516"/>
                <a:pt x="233" y="528"/>
                <a:pt x="252" y="540"/>
              </a:cubicBezTo>
              <a:cubicBezTo>
                <a:pt x="272" y="572"/>
                <a:pt x="240" y="604"/>
                <a:pt x="209" y="613"/>
              </a:cubicBezTo>
              <a:cubicBezTo>
                <a:pt x="160" y="647"/>
                <a:pt x="125" y="692"/>
                <a:pt x="63" y="707"/>
              </a:cubicBezTo>
              <a:cubicBezTo>
                <a:pt x="47" y="718"/>
                <a:pt x="30" y="723"/>
                <a:pt x="12" y="729"/>
              </a:cubicBezTo>
              <a:cubicBezTo>
                <a:pt x="0" y="761"/>
                <a:pt x="57" y="772"/>
                <a:pt x="76" y="789"/>
              </a:cubicBezTo>
              <a:cubicBezTo>
                <a:pt x="85" y="797"/>
                <a:pt x="102" y="815"/>
                <a:pt x="102" y="815"/>
              </a:cubicBezTo>
              <a:cubicBezTo>
                <a:pt x="111" y="855"/>
                <a:pt x="88" y="861"/>
                <a:pt x="72" y="892"/>
              </a:cubicBezTo>
              <a:cubicBezTo>
                <a:pt x="59" y="917"/>
                <a:pt x="75" y="892"/>
                <a:pt x="63" y="922"/>
              </a:cubicBezTo>
              <a:cubicBezTo>
                <a:pt x="57" y="937"/>
                <a:pt x="42" y="947"/>
                <a:pt x="33" y="960"/>
              </a:cubicBezTo>
              <a:cubicBezTo>
                <a:pt x="38" y="977"/>
                <a:pt x="49" y="985"/>
                <a:pt x="59" y="999"/>
              </a:cubicBezTo>
              <a:cubicBezTo>
                <a:pt x="66" y="1022"/>
                <a:pt x="65" y="1052"/>
                <a:pt x="89" y="1059"/>
              </a:cubicBezTo>
              <a:cubicBezTo>
                <a:pt x="123" y="1058"/>
                <a:pt x="158" y="1057"/>
                <a:pt x="192" y="1055"/>
              </a:cubicBezTo>
              <a:cubicBezTo>
                <a:pt x="212" y="1054"/>
                <a:pt x="236" y="1038"/>
                <a:pt x="252" y="1050"/>
              </a:cubicBezTo>
              <a:cubicBezTo>
                <a:pt x="281" y="1072"/>
                <a:pt x="236" y="1105"/>
                <a:pt x="226" y="1119"/>
              </a:cubicBezTo>
              <a:cubicBezTo>
                <a:pt x="254" y="1156"/>
                <a:pt x="245" y="1177"/>
                <a:pt x="260" y="1217"/>
              </a:cubicBezTo>
              <a:cubicBezTo>
                <a:pt x="264" y="1228"/>
                <a:pt x="265" y="1252"/>
                <a:pt x="273" y="1260"/>
              </a:cubicBezTo>
              <a:cubicBezTo>
                <a:pt x="276" y="1263"/>
                <a:pt x="286" y="1270"/>
                <a:pt x="286" y="1265"/>
              </a:cubicBezTo>
              <a:cubicBezTo>
                <a:pt x="286" y="1260"/>
                <a:pt x="277" y="1259"/>
                <a:pt x="273" y="1256"/>
              </a:cubicBezTo>
              <a:cubicBezTo>
                <a:pt x="282" y="1285"/>
                <a:pt x="289" y="1259"/>
                <a:pt x="273" y="1252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38100</xdr:colOff>
      <xdr:row>22</xdr:row>
      <xdr:rowOff>123825</xdr:rowOff>
    </xdr:from>
    <xdr:to>
      <xdr:col>23</xdr:col>
      <xdr:colOff>28575</xdr:colOff>
      <xdr:row>26</xdr:row>
      <xdr:rowOff>66675</xdr:rowOff>
    </xdr:to>
    <xdr:sp macro="" textlink="">
      <xdr:nvSpPr>
        <xdr:cNvPr id="5344" name="Freeform 879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SpPr>
          <a:spLocks/>
        </xdr:cNvSpPr>
      </xdr:nvSpPr>
      <xdr:spPr bwMode="auto">
        <a:xfrm>
          <a:off x="2190750" y="3686175"/>
          <a:ext cx="590550" cy="590550"/>
        </a:xfrm>
        <a:custGeom>
          <a:avLst/>
          <a:gdLst>
            <a:gd name="T0" fmla="*/ 221363 w 795"/>
            <a:gd name="T1" fmla="*/ 292724 h 926"/>
            <a:gd name="T2" fmla="*/ 163423 w 795"/>
            <a:gd name="T3" fmla="*/ 401778 h 926"/>
            <a:gd name="T4" fmla="*/ 141138 w 795"/>
            <a:gd name="T5" fmla="*/ 415171 h 926"/>
            <a:gd name="T6" fmla="*/ 106225 w 795"/>
            <a:gd name="T7" fmla="*/ 423461 h 926"/>
            <a:gd name="T8" fmla="*/ 96568 w 795"/>
            <a:gd name="T9" fmla="*/ 440043 h 926"/>
            <a:gd name="T10" fmla="*/ 122567 w 795"/>
            <a:gd name="T11" fmla="*/ 484047 h 926"/>
            <a:gd name="T12" fmla="*/ 199079 w 795"/>
            <a:gd name="T13" fmla="*/ 510832 h 926"/>
            <a:gd name="T14" fmla="*/ 284504 w 795"/>
            <a:gd name="T15" fmla="*/ 543995 h 926"/>
            <a:gd name="T16" fmla="*/ 306789 w 795"/>
            <a:gd name="T17" fmla="*/ 552285 h 926"/>
            <a:gd name="T18" fmla="*/ 326102 w 795"/>
            <a:gd name="T19" fmla="*/ 557387 h 926"/>
            <a:gd name="T20" fmla="*/ 386272 w 795"/>
            <a:gd name="T21" fmla="*/ 590550 h 926"/>
            <a:gd name="T22" fmla="*/ 412271 w 795"/>
            <a:gd name="T23" fmla="*/ 560576 h 926"/>
            <a:gd name="T24" fmla="*/ 421928 w 795"/>
            <a:gd name="T25" fmla="*/ 535704 h 926"/>
            <a:gd name="T26" fmla="*/ 424899 w 795"/>
            <a:gd name="T27" fmla="*/ 491700 h 926"/>
            <a:gd name="T28" fmla="*/ 434556 w 795"/>
            <a:gd name="T29" fmla="*/ 489149 h 926"/>
            <a:gd name="T30" fmla="*/ 459812 w 795"/>
            <a:gd name="T31" fmla="*/ 484047 h 926"/>
            <a:gd name="T32" fmla="*/ 564551 w 795"/>
            <a:gd name="T33" fmla="*/ 456624 h 926"/>
            <a:gd name="T34" fmla="*/ 586836 w 795"/>
            <a:gd name="T35" fmla="*/ 420910 h 926"/>
            <a:gd name="T36" fmla="*/ 571236 w 795"/>
            <a:gd name="T37" fmla="*/ 374355 h 926"/>
            <a:gd name="T38" fmla="*/ 555637 w 795"/>
            <a:gd name="T39" fmla="*/ 350121 h 926"/>
            <a:gd name="T40" fmla="*/ 539295 w 795"/>
            <a:gd name="T41" fmla="*/ 306117 h 926"/>
            <a:gd name="T42" fmla="*/ 526667 w 795"/>
            <a:gd name="T43" fmla="*/ 281245 h 926"/>
            <a:gd name="T44" fmla="*/ 542266 w 795"/>
            <a:gd name="T45" fmla="*/ 257010 h 926"/>
            <a:gd name="T46" fmla="*/ 536323 w 795"/>
            <a:gd name="T47" fmla="*/ 232138 h 926"/>
            <a:gd name="T48" fmla="*/ 421928 w 795"/>
            <a:gd name="T49" fmla="*/ 229587 h 926"/>
            <a:gd name="T50" fmla="*/ 399643 w 795"/>
            <a:gd name="T51" fmla="*/ 197063 h 926"/>
            <a:gd name="T52" fmla="*/ 389986 w 795"/>
            <a:gd name="T53" fmla="*/ 172191 h 926"/>
            <a:gd name="T54" fmla="*/ 412271 w 795"/>
            <a:gd name="T55" fmla="*/ 139666 h 926"/>
            <a:gd name="T56" fmla="*/ 430842 w 795"/>
            <a:gd name="T57" fmla="*/ 106503 h 926"/>
            <a:gd name="T58" fmla="*/ 399643 w 795"/>
            <a:gd name="T59" fmla="*/ 63137 h 926"/>
            <a:gd name="T60" fmla="*/ 370672 w 795"/>
            <a:gd name="T61" fmla="*/ 32525 h 926"/>
            <a:gd name="T62" fmla="*/ 306789 w 795"/>
            <a:gd name="T63" fmla="*/ 0 h 926"/>
            <a:gd name="T64" fmla="*/ 233992 w 795"/>
            <a:gd name="T65" fmla="*/ 2551 h 926"/>
            <a:gd name="T66" fmla="*/ 192393 w 795"/>
            <a:gd name="T67" fmla="*/ 46555 h 926"/>
            <a:gd name="T68" fmla="*/ 163423 w 795"/>
            <a:gd name="T69" fmla="*/ 57397 h 926"/>
            <a:gd name="T70" fmla="*/ 135195 w 795"/>
            <a:gd name="T71" fmla="*/ 73978 h 926"/>
            <a:gd name="T72" fmla="*/ 49027 w 795"/>
            <a:gd name="T73" fmla="*/ 63137 h 926"/>
            <a:gd name="T74" fmla="*/ 4457 w 795"/>
            <a:gd name="T75" fmla="*/ 76529 h 926"/>
            <a:gd name="T76" fmla="*/ 20799 w 795"/>
            <a:gd name="T77" fmla="*/ 95661 h 926"/>
            <a:gd name="T78" fmla="*/ 65369 w 795"/>
            <a:gd name="T79" fmla="*/ 125635 h 926"/>
            <a:gd name="T80" fmla="*/ 135195 w 795"/>
            <a:gd name="T81" fmla="*/ 155609 h 926"/>
            <a:gd name="T82" fmla="*/ 118853 w 795"/>
            <a:gd name="T83" fmla="*/ 174742 h 926"/>
            <a:gd name="T84" fmla="*/ 138166 w 795"/>
            <a:gd name="T85" fmla="*/ 210455 h 926"/>
            <a:gd name="T86" fmla="*/ 195364 w 795"/>
            <a:gd name="T87" fmla="*/ 237878 h 926"/>
            <a:gd name="T88" fmla="*/ 224335 w 795"/>
            <a:gd name="T89" fmla="*/ 251271 h 926"/>
            <a:gd name="T90" fmla="*/ 243648 w 795"/>
            <a:gd name="T91" fmla="*/ 273592 h 926"/>
            <a:gd name="T92" fmla="*/ 236963 w 795"/>
            <a:gd name="T93" fmla="*/ 281245 h 926"/>
            <a:gd name="T94" fmla="*/ 227306 w 795"/>
            <a:gd name="T95" fmla="*/ 284433 h 926"/>
            <a:gd name="T96" fmla="*/ 221363 w 795"/>
            <a:gd name="T97" fmla="*/ 292724 h 92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95"/>
            <a:gd name="T148" fmla="*/ 0 h 926"/>
            <a:gd name="T149" fmla="*/ 795 w 795"/>
            <a:gd name="T150" fmla="*/ 926 h 926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95" h="926">
              <a:moveTo>
                <a:pt x="298" y="459"/>
              </a:moveTo>
              <a:cubicBezTo>
                <a:pt x="268" y="531"/>
                <a:pt x="319" y="608"/>
                <a:pt x="220" y="630"/>
              </a:cubicBezTo>
              <a:cubicBezTo>
                <a:pt x="209" y="636"/>
                <a:pt x="201" y="646"/>
                <a:pt x="190" y="651"/>
              </a:cubicBezTo>
              <a:cubicBezTo>
                <a:pt x="181" y="655"/>
                <a:pt x="155" y="661"/>
                <a:pt x="143" y="664"/>
              </a:cubicBezTo>
              <a:cubicBezTo>
                <a:pt x="140" y="669"/>
                <a:pt x="130" y="683"/>
                <a:pt x="130" y="690"/>
              </a:cubicBezTo>
              <a:cubicBezTo>
                <a:pt x="130" y="701"/>
                <a:pt x="158" y="752"/>
                <a:pt x="165" y="759"/>
              </a:cubicBezTo>
              <a:cubicBezTo>
                <a:pt x="183" y="798"/>
                <a:pt x="230" y="796"/>
                <a:pt x="268" y="801"/>
              </a:cubicBezTo>
              <a:cubicBezTo>
                <a:pt x="312" y="814"/>
                <a:pt x="342" y="837"/>
                <a:pt x="383" y="853"/>
              </a:cubicBezTo>
              <a:cubicBezTo>
                <a:pt x="407" y="863"/>
                <a:pt x="392" y="859"/>
                <a:pt x="413" y="866"/>
              </a:cubicBezTo>
              <a:cubicBezTo>
                <a:pt x="422" y="869"/>
                <a:pt x="439" y="874"/>
                <a:pt x="439" y="874"/>
              </a:cubicBezTo>
              <a:cubicBezTo>
                <a:pt x="467" y="894"/>
                <a:pt x="488" y="913"/>
                <a:pt x="520" y="926"/>
              </a:cubicBezTo>
              <a:cubicBezTo>
                <a:pt x="539" y="913"/>
                <a:pt x="542" y="897"/>
                <a:pt x="555" y="879"/>
              </a:cubicBezTo>
              <a:cubicBezTo>
                <a:pt x="564" y="849"/>
                <a:pt x="560" y="861"/>
                <a:pt x="568" y="840"/>
              </a:cubicBezTo>
              <a:cubicBezTo>
                <a:pt x="569" y="817"/>
                <a:pt x="567" y="793"/>
                <a:pt x="572" y="771"/>
              </a:cubicBezTo>
              <a:cubicBezTo>
                <a:pt x="573" y="767"/>
                <a:pt x="581" y="768"/>
                <a:pt x="585" y="767"/>
              </a:cubicBezTo>
              <a:cubicBezTo>
                <a:pt x="596" y="764"/>
                <a:pt x="608" y="761"/>
                <a:pt x="619" y="759"/>
              </a:cubicBezTo>
              <a:cubicBezTo>
                <a:pt x="665" y="752"/>
                <a:pt x="721" y="742"/>
                <a:pt x="760" y="716"/>
              </a:cubicBezTo>
              <a:cubicBezTo>
                <a:pt x="775" y="695"/>
                <a:pt x="784" y="686"/>
                <a:pt x="790" y="660"/>
              </a:cubicBezTo>
              <a:cubicBezTo>
                <a:pt x="787" y="625"/>
                <a:pt x="795" y="605"/>
                <a:pt x="769" y="587"/>
              </a:cubicBezTo>
              <a:cubicBezTo>
                <a:pt x="762" y="564"/>
                <a:pt x="768" y="578"/>
                <a:pt x="748" y="549"/>
              </a:cubicBezTo>
              <a:cubicBezTo>
                <a:pt x="735" y="530"/>
                <a:pt x="734" y="501"/>
                <a:pt x="726" y="480"/>
              </a:cubicBezTo>
              <a:cubicBezTo>
                <a:pt x="721" y="467"/>
                <a:pt x="713" y="455"/>
                <a:pt x="709" y="441"/>
              </a:cubicBezTo>
              <a:cubicBezTo>
                <a:pt x="713" y="422"/>
                <a:pt x="714" y="414"/>
                <a:pt x="730" y="403"/>
              </a:cubicBezTo>
              <a:cubicBezTo>
                <a:pt x="737" y="392"/>
                <a:pt x="746" y="366"/>
                <a:pt x="722" y="364"/>
              </a:cubicBezTo>
              <a:cubicBezTo>
                <a:pt x="671" y="360"/>
                <a:pt x="619" y="361"/>
                <a:pt x="568" y="360"/>
              </a:cubicBezTo>
              <a:cubicBezTo>
                <a:pt x="561" y="341"/>
                <a:pt x="545" y="327"/>
                <a:pt x="538" y="309"/>
              </a:cubicBezTo>
              <a:cubicBezTo>
                <a:pt x="533" y="296"/>
                <a:pt x="525" y="270"/>
                <a:pt x="525" y="270"/>
              </a:cubicBezTo>
              <a:cubicBezTo>
                <a:pt x="533" y="236"/>
                <a:pt x="536" y="245"/>
                <a:pt x="555" y="219"/>
              </a:cubicBezTo>
              <a:cubicBezTo>
                <a:pt x="562" y="196"/>
                <a:pt x="568" y="187"/>
                <a:pt x="580" y="167"/>
              </a:cubicBezTo>
              <a:cubicBezTo>
                <a:pt x="574" y="135"/>
                <a:pt x="566" y="117"/>
                <a:pt x="538" y="99"/>
              </a:cubicBezTo>
              <a:cubicBezTo>
                <a:pt x="526" y="82"/>
                <a:pt x="511" y="69"/>
                <a:pt x="499" y="51"/>
              </a:cubicBezTo>
              <a:cubicBezTo>
                <a:pt x="491" y="16"/>
                <a:pt x="445" y="8"/>
                <a:pt x="413" y="0"/>
              </a:cubicBezTo>
              <a:cubicBezTo>
                <a:pt x="380" y="1"/>
                <a:pt x="348" y="1"/>
                <a:pt x="315" y="4"/>
              </a:cubicBezTo>
              <a:cubicBezTo>
                <a:pt x="287" y="6"/>
                <a:pt x="277" y="56"/>
                <a:pt x="259" y="73"/>
              </a:cubicBezTo>
              <a:cubicBezTo>
                <a:pt x="249" y="83"/>
                <a:pt x="233" y="86"/>
                <a:pt x="220" y="90"/>
              </a:cubicBezTo>
              <a:cubicBezTo>
                <a:pt x="208" y="103"/>
                <a:pt x="199" y="110"/>
                <a:pt x="182" y="116"/>
              </a:cubicBezTo>
              <a:cubicBezTo>
                <a:pt x="140" y="104"/>
                <a:pt x="112" y="102"/>
                <a:pt x="66" y="99"/>
              </a:cubicBezTo>
              <a:cubicBezTo>
                <a:pt x="36" y="102"/>
                <a:pt x="22" y="97"/>
                <a:pt x="6" y="120"/>
              </a:cubicBezTo>
              <a:cubicBezTo>
                <a:pt x="0" y="140"/>
                <a:pt x="12" y="139"/>
                <a:pt x="28" y="150"/>
              </a:cubicBezTo>
              <a:cubicBezTo>
                <a:pt x="39" y="185"/>
                <a:pt x="47" y="179"/>
                <a:pt x="88" y="197"/>
              </a:cubicBezTo>
              <a:cubicBezTo>
                <a:pt x="119" y="211"/>
                <a:pt x="153" y="226"/>
                <a:pt x="182" y="244"/>
              </a:cubicBezTo>
              <a:cubicBezTo>
                <a:pt x="188" y="264"/>
                <a:pt x="176" y="264"/>
                <a:pt x="160" y="274"/>
              </a:cubicBezTo>
              <a:cubicBezTo>
                <a:pt x="144" y="300"/>
                <a:pt x="160" y="322"/>
                <a:pt x="186" y="330"/>
              </a:cubicBezTo>
              <a:cubicBezTo>
                <a:pt x="207" y="351"/>
                <a:pt x="236" y="361"/>
                <a:pt x="263" y="373"/>
              </a:cubicBezTo>
              <a:cubicBezTo>
                <a:pt x="277" y="380"/>
                <a:pt x="287" y="389"/>
                <a:pt x="302" y="394"/>
              </a:cubicBezTo>
              <a:cubicBezTo>
                <a:pt x="317" y="404"/>
                <a:pt x="322" y="412"/>
                <a:pt x="328" y="429"/>
              </a:cubicBezTo>
              <a:cubicBezTo>
                <a:pt x="325" y="433"/>
                <a:pt x="323" y="438"/>
                <a:pt x="319" y="441"/>
              </a:cubicBezTo>
              <a:cubicBezTo>
                <a:pt x="315" y="444"/>
                <a:pt x="310" y="443"/>
                <a:pt x="306" y="446"/>
              </a:cubicBezTo>
              <a:cubicBezTo>
                <a:pt x="302" y="449"/>
                <a:pt x="285" y="491"/>
                <a:pt x="298" y="45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142875</xdr:colOff>
      <xdr:row>21</xdr:row>
      <xdr:rowOff>104775</xdr:rowOff>
    </xdr:from>
    <xdr:to>
      <xdr:col>19</xdr:col>
      <xdr:colOff>161925</xdr:colOff>
      <xdr:row>25</xdr:row>
      <xdr:rowOff>28575</xdr:rowOff>
    </xdr:to>
    <xdr:sp macro="" textlink="">
      <xdr:nvSpPr>
        <xdr:cNvPr id="5345" name="Freeform 880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SpPr>
          <a:spLocks/>
        </xdr:cNvSpPr>
      </xdr:nvSpPr>
      <xdr:spPr bwMode="auto">
        <a:xfrm>
          <a:off x="1752600" y="3505200"/>
          <a:ext cx="361950" cy="571500"/>
        </a:xfrm>
        <a:custGeom>
          <a:avLst/>
          <a:gdLst>
            <a:gd name="T0" fmla="*/ 307375 w 577"/>
            <a:gd name="T1" fmla="*/ 306161 h 896"/>
            <a:gd name="T2" fmla="*/ 309884 w 577"/>
            <a:gd name="T3" fmla="*/ 481565 h 896"/>
            <a:gd name="T4" fmla="*/ 291065 w 577"/>
            <a:gd name="T5" fmla="*/ 541522 h 896"/>
            <a:gd name="T6" fmla="*/ 237745 w 577"/>
            <a:gd name="T7" fmla="*/ 554916 h 896"/>
            <a:gd name="T8" fmla="*/ 221436 w 577"/>
            <a:gd name="T9" fmla="*/ 558105 h 896"/>
            <a:gd name="T10" fmla="*/ 89703 w 577"/>
            <a:gd name="T11" fmla="*/ 547262 h 896"/>
            <a:gd name="T12" fmla="*/ 75903 w 577"/>
            <a:gd name="T13" fmla="*/ 522387 h 896"/>
            <a:gd name="T14" fmla="*/ 70884 w 577"/>
            <a:gd name="T15" fmla="*/ 500700 h 896"/>
            <a:gd name="T16" fmla="*/ 84058 w 577"/>
            <a:gd name="T17" fmla="*/ 470722 h 896"/>
            <a:gd name="T18" fmla="*/ 108522 w 577"/>
            <a:gd name="T19" fmla="*/ 429263 h 896"/>
            <a:gd name="T20" fmla="*/ 113541 w 577"/>
            <a:gd name="T21" fmla="*/ 331036 h 896"/>
            <a:gd name="T22" fmla="*/ 111031 w 577"/>
            <a:gd name="T23" fmla="*/ 281923 h 896"/>
            <a:gd name="T24" fmla="*/ 57084 w 577"/>
            <a:gd name="T25" fmla="*/ 177956 h 896"/>
            <a:gd name="T26" fmla="*/ 49556 w 577"/>
            <a:gd name="T27" fmla="*/ 169664 h 896"/>
            <a:gd name="T28" fmla="*/ 33247 w 577"/>
            <a:gd name="T29" fmla="*/ 164561 h 896"/>
            <a:gd name="T30" fmla="*/ 8782 w 577"/>
            <a:gd name="T31" fmla="*/ 150529 h 896"/>
            <a:gd name="T32" fmla="*/ 627 w 577"/>
            <a:gd name="T33" fmla="*/ 133945 h 896"/>
            <a:gd name="T34" fmla="*/ 68375 w 577"/>
            <a:gd name="T35" fmla="*/ 68886 h 896"/>
            <a:gd name="T36" fmla="*/ 73394 w 577"/>
            <a:gd name="T37" fmla="*/ 52302 h 896"/>
            <a:gd name="T38" fmla="*/ 75903 w 577"/>
            <a:gd name="T39" fmla="*/ 44011 h 896"/>
            <a:gd name="T40" fmla="*/ 89703 w 577"/>
            <a:gd name="T41" fmla="*/ 5741 h 896"/>
            <a:gd name="T42" fmla="*/ 138005 w 577"/>
            <a:gd name="T43" fmla="*/ 30616 h 896"/>
            <a:gd name="T44" fmla="*/ 173134 w 577"/>
            <a:gd name="T45" fmla="*/ 38270 h 896"/>
            <a:gd name="T46" fmla="*/ 213281 w 577"/>
            <a:gd name="T47" fmla="*/ 76540 h 896"/>
            <a:gd name="T48" fmla="*/ 240254 w 577"/>
            <a:gd name="T49" fmla="*/ 82281 h 896"/>
            <a:gd name="T50" fmla="*/ 256564 w 577"/>
            <a:gd name="T51" fmla="*/ 90573 h 896"/>
            <a:gd name="T52" fmla="*/ 261583 w 577"/>
            <a:gd name="T53" fmla="*/ 107156 h 896"/>
            <a:gd name="T54" fmla="*/ 275383 w 577"/>
            <a:gd name="T55" fmla="*/ 131394 h 896"/>
            <a:gd name="T56" fmla="*/ 299220 w 577"/>
            <a:gd name="T57" fmla="*/ 205383 h 896"/>
            <a:gd name="T58" fmla="*/ 350659 w 577"/>
            <a:gd name="T59" fmla="*/ 237912 h 896"/>
            <a:gd name="T60" fmla="*/ 331840 w 577"/>
            <a:gd name="T61" fmla="*/ 254496 h 896"/>
            <a:gd name="T62" fmla="*/ 320548 w 577"/>
            <a:gd name="T63" fmla="*/ 271080 h 896"/>
            <a:gd name="T64" fmla="*/ 307375 w 577"/>
            <a:gd name="T65" fmla="*/ 322744 h 89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77"/>
            <a:gd name="T100" fmla="*/ 0 h 896"/>
            <a:gd name="T101" fmla="*/ 577 w 577"/>
            <a:gd name="T102" fmla="*/ 896 h 89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77" h="896">
              <a:moveTo>
                <a:pt x="490" y="480"/>
              </a:moveTo>
              <a:cubicBezTo>
                <a:pt x="488" y="571"/>
                <a:pt x="473" y="665"/>
                <a:pt x="494" y="755"/>
              </a:cubicBezTo>
              <a:cubicBezTo>
                <a:pt x="491" y="783"/>
                <a:pt x="492" y="831"/>
                <a:pt x="464" y="849"/>
              </a:cubicBezTo>
              <a:cubicBezTo>
                <a:pt x="443" y="863"/>
                <a:pt x="401" y="866"/>
                <a:pt x="379" y="870"/>
              </a:cubicBezTo>
              <a:cubicBezTo>
                <a:pt x="370" y="872"/>
                <a:pt x="353" y="875"/>
                <a:pt x="353" y="875"/>
              </a:cubicBezTo>
              <a:cubicBezTo>
                <a:pt x="283" y="873"/>
                <a:pt x="204" y="896"/>
                <a:pt x="143" y="858"/>
              </a:cubicBezTo>
              <a:cubicBezTo>
                <a:pt x="134" y="846"/>
                <a:pt x="125" y="834"/>
                <a:pt x="121" y="819"/>
              </a:cubicBezTo>
              <a:cubicBezTo>
                <a:pt x="118" y="808"/>
                <a:pt x="113" y="785"/>
                <a:pt x="113" y="785"/>
              </a:cubicBezTo>
              <a:cubicBezTo>
                <a:pt x="117" y="761"/>
                <a:pt x="114" y="750"/>
                <a:pt x="134" y="738"/>
              </a:cubicBezTo>
              <a:cubicBezTo>
                <a:pt x="150" y="715"/>
                <a:pt x="165" y="700"/>
                <a:pt x="173" y="673"/>
              </a:cubicBezTo>
              <a:cubicBezTo>
                <a:pt x="168" y="621"/>
                <a:pt x="169" y="570"/>
                <a:pt x="181" y="519"/>
              </a:cubicBezTo>
              <a:cubicBezTo>
                <a:pt x="180" y="493"/>
                <a:pt x="180" y="468"/>
                <a:pt x="177" y="442"/>
              </a:cubicBezTo>
              <a:cubicBezTo>
                <a:pt x="172" y="394"/>
                <a:pt x="143" y="295"/>
                <a:pt x="91" y="279"/>
              </a:cubicBezTo>
              <a:cubicBezTo>
                <a:pt x="87" y="275"/>
                <a:pt x="84" y="269"/>
                <a:pt x="79" y="266"/>
              </a:cubicBezTo>
              <a:cubicBezTo>
                <a:pt x="71" y="262"/>
                <a:pt x="53" y="258"/>
                <a:pt x="53" y="258"/>
              </a:cubicBezTo>
              <a:cubicBezTo>
                <a:pt x="40" y="249"/>
                <a:pt x="27" y="245"/>
                <a:pt x="14" y="236"/>
              </a:cubicBezTo>
              <a:cubicBezTo>
                <a:pt x="12" y="232"/>
                <a:pt x="0" y="216"/>
                <a:pt x="1" y="210"/>
              </a:cubicBezTo>
              <a:cubicBezTo>
                <a:pt x="6" y="156"/>
                <a:pt x="80" y="147"/>
                <a:pt x="109" y="108"/>
              </a:cubicBezTo>
              <a:cubicBezTo>
                <a:pt x="112" y="99"/>
                <a:pt x="114" y="91"/>
                <a:pt x="117" y="82"/>
              </a:cubicBezTo>
              <a:cubicBezTo>
                <a:pt x="118" y="78"/>
                <a:pt x="121" y="69"/>
                <a:pt x="121" y="69"/>
              </a:cubicBezTo>
              <a:cubicBezTo>
                <a:pt x="123" y="48"/>
                <a:pt x="114" y="0"/>
                <a:pt x="143" y="9"/>
              </a:cubicBezTo>
              <a:cubicBezTo>
                <a:pt x="164" y="30"/>
                <a:pt x="191" y="40"/>
                <a:pt x="220" y="48"/>
              </a:cubicBezTo>
              <a:cubicBezTo>
                <a:pt x="238" y="53"/>
                <a:pt x="276" y="60"/>
                <a:pt x="276" y="60"/>
              </a:cubicBezTo>
              <a:cubicBezTo>
                <a:pt x="299" y="84"/>
                <a:pt x="312" y="100"/>
                <a:pt x="340" y="120"/>
              </a:cubicBezTo>
              <a:cubicBezTo>
                <a:pt x="352" y="128"/>
                <a:pt x="369" y="125"/>
                <a:pt x="383" y="129"/>
              </a:cubicBezTo>
              <a:cubicBezTo>
                <a:pt x="391" y="135"/>
                <a:pt x="403" y="134"/>
                <a:pt x="409" y="142"/>
              </a:cubicBezTo>
              <a:cubicBezTo>
                <a:pt x="414" y="149"/>
                <a:pt x="414" y="159"/>
                <a:pt x="417" y="168"/>
              </a:cubicBezTo>
              <a:cubicBezTo>
                <a:pt x="421" y="180"/>
                <a:pt x="434" y="193"/>
                <a:pt x="439" y="206"/>
              </a:cubicBezTo>
              <a:cubicBezTo>
                <a:pt x="446" y="241"/>
                <a:pt x="449" y="294"/>
                <a:pt x="477" y="322"/>
              </a:cubicBezTo>
              <a:cubicBezTo>
                <a:pt x="500" y="345"/>
                <a:pt x="532" y="356"/>
                <a:pt x="559" y="373"/>
              </a:cubicBezTo>
              <a:cubicBezTo>
                <a:pt x="577" y="402"/>
                <a:pt x="545" y="380"/>
                <a:pt x="529" y="399"/>
              </a:cubicBezTo>
              <a:cubicBezTo>
                <a:pt x="522" y="407"/>
                <a:pt x="511" y="425"/>
                <a:pt x="511" y="425"/>
              </a:cubicBezTo>
              <a:cubicBezTo>
                <a:pt x="504" y="449"/>
                <a:pt x="477" y="480"/>
                <a:pt x="490" y="506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38100</xdr:colOff>
      <xdr:row>23</xdr:row>
      <xdr:rowOff>28575</xdr:rowOff>
    </xdr:from>
    <xdr:to>
      <xdr:col>22</xdr:col>
      <xdr:colOff>28575</xdr:colOff>
      <xdr:row>28</xdr:row>
      <xdr:rowOff>0</xdr:rowOff>
    </xdr:to>
    <xdr:sp macro="" textlink="">
      <xdr:nvSpPr>
        <xdr:cNvPr id="5346" name="Freeform 881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SpPr>
          <a:spLocks/>
        </xdr:cNvSpPr>
      </xdr:nvSpPr>
      <xdr:spPr bwMode="auto">
        <a:xfrm>
          <a:off x="1819275" y="3752850"/>
          <a:ext cx="762000" cy="781050"/>
        </a:xfrm>
        <a:custGeom>
          <a:avLst/>
          <a:gdLst>
            <a:gd name="T0" fmla="*/ 43336 w 1055"/>
            <a:gd name="T1" fmla="*/ 439580 h 1226"/>
            <a:gd name="T2" fmla="*/ 62116 w 1055"/>
            <a:gd name="T3" fmla="*/ 461877 h 1226"/>
            <a:gd name="T4" fmla="*/ 65005 w 1055"/>
            <a:gd name="T5" fmla="*/ 510932 h 1226"/>
            <a:gd name="T6" fmla="*/ 59227 w 1055"/>
            <a:gd name="T7" fmla="*/ 527495 h 1226"/>
            <a:gd name="T8" fmla="*/ 120620 w 1055"/>
            <a:gd name="T9" fmla="*/ 554252 h 1226"/>
            <a:gd name="T10" fmla="*/ 105452 w 1055"/>
            <a:gd name="T11" fmla="*/ 606492 h 1226"/>
            <a:gd name="T12" fmla="*/ 158178 w 1055"/>
            <a:gd name="T13" fmla="*/ 617322 h 1226"/>
            <a:gd name="T14" fmla="*/ 163956 w 1055"/>
            <a:gd name="T15" fmla="*/ 666377 h 1226"/>
            <a:gd name="T16" fmla="*/ 189236 w 1055"/>
            <a:gd name="T17" fmla="*/ 764486 h 1226"/>
            <a:gd name="T18" fmla="*/ 235462 w 1055"/>
            <a:gd name="T19" fmla="*/ 781050 h 1226"/>
            <a:gd name="T20" fmla="*/ 322135 w 1055"/>
            <a:gd name="T21" fmla="*/ 756841 h 1226"/>
            <a:gd name="T22" fmla="*/ 346692 w 1055"/>
            <a:gd name="T23" fmla="*/ 721165 h 1226"/>
            <a:gd name="T24" fmla="*/ 402307 w 1055"/>
            <a:gd name="T25" fmla="*/ 642168 h 1226"/>
            <a:gd name="T26" fmla="*/ 436254 w 1055"/>
            <a:gd name="T27" fmla="*/ 658095 h 1226"/>
            <a:gd name="T28" fmla="*/ 467312 w 1055"/>
            <a:gd name="T29" fmla="*/ 682941 h 1226"/>
            <a:gd name="T30" fmla="*/ 544595 w 1055"/>
            <a:gd name="T31" fmla="*/ 682941 h 1226"/>
            <a:gd name="T32" fmla="*/ 548207 w 1055"/>
            <a:gd name="T33" fmla="*/ 691223 h 1226"/>
            <a:gd name="T34" fmla="*/ 579264 w 1055"/>
            <a:gd name="T35" fmla="*/ 710335 h 1226"/>
            <a:gd name="T36" fmla="*/ 616100 w 1055"/>
            <a:gd name="T37" fmla="*/ 718617 h 1226"/>
            <a:gd name="T38" fmla="*/ 659437 w 1055"/>
            <a:gd name="T39" fmla="*/ 680393 h 1226"/>
            <a:gd name="T40" fmla="*/ 662326 w 1055"/>
            <a:gd name="T41" fmla="*/ 630701 h 1226"/>
            <a:gd name="T42" fmla="*/ 683994 w 1055"/>
            <a:gd name="T43" fmla="*/ 611589 h 1226"/>
            <a:gd name="T44" fmla="*/ 733831 w 1055"/>
            <a:gd name="T45" fmla="*/ 581646 h 1226"/>
            <a:gd name="T46" fmla="*/ 755500 w 1055"/>
            <a:gd name="T47" fmla="*/ 559986 h 1226"/>
            <a:gd name="T48" fmla="*/ 755500 w 1055"/>
            <a:gd name="T49" fmla="*/ 530044 h 1226"/>
            <a:gd name="T50" fmla="*/ 724442 w 1055"/>
            <a:gd name="T51" fmla="*/ 510932 h 1226"/>
            <a:gd name="T52" fmla="*/ 674605 w 1055"/>
            <a:gd name="T53" fmla="*/ 477804 h 1226"/>
            <a:gd name="T54" fmla="*/ 644269 w 1055"/>
            <a:gd name="T55" fmla="*/ 466974 h 1226"/>
            <a:gd name="T56" fmla="*/ 609600 w 1055"/>
            <a:gd name="T57" fmla="*/ 451047 h 1226"/>
            <a:gd name="T58" fmla="*/ 529427 w 1055"/>
            <a:gd name="T59" fmla="*/ 437031 h 1226"/>
            <a:gd name="T60" fmla="*/ 486091 w 1055"/>
            <a:gd name="T61" fmla="*/ 404541 h 1226"/>
            <a:gd name="T62" fmla="*/ 476701 w 1055"/>
            <a:gd name="T63" fmla="*/ 379695 h 1226"/>
            <a:gd name="T64" fmla="*/ 498370 w 1055"/>
            <a:gd name="T65" fmla="*/ 355486 h 1226"/>
            <a:gd name="T66" fmla="*/ 507759 w 1055"/>
            <a:gd name="T67" fmla="*/ 349752 h 1226"/>
            <a:gd name="T68" fmla="*/ 517149 w 1055"/>
            <a:gd name="T69" fmla="*/ 347204 h 1226"/>
            <a:gd name="T70" fmla="*/ 557596 w 1055"/>
            <a:gd name="T71" fmla="*/ 322358 h 1226"/>
            <a:gd name="T72" fmla="*/ 585043 w 1055"/>
            <a:gd name="T73" fmla="*/ 308980 h 1226"/>
            <a:gd name="T74" fmla="*/ 616100 w 1055"/>
            <a:gd name="T75" fmla="*/ 210234 h 1226"/>
            <a:gd name="T76" fmla="*/ 613211 w 1055"/>
            <a:gd name="T77" fmla="*/ 191122 h 1226"/>
            <a:gd name="T78" fmla="*/ 594432 w 1055"/>
            <a:gd name="T79" fmla="*/ 180291 h 1226"/>
            <a:gd name="T80" fmla="*/ 551096 w 1055"/>
            <a:gd name="T81" fmla="*/ 161179 h 1226"/>
            <a:gd name="T82" fmla="*/ 495481 w 1055"/>
            <a:gd name="T83" fmla="*/ 126140 h 1226"/>
            <a:gd name="T84" fmla="*/ 520038 w 1055"/>
            <a:gd name="T85" fmla="*/ 103843 h 1226"/>
            <a:gd name="T86" fmla="*/ 517149 w 1055"/>
            <a:gd name="T87" fmla="*/ 84731 h 1226"/>
            <a:gd name="T88" fmla="*/ 498370 w 1055"/>
            <a:gd name="T89" fmla="*/ 73900 h 1226"/>
            <a:gd name="T90" fmla="*/ 442754 w 1055"/>
            <a:gd name="T91" fmla="*/ 49692 h 1226"/>
            <a:gd name="T92" fmla="*/ 414586 w 1055"/>
            <a:gd name="T93" fmla="*/ 38224 h 1226"/>
            <a:gd name="T94" fmla="*/ 327913 w 1055"/>
            <a:gd name="T95" fmla="*/ 0 h 1226"/>
            <a:gd name="T96" fmla="*/ 284576 w 1055"/>
            <a:gd name="T97" fmla="*/ 14016 h 1226"/>
            <a:gd name="T98" fmla="*/ 262908 w 1055"/>
            <a:gd name="T99" fmla="*/ 60522 h 1226"/>
            <a:gd name="T100" fmla="*/ 266519 w 1055"/>
            <a:gd name="T101" fmla="*/ 196855 h 1226"/>
            <a:gd name="T102" fmla="*/ 262908 w 1055"/>
            <a:gd name="T103" fmla="*/ 262474 h 1226"/>
            <a:gd name="T104" fmla="*/ 250629 w 1055"/>
            <a:gd name="T105" fmla="*/ 279037 h 1226"/>
            <a:gd name="T106" fmla="*/ 238351 w 1055"/>
            <a:gd name="T107" fmla="*/ 294964 h 1226"/>
            <a:gd name="T108" fmla="*/ 163956 w 1055"/>
            <a:gd name="T109" fmla="*/ 308980 h 1226"/>
            <a:gd name="T110" fmla="*/ 136510 w 1055"/>
            <a:gd name="T111" fmla="*/ 311528 h 1226"/>
            <a:gd name="T112" fmla="*/ 65005 w 1055"/>
            <a:gd name="T113" fmla="*/ 308980 h 1226"/>
            <a:gd name="T114" fmla="*/ 0 w 1055"/>
            <a:gd name="T115" fmla="*/ 328092 h 1226"/>
            <a:gd name="T116" fmla="*/ 21668 w 1055"/>
            <a:gd name="T117" fmla="*/ 368865 h 1226"/>
            <a:gd name="T118" fmla="*/ 24557 w 1055"/>
            <a:gd name="T119" fmla="*/ 437031 h 1226"/>
            <a:gd name="T120" fmla="*/ 59227 w 1055"/>
            <a:gd name="T121" fmla="*/ 453595 h 1226"/>
            <a:gd name="T122" fmla="*/ 67894 w 1055"/>
            <a:gd name="T123" fmla="*/ 494368 h 1226"/>
            <a:gd name="T124" fmla="*/ 71505 w 1055"/>
            <a:gd name="T125" fmla="*/ 505198 h 122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55"/>
            <a:gd name="T190" fmla="*/ 0 h 1226"/>
            <a:gd name="T191" fmla="*/ 1055 w 1055"/>
            <a:gd name="T192" fmla="*/ 1226 h 122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55" h="1226">
              <a:moveTo>
                <a:pt x="60" y="690"/>
              </a:moveTo>
              <a:cubicBezTo>
                <a:pt x="75" y="701"/>
                <a:pt x="75" y="710"/>
                <a:pt x="86" y="725"/>
              </a:cubicBezTo>
              <a:cubicBezTo>
                <a:pt x="95" y="753"/>
                <a:pt x="95" y="771"/>
                <a:pt x="90" y="802"/>
              </a:cubicBezTo>
              <a:cubicBezTo>
                <a:pt x="88" y="811"/>
                <a:pt x="82" y="828"/>
                <a:pt x="82" y="828"/>
              </a:cubicBezTo>
              <a:cubicBezTo>
                <a:pt x="97" y="860"/>
                <a:pt x="135" y="860"/>
                <a:pt x="167" y="870"/>
              </a:cubicBezTo>
              <a:cubicBezTo>
                <a:pt x="179" y="902"/>
                <a:pt x="162" y="926"/>
                <a:pt x="146" y="952"/>
              </a:cubicBezTo>
              <a:cubicBezTo>
                <a:pt x="170" y="963"/>
                <a:pt x="194" y="963"/>
                <a:pt x="219" y="969"/>
              </a:cubicBezTo>
              <a:cubicBezTo>
                <a:pt x="243" y="993"/>
                <a:pt x="236" y="1015"/>
                <a:pt x="227" y="1046"/>
              </a:cubicBezTo>
              <a:cubicBezTo>
                <a:pt x="222" y="1088"/>
                <a:pt x="204" y="1182"/>
                <a:pt x="262" y="1200"/>
              </a:cubicBezTo>
              <a:cubicBezTo>
                <a:pt x="282" y="1215"/>
                <a:pt x="302" y="1219"/>
                <a:pt x="326" y="1226"/>
              </a:cubicBezTo>
              <a:cubicBezTo>
                <a:pt x="401" y="1222"/>
                <a:pt x="394" y="1220"/>
                <a:pt x="446" y="1188"/>
              </a:cubicBezTo>
              <a:cubicBezTo>
                <a:pt x="458" y="1168"/>
                <a:pt x="473" y="1155"/>
                <a:pt x="480" y="1132"/>
              </a:cubicBezTo>
              <a:cubicBezTo>
                <a:pt x="485" y="1068"/>
                <a:pt x="491" y="1028"/>
                <a:pt x="557" y="1008"/>
              </a:cubicBezTo>
              <a:cubicBezTo>
                <a:pt x="581" y="1012"/>
                <a:pt x="585" y="1020"/>
                <a:pt x="604" y="1033"/>
              </a:cubicBezTo>
              <a:cubicBezTo>
                <a:pt x="619" y="1055"/>
                <a:pt x="622" y="1064"/>
                <a:pt x="647" y="1072"/>
              </a:cubicBezTo>
              <a:cubicBezTo>
                <a:pt x="670" y="1070"/>
                <a:pt x="728" y="1064"/>
                <a:pt x="754" y="1072"/>
              </a:cubicBezTo>
              <a:cubicBezTo>
                <a:pt x="758" y="1073"/>
                <a:pt x="756" y="1081"/>
                <a:pt x="759" y="1085"/>
              </a:cubicBezTo>
              <a:cubicBezTo>
                <a:pt x="769" y="1100"/>
                <a:pt x="787" y="1105"/>
                <a:pt x="802" y="1115"/>
              </a:cubicBezTo>
              <a:cubicBezTo>
                <a:pt x="817" y="1140"/>
                <a:pt x="828" y="1136"/>
                <a:pt x="853" y="1128"/>
              </a:cubicBezTo>
              <a:cubicBezTo>
                <a:pt x="873" y="1108"/>
                <a:pt x="896" y="1091"/>
                <a:pt x="913" y="1068"/>
              </a:cubicBezTo>
              <a:cubicBezTo>
                <a:pt x="914" y="1042"/>
                <a:pt x="914" y="1016"/>
                <a:pt x="917" y="990"/>
              </a:cubicBezTo>
              <a:cubicBezTo>
                <a:pt x="919" y="974"/>
                <a:pt x="936" y="968"/>
                <a:pt x="947" y="960"/>
              </a:cubicBezTo>
              <a:cubicBezTo>
                <a:pt x="976" y="939"/>
                <a:pt x="977" y="925"/>
                <a:pt x="1016" y="913"/>
              </a:cubicBezTo>
              <a:cubicBezTo>
                <a:pt x="1031" y="904"/>
                <a:pt x="1036" y="894"/>
                <a:pt x="1046" y="879"/>
              </a:cubicBezTo>
              <a:cubicBezTo>
                <a:pt x="1052" y="861"/>
                <a:pt x="1055" y="856"/>
                <a:pt x="1046" y="832"/>
              </a:cubicBezTo>
              <a:cubicBezTo>
                <a:pt x="1040" y="816"/>
                <a:pt x="1015" y="810"/>
                <a:pt x="1003" y="802"/>
              </a:cubicBezTo>
              <a:cubicBezTo>
                <a:pt x="979" y="787"/>
                <a:pt x="958" y="764"/>
                <a:pt x="934" y="750"/>
              </a:cubicBezTo>
              <a:cubicBezTo>
                <a:pt x="920" y="742"/>
                <a:pt x="906" y="740"/>
                <a:pt x="892" y="733"/>
              </a:cubicBezTo>
              <a:cubicBezTo>
                <a:pt x="874" y="724"/>
                <a:pt x="865" y="713"/>
                <a:pt x="844" y="708"/>
              </a:cubicBezTo>
              <a:cubicBezTo>
                <a:pt x="811" y="683"/>
                <a:pt x="775" y="688"/>
                <a:pt x="733" y="686"/>
              </a:cubicBezTo>
              <a:cubicBezTo>
                <a:pt x="709" y="679"/>
                <a:pt x="687" y="655"/>
                <a:pt x="673" y="635"/>
              </a:cubicBezTo>
              <a:cubicBezTo>
                <a:pt x="669" y="622"/>
                <a:pt x="664" y="609"/>
                <a:pt x="660" y="596"/>
              </a:cubicBezTo>
              <a:cubicBezTo>
                <a:pt x="664" y="573"/>
                <a:pt x="667" y="565"/>
                <a:pt x="690" y="558"/>
              </a:cubicBezTo>
              <a:cubicBezTo>
                <a:pt x="694" y="555"/>
                <a:pt x="698" y="551"/>
                <a:pt x="703" y="549"/>
              </a:cubicBezTo>
              <a:cubicBezTo>
                <a:pt x="707" y="547"/>
                <a:pt x="712" y="547"/>
                <a:pt x="716" y="545"/>
              </a:cubicBezTo>
              <a:cubicBezTo>
                <a:pt x="735" y="534"/>
                <a:pt x="751" y="512"/>
                <a:pt x="772" y="506"/>
              </a:cubicBezTo>
              <a:cubicBezTo>
                <a:pt x="801" y="486"/>
                <a:pt x="787" y="492"/>
                <a:pt x="810" y="485"/>
              </a:cubicBezTo>
              <a:cubicBezTo>
                <a:pt x="826" y="432"/>
                <a:pt x="811" y="372"/>
                <a:pt x="853" y="330"/>
              </a:cubicBezTo>
              <a:cubicBezTo>
                <a:pt x="852" y="320"/>
                <a:pt x="853" y="309"/>
                <a:pt x="849" y="300"/>
              </a:cubicBezTo>
              <a:cubicBezTo>
                <a:pt x="844" y="288"/>
                <a:pt x="832" y="288"/>
                <a:pt x="823" y="283"/>
              </a:cubicBezTo>
              <a:cubicBezTo>
                <a:pt x="803" y="273"/>
                <a:pt x="783" y="263"/>
                <a:pt x="763" y="253"/>
              </a:cubicBezTo>
              <a:cubicBezTo>
                <a:pt x="736" y="239"/>
                <a:pt x="713" y="214"/>
                <a:pt x="686" y="198"/>
              </a:cubicBezTo>
              <a:cubicBezTo>
                <a:pt x="691" y="163"/>
                <a:pt x="692" y="174"/>
                <a:pt x="720" y="163"/>
              </a:cubicBezTo>
              <a:cubicBezTo>
                <a:pt x="719" y="153"/>
                <a:pt x="720" y="142"/>
                <a:pt x="716" y="133"/>
              </a:cubicBezTo>
              <a:cubicBezTo>
                <a:pt x="712" y="124"/>
                <a:pt x="699" y="122"/>
                <a:pt x="690" y="116"/>
              </a:cubicBezTo>
              <a:cubicBezTo>
                <a:pt x="667" y="101"/>
                <a:pt x="639" y="86"/>
                <a:pt x="613" y="78"/>
              </a:cubicBezTo>
              <a:cubicBezTo>
                <a:pt x="600" y="69"/>
                <a:pt x="589" y="66"/>
                <a:pt x="574" y="60"/>
              </a:cubicBezTo>
              <a:cubicBezTo>
                <a:pt x="536" y="22"/>
                <a:pt x="502" y="19"/>
                <a:pt x="454" y="0"/>
              </a:cubicBezTo>
              <a:cubicBezTo>
                <a:pt x="423" y="5"/>
                <a:pt x="417" y="6"/>
                <a:pt x="394" y="22"/>
              </a:cubicBezTo>
              <a:cubicBezTo>
                <a:pt x="380" y="45"/>
                <a:pt x="377" y="71"/>
                <a:pt x="364" y="95"/>
              </a:cubicBezTo>
              <a:cubicBezTo>
                <a:pt x="353" y="165"/>
                <a:pt x="364" y="238"/>
                <a:pt x="369" y="309"/>
              </a:cubicBezTo>
              <a:cubicBezTo>
                <a:pt x="367" y="343"/>
                <a:pt x="367" y="378"/>
                <a:pt x="364" y="412"/>
              </a:cubicBezTo>
              <a:cubicBezTo>
                <a:pt x="363" y="428"/>
                <a:pt x="357" y="425"/>
                <a:pt x="347" y="438"/>
              </a:cubicBezTo>
              <a:cubicBezTo>
                <a:pt x="341" y="446"/>
                <a:pt x="336" y="455"/>
                <a:pt x="330" y="463"/>
              </a:cubicBezTo>
              <a:cubicBezTo>
                <a:pt x="328" y="465"/>
                <a:pt x="240" y="483"/>
                <a:pt x="227" y="485"/>
              </a:cubicBezTo>
              <a:cubicBezTo>
                <a:pt x="214" y="487"/>
                <a:pt x="202" y="488"/>
                <a:pt x="189" y="489"/>
              </a:cubicBezTo>
              <a:cubicBezTo>
                <a:pt x="154" y="500"/>
                <a:pt x="125" y="493"/>
                <a:pt x="90" y="485"/>
              </a:cubicBezTo>
              <a:cubicBezTo>
                <a:pt x="28" y="488"/>
                <a:pt x="14" y="470"/>
                <a:pt x="0" y="515"/>
              </a:cubicBezTo>
              <a:cubicBezTo>
                <a:pt x="4" y="559"/>
                <a:pt x="0" y="558"/>
                <a:pt x="30" y="579"/>
              </a:cubicBezTo>
              <a:cubicBezTo>
                <a:pt x="39" y="608"/>
                <a:pt x="18" y="670"/>
                <a:pt x="34" y="686"/>
              </a:cubicBezTo>
              <a:cubicBezTo>
                <a:pt x="47" y="699"/>
                <a:pt x="67" y="702"/>
                <a:pt x="82" y="712"/>
              </a:cubicBezTo>
              <a:cubicBezTo>
                <a:pt x="89" y="733"/>
                <a:pt x="90" y="754"/>
                <a:pt x="94" y="776"/>
              </a:cubicBezTo>
              <a:cubicBezTo>
                <a:pt x="95" y="782"/>
                <a:pt x="99" y="793"/>
                <a:pt x="99" y="793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15</xdr:col>
      <xdr:colOff>0</xdr:colOff>
      <xdr:row>22</xdr:row>
      <xdr:rowOff>142875</xdr:rowOff>
    </xdr:from>
    <xdr:to>
      <xdr:col>18</xdr:col>
      <xdr:colOff>104775</xdr:colOff>
      <xdr:row>26</xdr:row>
      <xdr:rowOff>123825</xdr:rowOff>
    </xdr:to>
    <xdr:sp macro="" textlink="">
      <xdr:nvSpPr>
        <xdr:cNvPr id="5347" name="Freeform 882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SpPr>
          <a:spLocks/>
        </xdr:cNvSpPr>
      </xdr:nvSpPr>
      <xdr:spPr bwMode="auto">
        <a:xfrm>
          <a:off x="1266825" y="3705225"/>
          <a:ext cx="619125" cy="628650"/>
        </a:xfrm>
        <a:custGeom>
          <a:avLst/>
          <a:gdLst>
            <a:gd name="T0" fmla="*/ 100951 w 969"/>
            <a:gd name="T1" fmla="*/ 170076 h 998"/>
            <a:gd name="T2" fmla="*/ 128425 w 969"/>
            <a:gd name="T3" fmla="*/ 210390 h 998"/>
            <a:gd name="T4" fmla="*/ 139287 w 969"/>
            <a:gd name="T5" fmla="*/ 234956 h 998"/>
            <a:gd name="T6" fmla="*/ 130981 w 969"/>
            <a:gd name="T7" fmla="*/ 288499 h 998"/>
            <a:gd name="T8" fmla="*/ 86895 w 969"/>
            <a:gd name="T9" fmla="*/ 323774 h 998"/>
            <a:gd name="T10" fmla="*/ 70921 w 969"/>
            <a:gd name="T11" fmla="*/ 348340 h 998"/>
            <a:gd name="T12" fmla="*/ 59421 w 969"/>
            <a:gd name="T13" fmla="*/ 364088 h 998"/>
            <a:gd name="T14" fmla="*/ 109257 w 969"/>
            <a:gd name="T15" fmla="*/ 447866 h 998"/>
            <a:gd name="T16" fmla="*/ 120119 w 969"/>
            <a:gd name="T17" fmla="*/ 485661 h 998"/>
            <a:gd name="T18" fmla="*/ 139287 w 969"/>
            <a:gd name="T19" fmla="*/ 556210 h 998"/>
            <a:gd name="T20" fmla="*/ 163567 w 969"/>
            <a:gd name="T21" fmla="*/ 525975 h 998"/>
            <a:gd name="T22" fmla="*/ 196791 w 969"/>
            <a:gd name="T23" fmla="*/ 510227 h 998"/>
            <a:gd name="T24" fmla="*/ 212764 w 969"/>
            <a:gd name="T25" fmla="*/ 483141 h 998"/>
            <a:gd name="T26" fmla="*/ 237683 w 969"/>
            <a:gd name="T27" fmla="*/ 502038 h 998"/>
            <a:gd name="T28" fmla="*/ 278574 w 969"/>
            <a:gd name="T29" fmla="*/ 553061 h 998"/>
            <a:gd name="T30" fmla="*/ 330967 w 969"/>
            <a:gd name="T31" fmla="*/ 623611 h 998"/>
            <a:gd name="T32" fmla="*/ 391026 w 969"/>
            <a:gd name="T33" fmla="*/ 617942 h 998"/>
            <a:gd name="T34" fmla="*/ 415945 w 969"/>
            <a:gd name="T35" fmla="*/ 577627 h 998"/>
            <a:gd name="T36" fmla="*/ 465142 w 969"/>
            <a:gd name="T37" fmla="*/ 566919 h 998"/>
            <a:gd name="T38" fmla="*/ 492617 w 969"/>
            <a:gd name="T39" fmla="*/ 556210 h 998"/>
            <a:gd name="T40" fmla="*/ 527758 w 969"/>
            <a:gd name="T41" fmla="*/ 577627 h 998"/>
            <a:gd name="T42" fmla="*/ 560982 w 969"/>
            <a:gd name="T43" fmla="*/ 582667 h 998"/>
            <a:gd name="T44" fmla="*/ 591012 w 969"/>
            <a:gd name="T45" fmla="*/ 582667 h 998"/>
            <a:gd name="T46" fmla="*/ 601874 w 969"/>
            <a:gd name="T47" fmla="*/ 566919 h 998"/>
            <a:gd name="T48" fmla="*/ 607624 w 969"/>
            <a:gd name="T49" fmla="*/ 558730 h 998"/>
            <a:gd name="T50" fmla="*/ 593568 w 969"/>
            <a:gd name="T51" fmla="*/ 491330 h 998"/>
            <a:gd name="T52" fmla="*/ 574400 w 969"/>
            <a:gd name="T53" fmla="*/ 474952 h 998"/>
            <a:gd name="T54" fmla="*/ 560982 w 969"/>
            <a:gd name="T55" fmla="*/ 405032 h 998"/>
            <a:gd name="T56" fmla="*/ 569288 w 969"/>
            <a:gd name="T57" fmla="*/ 361568 h 998"/>
            <a:gd name="T58" fmla="*/ 560982 w 969"/>
            <a:gd name="T59" fmla="*/ 310546 h 998"/>
            <a:gd name="T60" fmla="*/ 580150 w 969"/>
            <a:gd name="T61" fmla="*/ 256373 h 998"/>
            <a:gd name="T62" fmla="*/ 585262 w 969"/>
            <a:gd name="T63" fmla="*/ 239996 h 998"/>
            <a:gd name="T64" fmla="*/ 588456 w 969"/>
            <a:gd name="T65" fmla="*/ 229287 h 998"/>
            <a:gd name="T66" fmla="*/ 593568 w 969"/>
            <a:gd name="T67" fmla="*/ 110234 h 998"/>
            <a:gd name="T68" fmla="*/ 582706 w 969"/>
            <a:gd name="T69" fmla="*/ 29606 h 998"/>
            <a:gd name="T70" fmla="*/ 576956 w 969"/>
            <a:gd name="T71" fmla="*/ 13228 h 998"/>
            <a:gd name="T72" fmla="*/ 560982 w 969"/>
            <a:gd name="T73" fmla="*/ 2520 h 998"/>
            <a:gd name="T74" fmla="*/ 500284 w 969"/>
            <a:gd name="T75" fmla="*/ 18897 h 998"/>
            <a:gd name="T76" fmla="*/ 423612 w 969"/>
            <a:gd name="T77" fmla="*/ 72440 h 998"/>
            <a:gd name="T78" fmla="*/ 393582 w 969"/>
            <a:gd name="T79" fmla="*/ 15748 h 998"/>
            <a:gd name="T80" fmla="*/ 366108 w 969"/>
            <a:gd name="T81" fmla="*/ 0 h 998"/>
            <a:gd name="T82" fmla="*/ 346940 w 969"/>
            <a:gd name="T83" fmla="*/ 2520 h 998"/>
            <a:gd name="T84" fmla="*/ 311799 w 969"/>
            <a:gd name="T85" fmla="*/ 42834 h 998"/>
            <a:gd name="T86" fmla="*/ 240238 w 969"/>
            <a:gd name="T87" fmla="*/ 69920 h 998"/>
            <a:gd name="T88" fmla="*/ 235127 w 969"/>
            <a:gd name="T89" fmla="*/ 56692 h 998"/>
            <a:gd name="T90" fmla="*/ 221070 w 969"/>
            <a:gd name="T91" fmla="*/ 23937 h 998"/>
            <a:gd name="T92" fmla="*/ 161011 w 969"/>
            <a:gd name="T93" fmla="*/ 34645 h 998"/>
            <a:gd name="T94" fmla="*/ 111813 w 969"/>
            <a:gd name="T95" fmla="*/ 80628 h 998"/>
            <a:gd name="T96" fmla="*/ 86895 w 969"/>
            <a:gd name="T97" fmla="*/ 97006 h 998"/>
            <a:gd name="T98" fmla="*/ 62615 w 969"/>
            <a:gd name="T99" fmla="*/ 94486 h 998"/>
            <a:gd name="T100" fmla="*/ 51753 w 969"/>
            <a:gd name="T101" fmla="*/ 78109 h 998"/>
            <a:gd name="T102" fmla="*/ 10223 w 969"/>
            <a:gd name="T103" fmla="*/ 51023 h 998"/>
            <a:gd name="T104" fmla="*/ 24279 w 969"/>
            <a:gd name="T105" fmla="*/ 83778 h 998"/>
            <a:gd name="T106" fmla="*/ 51753 w 969"/>
            <a:gd name="T107" fmla="*/ 115903 h 998"/>
            <a:gd name="T108" fmla="*/ 76033 w 969"/>
            <a:gd name="T109" fmla="*/ 156218 h 998"/>
            <a:gd name="T110" fmla="*/ 92645 w 969"/>
            <a:gd name="T111" fmla="*/ 164406 h 998"/>
            <a:gd name="T112" fmla="*/ 100951 w 969"/>
            <a:gd name="T113" fmla="*/ 170076 h 99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69"/>
            <a:gd name="T172" fmla="*/ 0 h 998"/>
            <a:gd name="T173" fmla="*/ 969 w 969"/>
            <a:gd name="T174" fmla="*/ 998 h 99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69" h="998">
              <a:moveTo>
                <a:pt x="158" y="270"/>
              </a:moveTo>
              <a:cubicBezTo>
                <a:pt x="166" y="295"/>
                <a:pt x="185" y="314"/>
                <a:pt x="201" y="334"/>
              </a:cubicBezTo>
              <a:cubicBezTo>
                <a:pt x="210" y="345"/>
                <a:pt x="213" y="360"/>
                <a:pt x="218" y="373"/>
              </a:cubicBezTo>
              <a:cubicBezTo>
                <a:pt x="217" y="386"/>
                <a:pt x="217" y="442"/>
                <a:pt x="205" y="458"/>
              </a:cubicBezTo>
              <a:cubicBezTo>
                <a:pt x="188" y="480"/>
                <a:pt x="160" y="501"/>
                <a:pt x="136" y="514"/>
              </a:cubicBezTo>
              <a:cubicBezTo>
                <a:pt x="128" y="527"/>
                <a:pt x="120" y="540"/>
                <a:pt x="111" y="553"/>
              </a:cubicBezTo>
              <a:cubicBezTo>
                <a:pt x="105" y="561"/>
                <a:pt x="93" y="578"/>
                <a:pt x="93" y="578"/>
              </a:cubicBezTo>
              <a:cubicBezTo>
                <a:pt x="101" y="627"/>
                <a:pt x="142" y="670"/>
                <a:pt x="171" y="711"/>
              </a:cubicBezTo>
              <a:cubicBezTo>
                <a:pt x="183" y="728"/>
                <a:pt x="184" y="751"/>
                <a:pt x="188" y="771"/>
              </a:cubicBezTo>
              <a:cubicBezTo>
                <a:pt x="195" y="808"/>
                <a:pt x="208" y="846"/>
                <a:pt x="218" y="883"/>
              </a:cubicBezTo>
              <a:cubicBezTo>
                <a:pt x="236" y="870"/>
                <a:pt x="238" y="850"/>
                <a:pt x="256" y="835"/>
              </a:cubicBezTo>
              <a:cubicBezTo>
                <a:pt x="271" y="823"/>
                <a:pt x="292" y="820"/>
                <a:pt x="308" y="810"/>
              </a:cubicBezTo>
              <a:cubicBezTo>
                <a:pt x="317" y="796"/>
                <a:pt x="324" y="781"/>
                <a:pt x="333" y="767"/>
              </a:cubicBezTo>
              <a:cubicBezTo>
                <a:pt x="360" y="772"/>
                <a:pt x="358" y="776"/>
                <a:pt x="372" y="797"/>
              </a:cubicBezTo>
              <a:cubicBezTo>
                <a:pt x="383" y="833"/>
                <a:pt x="404" y="858"/>
                <a:pt x="436" y="878"/>
              </a:cubicBezTo>
              <a:cubicBezTo>
                <a:pt x="468" y="924"/>
                <a:pt x="456" y="966"/>
                <a:pt x="518" y="990"/>
              </a:cubicBezTo>
              <a:cubicBezTo>
                <a:pt x="549" y="988"/>
                <a:pt x="586" y="998"/>
                <a:pt x="612" y="981"/>
              </a:cubicBezTo>
              <a:cubicBezTo>
                <a:pt x="635" y="966"/>
                <a:pt x="631" y="930"/>
                <a:pt x="651" y="917"/>
              </a:cubicBezTo>
              <a:cubicBezTo>
                <a:pt x="670" y="904"/>
                <a:pt x="706" y="904"/>
                <a:pt x="728" y="900"/>
              </a:cubicBezTo>
              <a:cubicBezTo>
                <a:pt x="743" y="894"/>
                <a:pt x="757" y="892"/>
                <a:pt x="771" y="883"/>
              </a:cubicBezTo>
              <a:cubicBezTo>
                <a:pt x="798" y="888"/>
                <a:pt x="803" y="901"/>
                <a:pt x="826" y="917"/>
              </a:cubicBezTo>
              <a:cubicBezTo>
                <a:pt x="841" y="927"/>
                <a:pt x="861" y="923"/>
                <a:pt x="878" y="925"/>
              </a:cubicBezTo>
              <a:cubicBezTo>
                <a:pt x="887" y="955"/>
                <a:pt x="906" y="938"/>
                <a:pt x="925" y="925"/>
              </a:cubicBezTo>
              <a:cubicBezTo>
                <a:pt x="931" y="917"/>
                <a:pt x="936" y="908"/>
                <a:pt x="942" y="900"/>
              </a:cubicBezTo>
              <a:cubicBezTo>
                <a:pt x="945" y="896"/>
                <a:pt x="951" y="887"/>
                <a:pt x="951" y="887"/>
              </a:cubicBezTo>
              <a:cubicBezTo>
                <a:pt x="961" y="856"/>
                <a:pt x="969" y="792"/>
                <a:pt x="929" y="780"/>
              </a:cubicBezTo>
              <a:cubicBezTo>
                <a:pt x="914" y="769"/>
                <a:pt x="905" y="772"/>
                <a:pt x="899" y="754"/>
              </a:cubicBezTo>
              <a:cubicBezTo>
                <a:pt x="894" y="716"/>
                <a:pt x="900" y="676"/>
                <a:pt x="878" y="643"/>
              </a:cubicBezTo>
              <a:cubicBezTo>
                <a:pt x="871" y="617"/>
                <a:pt x="876" y="596"/>
                <a:pt x="891" y="574"/>
              </a:cubicBezTo>
              <a:cubicBezTo>
                <a:pt x="900" y="545"/>
                <a:pt x="894" y="517"/>
                <a:pt x="878" y="493"/>
              </a:cubicBezTo>
              <a:cubicBezTo>
                <a:pt x="882" y="456"/>
                <a:pt x="887" y="437"/>
                <a:pt x="908" y="407"/>
              </a:cubicBezTo>
              <a:cubicBezTo>
                <a:pt x="911" y="398"/>
                <a:pt x="913" y="390"/>
                <a:pt x="916" y="381"/>
              </a:cubicBezTo>
              <a:cubicBezTo>
                <a:pt x="918" y="375"/>
                <a:pt x="921" y="364"/>
                <a:pt x="921" y="364"/>
              </a:cubicBezTo>
              <a:cubicBezTo>
                <a:pt x="915" y="299"/>
                <a:pt x="923" y="239"/>
                <a:pt x="929" y="175"/>
              </a:cubicBezTo>
              <a:cubicBezTo>
                <a:pt x="926" y="123"/>
                <a:pt x="924" y="93"/>
                <a:pt x="912" y="47"/>
              </a:cubicBezTo>
              <a:cubicBezTo>
                <a:pt x="911" y="45"/>
                <a:pt x="905" y="23"/>
                <a:pt x="903" y="21"/>
              </a:cubicBezTo>
              <a:cubicBezTo>
                <a:pt x="896" y="14"/>
                <a:pt x="878" y="4"/>
                <a:pt x="878" y="4"/>
              </a:cubicBezTo>
              <a:cubicBezTo>
                <a:pt x="836" y="7"/>
                <a:pt x="816" y="7"/>
                <a:pt x="783" y="30"/>
              </a:cubicBezTo>
              <a:cubicBezTo>
                <a:pt x="756" y="73"/>
                <a:pt x="711" y="100"/>
                <a:pt x="663" y="115"/>
              </a:cubicBezTo>
              <a:cubicBezTo>
                <a:pt x="623" y="105"/>
                <a:pt x="632" y="57"/>
                <a:pt x="616" y="25"/>
              </a:cubicBezTo>
              <a:cubicBezTo>
                <a:pt x="607" y="8"/>
                <a:pt x="590" y="7"/>
                <a:pt x="573" y="0"/>
              </a:cubicBezTo>
              <a:cubicBezTo>
                <a:pt x="563" y="1"/>
                <a:pt x="552" y="0"/>
                <a:pt x="543" y="4"/>
              </a:cubicBezTo>
              <a:cubicBezTo>
                <a:pt x="540" y="5"/>
                <a:pt x="495" y="61"/>
                <a:pt x="488" y="68"/>
              </a:cubicBezTo>
              <a:cubicBezTo>
                <a:pt x="471" y="85"/>
                <a:pt x="401" y="105"/>
                <a:pt x="376" y="111"/>
              </a:cubicBezTo>
              <a:cubicBezTo>
                <a:pt x="348" y="107"/>
                <a:pt x="334" y="100"/>
                <a:pt x="368" y="90"/>
              </a:cubicBezTo>
              <a:cubicBezTo>
                <a:pt x="407" y="63"/>
                <a:pt x="371" y="45"/>
                <a:pt x="346" y="38"/>
              </a:cubicBezTo>
              <a:cubicBezTo>
                <a:pt x="314" y="42"/>
                <a:pt x="283" y="49"/>
                <a:pt x="252" y="55"/>
              </a:cubicBezTo>
              <a:cubicBezTo>
                <a:pt x="218" y="68"/>
                <a:pt x="213" y="116"/>
                <a:pt x="175" y="128"/>
              </a:cubicBezTo>
              <a:cubicBezTo>
                <a:pt x="162" y="141"/>
                <a:pt x="151" y="144"/>
                <a:pt x="136" y="154"/>
              </a:cubicBezTo>
              <a:cubicBezTo>
                <a:pt x="123" y="153"/>
                <a:pt x="110" y="154"/>
                <a:pt x="98" y="150"/>
              </a:cubicBezTo>
              <a:cubicBezTo>
                <a:pt x="80" y="144"/>
                <a:pt x="88" y="135"/>
                <a:pt x="81" y="124"/>
              </a:cubicBezTo>
              <a:cubicBezTo>
                <a:pt x="68" y="104"/>
                <a:pt x="38" y="88"/>
                <a:pt x="16" y="81"/>
              </a:cubicBezTo>
              <a:cubicBezTo>
                <a:pt x="0" y="106"/>
                <a:pt x="17" y="118"/>
                <a:pt x="38" y="133"/>
              </a:cubicBezTo>
              <a:cubicBezTo>
                <a:pt x="50" y="151"/>
                <a:pt x="66" y="169"/>
                <a:pt x="81" y="184"/>
              </a:cubicBezTo>
              <a:cubicBezTo>
                <a:pt x="88" y="205"/>
                <a:pt x="100" y="235"/>
                <a:pt x="119" y="248"/>
              </a:cubicBezTo>
              <a:cubicBezTo>
                <a:pt x="127" y="254"/>
                <a:pt x="137" y="256"/>
                <a:pt x="145" y="261"/>
              </a:cubicBezTo>
              <a:cubicBezTo>
                <a:pt x="149" y="264"/>
                <a:pt x="158" y="270"/>
                <a:pt x="158" y="270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12</xdr:col>
      <xdr:colOff>0</xdr:colOff>
      <xdr:row>23</xdr:row>
      <xdr:rowOff>38100</xdr:rowOff>
    </xdr:from>
    <xdr:to>
      <xdr:col>15</xdr:col>
      <xdr:colOff>142875</xdr:colOff>
      <xdr:row>27</xdr:row>
      <xdr:rowOff>85725</xdr:rowOff>
    </xdr:to>
    <xdr:sp macro="" textlink="">
      <xdr:nvSpPr>
        <xdr:cNvPr id="5348" name="Freeform 883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SpPr>
          <a:spLocks/>
        </xdr:cNvSpPr>
      </xdr:nvSpPr>
      <xdr:spPr bwMode="auto">
        <a:xfrm>
          <a:off x="752475" y="3762375"/>
          <a:ext cx="657225" cy="695325"/>
        </a:xfrm>
        <a:custGeom>
          <a:avLst/>
          <a:gdLst>
            <a:gd name="T0" fmla="*/ 162163 w 920"/>
            <a:gd name="T1" fmla="*/ 263045 h 1097"/>
            <a:gd name="T2" fmla="*/ 119301 w 920"/>
            <a:gd name="T3" fmla="*/ 334035 h 1097"/>
            <a:gd name="T4" fmla="*/ 100727 w 920"/>
            <a:gd name="T5" fmla="*/ 388545 h 1097"/>
            <a:gd name="T6" fmla="*/ 49292 w 920"/>
            <a:gd name="T7" fmla="*/ 494397 h 1097"/>
            <a:gd name="T8" fmla="*/ 36433 w 920"/>
            <a:gd name="T9" fmla="*/ 534963 h 1097"/>
            <a:gd name="T10" fmla="*/ 0 w 920"/>
            <a:gd name="T11" fmla="*/ 594544 h 1097"/>
            <a:gd name="T12" fmla="*/ 2858 w 920"/>
            <a:gd name="T13" fmla="*/ 605319 h 1097"/>
            <a:gd name="T14" fmla="*/ 12144 w 920"/>
            <a:gd name="T15" fmla="*/ 608488 h 1097"/>
            <a:gd name="T16" fmla="*/ 61436 w 920"/>
            <a:gd name="T17" fmla="*/ 621799 h 1097"/>
            <a:gd name="T18" fmla="*/ 135017 w 920"/>
            <a:gd name="T19" fmla="*/ 632574 h 1097"/>
            <a:gd name="T20" fmla="*/ 140732 w 920"/>
            <a:gd name="T21" fmla="*/ 502637 h 1097"/>
            <a:gd name="T22" fmla="*/ 159306 w 920"/>
            <a:gd name="T23" fmla="*/ 480452 h 1097"/>
            <a:gd name="T24" fmla="*/ 214313 w 920"/>
            <a:gd name="T25" fmla="*/ 507708 h 1097"/>
            <a:gd name="T26" fmla="*/ 247888 w 920"/>
            <a:gd name="T27" fmla="*/ 496932 h 1097"/>
            <a:gd name="T28" fmla="*/ 281464 w 920"/>
            <a:gd name="T29" fmla="*/ 510243 h 1097"/>
            <a:gd name="T30" fmla="*/ 318611 w 920"/>
            <a:gd name="T31" fmla="*/ 518483 h 1097"/>
            <a:gd name="T32" fmla="*/ 324326 w 920"/>
            <a:gd name="T33" fmla="*/ 534963 h 1097"/>
            <a:gd name="T34" fmla="*/ 321469 w 920"/>
            <a:gd name="T35" fmla="*/ 586304 h 1097"/>
            <a:gd name="T36" fmla="*/ 340042 w 920"/>
            <a:gd name="T37" fmla="*/ 600249 h 1097"/>
            <a:gd name="T38" fmla="*/ 373618 w 920"/>
            <a:gd name="T39" fmla="*/ 643350 h 1097"/>
            <a:gd name="T40" fmla="*/ 370761 w 920"/>
            <a:gd name="T41" fmla="*/ 695325 h 1097"/>
            <a:gd name="T42" fmla="*/ 425768 w 920"/>
            <a:gd name="T43" fmla="*/ 668070 h 1097"/>
            <a:gd name="T44" fmla="*/ 452914 w 920"/>
            <a:gd name="T45" fmla="*/ 654759 h 1097"/>
            <a:gd name="T46" fmla="*/ 490061 w 920"/>
            <a:gd name="T47" fmla="*/ 581233 h 1097"/>
            <a:gd name="T48" fmla="*/ 443627 w 920"/>
            <a:gd name="T49" fmla="*/ 564753 h 1097"/>
            <a:gd name="T50" fmla="*/ 450056 w 920"/>
            <a:gd name="T51" fmla="*/ 499468 h 1097"/>
            <a:gd name="T52" fmla="*/ 462201 w 920"/>
            <a:gd name="T53" fmla="*/ 469677 h 1097"/>
            <a:gd name="T54" fmla="*/ 532924 w 920"/>
            <a:gd name="T55" fmla="*/ 480452 h 1097"/>
            <a:gd name="T56" fmla="*/ 597218 w 920"/>
            <a:gd name="T57" fmla="*/ 513412 h 1097"/>
            <a:gd name="T58" fmla="*/ 649367 w 920"/>
            <a:gd name="T59" fmla="*/ 496932 h 1097"/>
            <a:gd name="T60" fmla="*/ 640080 w 920"/>
            <a:gd name="T61" fmla="*/ 423407 h 1097"/>
            <a:gd name="T62" fmla="*/ 624364 w 920"/>
            <a:gd name="T63" fmla="*/ 399321 h 1097"/>
            <a:gd name="T64" fmla="*/ 581501 w 920"/>
            <a:gd name="T65" fmla="*/ 334035 h 1097"/>
            <a:gd name="T66" fmla="*/ 572214 w 920"/>
            <a:gd name="T67" fmla="*/ 304244 h 1097"/>
            <a:gd name="T68" fmla="*/ 590788 w 920"/>
            <a:gd name="T69" fmla="*/ 285229 h 1097"/>
            <a:gd name="T70" fmla="*/ 640080 w 920"/>
            <a:gd name="T71" fmla="*/ 233254 h 1097"/>
            <a:gd name="T72" fmla="*/ 652224 w 920"/>
            <a:gd name="T73" fmla="*/ 200928 h 1097"/>
            <a:gd name="T74" fmla="*/ 636508 w 920"/>
            <a:gd name="T75" fmla="*/ 148953 h 1097"/>
            <a:gd name="T76" fmla="*/ 554355 w 920"/>
            <a:gd name="T77" fmla="*/ 48806 h 1097"/>
            <a:gd name="T78" fmla="*/ 523637 w 920"/>
            <a:gd name="T79" fmla="*/ 19015 h 1097"/>
            <a:gd name="T80" fmla="*/ 499348 w 920"/>
            <a:gd name="T81" fmla="*/ 0 h 1097"/>
            <a:gd name="T82" fmla="*/ 443627 w 920"/>
            <a:gd name="T83" fmla="*/ 10775 h 1097"/>
            <a:gd name="T84" fmla="*/ 413623 w 920"/>
            <a:gd name="T85" fmla="*/ 67821 h 1097"/>
            <a:gd name="T86" fmla="*/ 379333 w 920"/>
            <a:gd name="T87" fmla="*/ 78596 h 1097"/>
            <a:gd name="T88" fmla="*/ 361474 w 920"/>
            <a:gd name="T89" fmla="*/ 100147 h 1097"/>
            <a:gd name="T90" fmla="*/ 324326 w 920"/>
            <a:gd name="T91" fmla="*/ 95076 h 1097"/>
            <a:gd name="T92" fmla="*/ 297180 w 920"/>
            <a:gd name="T93" fmla="*/ 78596 h 1097"/>
            <a:gd name="T94" fmla="*/ 226457 w 920"/>
            <a:gd name="T95" fmla="*/ 100147 h 1097"/>
            <a:gd name="T96" fmla="*/ 207883 w 920"/>
            <a:gd name="T97" fmla="*/ 110922 h 1097"/>
            <a:gd name="T98" fmla="*/ 190024 w 920"/>
            <a:gd name="T99" fmla="*/ 122332 h 1097"/>
            <a:gd name="T100" fmla="*/ 162163 w 920"/>
            <a:gd name="T101" fmla="*/ 133107 h 1097"/>
            <a:gd name="T102" fmla="*/ 135017 w 920"/>
            <a:gd name="T103" fmla="*/ 148953 h 1097"/>
            <a:gd name="T104" fmla="*/ 110014 w 920"/>
            <a:gd name="T105" fmla="*/ 181913 h 1097"/>
            <a:gd name="T106" fmla="*/ 147161 w 920"/>
            <a:gd name="T107" fmla="*/ 203463 h 1097"/>
            <a:gd name="T108" fmla="*/ 156448 w 920"/>
            <a:gd name="T109" fmla="*/ 236423 h 1097"/>
            <a:gd name="T110" fmla="*/ 159306 w 920"/>
            <a:gd name="T111" fmla="*/ 255438 h 1097"/>
            <a:gd name="T112" fmla="*/ 162163 w 920"/>
            <a:gd name="T113" fmla="*/ 263045 h 1097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20"/>
            <a:gd name="T172" fmla="*/ 0 h 1097"/>
            <a:gd name="T173" fmla="*/ 920 w 920"/>
            <a:gd name="T174" fmla="*/ 1097 h 1097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20" h="1097">
              <a:moveTo>
                <a:pt x="227" y="415"/>
              </a:moveTo>
              <a:cubicBezTo>
                <a:pt x="215" y="467"/>
                <a:pt x="196" y="485"/>
                <a:pt x="167" y="527"/>
              </a:cubicBezTo>
              <a:cubicBezTo>
                <a:pt x="158" y="556"/>
                <a:pt x="152" y="585"/>
                <a:pt x="141" y="613"/>
              </a:cubicBezTo>
              <a:cubicBezTo>
                <a:pt x="130" y="669"/>
                <a:pt x="108" y="738"/>
                <a:pt x="69" y="780"/>
              </a:cubicBezTo>
              <a:cubicBezTo>
                <a:pt x="63" y="801"/>
                <a:pt x="61" y="824"/>
                <a:pt x="51" y="844"/>
              </a:cubicBezTo>
              <a:cubicBezTo>
                <a:pt x="35" y="877"/>
                <a:pt x="11" y="902"/>
                <a:pt x="0" y="938"/>
              </a:cubicBezTo>
              <a:cubicBezTo>
                <a:pt x="1" y="944"/>
                <a:pt x="0" y="950"/>
                <a:pt x="4" y="955"/>
              </a:cubicBezTo>
              <a:cubicBezTo>
                <a:pt x="7" y="959"/>
                <a:pt x="13" y="959"/>
                <a:pt x="17" y="960"/>
              </a:cubicBezTo>
              <a:cubicBezTo>
                <a:pt x="40" y="968"/>
                <a:pt x="63" y="976"/>
                <a:pt x="86" y="981"/>
              </a:cubicBezTo>
              <a:cubicBezTo>
                <a:pt x="119" y="998"/>
                <a:pt x="152" y="996"/>
                <a:pt x="189" y="998"/>
              </a:cubicBezTo>
              <a:cubicBezTo>
                <a:pt x="257" y="982"/>
                <a:pt x="236" y="846"/>
                <a:pt x="197" y="793"/>
              </a:cubicBezTo>
              <a:cubicBezTo>
                <a:pt x="202" y="773"/>
                <a:pt x="203" y="766"/>
                <a:pt x="223" y="758"/>
              </a:cubicBezTo>
              <a:cubicBezTo>
                <a:pt x="255" y="766"/>
                <a:pt x="271" y="787"/>
                <a:pt x="300" y="801"/>
              </a:cubicBezTo>
              <a:cubicBezTo>
                <a:pt x="317" y="797"/>
                <a:pt x="330" y="789"/>
                <a:pt x="347" y="784"/>
              </a:cubicBezTo>
              <a:cubicBezTo>
                <a:pt x="357" y="815"/>
                <a:pt x="358" y="810"/>
                <a:pt x="394" y="805"/>
              </a:cubicBezTo>
              <a:cubicBezTo>
                <a:pt x="396" y="805"/>
                <a:pt x="438" y="805"/>
                <a:pt x="446" y="818"/>
              </a:cubicBezTo>
              <a:cubicBezTo>
                <a:pt x="451" y="826"/>
                <a:pt x="454" y="844"/>
                <a:pt x="454" y="844"/>
              </a:cubicBezTo>
              <a:cubicBezTo>
                <a:pt x="449" y="872"/>
                <a:pt x="441" y="895"/>
                <a:pt x="450" y="925"/>
              </a:cubicBezTo>
              <a:cubicBezTo>
                <a:pt x="452" y="933"/>
                <a:pt x="470" y="942"/>
                <a:pt x="476" y="947"/>
              </a:cubicBezTo>
              <a:cubicBezTo>
                <a:pt x="501" y="968"/>
                <a:pt x="515" y="982"/>
                <a:pt x="523" y="1015"/>
              </a:cubicBezTo>
              <a:cubicBezTo>
                <a:pt x="521" y="1037"/>
                <a:pt x="511" y="1075"/>
                <a:pt x="519" y="1097"/>
              </a:cubicBezTo>
              <a:cubicBezTo>
                <a:pt x="546" y="1077"/>
                <a:pt x="562" y="1062"/>
                <a:pt x="596" y="1054"/>
              </a:cubicBezTo>
              <a:cubicBezTo>
                <a:pt x="625" y="1034"/>
                <a:pt x="611" y="1040"/>
                <a:pt x="634" y="1033"/>
              </a:cubicBezTo>
              <a:cubicBezTo>
                <a:pt x="667" y="1000"/>
                <a:pt x="660" y="955"/>
                <a:pt x="686" y="917"/>
              </a:cubicBezTo>
              <a:cubicBezTo>
                <a:pt x="677" y="894"/>
                <a:pt x="643" y="894"/>
                <a:pt x="621" y="891"/>
              </a:cubicBezTo>
              <a:cubicBezTo>
                <a:pt x="601" y="858"/>
                <a:pt x="622" y="822"/>
                <a:pt x="630" y="788"/>
              </a:cubicBezTo>
              <a:cubicBezTo>
                <a:pt x="622" y="762"/>
                <a:pt x="617" y="748"/>
                <a:pt x="647" y="741"/>
              </a:cubicBezTo>
              <a:cubicBezTo>
                <a:pt x="703" y="744"/>
                <a:pt x="707" y="740"/>
                <a:pt x="746" y="758"/>
              </a:cubicBezTo>
              <a:cubicBezTo>
                <a:pt x="766" y="791"/>
                <a:pt x="803" y="797"/>
                <a:pt x="836" y="810"/>
              </a:cubicBezTo>
              <a:cubicBezTo>
                <a:pt x="871" y="807"/>
                <a:pt x="897" y="816"/>
                <a:pt x="909" y="784"/>
              </a:cubicBezTo>
              <a:cubicBezTo>
                <a:pt x="903" y="685"/>
                <a:pt x="913" y="723"/>
                <a:pt x="896" y="668"/>
              </a:cubicBezTo>
              <a:cubicBezTo>
                <a:pt x="892" y="654"/>
                <a:pt x="874" y="630"/>
                <a:pt x="874" y="630"/>
              </a:cubicBezTo>
              <a:cubicBezTo>
                <a:pt x="861" y="589"/>
                <a:pt x="838" y="562"/>
                <a:pt x="814" y="527"/>
              </a:cubicBezTo>
              <a:cubicBezTo>
                <a:pt x="804" y="494"/>
                <a:pt x="808" y="510"/>
                <a:pt x="801" y="480"/>
              </a:cubicBezTo>
              <a:cubicBezTo>
                <a:pt x="807" y="463"/>
                <a:pt x="809" y="455"/>
                <a:pt x="827" y="450"/>
              </a:cubicBezTo>
              <a:cubicBezTo>
                <a:pt x="869" y="421"/>
                <a:pt x="869" y="407"/>
                <a:pt x="896" y="368"/>
              </a:cubicBezTo>
              <a:cubicBezTo>
                <a:pt x="902" y="347"/>
                <a:pt x="909" y="341"/>
                <a:pt x="913" y="317"/>
              </a:cubicBezTo>
              <a:cubicBezTo>
                <a:pt x="910" y="277"/>
                <a:pt x="920" y="255"/>
                <a:pt x="891" y="235"/>
              </a:cubicBezTo>
              <a:cubicBezTo>
                <a:pt x="868" y="186"/>
                <a:pt x="823" y="106"/>
                <a:pt x="776" y="77"/>
              </a:cubicBezTo>
              <a:cubicBezTo>
                <a:pt x="764" y="60"/>
                <a:pt x="751" y="41"/>
                <a:pt x="733" y="30"/>
              </a:cubicBezTo>
              <a:cubicBezTo>
                <a:pt x="724" y="18"/>
                <a:pt x="699" y="0"/>
                <a:pt x="699" y="0"/>
              </a:cubicBezTo>
              <a:cubicBezTo>
                <a:pt x="667" y="3"/>
                <a:pt x="646" y="0"/>
                <a:pt x="621" y="17"/>
              </a:cubicBezTo>
              <a:cubicBezTo>
                <a:pt x="604" y="45"/>
                <a:pt x="603" y="83"/>
                <a:pt x="579" y="107"/>
              </a:cubicBezTo>
              <a:cubicBezTo>
                <a:pt x="567" y="119"/>
                <a:pt x="546" y="121"/>
                <a:pt x="531" y="124"/>
              </a:cubicBezTo>
              <a:cubicBezTo>
                <a:pt x="521" y="140"/>
                <a:pt x="522" y="148"/>
                <a:pt x="506" y="158"/>
              </a:cubicBezTo>
              <a:cubicBezTo>
                <a:pt x="501" y="157"/>
                <a:pt x="465" y="155"/>
                <a:pt x="454" y="150"/>
              </a:cubicBezTo>
              <a:cubicBezTo>
                <a:pt x="438" y="143"/>
                <a:pt x="433" y="129"/>
                <a:pt x="416" y="124"/>
              </a:cubicBezTo>
              <a:cubicBezTo>
                <a:pt x="317" y="130"/>
                <a:pt x="372" y="124"/>
                <a:pt x="317" y="158"/>
              </a:cubicBezTo>
              <a:cubicBezTo>
                <a:pt x="301" y="184"/>
                <a:pt x="320" y="160"/>
                <a:pt x="291" y="175"/>
              </a:cubicBezTo>
              <a:cubicBezTo>
                <a:pt x="282" y="180"/>
                <a:pt x="276" y="190"/>
                <a:pt x="266" y="193"/>
              </a:cubicBezTo>
              <a:cubicBezTo>
                <a:pt x="252" y="197"/>
                <a:pt x="240" y="204"/>
                <a:pt x="227" y="210"/>
              </a:cubicBezTo>
              <a:cubicBezTo>
                <a:pt x="213" y="217"/>
                <a:pt x="189" y="235"/>
                <a:pt x="189" y="235"/>
              </a:cubicBezTo>
              <a:cubicBezTo>
                <a:pt x="177" y="252"/>
                <a:pt x="166" y="270"/>
                <a:pt x="154" y="287"/>
              </a:cubicBezTo>
              <a:cubicBezTo>
                <a:pt x="198" y="294"/>
                <a:pt x="184" y="290"/>
                <a:pt x="206" y="321"/>
              </a:cubicBezTo>
              <a:cubicBezTo>
                <a:pt x="211" y="338"/>
                <a:pt x="214" y="356"/>
                <a:pt x="219" y="373"/>
              </a:cubicBezTo>
              <a:cubicBezTo>
                <a:pt x="220" y="383"/>
                <a:pt x="221" y="393"/>
                <a:pt x="223" y="403"/>
              </a:cubicBezTo>
              <a:cubicBezTo>
                <a:pt x="227" y="429"/>
                <a:pt x="227" y="424"/>
                <a:pt x="227" y="415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13</xdr:col>
      <xdr:colOff>161925</xdr:colOff>
      <xdr:row>25</xdr:row>
      <xdr:rowOff>133350</xdr:rowOff>
    </xdr:from>
    <xdr:to>
      <xdr:col>17</xdr:col>
      <xdr:colOff>66675</xdr:colOff>
      <xdr:row>28</xdr:row>
      <xdr:rowOff>142875</xdr:rowOff>
    </xdr:to>
    <xdr:sp macro="" textlink="">
      <xdr:nvSpPr>
        <xdr:cNvPr id="5349" name="Freeform 884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SpPr>
          <a:spLocks/>
        </xdr:cNvSpPr>
      </xdr:nvSpPr>
      <xdr:spPr bwMode="auto">
        <a:xfrm>
          <a:off x="1085850" y="4181475"/>
          <a:ext cx="590550" cy="495300"/>
        </a:xfrm>
        <a:custGeom>
          <a:avLst/>
          <a:gdLst>
            <a:gd name="T0" fmla="*/ 547705 w 827"/>
            <a:gd name="T1" fmla="*/ 242232 h 777"/>
            <a:gd name="T2" fmla="*/ 529853 w 827"/>
            <a:gd name="T3" fmla="*/ 307889 h 777"/>
            <a:gd name="T4" fmla="*/ 523426 w 827"/>
            <a:gd name="T5" fmla="*/ 346136 h 777"/>
            <a:gd name="T6" fmla="*/ 517713 w 827"/>
            <a:gd name="T7" fmla="*/ 378646 h 777"/>
            <a:gd name="T8" fmla="*/ 487007 w 827"/>
            <a:gd name="T9" fmla="*/ 460878 h 777"/>
            <a:gd name="T10" fmla="*/ 483437 w 827"/>
            <a:gd name="T11" fmla="*/ 469164 h 777"/>
            <a:gd name="T12" fmla="*/ 496291 w 827"/>
            <a:gd name="T13" fmla="*/ 485101 h 777"/>
            <a:gd name="T14" fmla="*/ 410600 w 827"/>
            <a:gd name="T15" fmla="*/ 485101 h 777"/>
            <a:gd name="T16" fmla="*/ 425596 w 827"/>
            <a:gd name="T17" fmla="*/ 460878 h 777"/>
            <a:gd name="T18" fmla="*/ 428452 w 827"/>
            <a:gd name="T19" fmla="*/ 408607 h 777"/>
            <a:gd name="T20" fmla="*/ 358472 w 827"/>
            <a:gd name="T21" fmla="*/ 406057 h 777"/>
            <a:gd name="T22" fmla="*/ 315626 w 827"/>
            <a:gd name="T23" fmla="*/ 343587 h 777"/>
            <a:gd name="T24" fmla="*/ 244932 w 827"/>
            <a:gd name="T25" fmla="*/ 340399 h 777"/>
            <a:gd name="T26" fmla="*/ 208513 w 827"/>
            <a:gd name="T27" fmla="*/ 335300 h 777"/>
            <a:gd name="T28" fmla="*/ 196374 w 827"/>
            <a:gd name="T29" fmla="*/ 316176 h 777"/>
            <a:gd name="T30" fmla="*/ 156385 w 827"/>
            <a:gd name="T31" fmla="*/ 305339 h 777"/>
            <a:gd name="T32" fmla="*/ 116396 w 827"/>
            <a:gd name="T33" fmla="*/ 288766 h 777"/>
            <a:gd name="T34" fmla="*/ 94974 w 827"/>
            <a:gd name="T35" fmla="*/ 283029 h 777"/>
            <a:gd name="T36" fmla="*/ 21423 w 827"/>
            <a:gd name="T37" fmla="*/ 291315 h 777"/>
            <a:gd name="T38" fmla="*/ 12139 w 827"/>
            <a:gd name="T39" fmla="*/ 272192 h 777"/>
            <a:gd name="T40" fmla="*/ 30706 w 827"/>
            <a:gd name="T41" fmla="*/ 267092 h 777"/>
            <a:gd name="T42" fmla="*/ 73551 w 827"/>
            <a:gd name="T43" fmla="*/ 236495 h 777"/>
            <a:gd name="T44" fmla="*/ 85690 w 827"/>
            <a:gd name="T45" fmla="*/ 228845 h 777"/>
            <a:gd name="T46" fmla="*/ 116396 w 827"/>
            <a:gd name="T47" fmla="*/ 168287 h 777"/>
            <a:gd name="T48" fmla="*/ 113540 w 827"/>
            <a:gd name="T49" fmla="*/ 149164 h 777"/>
            <a:gd name="T50" fmla="*/ 104257 w 827"/>
            <a:gd name="T51" fmla="*/ 146614 h 777"/>
            <a:gd name="T52" fmla="*/ 76407 w 827"/>
            <a:gd name="T53" fmla="*/ 127490 h 777"/>
            <a:gd name="T54" fmla="*/ 89261 w 827"/>
            <a:gd name="T55" fmla="*/ 70120 h 777"/>
            <a:gd name="T56" fmla="*/ 79978 w 827"/>
            <a:gd name="T57" fmla="*/ 64383 h 777"/>
            <a:gd name="T58" fmla="*/ 122823 w 827"/>
            <a:gd name="T59" fmla="*/ 45259 h 777"/>
            <a:gd name="T60" fmla="*/ 187091 w 827"/>
            <a:gd name="T61" fmla="*/ 64383 h 777"/>
            <a:gd name="T62" fmla="*/ 247788 w 827"/>
            <a:gd name="T63" fmla="*/ 78407 h 777"/>
            <a:gd name="T64" fmla="*/ 278494 w 827"/>
            <a:gd name="T65" fmla="*/ 75857 h 777"/>
            <a:gd name="T66" fmla="*/ 287777 w 827"/>
            <a:gd name="T67" fmla="*/ 67570 h 777"/>
            <a:gd name="T68" fmla="*/ 342762 w 827"/>
            <a:gd name="T69" fmla="*/ 37610 h 777"/>
            <a:gd name="T70" fmla="*/ 373468 w 827"/>
            <a:gd name="T71" fmla="*/ 10199 h 777"/>
            <a:gd name="T72" fmla="*/ 392034 w 827"/>
            <a:gd name="T73" fmla="*/ 1912 h 777"/>
            <a:gd name="T74" fmla="*/ 419169 w 827"/>
            <a:gd name="T75" fmla="*/ 42709 h 777"/>
            <a:gd name="T76" fmla="*/ 453445 w 827"/>
            <a:gd name="T77" fmla="*/ 72669 h 777"/>
            <a:gd name="T78" fmla="*/ 517713 w 827"/>
            <a:gd name="T79" fmla="*/ 144064 h 777"/>
            <a:gd name="T80" fmla="*/ 544848 w 827"/>
            <a:gd name="T81" fmla="*/ 176574 h 777"/>
            <a:gd name="T82" fmla="*/ 572698 w 827"/>
            <a:gd name="T83" fmla="*/ 195698 h 777"/>
            <a:gd name="T84" fmla="*/ 590550 w 827"/>
            <a:gd name="T85" fmla="*/ 220558 h 777"/>
            <a:gd name="T86" fmla="*/ 541992 w 827"/>
            <a:gd name="T87" fmla="*/ 258805 h 777"/>
            <a:gd name="T88" fmla="*/ 544848 w 827"/>
            <a:gd name="T89" fmla="*/ 272192 h 777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827"/>
            <a:gd name="T136" fmla="*/ 0 h 777"/>
            <a:gd name="T137" fmla="*/ 827 w 827"/>
            <a:gd name="T138" fmla="*/ 777 h 777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827" h="777">
              <a:moveTo>
                <a:pt x="767" y="380"/>
              </a:moveTo>
              <a:cubicBezTo>
                <a:pt x="764" y="430"/>
                <a:pt x="765" y="446"/>
                <a:pt x="742" y="483"/>
              </a:cubicBezTo>
              <a:cubicBezTo>
                <a:pt x="732" y="524"/>
                <a:pt x="741" y="483"/>
                <a:pt x="733" y="543"/>
              </a:cubicBezTo>
              <a:cubicBezTo>
                <a:pt x="731" y="560"/>
                <a:pt x="725" y="594"/>
                <a:pt x="725" y="594"/>
              </a:cubicBezTo>
              <a:cubicBezTo>
                <a:pt x="722" y="651"/>
                <a:pt x="740" y="705"/>
                <a:pt x="682" y="723"/>
              </a:cubicBezTo>
              <a:cubicBezTo>
                <a:pt x="680" y="727"/>
                <a:pt x="675" y="732"/>
                <a:pt x="677" y="736"/>
              </a:cubicBezTo>
              <a:cubicBezTo>
                <a:pt x="680" y="746"/>
                <a:pt x="695" y="761"/>
                <a:pt x="695" y="761"/>
              </a:cubicBezTo>
              <a:cubicBezTo>
                <a:pt x="651" y="773"/>
                <a:pt x="645" y="777"/>
                <a:pt x="575" y="761"/>
              </a:cubicBezTo>
              <a:cubicBezTo>
                <a:pt x="563" y="758"/>
                <a:pt x="594" y="724"/>
                <a:pt x="596" y="723"/>
              </a:cubicBezTo>
              <a:cubicBezTo>
                <a:pt x="610" y="676"/>
                <a:pt x="606" y="703"/>
                <a:pt x="600" y="641"/>
              </a:cubicBezTo>
              <a:cubicBezTo>
                <a:pt x="557" y="645"/>
                <a:pt x="539" y="648"/>
                <a:pt x="502" y="637"/>
              </a:cubicBezTo>
              <a:cubicBezTo>
                <a:pt x="492" y="618"/>
                <a:pt x="463" y="541"/>
                <a:pt x="442" y="539"/>
              </a:cubicBezTo>
              <a:cubicBezTo>
                <a:pt x="409" y="535"/>
                <a:pt x="376" y="536"/>
                <a:pt x="343" y="534"/>
              </a:cubicBezTo>
              <a:cubicBezTo>
                <a:pt x="326" y="531"/>
                <a:pt x="308" y="533"/>
                <a:pt x="292" y="526"/>
              </a:cubicBezTo>
              <a:cubicBezTo>
                <a:pt x="281" y="522"/>
                <a:pt x="283" y="504"/>
                <a:pt x="275" y="496"/>
              </a:cubicBezTo>
              <a:cubicBezTo>
                <a:pt x="260" y="480"/>
                <a:pt x="240" y="484"/>
                <a:pt x="219" y="479"/>
              </a:cubicBezTo>
              <a:cubicBezTo>
                <a:pt x="197" y="474"/>
                <a:pt x="183" y="461"/>
                <a:pt x="163" y="453"/>
              </a:cubicBezTo>
              <a:cubicBezTo>
                <a:pt x="153" y="449"/>
                <a:pt x="133" y="444"/>
                <a:pt x="133" y="444"/>
              </a:cubicBezTo>
              <a:cubicBezTo>
                <a:pt x="99" y="454"/>
                <a:pt x="64" y="447"/>
                <a:pt x="30" y="457"/>
              </a:cubicBezTo>
              <a:cubicBezTo>
                <a:pt x="21" y="454"/>
                <a:pt x="0" y="439"/>
                <a:pt x="17" y="427"/>
              </a:cubicBezTo>
              <a:cubicBezTo>
                <a:pt x="24" y="422"/>
                <a:pt x="43" y="419"/>
                <a:pt x="43" y="419"/>
              </a:cubicBezTo>
              <a:cubicBezTo>
                <a:pt x="67" y="403"/>
                <a:pt x="80" y="387"/>
                <a:pt x="103" y="371"/>
              </a:cubicBezTo>
              <a:cubicBezTo>
                <a:pt x="109" y="367"/>
                <a:pt x="120" y="359"/>
                <a:pt x="120" y="359"/>
              </a:cubicBezTo>
              <a:cubicBezTo>
                <a:pt x="140" y="330"/>
                <a:pt x="155" y="299"/>
                <a:pt x="163" y="264"/>
              </a:cubicBezTo>
              <a:cubicBezTo>
                <a:pt x="162" y="254"/>
                <a:pt x="164" y="243"/>
                <a:pt x="159" y="234"/>
              </a:cubicBezTo>
              <a:cubicBezTo>
                <a:pt x="157" y="230"/>
                <a:pt x="150" y="232"/>
                <a:pt x="146" y="230"/>
              </a:cubicBezTo>
              <a:cubicBezTo>
                <a:pt x="132" y="223"/>
                <a:pt x="120" y="209"/>
                <a:pt x="107" y="200"/>
              </a:cubicBezTo>
              <a:cubicBezTo>
                <a:pt x="101" y="174"/>
                <a:pt x="110" y="132"/>
                <a:pt x="125" y="110"/>
              </a:cubicBezTo>
              <a:cubicBezTo>
                <a:pt x="121" y="107"/>
                <a:pt x="113" y="106"/>
                <a:pt x="112" y="101"/>
              </a:cubicBezTo>
              <a:cubicBezTo>
                <a:pt x="109" y="87"/>
                <a:pt x="160" y="76"/>
                <a:pt x="172" y="71"/>
              </a:cubicBezTo>
              <a:cubicBezTo>
                <a:pt x="206" y="77"/>
                <a:pt x="231" y="88"/>
                <a:pt x="262" y="101"/>
              </a:cubicBezTo>
              <a:cubicBezTo>
                <a:pt x="287" y="112"/>
                <a:pt x="320" y="117"/>
                <a:pt x="347" y="123"/>
              </a:cubicBezTo>
              <a:cubicBezTo>
                <a:pt x="361" y="122"/>
                <a:pt x="376" y="123"/>
                <a:pt x="390" y="119"/>
              </a:cubicBezTo>
              <a:cubicBezTo>
                <a:pt x="396" y="117"/>
                <a:pt x="398" y="109"/>
                <a:pt x="403" y="106"/>
              </a:cubicBezTo>
              <a:cubicBezTo>
                <a:pt x="427" y="90"/>
                <a:pt x="455" y="74"/>
                <a:pt x="480" y="59"/>
              </a:cubicBezTo>
              <a:cubicBezTo>
                <a:pt x="491" y="43"/>
                <a:pt x="504" y="22"/>
                <a:pt x="523" y="16"/>
              </a:cubicBezTo>
              <a:cubicBezTo>
                <a:pt x="526" y="14"/>
                <a:pt x="543" y="0"/>
                <a:pt x="549" y="3"/>
              </a:cubicBezTo>
              <a:cubicBezTo>
                <a:pt x="561" y="8"/>
                <a:pt x="580" y="53"/>
                <a:pt x="587" y="67"/>
              </a:cubicBezTo>
              <a:cubicBezTo>
                <a:pt x="597" y="88"/>
                <a:pt x="619" y="98"/>
                <a:pt x="635" y="114"/>
              </a:cubicBezTo>
              <a:cubicBezTo>
                <a:pt x="652" y="168"/>
                <a:pt x="669" y="204"/>
                <a:pt x="725" y="226"/>
              </a:cubicBezTo>
              <a:cubicBezTo>
                <a:pt x="736" y="244"/>
                <a:pt x="747" y="264"/>
                <a:pt x="763" y="277"/>
              </a:cubicBezTo>
              <a:cubicBezTo>
                <a:pt x="776" y="288"/>
                <a:pt x="791" y="293"/>
                <a:pt x="802" y="307"/>
              </a:cubicBezTo>
              <a:cubicBezTo>
                <a:pt x="811" y="319"/>
                <a:pt x="819" y="333"/>
                <a:pt x="827" y="346"/>
              </a:cubicBezTo>
              <a:cubicBezTo>
                <a:pt x="818" y="376"/>
                <a:pt x="783" y="389"/>
                <a:pt x="759" y="406"/>
              </a:cubicBezTo>
              <a:cubicBezTo>
                <a:pt x="764" y="422"/>
                <a:pt x="763" y="414"/>
                <a:pt x="763" y="427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161925</xdr:colOff>
      <xdr:row>26</xdr:row>
      <xdr:rowOff>47625</xdr:rowOff>
    </xdr:from>
    <xdr:to>
      <xdr:col>19</xdr:col>
      <xdr:colOff>123825</xdr:colOff>
      <xdr:row>28</xdr:row>
      <xdr:rowOff>123825</xdr:rowOff>
    </xdr:to>
    <xdr:sp macro="" textlink="">
      <xdr:nvSpPr>
        <xdr:cNvPr id="5350" name="Freeform 885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SpPr>
          <a:spLocks/>
        </xdr:cNvSpPr>
      </xdr:nvSpPr>
      <xdr:spPr bwMode="auto">
        <a:xfrm>
          <a:off x="1600200" y="4257675"/>
          <a:ext cx="476250" cy="400050"/>
        </a:xfrm>
        <a:custGeom>
          <a:avLst/>
          <a:gdLst>
            <a:gd name="T0" fmla="*/ 106875 w 762"/>
            <a:gd name="T1" fmla="*/ 353099 h 622"/>
            <a:gd name="T2" fmla="*/ 74375 w 762"/>
            <a:gd name="T3" fmla="*/ 391689 h 622"/>
            <a:gd name="T4" fmla="*/ 45000 w 762"/>
            <a:gd name="T5" fmla="*/ 372394 h 622"/>
            <a:gd name="T6" fmla="*/ 10625 w 762"/>
            <a:gd name="T7" fmla="*/ 366605 h 622"/>
            <a:gd name="T8" fmla="*/ 23750 w 762"/>
            <a:gd name="T9" fmla="*/ 231540 h 622"/>
            <a:gd name="T10" fmla="*/ 40000 w 762"/>
            <a:gd name="T11" fmla="*/ 187805 h 622"/>
            <a:gd name="T12" fmla="*/ 66875 w 762"/>
            <a:gd name="T13" fmla="*/ 154360 h 622"/>
            <a:gd name="T14" fmla="*/ 36875 w 762"/>
            <a:gd name="T15" fmla="*/ 107409 h 622"/>
            <a:gd name="T16" fmla="*/ 15625 w 762"/>
            <a:gd name="T17" fmla="*/ 88114 h 622"/>
            <a:gd name="T18" fmla="*/ 55625 w 762"/>
            <a:gd name="T19" fmla="*/ 61101 h 622"/>
            <a:gd name="T20" fmla="*/ 80000 w 762"/>
            <a:gd name="T21" fmla="*/ 46951 h 622"/>
            <a:gd name="T22" fmla="*/ 160625 w 762"/>
            <a:gd name="T23" fmla="*/ 0 h 622"/>
            <a:gd name="T24" fmla="*/ 198125 w 762"/>
            <a:gd name="T25" fmla="*/ 10934 h 622"/>
            <a:gd name="T26" fmla="*/ 243125 w 762"/>
            <a:gd name="T27" fmla="*/ 33445 h 622"/>
            <a:gd name="T28" fmla="*/ 256875 w 762"/>
            <a:gd name="T29" fmla="*/ 30229 h 622"/>
            <a:gd name="T30" fmla="*/ 273125 w 762"/>
            <a:gd name="T31" fmla="*/ 25084 h 622"/>
            <a:gd name="T32" fmla="*/ 321250 w 762"/>
            <a:gd name="T33" fmla="*/ 44379 h 622"/>
            <a:gd name="T34" fmla="*/ 318125 w 762"/>
            <a:gd name="T35" fmla="*/ 82969 h 622"/>
            <a:gd name="T36" fmla="*/ 321250 w 762"/>
            <a:gd name="T37" fmla="*/ 104836 h 622"/>
            <a:gd name="T38" fmla="*/ 336875 w 762"/>
            <a:gd name="T39" fmla="*/ 115770 h 622"/>
            <a:gd name="T40" fmla="*/ 345000 w 762"/>
            <a:gd name="T41" fmla="*/ 121559 h 622"/>
            <a:gd name="T42" fmla="*/ 350625 w 762"/>
            <a:gd name="T43" fmla="*/ 129920 h 622"/>
            <a:gd name="T44" fmla="*/ 353125 w 762"/>
            <a:gd name="T45" fmla="*/ 138281 h 622"/>
            <a:gd name="T46" fmla="*/ 345000 w 762"/>
            <a:gd name="T47" fmla="*/ 118986 h 622"/>
            <a:gd name="T48" fmla="*/ 345000 w 762"/>
            <a:gd name="T49" fmla="*/ 110625 h 622"/>
            <a:gd name="T50" fmla="*/ 366875 w 762"/>
            <a:gd name="T51" fmla="*/ 126704 h 622"/>
            <a:gd name="T52" fmla="*/ 355625 w 762"/>
            <a:gd name="T53" fmla="*/ 171082 h 622"/>
            <a:gd name="T54" fmla="*/ 371875 w 762"/>
            <a:gd name="T55" fmla="*/ 242474 h 622"/>
            <a:gd name="T56" fmla="*/ 423125 w 762"/>
            <a:gd name="T57" fmla="*/ 275919 h 622"/>
            <a:gd name="T58" fmla="*/ 444375 w 762"/>
            <a:gd name="T59" fmla="*/ 281064 h 622"/>
            <a:gd name="T60" fmla="*/ 463125 w 762"/>
            <a:gd name="T61" fmla="*/ 286853 h 622"/>
            <a:gd name="T62" fmla="*/ 476250 w 762"/>
            <a:gd name="T63" fmla="*/ 311936 h 622"/>
            <a:gd name="T64" fmla="*/ 441875 w 762"/>
            <a:gd name="T65" fmla="*/ 361460 h 622"/>
            <a:gd name="T66" fmla="*/ 409375 w 762"/>
            <a:gd name="T67" fmla="*/ 369821 h 622"/>
            <a:gd name="T68" fmla="*/ 393125 w 762"/>
            <a:gd name="T69" fmla="*/ 374966 h 622"/>
            <a:gd name="T70" fmla="*/ 336875 w 762"/>
            <a:gd name="T71" fmla="*/ 400050 h 622"/>
            <a:gd name="T72" fmla="*/ 273125 w 762"/>
            <a:gd name="T73" fmla="*/ 385900 h 622"/>
            <a:gd name="T74" fmla="*/ 254375 w 762"/>
            <a:gd name="T75" fmla="*/ 364033 h 622"/>
            <a:gd name="T76" fmla="*/ 211250 w 762"/>
            <a:gd name="T77" fmla="*/ 372394 h 622"/>
            <a:gd name="T78" fmla="*/ 195000 w 762"/>
            <a:gd name="T79" fmla="*/ 377539 h 622"/>
            <a:gd name="T80" fmla="*/ 152500 w 762"/>
            <a:gd name="T81" fmla="*/ 366605 h 622"/>
            <a:gd name="T82" fmla="*/ 109375 w 762"/>
            <a:gd name="T83" fmla="*/ 361460 h 622"/>
            <a:gd name="T84" fmla="*/ 106875 w 762"/>
            <a:gd name="T85" fmla="*/ 353099 h 622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762"/>
            <a:gd name="T130" fmla="*/ 0 h 622"/>
            <a:gd name="T131" fmla="*/ 762 w 762"/>
            <a:gd name="T132" fmla="*/ 622 h 622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762" h="622">
              <a:moveTo>
                <a:pt x="171" y="549"/>
              </a:moveTo>
              <a:cubicBezTo>
                <a:pt x="120" y="555"/>
                <a:pt x="127" y="562"/>
                <a:pt x="119" y="609"/>
              </a:cubicBezTo>
              <a:cubicBezTo>
                <a:pt x="78" y="602"/>
                <a:pt x="97" y="599"/>
                <a:pt x="72" y="579"/>
              </a:cubicBezTo>
              <a:cubicBezTo>
                <a:pt x="57" y="568"/>
                <a:pt x="35" y="572"/>
                <a:pt x="17" y="570"/>
              </a:cubicBezTo>
              <a:cubicBezTo>
                <a:pt x="18" y="538"/>
                <a:pt x="15" y="394"/>
                <a:pt x="38" y="360"/>
              </a:cubicBezTo>
              <a:cubicBezTo>
                <a:pt x="40" y="354"/>
                <a:pt x="63" y="294"/>
                <a:pt x="64" y="292"/>
              </a:cubicBezTo>
              <a:cubicBezTo>
                <a:pt x="79" y="273"/>
                <a:pt x="95" y="263"/>
                <a:pt x="107" y="240"/>
              </a:cubicBezTo>
              <a:cubicBezTo>
                <a:pt x="100" y="211"/>
                <a:pt x="76" y="192"/>
                <a:pt x="59" y="167"/>
              </a:cubicBezTo>
              <a:cubicBezTo>
                <a:pt x="50" y="155"/>
                <a:pt x="25" y="137"/>
                <a:pt x="25" y="137"/>
              </a:cubicBezTo>
              <a:cubicBezTo>
                <a:pt x="0" y="100"/>
                <a:pt x="67" y="100"/>
                <a:pt x="89" y="95"/>
              </a:cubicBezTo>
              <a:cubicBezTo>
                <a:pt x="102" y="86"/>
                <a:pt x="115" y="82"/>
                <a:pt x="128" y="73"/>
              </a:cubicBezTo>
              <a:cubicBezTo>
                <a:pt x="145" y="16"/>
                <a:pt x="210" y="18"/>
                <a:pt x="257" y="0"/>
              </a:cubicBezTo>
              <a:cubicBezTo>
                <a:pt x="280" y="4"/>
                <a:pt x="297" y="5"/>
                <a:pt x="317" y="17"/>
              </a:cubicBezTo>
              <a:cubicBezTo>
                <a:pt x="332" y="41"/>
                <a:pt x="364" y="41"/>
                <a:pt x="389" y="52"/>
              </a:cubicBezTo>
              <a:cubicBezTo>
                <a:pt x="396" y="50"/>
                <a:pt x="404" y="49"/>
                <a:pt x="411" y="47"/>
              </a:cubicBezTo>
              <a:cubicBezTo>
                <a:pt x="420" y="45"/>
                <a:pt x="437" y="39"/>
                <a:pt x="437" y="39"/>
              </a:cubicBezTo>
              <a:cubicBezTo>
                <a:pt x="465" y="44"/>
                <a:pt x="486" y="62"/>
                <a:pt x="514" y="69"/>
              </a:cubicBezTo>
              <a:cubicBezTo>
                <a:pt x="542" y="86"/>
                <a:pt x="528" y="110"/>
                <a:pt x="509" y="129"/>
              </a:cubicBezTo>
              <a:cubicBezTo>
                <a:pt x="511" y="140"/>
                <a:pt x="508" y="153"/>
                <a:pt x="514" y="163"/>
              </a:cubicBezTo>
              <a:cubicBezTo>
                <a:pt x="519" y="172"/>
                <a:pt x="531" y="174"/>
                <a:pt x="539" y="180"/>
              </a:cubicBezTo>
              <a:cubicBezTo>
                <a:pt x="543" y="183"/>
                <a:pt x="552" y="189"/>
                <a:pt x="552" y="189"/>
              </a:cubicBezTo>
              <a:cubicBezTo>
                <a:pt x="555" y="193"/>
                <a:pt x="559" y="197"/>
                <a:pt x="561" y="202"/>
              </a:cubicBezTo>
              <a:cubicBezTo>
                <a:pt x="563" y="206"/>
                <a:pt x="565" y="220"/>
                <a:pt x="565" y="215"/>
              </a:cubicBezTo>
              <a:cubicBezTo>
                <a:pt x="565" y="199"/>
                <a:pt x="561" y="196"/>
                <a:pt x="552" y="185"/>
              </a:cubicBezTo>
              <a:cubicBezTo>
                <a:pt x="555" y="177"/>
                <a:pt x="574" y="141"/>
                <a:pt x="552" y="172"/>
              </a:cubicBezTo>
              <a:cubicBezTo>
                <a:pt x="569" y="177"/>
                <a:pt x="572" y="188"/>
                <a:pt x="587" y="197"/>
              </a:cubicBezTo>
              <a:cubicBezTo>
                <a:pt x="603" y="224"/>
                <a:pt x="579" y="241"/>
                <a:pt x="569" y="266"/>
              </a:cubicBezTo>
              <a:cubicBezTo>
                <a:pt x="571" y="302"/>
                <a:pt x="552" y="364"/>
                <a:pt x="595" y="377"/>
              </a:cubicBezTo>
              <a:cubicBezTo>
                <a:pt x="617" y="399"/>
                <a:pt x="647" y="421"/>
                <a:pt x="677" y="429"/>
              </a:cubicBezTo>
              <a:cubicBezTo>
                <a:pt x="688" y="432"/>
                <a:pt x="700" y="434"/>
                <a:pt x="711" y="437"/>
              </a:cubicBezTo>
              <a:cubicBezTo>
                <a:pt x="721" y="439"/>
                <a:pt x="741" y="446"/>
                <a:pt x="741" y="446"/>
              </a:cubicBezTo>
              <a:cubicBezTo>
                <a:pt x="749" y="459"/>
                <a:pt x="757" y="470"/>
                <a:pt x="762" y="485"/>
              </a:cubicBezTo>
              <a:cubicBezTo>
                <a:pt x="757" y="530"/>
                <a:pt x="751" y="547"/>
                <a:pt x="707" y="562"/>
              </a:cubicBezTo>
              <a:cubicBezTo>
                <a:pt x="663" y="577"/>
                <a:pt x="699" y="564"/>
                <a:pt x="655" y="575"/>
              </a:cubicBezTo>
              <a:cubicBezTo>
                <a:pt x="646" y="577"/>
                <a:pt x="629" y="583"/>
                <a:pt x="629" y="583"/>
              </a:cubicBezTo>
              <a:cubicBezTo>
                <a:pt x="606" y="601"/>
                <a:pt x="567" y="611"/>
                <a:pt x="539" y="622"/>
              </a:cubicBezTo>
              <a:cubicBezTo>
                <a:pt x="505" y="615"/>
                <a:pt x="471" y="608"/>
                <a:pt x="437" y="600"/>
              </a:cubicBezTo>
              <a:cubicBezTo>
                <a:pt x="416" y="571"/>
                <a:pt x="427" y="581"/>
                <a:pt x="407" y="566"/>
              </a:cubicBezTo>
              <a:cubicBezTo>
                <a:pt x="380" y="569"/>
                <a:pt x="363" y="572"/>
                <a:pt x="338" y="579"/>
              </a:cubicBezTo>
              <a:cubicBezTo>
                <a:pt x="329" y="581"/>
                <a:pt x="312" y="587"/>
                <a:pt x="312" y="587"/>
              </a:cubicBezTo>
              <a:cubicBezTo>
                <a:pt x="265" y="620"/>
                <a:pt x="271" y="580"/>
                <a:pt x="244" y="570"/>
              </a:cubicBezTo>
              <a:cubicBezTo>
                <a:pt x="231" y="565"/>
                <a:pt x="177" y="562"/>
                <a:pt x="175" y="562"/>
              </a:cubicBezTo>
              <a:cubicBezTo>
                <a:pt x="174" y="558"/>
                <a:pt x="171" y="549"/>
                <a:pt x="171" y="54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38100</xdr:colOff>
      <xdr:row>27</xdr:row>
      <xdr:rowOff>19050</xdr:rowOff>
    </xdr:from>
    <xdr:to>
      <xdr:col>21</xdr:col>
      <xdr:colOff>95250</xdr:colOff>
      <xdr:row>31</xdr:row>
      <xdr:rowOff>152400</xdr:rowOff>
    </xdr:to>
    <xdr:sp macro="" textlink="">
      <xdr:nvSpPr>
        <xdr:cNvPr id="5351" name="Freeform 886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SpPr>
          <a:spLocks/>
        </xdr:cNvSpPr>
      </xdr:nvSpPr>
      <xdr:spPr bwMode="auto">
        <a:xfrm>
          <a:off x="1647825" y="4391025"/>
          <a:ext cx="800100" cy="781050"/>
        </a:xfrm>
        <a:custGeom>
          <a:avLst/>
          <a:gdLst>
            <a:gd name="T0" fmla="*/ 191861 w 1176"/>
            <a:gd name="T1" fmla="*/ 605282 h 1222"/>
            <a:gd name="T2" fmla="*/ 235404 w 1176"/>
            <a:gd name="T3" fmla="*/ 720330 h 1222"/>
            <a:gd name="T4" fmla="*/ 270102 w 1176"/>
            <a:gd name="T5" fmla="*/ 761236 h 1222"/>
            <a:gd name="T6" fmla="*/ 392566 w 1176"/>
            <a:gd name="T7" fmla="*/ 777854 h 1222"/>
            <a:gd name="T8" fmla="*/ 442232 w 1176"/>
            <a:gd name="T9" fmla="*/ 701155 h 1222"/>
            <a:gd name="T10" fmla="*/ 529998 w 1176"/>
            <a:gd name="T11" fmla="*/ 671115 h 1222"/>
            <a:gd name="T12" fmla="*/ 547687 w 1176"/>
            <a:gd name="T13" fmla="*/ 605282 h 1222"/>
            <a:gd name="T14" fmla="*/ 489177 w 1176"/>
            <a:gd name="T15" fmla="*/ 533696 h 1222"/>
            <a:gd name="T16" fmla="*/ 503464 w 1176"/>
            <a:gd name="T17" fmla="*/ 435266 h 1222"/>
            <a:gd name="T18" fmla="*/ 568098 w 1176"/>
            <a:gd name="T19" fmla="*/ 429514 h 1222"/>
            <a:gd name="T20" fmla="*/ 643618 w 1176"/>
            <a:gd name="T21" fmla="*/ 303600 h 1222"/>
            <a:gd name="T22" fmla="*/ 716416 w 1176"/>
            <a:gd name="T23" fmla="*/ 226901 h 1222"/>
            <a:gd name="T24" fmla="*/ 748393 w 1176"/>
            <a:gd name="T25" fmla="*/ 161068 h 1222"/>
            <a:gd name="T26" fmla="*/ 754516 w 1176"/>
            <a:gd name="T27" fmla="*/ 139336 h 1222"/>
            <a:gd name="T28" fmla="*/ 783771 w 1176"/>
            <a:gd name="T29" fmla="*/ 106739 h 1222"/>
            <a:gd name="T30" fmla="*/ 702129 w 1176"/>
            <a:gd name="T31" fmla="*/ 57524 h 1222"/>
            <a:gd name="T32" fmla="*/ 596673 w 1176"/>
            <a:gd name="T33" fmla="*/ 19175 h 1222"/>
            <a:gd name="T34" fmla="*/ 559254 w 1176"/>
            <a:gd name="T35" fmla="*/ 0 h 1222"/>
            <a:gd name="T36" fmla="*/ 523875 w 1176"/>
            <a:gd name="T37" fmla="*/ 32597 h 1222"/>
            <a:gd name="T38" fmla="*/ 459921 w 1176"/>
            <a:gd name="T39" fmla="*/ 120162 h 1222"/>
            <a:gd name="T40" fmla="*/ 459921 w 1176"/>
            <a:gd name="T41" fmla="*/ 196860 h 1222"/>
            <a:gd name="T42" fmla="*/ 392566 w 1176"/>
            <a:gd name="T43" fmla="*/ 226901 h 1222"/>
            <a:gd name="T44" fmla="*/ 319768 w 1176"/>
            <a:gd name="T45" fmla="*/ 260137 h 1222"/>
            <a:gd name="T46" fmla="*/ 278946 w 1176"/>
            <a:gd name="T47" fmla="*/ 251828 h 1222"/>
            <a:gd name="T48" fmla="*/ 217714 w 1176"/>
            <a:gd name="T49" fmla="*/ 210922 h 1222"/>
            <a:gd name="T50" fmla="*/ 144916 w 1176"/>
            <a:gd name="T51" fmla="*/ 246075 h 1222"/>
            <a:gd name="T52" fmla="*/ 142195 w 1176"/>
            <a:gd name="T53" fmla="*/ 336836 h 1222"/>
            <a:gd name="T54" fmla="*/ 115661 w 1176"/>
            <a:gd name="T55" fmla="*/ 383494 h 1222"/>
            <a:gd name="T56" fmla="*/ 60552 w 1176"/>
            <a:gd name="T57" fmla="*/ 399473 h 1222"/>
            <a:gd name="T58" fmla="*/ 17009 w 1176"/>
            <a:gd name="T59" fmla="*/ 473615 h 1222"/>
            <a:gd name="T60" fmla="*/ 60552 w 1176"/>
            <a:gd name="T61" fmla="*/ 528583 h 1222"/>
            <a:gd name="T62" fmla="*/ 86405 w 1176"/>
            <a:gd name="T63" fmla="*/ 503656 h 1222"/>
            <a:gd name="T64" fmla="*/ 119062 w 1176"/>
            <a:gd name="T65" fmla="*/ 539449 h 1222"/>
            <a:gd name="T66" fmla="*/ 159884 w 1176"/>
            <a:gd name="T67" fmla="*/ 566932 h 12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176"/>
            <a:gd name="T103" fmla="*/ 0 h 1222"/>
            <a:gd name="T104" fmla="*/ 1176 w 1176"/>
            <a:gd name="T105" fmla="*/ 1222 h 12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176" h="1222">
              <a:moveTo>
                <a:pt x="247" y="900"/>
              </a:moveTo>
              <a:cubicBezTo>
                <a:pt x="267" y="913"/>
                <a:pt x="269" y="928"/>
                <a:pt x="282" y="947"/>
              </a:cubicBezTo>
              <a:cubicBezTo>
                <a:pt x="296" y="993"/>
                <a:pt x="325" y="1031"/>
                <a:pt x="342" y="1075"/>
              </a:cubicBezTo>
              <a:cubicBezTo>
                <a:pt x="343" y="1092"/>
                <a:pt x="341" y="1110"/>
                <a:pt x="346" y="1127"/>
              </a:cubicBezTo>
              <a:cubicBezTo>
                <a:pt x="351" y="1145"/>
                <a:pt x="365" y="1152"/>
                <a:pt x="376" y="1165"/>
              </a:cubicBezTo>
              <a:cubicBezTo>
                <a:pt x="385" y="1175"/>
                <a:pt x="385" y="1183"/>
                <a:pt x="397" y="1191"/>
              </a:cubicBezTo>
              <a:cubicBezTo>
                <a:pt x="417" y="1206"/>
                <a:pt x="465" y="1213"/>
                <a:pt x="492" y="1221"/>
              </a:cubicBezTo>
              <a:cubicBezTo>
                <a:pt x="520" y="1220"/>
                <a:pt x="549" y="1222"/>
                <a:pt x="577" y="1217"/>
              </a:cubicBezTo>
              <a:cubicBezTo>
                <a:pt x="598" y="1213"/>
                <a:pt x="607" y="1161"/>
                <a:pt x="607" y="1161"/>
              </a:cubicBezTo>
              <a:cubicBezTo>
                <a:pt x="614" y="1104"/>
                <a:pt x="602" y="1112"/>
                <a:pt x="650" y="1097"/>
              </a:cubicBezTo>
              <a:cubicBezTo>
                <a:pt x="690" y="1067"/>
                <a:pt x="680" y="1061"/>
                <a:pt x="736" y="1054"/>
              </a:cubicBezTo>
              <a:cubicBezTo>
                <a:pt x="755" y="1048"/>
                <a:pt x="759" y="1044"/>
                <a:pt x="779" y="1050"/>
              </a:cubicBezTo>
              <a:cubicBezTo>
                <a:pt x="802" y="1043"/>
                <a:pt x="804" y="1038"/>
                <a:pt x="809" y="1015"/>
              </a:cubicBezTo>
              <a:cubicBezTo>
                <a:pt x="808" y="992"/>
                <a:pt x="809" y="969"/>
                <a:pt x="805" y="947"/>
              </a:cubicBezTo>
              <a:cubicBezTo>
                <a:pt x="802" y="929"/>
                <a:pt x="754" y="902"/>
                <a:pt x="740" y="895"/>
              </a:cubicBezTo>
              <a:cubicBezTo>
                <a:pt x="728" y="876"/>
                <a:pt x="729" y="853"/>
                <a:pt x="719" y="835"/>
              </a:cubicBezTo>
              <a:cubicBezTo>
                <a:pt x="708" y="814"/>
                <a:pt x="690" y="799"/>
                <a:pt x="676" y="780"/>
              </a:cubicBezTo>
              <a:cubicBezTo>
                <a:pt x="660" y="727"/>
                <a:pt x="693" y="695"/>
                <a:pt x="740" y="681"/>
              </a:cubicBezTo>
              <a:cubicBezTo>
                <a:pt x="755" y="666"/>
                <a:pt x="770" y="650"/>
                <a:pt x="787" y="638"/>
              </a:cubicBezTo>
              <a:cubicBezTo>
                <a:pt x="818" y="645"/>
                <a:pt x="807" y="663"/>
                <a:pt x="835" y="672"/>
              </a:cubicBezTo>
              <a:cubicBezTo>
                <a:pt x="874" y="663"/>
                <a:pt x="849" y="621"/>
                <a:pt x="877" y="591"/>
              </a:cubicBezTo>
              <a:cubicBezTo>
                <a:pt x="886" y="567"/>
                <a:pt x="927" y="493"/>
                <a:pt x="946" y="475"/>
              </a:cubicBezTo>
              <a:cubicBezTo>
                <a:pt x="964" y="457"/>
                <a:pt x="995" y="448"/>
                <a:pt x="1019" y="441"/>
              </a:cubicBezTo>
              <a:cubicBezTo>
                <a:pt x="1040" y="420"/>
                <a:pt x="1048" y="384"/>
                <a:pt x="1053" y="355"/>
              </a:cubicBezTo>
              <a:cubicBezTo>
                <a:pt x="1052" y="349"/>
                <a:pt x="1040" y="295"/>
                <a:pt x="1045" y="287"/>
              </a:cubicBezTo>
              <a:cubicBezTo>
                <a:pt x="1057" y="269"/>
                <a:pt x="1081" y="260"/>
                <a:pt x="1100" y="252"/>
              </a:cubicBezTo>
              <a:cubicBezTo>
                <a:pt x="1108" y="249"/>
                <a:pt x="1126" y="244"/>
                <a:pt x="1126" y="244"/>
              </a:cubicBezTo>
              <a:cubicBezTo>
                <a:pt x="1117" y="213"/>
                <a:pt x="1130" y="250"/>
                <a:pt x="1109" y="218"/>
              </a:cubicBezTo>
              <a:cubicBezTo>
                <a:pt x="1099" y="202"/>
                <a:pt x="1102" y="194"/>
                <a:pt x="1087" y="180"/>
              </a:cubicBezTo>
              <a:cubicBezTo>
                <a:pt x="1109" y="172"/>
                <a:pt x="1128" y="170"/>
                <a:pt x="1152" y="167"/>
              </a:cubicBezTo>
              <a:cubicBezTo>
                <a:pt x="1176" y="128"/>
                <a:pt x="1093" y="125"/>
                <a:pt x="1070" y="120"/>
              </a:cubicBezTo>
              <a:cubicBezTo>
                <a:pt x="1042" y="91"/>
                <a:pt x="1056" y="98"/>
                <a:pt x="1032" y="90"/>
              </a:cubicBezTo>
              <a:cubicBezTo>
                <a:pt x="997" y="66"/>
                <a:pt x="998" y="68"/>
                <a:pt x="950" y="64"/>
              </a:cubicBezTo>
              <a:cubicBezTo>
                <a:pt x="923" y="59"/>
                <a:pt x="898" y="48"/>
                <a:pt x="877" y="30"/>
              </a:cubicBezTo>
              <a:cubicBezTo>
                <a:pt x="865" y="20"/>
                <a:pt x="867" y="14"/>
                <a:pt x="852" y="8"/>
              </a:cubicBezTo>
              <a:cubicBezTo>
                <a:pt x="843" y="4"/>
                <a:pt x="832" y="3"/>
                <a:pt x="822" y="0"/>
              </a:cubicBezTo>
              <a:cubicBezTo>
                <a:pt x="808" y="2"/>
                <a:pt x="797" y="2"/>
                <a:pt x="787" y="12"/>
              </a:cubicBezTo>
              <a:cubicBezTo>
                <a:pt x="778" y="21"/>
                <a:pt x="774" y="39"/>
                <a:pt x="770" y="51"/>
              </a:cubicBezTo>
              <a:cubicBezTo>
                <a:pt x="758" y="87"/>
                <a:pt x="743" y="122"/>
                <a:pt x="732" y="158"/>
              </a:cubicBezTo>
              <a:cubicBezTo>
                <a:pt x="729" y="167"/>
                <a:pt x="684" y="186"/>
                <a:pt x="676" y="188"/>
              </a:cubicBezTo>
              <a:cubicBezTo>
                <a:pt x="647" y="208"/>
                <a:pt x="640" y="209"/>
                <a:pt x="672" y="231"/>
              </a:cubicBezTo>
              <a:cubicBezTo>
                <a:pt x="678" y="256"/>
                <a:pt x="686" y="282"/>
                <a:pt x="676" y="308"/>
              </a:cubicBezTo>
              <a:cubicBezTo>
                <a:pt x="675" y="310"/>
                <a:pt x="652" y="324"/>
                <a:pt x="650" y="325"/>
              </a:cubicBezTo>
              <a:cubicBezTo>
                <a:pt x="628" y="343"/>
                <a:pt x="605" y="347"/>
                <a:pt x="577" y="355"/>
              </a:cubicBezTo>
              <a:cubicBezTo>
                <a:pt x="555" y="371"/>
                <a:pt x="535" y="379"/>
                <a:pt x="509" y="385"/>
              </a:cubicBezTo>
              <a:cubicBezTo>
                <a:pt x="496" y="394"/>
                <a:pt x="485" y="401"/>
                <a:pt x="470" y="407"/>
              </a:cubicBezTo>
              <a:cubicBezTo>
                <a:pt x="459" y="405"/>
                <a:pt x="447" y="404"/>
                <a:pt x="436" y="402"/>
              </a:cubicBezTo>
              <a:cubicBezTo>
                <a:pt x="427" y="400"/>
                <a:pt x="410" y="394"/>
                <a:pt x="410" y="394"/>
              </a:cubicBezTo>
              <a:cubicBezTo>
                <a:pt x="385" y="377"/>
                <a:pt x="370" y="373"/>
                <a:pt x="342" y="364"/>
              </a:cubicBezTo>
              <a:cubicBezTo>
                <a:pt x="332" y="330"/>
                <a:pt x="343" y="337"/>
                <a:pt x="320" y="330"/>
              </a:cubicBezTo>
              <a:cubicBezTo>
                <a:pt x="288" y="332"/>
                <a:pt x="260" y="328"/>
                <a:pt x="235" y="347"/>
              </a:cubicBezTo>
              <a:cubicBezTo>
                <a:pt x="230" y="361"/>
                <a:pt x="213" y="385"/>
                <a:pt x="213" y="385"/>
              </a:cubicBezTo>
              <a:cubicBezTo>
                <a:pt x="207" y="404"/>
                <a:pt x="210" y="416"/>
                <a:pt x="222" y="432"/>
              </a:cubicBezTo>
              <a:cubicBezTo>
                <a:pt x="232" y="464"/>
                <a:pt x="240" y="505"/>
                <a:pt x="209" y="527"/>
              </a:cubicBezTo>
              <a:cubicBezTo>
                <a:pt x="204" y="544"/>
                <a:pt x="214" y="590"/>
                <a:pt x="205" y="595"/>
              </a:cubicBezTo>
              <a:cubicBezTo>
                <a:pt x="195" y="601"/>
                <a:pt x="182" y="598"/>
                <a:pt x="170" y="600"/>
              </a:cubicBezTo>
              <a:cubicBezTo>
                <a:pt x="146" y="591"/>
                <a:pt x="148" y="589"/>
                <a:pt x="110" y="600"/>
              </a:cubicBezTo>
              <a:cubicBezTo>
                <a:pt x="84" y="607"/>
                <a:pt x="108" y="614"/>
                <a:pt x="89" y="625"/>
              </a:cubicBezTo>
              <a:cubicBezTo>
                <a:pt x="69" y="637"/>
                <a:pt x="34" y="639"/>
                <a:pt x="12" y="642"/>
              </a:cubicBezTo>
              <a:cubicBezTo>
                <a:pt x="0" y="673"/>
                <a:pt x="5" y="713"/>
                <a:pt x="25" y="741"/>
              </a:cubicBezTo>
              <a:cubicBezTo>
                <a:pt x="35" y="756"/>
                <a:pt x="59" y="784"/>
                <a:pt x="59" y="784"/>
              </a:cubicBezTo>
              <a:cubicBezTo>
                <a:pt x="63" y="811"/>
                <a:pt x="64" y="817"/>
                <a:pt x="89" y="827"/>
              </a:cubicBezTo>
              <a:cubicBezTo>
                <a:pt x="97" y="824"/>
                <a:pt x="109" y="820"/>
                <a:pt x="115" y="814"/>
              </a:cubicBezTo>
              <a:cubicBezTo>
                <a:pt x="122" y="807"/>
                <a:pt x="119" y="793"/>
                <a:pt x="127" y="788"/>
              </a:cubicBezTo>
              <a:cubicBezTo>
                <a:pt x="134" y="783"/>
                <a:pt x="153" y="780"/>
                <a:pt x="153" y="780"/>
              </a:cubicBezTo>
              <a:cubicBezTo>
                <a:pt x="168" y="800"/>
                <a:pt x="169" y="818"/>
                <a:pt x="175" y="844"/>
              </a:cubicBezTo>
              <a:cubicBezTo>
                <a:pt x="177" y="854"/>
                <a:pt x="192" y="855"/>
                <a:pt x="200" y="861"/>
              </a:cubicBezTo>
              <a:cubicBezTo>
                <a:pt x="213" y="870"/>
                <a:pt x="220" y="881"/>
                <a:pt x="235" y="887"/>
              </a:cubicBezTo>
              <a:cubicBezTo>
                <a:pt x="239" y="891"/>
                <a:pt x="247" y="900"/>
                <a:pt x="247" y="900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28575</xdr:colOff>
      <xdr:row>25</xdr:row>
      <xdr:rowOff>38100</xdr:rowOff>
    </xdr:from>
    <xdr:to>
      <xdr:col>26</xdr:col>
      <xdr:colOff>66675</xdr:colOff>
      <xdr:row>27</xdr:row>
      <xdr:rowOff>142875</xdr:rowOff>
    </xdr:to>
    <xdr:sp macro="" textlink="">
      <xdr:nvSpPr>
        <xdr:cNvPr id="5352" name="Freeform 887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SpPr>
          <a:spLocks/>
        </xdr:cNvSpPr>
      </xdr:nvSpPr>
      <xdr:spPr bwMode="auto">
        <a:xfrm>
          <a:off x="2581275" y="4086225"/>
          <a:ext cx="838200" cy="428625"/>
        </a:xfrm>
        <a:custGeom>
          <a:avLst/>
          <a:gdLst>
            <a:gd name="T0" fmla="*/ 296605 w 1153"/>
            <a:gd name="T1" fmla="*/ 330252 h 671"/>
            <a:gd name="T2" fmla="*/ 243536 w 1153"/>
            <a:gd name="T3" fmla="*/ 327697 h 671"/>
            <a:gd name="T4" fmla="*/ 215184 w 1153"/>
            <a:gd name="T5" fmla="*/ 313644 h 671"/>
            <a:gd name="T6" fmla="*/ 146849 w 1153"/>
            <a:gd name="T7" fmla="*/ 316838 h 671"/>
            <a:gd name="T8" fmla="*/ 127947 w 1153"/>
            <a:gd name="T9" fmla="*/ 302784 h 671"/>
            <a:gd name="T10" fmla="*/ 112681 w 1153"/>
            <a:gd name="T11" fmla="*/ 278510 h 671"/>
            <a:gd name="T12" fmla="*/ 84329 w 1153"/>
            <a:gd name="T13" fmla="*/ 267651 h 671"/>
            <a:gd name="T14" fmla="*/ 13086 w 1153"/>
            <a:gd name="T15" fmla="*/ 217826 h 671"/>
            <a:gd name="T16" fmla="*/ 0 w 1153"/>
            <a:gd name="T17" fmla="*/ 193552 h 671"/>
            <a:gd name="T18" fmla="*/ 3635 w 1153"/>
            <a:gd name="T19" fmla="*/ 174388 h 671"/>
            <a:gd name="T20" fmla="*/ 21809 w 1153"/>
            <a:gd name="T21" fmla="*/ 163529 h 671"/>
            <a:gd name="T22" fmla="*/ 34895 w 1153"/>
            <a:gd name="T23" fmla="*/ 136061 h 671"/>
            <a:gd name="T24" fmla="*/ 37803 w 1153"/>
            <a:gd name="T25" fmla="*/ 127757 h 671"/>
            <a:gd name="T26" fmla="*/ 74878 w 1153"/>
            <a:gd name="T27" fmla="*/ 76015 h 671"/>
            <a:gd name="T28" fmla="*/ 122131 w 1153"/>
            <a:gd name="T29" fmla="*/ 67711 h 671"/>
            <a:gd name="T30" fmla="*/ 162115 w 1153"/>
            <a:gd name="T31" fmla="*/ 51103 h 671"/>
            <a:gd name="T32" fmla="*/ 196283 w 1153"/>
            <a:gd name="T33" fmla="*/ 10221 h 671"/>
            <a:gd name="T34" fmla="*/ 199918 w 1153"/>
            <a:gd name="T35" fmla="*/ 1916 h 671"/>
            <a:gd name="T36" fmla="*/ 205733 w 1153"/>
            <a:gd name="T37" fmla="*/ 18525 h 671"/>
            <a:gd name="T38" fmla="*/ 221727 w 1153"/>
            <a:gd name="T39" fmla="*/ 59407 h 671"/>
            <a:gd name="T40" fmla="*/ 218092 w 1153"/>
            <a:gd name="T41" fmla="*/ 89430 h 671"/>
            <a:gd name="T42" fmla="*/ 283519 w 1153"/>
            <a:gd name="T43" fmla="*/ 122008 h 671"/>
            <a:gd name="T44" fmla="*/ 396200 w 1153"/>
            <a:gd name="T45" fmla="*/ 114343 h 671"/>
            <a:gd name="T46" fmla="*/ 420917 w 1153"/>
            <a:gd name="T47" fmla="*/ 97734 h 671"/>
            <a:gd name="T48" fmla="*/ 449269 w 1153"/>
            <a:gd name="T49" fmla="*/ 67711 h 671"/>
            <a:gd name="T50" fmla="*/ 471079 w 1153"/>
            <a:gd name="T51" fmla="*/ 48548 h 671"/>
            <a:gd name="T52" fmla="*/ 567039 w 1153"/>
            <a:gd name="T53" fmla="*/ 70266 h 671"/>
            <a:gd name="T54" fmla="*/ 595391 w 1153"/>
            <a:gd name="T55" fmla="*/ 89430 h 671"/>
            <a:gd name="T56" fmla="*/ 636101 w 1153"/>
            <a:gd name="T57" fmla="*/ 111149 h 671"/>
            <a:gd name="T58" fmla="*/ 667361 w 1153"/>
            <a:gd name="T59" fmla="*/ 116898 h 671"/>
            <a:gd name="T60" fmla="*/ 701529 w 1153"/>
            <a:gd name="T61" fmla="*/ 95179 h 671"/>
            <a:gd name="T62" fmla="*/ 729154 w 1153"/>
            <a:gd name="T63" fmla="*/ 111149 h 671"/>
            <a:gd name="T64" fmla="*/ 748055 w 1153"/>
            <a:gd name="T65" fmla="*/ 136061 h 671"/>
            <a:gd name="T66" fmla="*/ 801124 w 1153"/>
            <a:gd name="T67" fmla="*/ 166084 h 671"/>
            <a:gd name="T68" fmla="*/ 832384 w 1153"/>
            <a:gd name="T69" fmla="*/ 201856 h 671"/>
            <a:gd name="T70" fmla="*/ 806940 w 1153"/>
            <a:gd name="T71" fmla="*/ 234434 h 671"/>
            <a:gd name="T72" fmla="*/ 782223 w 1153"/>
            <a:gd name="T73" fmla="*/ 286815 h 671"/>
            <a:gd name="T74" fmla="*/ 794582 w 1153"/>
            <a:gd name="T75" fmla="*/ 316838 h 671"/>
            <a:gd name="T76" fmla="*/ 750963 w 1153"/>
            <a:gd name="T77" fmla="*/ 376883 h 671"/>
            <a:gd name="T78" fmla="*/ 729154 w 1153"/>
            <a:gd name="T79" fmla="*/ 409461 h 671"/>
            <a:gd name="T80" fmla="*/ 632467 w 1153"/>
            <a:gd name="T81" fmla="*/ 428625 h 671"/>
            <a:gd name="T82" fmla="*/ 486345 w 1153"/>
            <a:gd name="T83" fmla="*/ 401796 h 671"/>
            <a:gd name="T84" fmla="*/ 467444 w 1153"/>
            <a:gd name="T85" fmla="*/ 351971 h 671"/>
            <a:gd name="T86" fmla="*/ 383842 w 1153"/>
            <a:gd name="T87" fmla="*/ 325142 h 671"/>
            <a:gd name="T88" fmla="*/ 305329 w 1153"/>
            <a:gd name="T89" fmla="*/ 336001 h 671"/>
            <a:gd name="T90" fmla="*/ 296605 w 1153"/>
            <a:gd name="T91" fmla="*/ 330252 h 671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153"/>
            <a:gd name="T139" fmla="*/ 0 h 671"/>
            <a:gd name="T140" fmla="*/ 1153 w 1153"/>
            <a:gd name="T141" fmla="*/ 671 h 671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153" h="671">
              <a:moveTo>
                <a:pt x="408" y="517"/>
              </a:moveTo>
              <a:cubicBezTo>
                <a:pt x="384" y="516"/>
                <a:pt x="359" y="515"/>
                <a:pt x="335" y="513"/>
              </a:cubicBezTo>
              <a:cubicBezTo>
                <a:pt x="320" y="512"/>
                <a:pt x="296" y="491"/>
                <a:pt x="296" y="491"/>
              </a:cubicBezTo>
              <a:cubicBezTo>
                <a:pt x="256" y="495"/>
                <a:pt x="240" y="500"/>
                <a:pt x="202" y="496"/>
              </a:cubicBezTo>
              <a:cubicBezTo>
                <a:pt x="194" y="488"/>
                <a:pt x="184" y="482"/>
                <a:pt x="176" y="474"/>
              </a:cubicBezTo>
              <a:cubicBezTo>
                <a:pt x="167" y="465"/>
                <a:pt x="166" y="443"/>
                <a:pt x="155" y="436"/>
              </a:cubicBezTo>
              <a:cubicBezTo>
                <a:pt x="143" y="428"/>
                <a:pt x="128" y="426"/>
                <a:pt x="116" y="419"/>
              </a:cubicBezTo>
              <a:cubicBezTo>
                <a:pt x="86" y="370"/>
                <a:pt x="76" y="353"/>
                <a:pt x="18" y="341"/>
              </a:cubicBezTo>
              <a:cubicBezTo>
                <a:pt x="13" y="328"/>
                <a:pt x="5" y="316"/>
                <a:pt x="0" y="303"/>
              </a:cubicBezTo>
              <a:cubicBezTo>
                <a:pt x="2" y="293"/>
                <a:pt x="0" y="282"/>
                <a:pt x="5" y="273"/>
              </a:cubicBezTo>
              <a:cubicBezTo>
                <a:pt x="10" y="265"/>
                <a:pt x="30" y="256"/>
                <a:pt x="30" y="256"/>
              </a:cubicBezTo>
              <a:cubicBezTo>
                <a:pt x="45" y="234"/>
                <a:pt x="37" y="248"/>
                <a:pt x="48" y="213"/>
              </a:cubicBezTo>
              <a:cubicBezTo>
                <a:pt x="49" y="209"/>
                <a:pt x="52" y="200"/>
                <a:pt x="52" y="200"/>
              </a:cubicBezTo>
              <a:cubicBezTo>
                <a:pt x="59" y="145"/>
                <a:pt x="43" y="126"/>
                <a:pt x="103" y="119"/>
              </a:cubicBezTo>
              <a:cubicBezTo>
                <a:pt x="125" y="113"/>
                <a:pt x="145" y="109"/>
                <a:pt x="168" y="106"/>
              </a:cubicBezTo>
              <a:cubicBezTo>
                <a:pt x="187" y="98"/>
                <a:pt x="206" y="92"/>
                <a:pt x="223" y="80"/>
              </a:cubicBezTo>
              <a:cubicBezTo>
                <a:pt x="245" y="64"/>
                <a:pt x="252" y="35"/>
                <a:pt x="270" y="16"/>
              </a:cubicBezTo>
              <a:cubicBezTo>
                <a:pt x="272" y="12"/>
                <a:pt x="272" y="0"/>
                <a:pt x="275" y="3"/>
              </a:cubicBezTo>
              <a:cubicBezTo>
                <a:pt x="281" y="9"/>
                <a:pt x="280" y="20"/>
                <a:pt x="283" y="29"/>
              </a:cubicBezTo>
              <a:cubicBezTo>
                <a:pt x="290" y="50"/>
                <a:pt x="297" y="72"/>
                <a:pt x="305" y="93"/>
              </a:cubicBezTo>
              <a:cubicBezTo>
                <a:pt x="303" y="109"/>
                <a:pt x="300" y="124"/>
                <a:pt x="300" y="140"/>
              </a:cubicBezTo>
              <a:cubicBezTo>
                <a:pt x="300" y="205"/>
                <a:pt x="328" y="188"/>
                <a:pt x="390" y="191"/>
              </a:cubicBezTo>
              <a:cubicBezTo>
                <a:pt x="442" y="188"/>
                <a:pt x="493" y="186"/>
                <a:pt x="545" y="179"/>
              </a:cubicBezTo>
              <a:cubicBezTo>
                <a:pt x="562" y="173"/>
                <a:pt x="569" y="168"/>
                <a:pt x="579" y="153"/>
              </a:cubicBezTo>
              <a:cubicBezTo>
                <a:pt x="585" y="134"/>
                <a:pt x="601" y="117"/>
                <a:pt x="618" y="106"/>
              </a:cubicBezTo>
              <a:cubicBezTo>
                <a:pt x="623" y="88"/>
                <a:pt x="630" y="81"/>
                <a:pt x="648" y="76"/>
              </a:cubicBezTo>
              <a:cubicBezTo>
                <a:pt x="692" y="86"/>
                <a:pt x="735" y="101"/>
                <a:pt x="780" y="110"/>
              </a:cubicBezTo>
              <a:cubicBezTo>
                <a:pt x="809" y="139"/>
                <a:pt x="794" y="132"/>
                <a:pt x="819" y="140"/>
              </a:cubicBezTo>
              <a:cubicBezTo>
                <a:pt x="836" y="157"/>
                <a:pt x="852" y="169"/>
                <a:pt x="875" y="174"/>
              </a:cubicBezTo>
              <a:cubicBezTo>
                <a:pt x="884" y="202"/>
                <a:pt x="897" y="196"/>
                <a:pt x="918" y="183"/>
              </a:cubicBezTo>
              <a:cubicBezTo>
                <a:pt x="933" y="159"/>
                <a:pt x="938" y="155"/>
                <a:pt x="965" y="149"/>
              </a:cubicBezTo>
              <a:cubicBezTo>
                <a:pt x="982" y="154"/>
                <a:pt x="990" y="161"/>
                <a:pt x="1003" y="174"/>
              </a:cubicBezTo>
              <a:cubicBezTo>
                <a:pt x="1009" y="190"/>
                <a:pt x="1020" y="199"/>
                <a:pt x="1029" y="213"/>
              </a:cubicBezTo>
              <a:cubicBezTo>
                <a:pt x="1040" y="247"/>
                <a:pt x="1075" y="244"/>
                <a:pt x="1102" y="260"/>
              </a:cubicBezTo>
              <a:cubicBezTo>
                <a:pt x="1123" y="273"/>
                <a:pt x="1134" y="295"/>
                <a:pt x="1145" y="316"/>
              </a:cubicBezTo>
              <a:cubicBezTo>
                <a:pt x="1153" y="350"/>
                <a:pt x="1135" y="349"/>
                <a:pt x="1110" y="367"/>
              </a:cubicBezTo>
              <a:cubicBezTo>
                <a:pt x="1100" y="399"/>
                <a:pt x="1085" y="419"/>
                <a:pt x="1076" y="449"/>
              </a:cubicBezTo>
              <a:cubicBezTo>
                <a:pt x="1085" y="465"/>
                <a:pt x="1089" y="478"/>
                <a:pt x="1093" y="496"/>
              </a:cubicBezTo>
              <a:cubicBezTo>
                <a:pt x="1089" y="558"/>
                <a:pt x="1094" y="576"/>
                <a:pt x="1033" y="590"/>
              </a:cubicBezTo>
              <a:cubicBezTo>
                <a:pt x="1017" y="606"/>
                <a:pt x="1019" y="626"/>
                <a:pt x="1003" y="641"/>
              </a:cubicBezTo>
              <a:cubicBezTo>
                <a:pt x="976" y="666"/>
                <a:pt x="903" y="668"/>
                <a:pt x="870" y="671"/>
              </a:cubicBezTo>
              <a:cubicBezTo>
                <a:pt x="797" y="668"/>
                <a:pt x="732" y="668"/>
                <a:pt x="669" y="629"/>
              </a:cubicBezTo>
              <a:cubicBezTo>
                <a:pt x="653" y="606"/>
                <a:pt x="659" y="574"/>
                <a:pt x="643" y="551"/>
              </a:cubicBezTo>
              <a:cubicBezTo>
                <a:pt x="619" y="518"/>
                <a:pt x="565" y="515"/>
                <a:pt x="528" y="509"/>
              </a:cubicBezTo>
              <a:cubicBezTo>
                <a:pt x="487" y="511"/>
                <a:pt x="453" y="503"/>
                <a:pt x="420" y="526"/>
              </a:cubicBezTo>
              <a:cubicBezTo>
                <a:pt x="416" y="523"/>
                <a:pt x="408" y="517"/>
                <a:pt x="408" y="517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0</xdr:colOff>
      <xdr:row>26</xdr:row>
      <xdr:rowOff>85725</xdr:rowOff>
    </xdr:from>
    <xdr:to>
      <xdr:col>23</xdr:col>
      <xdr:colOff>9525</xdr:colOff>
      <xdr:row>29</xdr:row>
      <xdr:rowOff>152400</xdr:rowOff>
    </xdr:to>
    <xdr:sp macro="" textlink="">
      <xdr:nvSpPr>
        <xdr:cNvPr id="5353" name="Freeform 888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SpPr>
          <a:spLocks/>
        </xdr:cNvSpPr>
      </xdr:nvSpPr>
      <xdr:spPr bwMode="auto">
        <a:xfrm>
          <a:off x="2352675" y="4295775"/>
          <a:ext cx="409575" cy="552450"/>
        </a:xfrm>
        <a:custGeom>
          <a:avLst/>
          <a:gdLst>
            <a:gd name="T0" fmla="*/ 364401 w 544"/>
            <a:gd name="T1" fmla="*/ 173194 h 874"/>
            <a:gd name="T2" fmla="*/ 368166 w 544"/>
            <a:gd name="T3" fmla="*/ 224393 h 874"/>
            <a:gd name="T4" fmla="*/ 390753 w 544"/>
            <a:gd name="T5" fmla="*/ 246517 h 874"/>
            <a:gd name="T6" fmla="*/ 409575 w 544"/>
            <a:gd name="T7" fmla="*/ 333114 h 874"/>
            <a:gd name="T8" fmla="*/ 406563 w 544"/>
            <a:gd name="T9" fmla="*/ 422239 h 874"/>
            <a:gd name="T10" fmla="*/ 400540 w 544"/>
            <a:gd name="T11" fmla="*/ 474070 h 874"/>
            <a:gd name="T12" fmla="*/ 380965 w 544"/>
            <a:gd name="T13" fmla="*/ 498090 h 874"/>
            <a:gd name="T14" fmla="*/ 293629 w 544"/>
            <a:gd name="T15" fmla="*/ 552450 h 874"/>
            <a:gd name="T16" fmla="*/ 261255 w 544"/>
            <a:gd name="T17" fmla="*/ 539176 h 874"/>
            <a:gd name="T18" fmla="*/ 238668 w 544"/>
            <a:gd name="T19" fmla="*/ 506307 h 874"/>
            <a:gd name="T20" fmla="*/ 180695 w 544"/>
            <a:gd name="T21" fmla="*/ 457636 h 874"/>
            <a:gd name="T22" fmla="*/ 45174 w 544"/>
            <a:gd name="T23" fmla="*/ 438673 h 874"/>
            <a:gd name="T24" fmla="*/ 0 w 544"/>
            <a:gd name="T25" fmla="*/ 400748 h 874"/>
            <a:gd name="T26" fmla="*/ 16564 w 544"/>
            <a:gd name="T27" fmla="*/ 322368 h 874"/>
            <a:gd name="T28" fmla="*/ 51950 w 544"/>
            <a:gd name="T29" fmla="*/ 276225 h 874"/>
            <a:gd name="T30" fmla="*/ 77548 w 544"/>
            <a:gd name="T31" fmla="*/ 249045 h 874"/>
            <a:gd name="T32" fmla="*/ 54961 w 544"/>
            <a:gd name="T33" fmla="*/ 216808 h 874"/>
            <a:gd name="T34" fmla="*/ 84324 w 544"/>
            <a:gd name="T35" fmla="*/ 205431 h 874"/>
            <a:gd name="T36" fmla="*/ 80560 w 544"/>
            <a:gd name="T37" fmla="*/ 181411 h 874"/>
            <a:gd name="T38" fmla="*/ 106911 w 544"/>
            <a:gd name="T39" fmla="*/ 164977 h 874"/>
            <a:gd name="T40" fmla="*/ 125733 w 544"/>
            <a:gd name="T41" fmla="*/ 154231 h 874"/>
            <a:gd name="T42" fmla="*/ 132510 w 544"/>
            <a:gd name="T43" fmla="*/ 132740 h 874"/>
            <a:gd name="T44" fmla="*/ 138533 w 544"/>
            <a:gd name="T45" fmla="*/ 80908 h 874"/>
            <a:gd name="T46" fmla="*/ 177683 w 544"/>
            <a:gd name="T47" fmla="*/ 65106 h 874"/>
            <a:gd name="T48" fmla="*/ 232645 w 544"/>
            <a:gd name="T49" fmla="*/ 0 h 874"/>
            <a:gd name="T50" fmla="*/ 277818 w 544"/>
            <a:gd name="T51" fmla="*/ 24020 h 874"/>
            <a:gd name="T52" fmla="*/ 300405 w 544"/>
            <a:gd name="T53" fmla="*/ 34765 h 874"/>
            <a:gd name="T54" fmla="*/ 319228 w 544"/>
            <a:gd name="T55" fmla="*/ 61945 h 874"/>
            <a:gd name="T56" fmla="*/ 345579 w 544"/>
            <a:gd name="T57" fmla="*/ 80908 h 874"/>
            <a:gd name="T58" fmla="*/ 377953 w 544"/>
            <a:gd name="T59" fmla="*/ 116305 h 874"/>
            <a:gd name="T60" fmla="*/ 400540 w 544"/>
            <a:gd name="T61" fmla="*/ 137796 h 874"/>
            <a:gd name="T62" fmla="*/ 368166 w 544"/>
            <a:gd name="T63" fmla="*/ 167505 h 874"/>
            <a:gd name="T64" fmla="*/ 351602 w 544"/>
            <a:gd name="T65" fmla="*/ 194685 h 874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44"/>
            <a:gd name="T100" fmla="*/ 0 h 874"/>
            <a:gd name="T101" fmla="*/ 544 w 544"/>
            <a:gd name="T102" fmla="*/ 874 h 874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44" h="874">
              <a:moveTo>
                <a:pt x="484" y="274"/>
              </a:moveTo>
              <a:cubicBezTo>
                <a:pt x="464" y="296"/>
                <a:pt x="455" y="345"/>
                <a:pt x="489" y="355"/>
              </a:cubicBezTo>
              <a:cubicBezTo>
                <a:pt x="498" y="370"/>
                <a:pt x="504" y="380"/>
                <a:pt x="519" y="390"/>
              </a:cubicBezTo>
              <a:cubicBezTo>
                <a:pt x="533" y="434"/>
                <a:pt x="533" y="482"/>
                <a:pt x="544" y="527"/>
              </a:cubicBezTo>
              <a:cubicBezTo>
                <a:pt x="539" y="579"/>
                <a:pt x="537" y="612"/>
                <a:pt x="540" y="668"/>
              </a:cubicBezTo>
              <a:cubicBezTo>
                <a:pt x="538" y="700"/>
                <a:pt x="540" y="722"/>
                <a:pt x="532" y="750"/>
              </a:cubicBezTo>
              <a:cubicBezTo>
                <a:pt x="527" y="766"/>
                <a:pt x="515" y="774"/>
                <a:pt x="506" y="788"/>
              </a:cubicBezTo>
              <a:cubicBezTo>
                <a:pt x="471" y="841"/>
                <a:pt x="457" y="864"/>
                <a:pt x="390" y="874"/>
              </a:cubicBezTo>
              <a:cubicBezTo>
                <a:pt x="369" y="870"/>
                <a:pt x="360" y="870"/>
                <a:pt x="347" y="853"/>
              </a:cubicBezTo>
              <a:cubicBezTo>
                <a:pt x="341" y="832"/>
                <a:pt x="330" y="817"/>
                <a:pt x="317" y="801"/>
              </a:cubicBezTo>
              <a:cubicBezTo>
                <a:pt x="295" y="773"/>
                <a:pt x="273" y="740"/>
                <a:pt x="240" y="724"/>
              </a:cubicBezTo>
              <a:cubicBezTo>
                <a:pt x="198" y="703"/>
                <a:pt x="105" y="697"/>
                <a:pt x="60" y="694"/>
              </a:cubicBezTo>
              <a:cubicBezTo>
                <a:pt x="11" y="681"/>
                <a:pt x="13" y="677"/>
                <a:pt x="0" y="634"/>
              </a:cubicBezTo>
              <a:cubicBezTo>
                <a:pt x="3" y="590"/>
                <a:pt x="6" y="551"/>
                <a:pt x="22" y="510"/>
              </a:cubicBezTo>
              <a:cubicBezTo>
                <a:pt x="26" y="461"/>
                <a:pt x="23" y="448"/>
                <a:pt x="69" y="437"/>
              </a:cubicBezTo>
              <a:cubicBezTo>
                <a:pt x="96" y="419"/>
                <a:pt x="94" y="422"/>
                <a:pt x="103" y="394"/>
              </a:cubicBezTo>
              <a:cubicBezTo>
                <a:pt x="91" y="377"/>
                <a:pt x="85" y="359"/>
                <a:pt x="73" y="343"/>
              </a:cubicBezTo>
              <a:cubicBezTo>
                <a:pt x="88" y="337"/>
                <a:pt x="99" y="334"/>
                <a:pt x="112" y="325"/>
              </a:cubicBezTo>
              <a:cubicBezTo>
                <a:pt x="123" y="308"/>
                <a:pt x="118" y="303"/>
                <a:pt x="107" y="287"/>
              </a:cubicBezTo>
              <a:cubicBezTo>
                <a:pt x="119" y="278"/>
                <a:pt x="130" y="270"/>
                <a:pt x="142" y="261"/>
              </a:cubicBezTo>
              <a:cubicBezTo>
                <a:pt x="150" y="255"/>
                <a:pt x="167" y="244"/>
                <a:pt x="167" y="244"/>
              </a:cubicBezTo>
              <a:cubicBezTo>
                <a:pt x="169" y="237"/>
                <a:pt x="175" y="218"/>
                <a:pt x="176" y="210"/>
              </a:cubicBezTo>
              <a:cubicBezTo>
                <a:pt x="179" y="183"/>
                <a:pt x="161" y="142"/>
                <a:pt x="184" y="128"/>
              </a:cubicBezTo>
              <a:cubicBezTo>
                <a:pt x="200" y="118"/>
                <a:pt x="222" y="115"/>
                <a:pt x="236" y="103"/>
              </a:cubicBezTo>
              <a:cubicBezTo>
                <a:pt x="266" y="77"/>
                <a:pt x="295" y="37"/>
                <a:pt x="309" y="0"/>
              </a:cubicBezTo>
              <a:cubicBezTo>
                <a:pt x="317" y="26"/>
                <a:pt x="345" y="32"/>
                <a:pt x="369" y="38"/>
              </a:cubicBezTo>
              <a:cubicBezTo>
                <a:pt x="378" y="45"/>
                <a:pt x="390" y="48"/>
                <a:pt x="399" y="55"/>
              </a:cubicBezTo>
              <a:cubicBezTo>
                <a:pt x="410" y="64"/>
                <a:pt x="417" y="86"/>
                <a:pt x="424" y="98"/>
              </a:cubicBezTo>
              <a:cubicBezTo>
                <a:pt x="433" y="113"/>
                <a:pt x="445" y="119"/>
                <a:pt x="459" y="128"/>
              </a:cubicBezTo>
              <a:cubicBezTo>
                <a:pt x="472" y="149"/>
                <a:pt x="477" y="176"/>
                <a:pt x="502" y="184"/>
              </a:cubicBezTo>
              <a:cubicBezTo>
                <a:pt x="516" y="195"/>
                <a:pt x="526" y="201"/>
                <a:pt x="532" y="218"/>
              </a:cubicBezTo>
              <a:cubicBezTo>
                <a:pt x="516" y="234"/>
                <a:pt x="497" y="243"/>
                <a:pt x="489" y="265"/>
              </a:cubicBezTo>
              <a:cubicBezTo>
                <a:pt x="484" y="278"/>
                <a:pt x="477" y="300"/>
                <a:pt x="467" y="308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123825</xdr:colOff>
      <xdr:row>28</xdr:row>
      <xdr:rowOff>142875</xdr:rowOff>
    </xdr:from>
    <xdr:to>
      <xdr:col>24</xdr:col>
      <xdr:colOff>19050</xdr:colOff>
      <xdr:row>32</xdr:row>
      <xdr:rowOff>142875</xdr:rowOff>
    </xdr:to>
    <xdr:sp macro="" textlink="">
      <xdr:nvSpPr>
        <xdr:cNvPr id="5354" name="Freeform 889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SpPr>
          <a:spLocks/>
        </xdr:cNvSpPr>
      </xdr:nvSpPr>
      <xdr:spPr bwMode="auto">
        <a:xfrm>
          <a:off x="2076450" y="4676775"/>
          <a:ext cx="895350" cy="647700"/>
        </a:xfrm>
        <a:custGeom>
          <a:avLst/>
          <a:gdLst>
            <a:gd name="T0" fmla="*/ 241056 w 1196"/>
            <a:gd name="T1" fmla="*/ 254591 h 1010"/>
            <a:gd name="T2" fmla="*/ 269503 w 1196"/>
            <a:gd name="T3" fmla="*/ 268058 h 1010"/>
            <a:gd name="T4" fmla="*/ 288967 w 1196"/>
            <a:gd name="T5" fmla="*/ 282166 h 1010"/>
            <a:gd name="T6" fmla="*/ 321158 w 1196"/>
            <a:gd name="T7" fmla="*/ 284731 h 1010"/>
            <a:gd name="T8" fmla="*/ 363081 w 1196"/>
            <a:gd name="T9" fmla="*/ 323209 h 1010"/>
            <a:gd name="T10" fmla="*/ 366075 w 1196"/>
            <a:gd name="T11" fmla="*/ 339882 h 1010"/>
            <a:gd name="T12" fmla="*/ 410993 w 1196"/>
            <a:gd name="T13" fmla="*/ 353349 h 1010"/>
            <a:gd name="T14" fmla="*/ 465642 w 1196"/>
            <a:gd name="T15" fmla="*/ 355914 h 1010"/>
            <a:gd name="T16" fmla="*/ 485106 w 1196"/>
            <a:gd name="T17" fmla="*/ 350784 h 1010"/>
            <a:gd name="T18" fmla="*/ 574940 w 1196"/>
            <a:gd name="T19" fmla="*/ 334111 h 1010"/>
            <a:gd name="T20" fmla="*/ 593656 w 1196"/>
            <a:gd name="T21" fmla="*/ 331546 h 1010"/>
            <a:gd name="T22" fmla="*/ 616115 w 1196"/>
            <a:gd name="T23" fmla="*/ 325774 h 1010"/>
            <a:gd name="T24" fmla="*/ 625847 w 1196"/>
            <a:gd name="T25" fmla="*/ 323209 h 1010"/>
            <a:gd name="T26" fmla="*/ 645311 w 1196"/>
            <a:gd name="T27" fmla="*/ 383490 h 1010"/>
            <a:gd name="T28" fmla="*/ 628841 w 1196"/>
            <a:gd name="T29" fmla="*/ 419402 h 1010"/>
            <a:gd name="T30" fmla="*/ 593656 w 1196"/>
            <a:gd name="T31" fmla="*/ 432869 h 1010"/>
            <a:gd name="T32" fmla="*/ 523286 w 1196"/>
            <a:gd name="T33" fmla="*/ 452107 h 1010"/>
            <a:gd name="T34" fmla="*/ 574940 w 1196"/>
            <a:gd name="T35" fmla="*/ 498921 h 1010"/>
            <a:gd name="T36" fmla="*/ 651300 w 1196"/>
            <a:gd name="T37" fmla="*/ 579082 h 1010"/>
            <a:gd name="T38" fmla="*/ 712687 w 1196"/>
            <a:gd name="T39" fmla="*/ 647700 h 1010"/>
            <a:gd name="T40" fmla="*/ 757604 w 1196"/>
            <a:gd name="T41" fmla="*/ 639363 h 1010"/>
            <a:gd name="T42" fmla="*/ 837706 w 1196"/>
            <a:gd name="T43" fmla="*/ 617560 h 1010"/>
            <a:gd name="T44" fmla="*/ 869897 w 1196"/>
            <a:gd name="T45" fmla="*/ 603451 h 1010"/>
            <a:gd name="T46" fmla="*/ 857170 w 1196"/>
            <a:gd name="T47" fmla="*/ 570746 h 1010"/>
            <a:gd name="T48" fmla="*/ 882623 w 1196"/>
            <a:gd name="T49" fmla="*/ 537399 h 1010"/>
            <a:gd name="T50" fmla="*/ 892356 w 1196"/>
            <a:gd name="T51" fmla="*/ 502128 h 1010"/>
            <a:gd name="T52" fmla="*/ 853427 w 1196"/>
            <a:gd name="T53" fmla="*/ 432869 h 1010"/>
            <a:gd name="T54" fmla="*/ 799527 w 1196"/>
            <a:gd name="T55" fmla="*/ 397598 h 1010"/>
            <a:gd name="T56" fmla="*/ 786051 w 1196"/>
            <a:gd name="T57" fmla="*/ 372588 h 1010"/>
            <a:gd name="T58" fmla="*/ 812253 w 1196"/>
            <a:gd name="T59" fmla="*/ 276395 h 1010"/>
            <a:gd name="T60" fmla="*/ 773325 w 1196"/>
            <a:gd name="T61" fmla="*/ 227016 h 1010"/>
            <a:gd name="T62" fmla="*/ 658037 w 1196"/>
            <a:gd name="T63" fmla="*/ 196875 h 1010"/>
            <a:gd name="T64" fmla="*/ 661032 w 1196"/>
            <a:gd name="T65" fmla="*/ 136594 h 1010"/>
            <a:gd name="T66" fmla="*/ 690228 w 1196"/>
            <a:gd name="T67" fmla="*/ 119921 h 1010"/>
            <a:gd name="T68" fmla="*/ 690228 w 1196"/>
            <a:gd name="T69" fmla="*/ 84009 h 1010"/>
            <a:gd name="T70" fmla="*/ 658037 w 1196"/>
            <a:gd name="T71" fmla="*/ 100682 h 1010"/>
            <a:gd name="T72" fmla="*/ 580929 w 1196"/>
            <a:gd name="T73" fmla="*/ 169300 h 1010"/>
            <a:gd name="T74" fmla="*/ 526280 w 1196"/>
            <a:gd name="T75" fmla="*/ 152626 h 1010"/>
            <a:gd name="T76" fmla="*/ 452915 w 1196"/>
            <a:gd name="T77" fmla="*/ 78878 h 1010"/>
            <a:gd name="T78" fmla="*/ 353349 w 1196"/>
            <a:gd name="T79" fmla="*/ 59640 h 1010"/>
            <a:gd name="T80" fmla="*/ 318164 w 1196"/>
            <a:gd name="T81" fmla="*/ 53868 h 1010"/>
            <a:gd name="T82" fmla="*/ 295705 w 1196"/>
            <a:gd name="T83" fmla="*/ 48097 h 1010"/>
            <a:gd name="T84" fmla="*/ 285973 w 1196"/>
            <a:gd name="T85" fmla="*/ 45531 h 1010"/>
            <a:gd name="T86" fmla="*/ 260520 w 1196"/>
            <a:gd name="T87" fmla="*/ 4489 h 1010"/>
            <a:gd name="T88" fmla="*/ 211860 w 1196"/>
            <a:gd name="T89" fmla="*/ 9619 h 1010"/>
            <a:gd name="T90" fmla="*/ 208865 w 1196"/>
            <a:gd name="T91" fmla="*/ 17956 h 1010"/>
            <a:gd name="T92" fmla="*/ 173680 w 1196"/>
            <a:gd name="T93" fmla="*/ 48097 h 1010"/>
            <a:gd name="T94" fmla="*/ 138495 w 1196"/>
            <a:gd name="T95" fmla="*/ 98117 h 1010"/>
            <a:gd name="T96" fmla="*/ 119031 w 1196"/>
            <a:gd name="T97" fmla="*/ 130823 h 1010"/>
            <a:gd name="T98" fmla="*/ 32191 w 1196"/>
            <a:gd name="T99" fmla="*/ 136594 h 1010"/>
            <a:gd name="T100" fmla="*/ 3743 w 1196"/>
            <a:gd name="T101" fmla="*/ 152626 h 1010"/>
            <a:gd name="T102" fmla="*/ 6738 w 1196"/>
            <a:gd name="T103" fmla="*/ 171865 h 1010"/>
            <a:gd name="T104" fmla="*/ 71119 w 1196"/>
            <a:gd name="T105" fmla="*/ 182767 h 1010"/>
            <a:gd name="T106" fmla="*/ 128763 w 1196"/>
            <a:gd name="T107" fmla="*/ 202005 h 1010"/>
            <a:gd name="T108" fmla="*/ 160953 w 1196"/>
            <a:gd name="T109" fmla="*/ 210342 h 1010"/>
            <a:gd name="T110" fmla="*/ 205871 w 1196"/>
            <a:gd name="T111" fmla="*/ 221244 h 1010"/>
            <a:gd name="T112" fmla="*/ 218597 w 1196"/>
            <a:gd name="T113" fmla="*/ 235352 h 1010"/>
            <a:gd name="T114" fmla="*/ 228329 w 1196"/>
            <a:gd name="T115" fmla="*/ 240483 h 1010"/>
            <a:gd name="T116" fmla="*/ 241056 w 1196"/>
            <a:gd name="T117" fmla="*/ 254591 h 1010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96"/>
            <a:gd name="T178" fmla="*/ 0 h 1010"/>
            <a:gd name="T179" fmla="*/ 1196 w 1196"/>
            <a:gd name="T180" fmla="*/ 1010 h 1010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96" h="1010">
              <a:moveTo>
                <a:pt x="322" y="397"/>
              </a:moveTo>
              <a:cubicBezTo>
                <a:pt x="334" y="405"/>
                <a:pt x="349" y="409"/>
                <a:pt x="360" y="418"/>
              </a:cubicBezTo>
              <a:cubicBezTo>
                <a:pt x="365" y="422"/>
                <a:pt x="378" y="438"/>
                <a:pt x="386" y="440"/>
              </a:cubicBezTo>
              <a:cubicBezTo>
                <a:pt x="400" y="443"/>
                <a:pt x="415" y="443"/>
                <a:pt x="429" y="444"/>
              </a:cubicBezTo>
              <a:cubicBezTo>
                <a:pt x="456" y="458"/>
                <a:pt x="474" y="476"/>
                <a:pt x="485" y="504"/>
              </a:cubicBezTo>
              <a:cubicBezTo>
                <a:pt x="486" y="513"/>
                <a:pt x="485" y="522"/>
                <a:pt x="489" y="530"/>
              </a:cubicBezTo>
              <a:cubicBezTo>
                <a:pt x="496" y="544"/>
                <a:pt x="535" y="547"/>
                <a:pt x="549" y="551"/>
              </a:cubicBezTo>
              <a:cubicBezTo>
                <a:pt x="577" y="570"/>
                <a:pt x="562" y="564"/>
                <a:pt x="622" y="555"/>
              </a:cubicBezTo>
              <a:cubicBezTo>
                <a:pt x="631" y="554"/>
                <a:pt x="648" y="547"/>
                <a:pt x="648" y="547"/>
              </a:cubicBezTo>
              <a:cubicBezTo>
                <a:pt x="669" y="531"/>
                <a:pt x="732" y="532"/>
                <a:pt x="768" y="521"/>
              </a:cubicBezTo>
              <a:cubicBezTo>
                <a:pt x="776" y="519"/>
                <a:pt x="785" y="519"/>
                <a:pt x="793" y="517"/>
              </a:cubicBezTo>
              <a:cubicBezTo>
                <a:pt x="803" y="515"/>
                <a:pt x="813" y="511"/>
                <a:pt x="823" y="508"/>
              </a:cubicBezTo>
              <a:cubicBezTo>
                <a:pt x="827" y="507"/>
                <a:pt x="836" y="504"/>
                <a:pt x="836" y="504"/>
              </a:cubicBezTo>
              <a:cubicBezTo>
                <a:pt x="879" y="514"/>
                <a:pt x="854" y="562"/>
                <a:pt x="862" y="598"/>
              </a:cubicBezTo>
              <a:cubicBezTo>
                <a:pt x="859" y="625"/>
                <a:pt x="866" y="646"/>
                <a:pt x="840" y="654"/>
              </a:cubicBezTo>
              <a:cubicBezTo>
                <a:pt x="823" y="667"/>
                <a:pt x="815" y="671"/>
                <a:pt x="793" y="675"/>
              </a:cubicBezTo>
              <a:cubicBezTo>
                <a:pt x="762" y="687"/>
                <a:pt x="728" y="687"/>
                <a:pt x="699" y="705"/>
              </a:cubicBezTo>
              <a:cubicBezTo>
                <a:pt x="706" y="744"/>
                <a:pt x="733" y="763"/>
                <a:pt x="768" y="778"/>
              </a:cubicBezTo>
              <a:cubicBezTo>
                <a:pt x="802" y="814"/>
                <a:pt x="847" y="858"/>
                <a:pt x="870" y="903"/>
              </a:cubicBezTo>
              <a:cubicBezTo>
                <a:pt x="891" y="943"/>
                <a:pt x="906" y="992"/>
                <a:pt x="952" y="1010"/>
              </a:cubicBezTo>
              <a:cubicBezTo>
                <a:pt x="1003" y="1000"/>
                <a:pt x="984" y="1006"/>
                <a:pt x="1012" y="997"/>
              </a:cubicBezTo>
              <a:cubicBezTo>
                <a:pt x="1046" y="973"/>
                <a:pt x="1078" y="967"/>
                <a:pt x="1119" y="963"/>
              </a:cubicBezTo>
              <a:cubicBezTo>
                <a:pt x="1139" y="957"/>
                <a:pt x="1150" y="958"/>
                <a:pt x="1162" y="941"/>
              </a:cubicBezTo>
              <a:cubicBezTo>
                <a:pt x="1158" y="917"/>
                <a:pt x="1151" y="911"/>
                <a:pt x="1145" y="890"/>
              </a:cubicBezTo>
              <a:cubicBezTo>
                <a:pt x="1151" y="871"/>
                <a:pt x="1167" y="855"/>
                <a:pt x="1179" y="838"/>
              </a:cubicBezTo>
              <a:cubicBezTo>
                <a:pt x="1183" y="819"/>
                <a:pt x="1188" y="801"/>
                <a:pt x="1192" y="783"/>
              </a:cubicBezTo>
              <a:cubicBezTo>
                <a:pt x="1188" y="718"/>
                <a:pt x="1196" y="697"/>
                <a:pt x="1140" y="675"/>
              </a:cubicBezTo>
              <a:cubicBezTo>
                <a:pt x="1123" y="650"/>
                <a:pt x="1093" y="636"/>
                <a:pt x="1068" y="620"/>
              </a:cubicBezTo>
              <a:cubicBezTo>
                <a:pt x="1059" y="607"/>
                <a:pt x="1056" y="596"/>
                <a:pt x="1050" y="581"/>
              </a:cubicBezTo>
              <a:cubicBezTo>
                <a:pt x="1056" y="501"/>
                <a:pt x="1060" y="496"/>
                <a:pt x="1085" y="431"/>
              </a:cubicBezTo>
              <a:cubicBezTo>
                <a:pt x="1062" y="408"/>
                <a:pt x="1055" y="376"/>
                <a:pt x="1033" y="354"/>
              </a:cubicBezTo>
              <a:cubicBezTo>
                <a:pt x="1007" y="328"/>
                <a:pt x="915" y="311"/>
                <a:pt x="879" y="307"/>
              </a:cubicBezTo>
              <a:cubicBezTo>
                <a:pt x="855" y="290"/>
                <a:pt x="860" y="233"/>
                <a:pt x="883" y="213"/>
              </a:cubicBezTo>
              <a:cubicBezTo>
                <a:pt x="892" y="205"/>
                <a:pt x="910" y="194"/>
                <a:pt x="922" y="187"/>
              </a:cubicBezTo>
              <a:cubicBezTo>
                <a:pt x="936" y="164"/>
                <a:pt x="936" y="154"/>
                <a:pt x="922" y="131"/>
              </a:cubicBezTo>
              <a:cubicBezTo>
                <a:pt x="898" y="135"/>
                <a:pt x="893" y="137"/>
                <a:pt x="879" y="157"/>
              </a:cubicBezTo>
              <a:cubicBezTo>
                <a:pt x="865" y="201"/>
                <a:pt x="820" y="250"/>
                <a:pt x="776" y="264"/>
              </a:cubicBezTo>
              <a:cubicBezTo>
                <a:pt x="733" y="261"/>
                <a:pt x="724" y="268"/>
                <a:pt x="703" y="238"/>
              </a:cubicBezTo>
              <a:cubicBezTo>
                <a:pt x="692" y="202"/>
                <a:pt x="642" y="134"/>
                <a:pt x="605" y="123"/>
              </a:cubicBezTo>
              <a:cubicBezTo>
                <a:pt x="568" y="98"/>
                <a:pt x="513" y="98"/>
                <a:pt x="472" y="93"/>
              </a:cubicBezTo>
              <a:cubicBezTo>
                <a:pt x="456" y="91"/>
                <a:pt x="440" y="89"/>
                <a:pt x="425" y="84"/>
              </a:cubicBezTo>
              <a:cubicBezTo>
                <a:pt x="415" y="81"/>
                <a:pt x="405" y="78"/>
                <a:pt x="395" y="75"/>
              </a:cubicBezTo>
              <a:cubicBezTo>
                <a:pt x="391" y="74"/>
                <a:pt x="382" y="71"/>
                <a:pt x="382" y="71"/>
              </a:cubicBezTo>
              <a:cubicBezTo>
                <a:pt x="376" y="52"/>
                <a:pt x="364" y="18"/>
                <a:pt x="348" y="7"/>
              </a:cubicBezTo>
              <a:cubicBezTo>
                <a:pt x="326" y="9"/>
                <a:pt x="298" y="0"/>
                <a:pt x="283" y="15"/>
              </a:cubicBezTo>
              <a:cubicBezTo>
                <a:pt x="280" y="18"/>
                <a:pt x="281" y="24"/>
                <a:pt x="279" y="28"/>
              </a:cubicBezTo>
              <a:cubicBezTo>
                <a:pt x="269" y="48"/>
                <a:pt x="251" y="63"/>
                <a:pt x="232" y="75"/>
              </a:cubicBezTo>
              <a:cubicBezTo>
                <a:pt x="215" y="100"/>
                <a:pt x="199" y="126"/>
                <a:pt x="185" y="153"/>
              </a:cubicBezTo>
              <a:cubicBezTo>
                <a:pt x="177" y="169"/>
                <a:pt x="174" y="192"/>
                <a:pt x="159" y="204"/>
              </a:cubicBezTo>
              <a:cubicBezTo>
                <a:pt x="128" y="228"/>
                <a:pt x="82" y="211"/>
                <a:pt x="43" y="213"/>
              </a:cubicBezTo>
              <a:cubicBezTo>
                <a:pt x="26" y="218"/>
                <a:pt x="18" y="225"/>
                <a:pt x="5" y="238"/>
              </a:cubicBezTo>
              <a:cubicBezTo>
                <a:pt x="6" y="248"/>
                <a:pt x="0" y="263"/>
                <a:pt x="9" y="268"/>
              </a:cubicBezTo>
              <a:cubicBezTo>
                <a:pt x="18" y="273"/>
                <a:pt x="75" y="275"/>
                <a:pt x="95" y="285"/>
              </a:cubicBezTo>
              <a:cubicBezTo>
                <a:pt x="120" y="310"/>
                <a:pt x="136" y="311"/>
                <a:pt x="172" y="315"/>
              </a:cubicBezTo>
              <a:cubicBezTo>
                <a:pt x="186" y="321"/>
                <a:pt x="200" y="324"/>
                <a:pt x="215" y="328"/>
              </a:cubicBezTo>
              <a:cubicBezTo>
                <a:pt x="235" y="338"/>
                <a:pt x="254" y="339"/>
                <a:pt x="275" y="345"/>
              </a:cubicBezTo>
              <a:cubicBezTo>
                <a:pt x="316" y="373"/>
                <a:pt x="266" y="335"/>
                <a:pt x="292" y="367"/>
              </a:cubicBezTo>
              <a:cubicBezTo>
                <a:pt x="295" y="371"/>
                <a:pt x="301" y="372"/>
                <a:pt x="305" y="375"/>
              </a:cubicBezTo>
              <a:cubicBezTo>
                <a:pt x="342" y="408"/>
                <a:pt x="338" y="405"/>
                <a:pt x="322" y="397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114300</xdr:colOff>
      <xdr:row>27</xdr:row>
      <xdr:rowOff>28575</xdr:rowOff>
    </xdr:from>
    <xdr:to>
      <xdr:col>25</xdr:col>
      <xdr:colOff>85725</xdr:colOff>
      <xdr:row>29</xdr:row>
      <xdr:rowOff>114300</xdr:rowOff>
    </xdr:to>
    <xdr:sp macro="" textlink="">
      <xdr:nvSpPr>
        <xdr:cNvPr id="5355" name="Freeform 890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SpPr>
          <a:spLocks/>
        </xdr:cNvSpPr>
      </xdr:nvSpPr>
      <xdr:spPr bwMode="auto">
        <a:xfrm>
          <a:off x="2667000" y="4400550"/>
          <a:ext cx="571500" cy="409575"/>
        </a:xfrm>
        <a:custGeom>
          <a:avLst/>
          <a:gdLst>
            <a:gd name="T0" fmla="*/ 424825 w 752"/>
            <a:gd name="T1" fmla="*/ 281704 h 631"/>
            <a:gd name="T2" fmla="*/ 411146 w 752"/>
            <a:gd name="T3" fmla="*/ 297932 h 631"/>
            <a:gd name="T4" fmla="*/ 362507 w 752"/>
            <a:gd name="T5" fmla="*/ 390102 h 631"/>
            <a:gd name="T6" fmla="*/ 326789 w 752"/>
            <a:gd name="T7" fmla="*/ 401137 h 631"/>
            <a:gd name="T8" fmla="*/ 238632 w 752"/>
            <a:gd name="T9" fmla="*/ 392699 h 631"/>
            <a:gd name="T10" fmla="*/ 196833 w 752"/>
            <a:gd name="T11" fmla="*/ 364788 h 631"/>
            <a:gd name="T12" fmla="*/ 174034 w 752"/>
            <a:gd name="T13" fmla="*/ 367384 h 631"/>
            <a:gd name="T14" fmla="*/ 137555 w 752"/>
            <a:gd name="T15" fmla="*/ 409575 h 631"/>
            <a:gd name="T16" fmla="*/ 88917 w 752"/>
            <a:gd name="T17" fmla="*/ 373226 h 631"/>
            <a:gd name="T18" fmla="*/ 69158 w 752"/>
            <a:gd name="T19" fmla="*/ 356350 h 631"/>
            <a:gd name="T20" fmla="*/ 66118 w 752"/>
            <a:gd name="T21" fmla="*/ 267425 h 631"/>
            <a:gd name="T22" fmla="*/ 53198 w 752"/>
            <a:gd name="T23" fmla="*/ 175903 h 631"/>
            <a:gd name="T24" fmla="*/ 17479 w 752"/>
            <a:gd name="T25" fmla="*/ 111643 h 631"/>
            <a:gd name="T26" fmla="*/ 27359 w 752"/>
            <a:gd name="T27" fmla="*/ 50629 h 631"/>
            <a:gd name="T28" fmla="*/ 75997 w 752"/>
            <a:gd name="T29" fmla="*/ 3245 h 631"/>
            <a:gd name="T30" fmla="*/ 141355 w 752"/>
            <a:gd name="T31" fmla="*/ 9087 h 631"/>
            <a:gd name="T32" fmla="*/ 177074 w 752"/>
            <a:gd name="T33" fmla="*/ 16876 h 631"/>
            <a:gd name="T34" fmla="*/ 323749 w 752"/>
            <a:gd name="T35" fmla="*/ 14280 h 631"/>
            <a:gd name="T36" fmla="*/ 372387 w 752"/>
            <a:gd name="T37" fmla="*/ 53225 h 631"/>
            <a:gd name="T38" fmla="*/ 447624 w 752"/>
            <a:gd name="T39" fmla="*/ 100609 h 631"/>
            <a:gd name="T40" fmla="*/ 476503 w 752"/>
            <a:gd name="T41" fmla="*/ 111643 h 631"/>
            <a:gd name="T42" fmla="*/ 486383 w 752"/>
            <a:gd name="T43" fmla="*/ 114240 h 631"/>
            <a:gd name="T44" fmla="*/ 544901 w 752"/>
            <a:gd name="T45" fmla="*/ 131116 h 631"/>
            <a:gd name="T46" fmla="*/ 557820 w 752"/>
            <a:gd name="T47" fmla="*/ 133712 h 631"/>
            <a:gd name="T48" fmla="*/ 509182 w 752"/>
            <a:gd name="T49" fmla="*/ 142150 h 631"/>
            <a:gd name="T50" fmla="*/ 479543 w 752"/>
            <a:gd name="T51" fmla="*/ 164869 h 631"/>
            <a:gd name="T52" fmla="*/ 483343 w 752"/>
            <a:gd name="T53" fmla="*/ 192130 h 631"/>
            <a:gd name="T54" fmla="*/ 541861 w 752"/>
            <a:gd name="T55" fmla="*/ 211603 h 631"/>
            <a:gd name="T56" fmla="*/ 570740 w 752"/>
            <a:gd name="T57" fmla="*/ 242759 h 631"/>
            <a:gd name="T58" fmla="*/ 567700 w 752"/>
            <a:gd name="T59" fmla="*/ 256390 h 631"/>
            <a:gd name="T60" fmla="*/ 551741 w 752"/>
            <a:gd name="T61" fmla="*/ 258986 h 631"/>
            <a:gd name="T62" fmla="*/ 522102 w 752"/>
            <a:gd name="T63" fmla="*/ 267425 h 631"/>
            <a:gd name="T64" fmla="*/ 411146 w 752"/>
            <a:gd name="T65" fmla="*/ 292739 h 631"/>
            <a:gd name="T66" fmla="*/ 408106 w 752"/>
            <a:gd name="T67" fmla="*/ 306370 h 631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752"/>
            <a:gd name="T103" fmla="*/ 0 h 631"/>
            <a:gd name="T104" fmla="*/ 752 w 752"/>
            <a:gd name="T105" fmla="*/ 631 h 631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752" h="631">
              <a:moveTo>
                <a:pt x="559" y="434"/>
              </a:moveTo>
              <a:cubicBezTo>
                <a:pt x="553" y="442"/>
                <a:pt x="544" y="449"/>
                <a:pt x="541" y="459"/>
              </a:cubicBezTo>
              <a:cubicBezTo>
                <a:pt x="526" y="507"/>
                <a:pt x="531" y="576"/>
                <a:pt x="477" y="601"/>
              </a:cubicBezTo>
              <a:cubicBezTo>
                <a:pt x="459" y="609"/>
                <a:pt x="447" y="613"/>
                <a:pt x="430" y="618"/>
              </a:cubicBezTo>
              <a:cubicBezTo>
                <a:pt x="391" y="616"/>
                <a:pt x="351" y="617"/>
                <a:pt x="314" y="605"/>
              </a:cubicBezTo>
              <a:cubicBezTo>
                <a:pt x="292" y="582"/>
                <a:pt x="283" y="580"/>
                <a:pt x="259" y="562"/>
              </a:cubicBezTo>
              <a:cubicBezTo>
                <a:pt x="249" y="563"/>
                <a:pt x="238" y="561"/>
                <a:pt x="229" y="566"/>
              </a:cubicBezTo>
              <a:cubicBezTo>
                <a:pt x="212" y="577"/>
                <a:pt x="196" y="616"/>
                <a:pt x="181" y="631"/>
              </a:cubicBezTo>
              <a:cubicBezTo>
                <a:pt x="159" y="608"/>
                <a:pt x="139" y="595"/>
                <a:pt x="117" y="575"/>
              </a:cubicBezTo>
              <a:cubicBezTo>
                <a:pt x="108" y="567"/>
                <a:pt x="91" y="549"/>
                <a:pt x="91" y="549"/>
              </a:cubicBezTo>
              <a:cubicBezTo>
                <a:pt x="82" y="519"/>
                <a:pt x="87" y="414"/>
                <a:pt x="87" y="412"/>
              </a:cubicBezTo>
              <a:cubicBezTo>
                <a:pt x="84" y="365"/>
                <a:pt x="76" y="318"/>
                <a:pt x="70" y="271"/>
              </a:cubicBezTo>
              <a:cubicBezTo>
                <a:pt x="65" y="231"/>
                <a:pt x="58" y="196"/>
                <a:pt x="23" y="172"/>
              </a:cubicBezTo>
              <a:cubicBezTo>
                <a:pt x="0" y="139"/>
                <a:pt x="21" y="112"/>
                <a:pt x="36" y="78"/>
              </a:cubicBezTo>
              <a:cubicBezTo>
                <a:pt x="52" y="41"/>
                <a:pt x="58" y="13"/>
                <a:pt x="100" y="5"/>
              </a:cubicBezTo>
              <a:cubicBezTo>
                <a:pt x="202" y="11"/>
                <a:pt x="146" y="0"/>
                <a:pt x="186" y="14"/>
              </a:cubicBezTo>
              <a:cubicBezTo>
                <a:pt x="201" y="19"/>
                <a:pt x="233" y="26"/>
                <a:pt x="233" y="26"/>
              </a:cubicBezTo>
              <a:cubicBezTo>
                <a:pt x="302" y="23"/>
                <a:pt x="358" y="18"/>
                <a:pt x="426" y="22"/>
              </a:cubicBezTo>
              <a:cubicBezTo>
                <a:pt x="458" y="32"/>
                <a:pt x="472" y="55"/>
                <a:pt x="490" y="82"/>
              </a:cubicBezTo>
              <a:cubicBezTo>
                <a:pt x="505" y="129"/>
                <a:pt x="546" y="142"/>
                <a:pt x="589" y="155"/>
              </a:cubicBezTo>
              <a:cubicBezTo>
                <a:pt x="608" y="169"/>
                <a:pt x="596" y="163"/>
                <a:pt x="627" y="172"/>
              </a:cubicBezTo>
              <a:cubicBezTo>
                <a:pt x="631" y="173"/>
                <a:pt x="640" y="176"/>
                <a:pt x="640" y="176"/>
              </a:cubicBezTo>
              <a:cubicBezTo>
                <a:pt x="663" y="192"/>
                <a:pt x="690" y="196"/>
                <a:pt x="717" y="202"/>
              </a:cubicBezTo>
              <a:cubicBezTo>
                <a:pt x="723" y="203"/>
                <a:pt x="734" y="206"/>
                <a:pt x="734" y="206"/>
              </a:cubicBezTo>
              <a:cubicBezTo>
                <a:pt x="713" y="214"/>
                <a:pt x="692" y="216"/>
                <a:pt x="670" y="219"/>
              </a:cubicBezTo>
              <a:cubicBezTo>
                <a:pt x="647" y="228"/>
                <a:pt x="640" y="230"/>
                <a:pt x="631" y="254"/>
              </a:cubicBezTo>
              <a:cubicBezTo>
                <a:pt x="633" y="268"/>
                <a:pt x="631" y="283"/>
                <a:pt x="636" y="296"/>
              </a:cubicBezTo>
              <a:cubicBezTo>
                <a:pt x="644" y="317"/>
                <a:pt x="693" y="320"/>
                <a:pt x="713" y="326"/>
              </a:cubicBezTo>
              <a:cubicBezTo>
                <a:pt x="746" y="349"/>
                <a:pt x="733" y="344"/>
                <a:pt x="751" y="374"/>
              </a:cubicBezTo>
              <a:cubicBezTo>
                <a:pt x="750" y="381"/>
                <a:pt x="752" y="390"/>
                <a:pt x="747" y="395"/>
              </a:cubicBezTo>
              <a:cubicBezTo>
                <a:pt x="742" y="400"/>
                <a:pt x="733" y="397"/>
                <a:pt x="726" y="399"/>
              </a:cubicBezTo>
              <a:cubicBezTo>
                <a:pt x="713" y="403"/>
                <a:pt x="700" y="408"/>
                <a:pt x="687" y="412"/>
              </a:cubicBezTo>
              <a:cubicBezTo>
                <a:pt x="639" y="427"/>
                <a:pt x="587" y="433"/>
                <a:pt x="541" y="451"/>
              </a:cubicBezTo>
              <a:cubicBezTo>
                <a:pt x="536" y="467"/>
                <a:pt x="537" y="459"/>
                <a:pt x="537" y="472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142875</xdr:colOff>
      <xdr:row>28</xdr:row>
      <xdr:rowOff>142875</xdr:rowOff>
    </xdr:from>
    <xdr:to>
      <xdr:col>25</xdr:col>
      <xdr:colOff>104775</xdr:colOff>
      <xdr:row>33</xdr:row>
      <xdr:rowOff>28575</xdr:rowOff>
    </xdr:to>
    <xdr:sp macro="" textlink="">
      <xdr:nvSpPr>
        <xdr:cNvPr id="5356" name="Freeform 891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SpPr>
          <a:spLocks/>
        </xdr:cNvSpPr>
      </xdr:nvSpPr>
      <xdr:spPr bwMode="auto">
        <a:xfrm>
          <a:off x="2695575" y="4676775"/>
          <a:ext cx="561975" cy="695325"/>
        </a:xfrm>
        <a:custGeom>
          <a:avLst/>
          <a:gdLst>
            <a:gd name="T0" fmla="*/ 478357 w 746"/>
            <a:gd name="T1" fmla="*/ 199667 h 1090"/>
            <a:gd name="T2" fmla="*/ 484383 w 746"/>
            <a:gd name="T3" fmla="*/ 325335 h 1090"/>
            <a:gd name="T4" fmla="*/ 509996 w 746"/>
            <a:gd name="T5" fmla="*/ 352766 h 1090"/>
            <a:gd name="T6" fmla="*/ 526569 w 746"/>
            <a:gd name="T7" fmla="*/ 388489 h 1090"/>
            <a:gd name="T8" fmla="*/ 561975 w 746"/>
            <a:gd name="T9" fmla="*/ 445901 h 1090"/>
            <a:gd name="T10" fmla="*/ 519789 w 746"/>
            <a:gd name="T11" fmla="*/ 472693 h 1090"/>
            <a:gd name="T12" fmla="*/ 471577 w 746"/>
            <a:gd name="T13" fmla="*/ 500124 h 1090"/>
            <a:gd name="T14" fmla="*/ 442198 w 746"/>
            <a:gd name="T15" fmla="*/ 522451 h 1090"/>
            <a:gd name="T16" fmla="*/ 442198 w 746"/>
            <a:gd name="T17" fmla="*/ 522451 h 1090"/>
            <a:gd name="T18" fmla="*/ 393985 w 746"/>
            <a:gd name="T19" fmla="*/ 574121 h 1090"/>
            <a:gd name="T20" fmla="*/ 396998 w 746"/>
            <a:gd name="T21" fmla="*/ 582414 h 1090"/>
            <a:gd name="T22" fmla="*/ 400765 w 746"/>
            <a:gd name="T23" fmla="*/ 609845 h 1090"/>
            <a:gd name="T24" fmla="*/ 413571 w 746"/>
            <a:gd name="T25" fmla="*/ 634085 h 1090"/>
            <a:gd name="T26" fmla="*/ 410558 w 746"/>
            <a:gd name="T27" fmla="*/ 688946 h 1090"/>
            <a:gd name="T28" fmla="*/ 406792 w 746"/>
            <a:gd name="T29" fmla="*/ 669808 h 1090"/>
            <a:gd name="T30" fmla="*/ 381179 w 746"/>
            <a:gd name="T31" fmla="*/ 650671 h 1090"/>
            <a:gd name="T32" fmla="*/ 277974 w 746"/>
            <a:gd name="T33" fmla="*/ 631534 h 1090"/>
            <a:gd name="T34" fmla="*/ 235788 w 746"/>
            <a:gd name="T35" fmla="*/ 565829 h 1090"/>
            <a:gd name="T36" fmla="*/ 245582 w 746"/>
            <a:gd name="T37" fmla="*/ 514158 h 1090"/>
            <a:gd name="T38" fmla="*/ 252361 w 746"/>
            <a:gd name="T39" fmla="*/ 480986 h 1090"/>
            <a:gd name="T40" fmla="*/ 203396 w 746"/>
            <a:gd name="T41" fmla="*/ 418471 h 1090"/>
            <a:gd name="T42" fmla="*/ 167990 w 746"/>
            <a:gd name="T43" fmla="*/ 391041 h 1090"/>
            <a:gd name="T44" fmla="*/ 167990 w 746"/>
            <a:gd name="T45" fmla="*/ 314491 h 1090"/>
            <a:gd name="T46" fmla="*/ 106971 w 746"/>
            <a:gd name="T47" fmla="*/ 221356 h 1090"/>
            <a:gd name="T48" fmla="*/ 12806 w 746"/>
            <a:gd name="T49" fmla="*/ 193925 h 1090"/>
            <a:gd name="T50" fmla="*/ 19586 w 746"/>
            <a:gd name="T51" fmla="*/ 150547 h 1090"/>
            <a:gd name="T52" fmla="*/ 45199 w 746"/>
            <a:gd name="T53" fmla="*/ 128220 h 1090"/>
            <a:gd name="T54" fmla="*/ 54992 w 746"/>
            <a:gd name="T55" fmla="*/ 103980 h 1090"/>
            <a:gd name="T56" fmla="*/ 90398 w 746"/>
            <a:gd name="T57" fmla="*/ 125669 h 1090"/>
            <a:gd name="T58" fmla="*/ 139364 w 746"/>
            <a:gd name="T59" fmla="*/ 103980 h 1090"/>
            <a:gd name="T60" fmla="*/ 167990 w 746"/>
            <a:gd name="T61" fmla="*/ 95687 h 1090"/>
            <a:gd name="T62" fmla="*/ 271194 w 746"/>
            <a:gd name="T63" fmla="*/ 120566 h 1090"/>
            <a:gd name="T64" fmla="*/ 313380 w 746"/>
            <a:gd name="T65" fmla="*/ 114824 h 1090"/>
            <a:gd name="T66" fmla="*/ 329200 w 746"/>
            <a:gd name="T67" fmla="*/ 98239 h 1090"/>
            <a:gd name="T68" fmla="*/ 358579 w 746"/>
            <a:gd name="T69" fmla="*/ 76550 h 1090"/>
            <a:gd name="T70" fmla="*/ 374399 w 746"/>
            <a:gd name="T71" fmla="*/ 54860 h 1090"/>
            <a:gd name="T72" fmla="*/ 387959 w 746"/>
            <a:gd name="T73" fmla="*/ 21689 h 1090"/>
            <a:gd name="T74" fmla="*/ 455757 w 746"/>
            <a:gd name="T75" fmla="*/ 2552 h 1090"/>
            <a:gd name="T76" fmla="*/ 478357 w 746"/>
            <a:gd name="T77" fmla="*/ 5741 h 1090"/>
            <a:gd name="T78" fmla="*/ 500956 w 746"/>
            <a:gd name="T79" fmla="*/ 57412 h 1090"/>
            <a:gd name="T80" fmla="*/ 509996 w 746"/>
            <a:gd name="T81" fmla="*/ 87394 h 1090"/>
            <a:gd name="T82" fmla="*/ 513763 w 746"/>
            <a:gd name="T83" fmla="*/ 131410 h 1090"/>
            <a:gd name="T84" fmla="*/ 539375 w 746"/>
            <a:gd name="T85" fmla="*/ 155651 h 1090"/>
            <a:gd name="T86" fmla="*/ 494176 w 746"/>
            <a:gd name="T87" fmla="*/ 166495 h 1090"/>
            <a:gd name="T88" fmla="*/ 484383 w 746"/>
            <a:gd name="T89" fmla="*/ 172236 h 1090"/>
            <a:gd name="T90" fmla="*/ 478357 w 746"/>
            <a:gd name="T91" fmla="*/ 188822 h 1090"/>
            <a:gd name="T92" fmla="*/ 474590 w 746"/>
            <a:gd name="T93" fmla="*/ 235390 h 1090"/>
            <a:gd name="T94" fmla="*/ 471577 w 746"/>
            <a:gd name="T95" fmla="*/ 248786 h 1090"/>
            <a:gd name="T96" fmla="*/ 474590 w 746"/>
            <a:gd name="T97" fmla="*/ 197115 h 1090"/>
            <a:gd name="T98" fmla="*/ 478357 w 746"/>
            <a:gd name="T99" fmla="*/ 188822 h 1090"/>
            <a:gd name="T100" fmla="*/ 478357 w 746"/>
            <a:gd name="T101" fmla="*/ 199667 h 1090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746"/>
            <a:gd name="T154" fmla="*/ 0 h 1090"/>
            <a:gd name="T155" fmla="*/ 746 w 746"/>
            <a:gd name="T156" fmla="*/ 1090 h 1090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746" h="1090">
              <a:moveTo>
                <a:pt x="635" y="313"/>
              </a:moveTo>
              <a:cubicBezTo>
                <a:pt x="636" y="379"/>
                <a:pt x="611" y="452"/>
                <a:pt x="643" y="510"/>
              </a:cubicBezTo>
              <a:cubicBezTo>
                <a:pt x="678" y="573"/>
                <a:pt x="652" y="518"/>
                <a:pt x="677" y="553"/>
              </a:cubicBezTo>
              <a:cubicBezTo>
                <a:pt x="689" y="570"/>
                <a:pt x="690" y="591"/>
                <a:pt x="699" y="609"/>
              </a:cubicBezTo>
              <a:cubicBezTo>
                <a:pt x="714" y="640"/>
                <a:pt x="736" y="666"/>
                <a:pt x="746" y="699"/>
              </a:cubicBezTo>
              <a:cubicBezTo>
                <a:pt x="740" y="725"/>
                <a:pt x="715" y="733"/>
                <a:pt x="690" y="741"/>
              </a:cubicBezTo>
              <a:cubicBezTo>
                <a:pt x="675" y="766"/>
                <a:pt x="649" y="769"/>
                <a:pt x="626" y="784"/>
              </a:cubicBezTo>
              <a:lnTo>
                <a:pt x="587" y="819"/>
              </a:lnTo>
              <a:cubicBezTo>
                <a:pt x="587" y="819"/>
                <a:pt x="587" y="819"/>
                <a:pt x="587" y="819"/>
              </a:cubicBezTo>
              <a:cubicBezTo>
                <a:pt x="555" y="841"/>
                <a:pt x="535" y="862"/>
                <a:pt x="523" y="900"/>
              </a:cubicBezTo>
              <a:cubicBezTo>
                <a:pt x="524" y="904"/>
                <a:pt x="526" y="909"/>
                <a:pt x="527" y="913"/>
              </a:cubicBezTo>
              <a:cubicBezTo>
                <a:pt x="529" y="927"/>
                <a:pt x="529" y="942"/>
                <a:pt x="532" y="956"/>
              </a:cubicBezTo>
              <a:cubicBezTo>
                <a:pt x="535" y="968"/>
                <a:pt x="545" y="982"/>
                <a:pt x="549" y="994"/>
              </a:cubicBezTo>
              <a:cubicBezTo>
                <a:pt x="548" y="1023"/>
                <a:pt x="550" y="1052"/>
                <a:pt x="545" y="1080"/>
              </a:cubicBezTo>
              <a:cubicBezTo>
                <a:pt x="543" y="1090"/>
                <a:pt x="542" y="1060"/>
                <a:pt x="540" y="1050"/>
              </a:cubicBezTo>
              <a:cubicBezTo>
                <a:pt x="536" y="1033"/>
                <a:pt x="522" y="1026"/>
                <a:pt x="506" y="1020"/>
              </a:cubicBezTo>
              <a:cubicBezTo>
                <a:pt x="462" y="1004"/>
                <a:pt x="414" y="1004"/>
                <a:pt x="369" y="990"/>
              </a:cubicBezTo>
              <a:cubicBezTo>
                <a:pt x="334" y="966"/>
                <a:pt x="336" y="920"/>
                <a:pt x="313" y="887"/>
              </a:cubicBezTo>
              <a:cubicBezTo>
                <a:pt x="316" y="840"/>
                <a:pt x="319" y="840"/>
                <a:pt x="326" y="806"/>
              </a:cubicBezTo>
              <a:cubicBezTo>
                <a:pt x="329" y="789"/>
                <a:pt x="335" y="754"/>
                <a:pt x="335" y="754"/>
              </a:cubicBezTo>
              <a:cubicBezTo>
                <a:pt x="323" y="693"/>
                <a:pt x="324" y="689"/>
                <a:pt x="270" y="656"/>
              </a:cubicBezTo>
              <a:cubicBezTo>
                <a:pt x="258" y="636"/>
                <a:pt x="243" y="625"/>
                <a:pt x="223" y="613"/>
              </a:cubicBezTo>
              <a:cubicBezTo>
                <a:pt x="200" y="575"/>
                <a:pt x="213" y="534"/>
                <a:pt x="223" y="493"/>
              </a:cubicBezTo>
              <a:cubicBezTo>
                <a:pt x="218" y="436"/>
                <a:pt x="208" y="362"/>
                <a:pt x="142" y="347"/>
              </a:cubicBezTo>
              <a:cubicBezTo>
                <a:pt x="104" y="324"/>
                <a:pt x="58" y="320"/>
                <a:pt x="17" y="304"/>
              </a:cubicBezTo>
              <a:cubicBezTo>
                <a:pt x="2" y="280"/>
                <a:pt x="0" y="252"/>
                <a:pt x="26" y="236"/>
              </a:cubicBezTo>
              <a:cubicBezTo>
                <a:pt x="36" y="222"/>
                <a:pt x="48" y="213"/>
                <a:pt x="60" y="201"/>
              </a:cubicBezTo>
              <a:cubicBezTo>
                <a:pt x="65" y="189"/>
                <a:pt x="73" y="163"/>
                <a:pt x="73" y="163"/>
              </a:cubicBezTo>
              <a:cubicBezTo>
                <a:pt x="96" y="170"/>
                <a:pt x="101" y="185"/>
                <a:pt x="120" y="197"/>
              </a:cubicBezTo>
              <a:cubicBezTo>
                <a:pt x="144" y="190"/>
                <a:pt x="161" y="170"/>
                <a:pt x="185" y="163"/>
              </a:cubicBezTo>
              <a:cubicBezTo>
                <a:pt x="200" y="152"/>
                <a:pt x="205" y="144"/>
                <a:pt x="223" y="150"/>
              </a:cubicBezTo>
              <a:cubicBezTo>
                <a:pt x="265" y="179"/>
                <a:pt x="309" y="184"/>
                <a:pt x="360" y="189"/>
              </a:cubicBezTo>
              <a:cubicBezTo>
                <a:pt x="379" y="187"/>
                <a:pt x="400" y="190"/>
                <a:pt x="416" y="180"/>
              </a:cubicBezTo>
              <a:cubicBezTo>
                <a:pt x="432" y="170"/>
                <a:pt x="427" y="167"/>
                <a:pt x="437" y="154"/>
              </a:cubicBezTo>
              <a:cubicBezTo>
                <a:pt x="449" y="140"/>
                <a:pt x="465" y="135"/>
                <a:pt x="476" y="120"/>
              </a:cubicBezTo>
              <a:cubicBezTo>
                <a:pt x="484" y="109"/>
                <a:pt x="489" y="97"/>
                <a:pt x="497" y="86"/>
              </a:cubicBezTo>
              <a:cubicBezTo>
                <a:pt x="499" y="79"/>
                <a:pt x="508" y="41"/>
                <a:pt x="515" y="34"/>
              </a:cubicBezTo>
              <a:cubicBezTo>
                <a:pt x="539" y="10"/>
                <a:pt x="573" y="9"/>
                <a:pt x="605" y="4"/>
              </a:cubicBezTo>
              <a:cubicBezTo>
                <a:pt x="615" y="6"/>
                <a:pt x="631" y="0"/>
                <a:pt x="635" y="9"/>
              </a:cubicBezTo>
              <a:cubicBezTo>
                <a:pt x="669" y="87"/>
                <a:pt x="611" y="73"/>
                <a:pt x="665" y="90"/>
              </a:cubicBezTo>
              <a:cubicBezTo>
                <a:pt x="687" y="107"/>
                <a:pt x="687" y="112"/>
                <a:pt x="677" y="137"/>
              </a:cubicBezTo>
              <a:cubicBezTo>
                <a:pt x="673" y="161"/>
                <a:pt x="672" y="183"/>
                <a:pt x="682" y="206"/>
              </a:cubicBezTo>
              <a:cubicBezTo>
                <a:pt x="689" y="222"/>
                <a:pt x="716" y="244"/>
                <a:pt x="716" y="244"/>
              </a:cubicBezTo>
              <a:cubicBezTo>
                <a:pt x="696" y="250"/>
                <a:pt x="676" y="255"/>
                <a:pt x="656" y="261"/>
              </a:cubicBezTo>
              <a:cubicBezTo>
                <a:pt x="652" y="264"/>
                <a:pt x="646" y="265"/>
                <a:pt x="643" y="270"/>
              </a:cubicBezTo>
              <a:cubicBezTo>
                <a:pt x="638" y="278"/>
                <a:pt x="635" y="296"/>
                <a:pt x="635" y="296"/>
              </a:cubicBezTo>
              <a:cubicBezTo>
                <a:pt x="633" y="320"/>
                <a:pt x="632" y="345"/>
                <a:pt x="630" y="369"/>
              </a:cubicBezTo>
              <a:cubicBezTo>
                <a:pt x="629" y="376"/>
                <a:pt x="626" y="397"/>
                <a:pt x="626" y="390"/>
              </a:cubicBezTo>
              <a:cubicBezTo>
                <a:pt x="626" y="363"/>
                <a:pt x="627" y="336"/>
                <a:pt x="630" y="309"/>
              </a:cubicBezTo>
              <a:cubicBezTo>
                <a:pt x="630" y="304"/>
                <a:pt x="631" y="293"/>
                <a:pt x="635" y="296"/>
              </a:cubicBezTo>
              <a:cubicBezTo>
                <a:pt x="639" y="300"/>
                <a:pt x="635" y="307"/>
                <a:pt x="635" y="313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19050</xdr:colOff>
      <xdr:row>28</xdr:row>
      <xdr:rowOff>85725</xdr:rowOff>
    </xdr:from>
    <xdr:to>
      <xdr:col>27</xdr:col>
      <xdr:colOff>19050</xdr:colOff>
      <xdr:row>32</xdr:row>
      <xdr:rowOff>28575</xdr:rowOff>
    </xdr:to>
    <xdr:sp macro="" textlink="">
      <xdr:nvSpPr>
        <xdr:cNvPr id="5357" name="Freeform 892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SpPr>
          <a:spLocks/>
        </xdr:cNvSpPr>
      </xdr:nvSpPr>
      <xdr:spPr bwMode="auto">
        <a:xfrm>
          <a:off x="3171825" y="4619625"/>
          <a:ext cx="400050" cy="590550"/>
        </a:xfrm>
        <a:custGeom>
          <a:avLst/>
          <a:gdLst>
            <a:gd name="T0" fmla="*/ 157991 w 552"/>
            <a:gd name="T1" fmla="*/ 62230 h 930"/>
            <a:gd name="T2" fmla="*/ 173935 w 552"/>
            <a:gd name="T3" fmla="*/ 83820 h 930"/>
            <a:gd name="T4" fmla="*/ 213795 w 552"/>
            <a:gd name="T5" fmla="*/ 135890 h 930"/>
            <a:gd name="T6" fmla="*/ 235537 w 552"/>
            <a:gd name="T7" fmla="*/ 203835 h 930"/>
            <a:gd name="T8" fmla="*/ 254380 w 552"/>
            <a:gd name="T9" fmla="*/ 231140 h 930"/>
            <a:gd name="T10" fmla="*/ 285543 w 552"/>
            <a:gd name="T11" fmla="*/ 367030 h 930"/>
            <a:gd name="T12" fmla="*/ 353667 w 552"/>
            <a:gd name="T13" fmla="*/ 445770 h 930"/>
            <a:gd name="T14" fmla="*/ 400050 w 552"/>
            <a:gd name="T15" fmla="*/ 500380 h 930"/>
            <a:gd name="T16" fmla="*/ 344246 w 552"/>
            <a:gd name="T17" fmla="*/ 511175 h 930"/>
            <a:gd name="T18" fmla="*/ 282644 w 552"/>
            <a:gd name="T19" fmla="*/ 525145 h 930"/>
            <a:gd name="T20" fmla="*/ 282644 w 552"/>
            <a:gd name="T21" fmla="*/ 582295 h 930"/>
            <a:gd name="T22" fmla="*/ 254380 w 552"/>
            <a:gd name="T23" fmla="*/ 590550 h 930"/>
            <a:gd name="T24" fmla="*/ 142771 w 552"/>
            <a:gd name="T25" fmla="*/ 552450 h 930"/>
            <a:gd name="T26" fmla="*/ 111608 w 552"/>
            <a:gd name="T27" fmla="*/ 502920 h 930"/>
            <a:gd name="T28" fmla="*/ 71023 w 552"/>
            <a:gd name="T29" fmla="*/ 451485 h 930"/>
            <a:gd name="T30" fmla="*/ 58703 w 552"/>
            <a:gd name="T31" fmla="*/ 413385 h 930"/>
            <a:gd name="T32" fmla="*/ 27540 w 552"/>
            <a:gd name="T33" fmla="*/ 356235 h 930"/>
            <a:gd name="T34" fmla="*/ 18118 w 552"/>
            <a:gd name="T35" fmla="*/ 269240 h 930"/>
            <a:gd name="T36" fmla="*/ 58703 w 552"/>
            <a:gd name="T37" fmla="*/ 206375 h 930"/>
            <a:gd name="T38" fmla="*/ 61602 w 552"/>
            <a:gd name="T39" fmla="*/ 165735 h 930"/>
            <a:gd name="T40" fmla="*/ 43484 w 552"/>
            <a:gd name="T41" fmla="*/ 116840 h 930"/>
            <a:gd name="T42" fmla="*/ 15219 w 552"/>
            <a:gd name="T43" fmla="*/ 53975 h 930"/>
            <a:gd name="T44" fmla="*/ 55804 w 552"/>
            <a:gd name="T45" fmla="*/ 43180 h 930"/>
            <a:gd name="T46" fmla="*/ 65226 w 552"/>
            <a:gd name="T47" fmla="*/ 0 h 930"/>
            <a:gd name="T48" fmla="*/ 123929 w 552"/>
            <a:gd name="T49" fmla="*/ 51435 h 930"/>
            <a:gd name="T50" fmla="*/ 157991 w 552"/>
            <a:gd name="T51" fmla="*/ 62230 h 93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552"/>
            <a:gd name="T79" fmla="*/ 0 h 930"/>
            <a:gd name="T80" fmla="*/ 552 w 552"/>
            <a:gd name="T81" fmla="*/ 930 h 93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552" h="930">
              <a:moveTo>
                <a:pt x="218" y="98"/>
              </a:moveTo>
              <a:cubicBezTo>
                <a:pt x="233" y="109"/>
                <a:pt x="233" y="115"/>
                <a:pt x="240" y="132"/>
              </a:cubicBezTo>
              <a:cubicBezTo>
                <a:pt x="247" y="170"/>
                <a:pt x="263" y="192"/>
                <a:pt x="295" y="214"/>
              </a:cubicBezTo>
              <a:cubicBezTo>
                <a:pt x="322" y="253"/>
                <a:pt x="308" y="287"/>
                <a:pt x="325" y="321"/>
              </a:cubicBezTo>
              <a:cubicBezTo>
                <a:pt x="333" y="337"/>
                <a:pt x="345" y="346"/>
                <a:pt x="351" y="364"/>
              </a:cubicBezTo>
              <a:cubicBezTo>
                <a:pt x="359" y="435"/>
                <a:pt x="360" y="514"/>
                <a:pt x="394" y="578"/>
              </a:cubicBezTo>
              <a:cubicBezTo>
                <a:pt x="409" y="642"/>
                <a:pt x="432" y="670"/>
                <a:pt x="488" y="702"/>
              </a:cubicBezTo>
              <a:cubicBezTo>
                <a:pt x="512" y="734"/>
                <a:pt x="546" y="749"/>
                <a:pt x="552" y="788"/>
              </a:cubicBezTo>
              <a:cubicBezTo>
                <a:pt x="529" y="800"/>
                <a:pt x="475" y="805"/>
                <a:pt x="475" y="805"/>
              </a:cubicBezTo>
              <a:cubicBezTo>
                <a:pt x="446" y="813"/>
                <a:pt x="418" y="816"/>
                <a:pt x="390" y="827"/>
              </a:cubicBezTo>
              <a:cubicBezTo>
                <a:pt x="395" y="851"/>
                <a:pt x="420" y="898"/>
                <a:pt x="390" y="917"/>
              </a:cubicBezTo>
              <a:cubicBezTo>
                <a:pt x="378" y="924"/>
                <a:pt x="364" y="925"/>
                <a:pt x="351" y="930"/>
              </a:cubicBezTo>
              <a:cubicBezTo>
                <a:pt x="306" y="899"/>
                <a:pt x="251" y="879"/>
                <a:pt x="197" y="870"/>
              </a:cubicBezTo>
              <a:cubicBezTo>
                <a:pt x="159" y="843"/>
                <a:pt x="172" y="827"/>
                <a:pt x="154" y="792"/>
              </a:cubicBezTo>
              <a:cubicBezTo>
                <a:pt x="139" y="764"/>
                <a:pt x="116" y="737"/>
                <a:pt x="98" y="711"/>
              </a:cubicBezTo>
              <a:cubicBezTo>
                <a:pt x="92" y="691"/>
                <a:pt x="86" y="671"/>
                <a:pt x="81" y="651"/>
              </a:cubicBezTo>
              <a:cubicBezTo>
                <a:pt x="78" y="611"/>
                <a:pt x="81" y="574"/>
                <a:pt x="38" y="561"/>
              </a:cubicBezTo>
              <a:cubicBezTo>
                <a:pt x="0" y="523"/>
                <a:pt x="22" y="487"/>
                <a:pt x="25" y="424"/>
              </a:cubicBezTo>
              <a:cubicBezTo>
                <a:pt x="28" y="364"/>
                <a:pt x="29" y="345"/>
                <a:pt x="81" y="325"/>
              </a:cubicBezTo>
              <a:cubicBezTo>
                <a:pt x="97" y="302"/>
                <a:pt x="95" y="286"/>
                <a:pt x="85" y="261"/>
              </a:cubicBezTo>
              <a:cubicBezTo>
                <a:pt x="82" y="233"/>
                <a:pt x="85" y="201"/>
                <a:pt x="60" y="184"/>
              </a:cubicBezTo>
              <a:cubicBezTo>
                <a:pt x="38" y="153"/>
                <a:pt x="32" y="121"/>
                <a:pt x="21" y="85"/>
              </a:cubicBezTo>
              <a:cubicBezTo>
                <a:pt x="40" y="79"/>
                <a:pt x="58" y="72"/>
                <a:pt x="77" y="68"/>
              </a:cubicBezTo>
              <a:cubicBezTo>
                <a:pt x="92" y="44"/>
                <a:pt x="73" y="23"/>
                <a:pt x="90" y="0"/>
              </a:cubicBezTo>
              <a:cubicBezTo>
                <a:pt x="124" y="22"/>
                <a:pt x="141" y="56"/>
                <a:pt x="171" y="81"/>
              </a:cubicBezTo>
              <a:cubicBezTo>
                <a:pt x="180" y="89"/>
                <a:pt x="258" y="110"/>
                <a:pt x="218" y="98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24</xdr:col>
      <xdr:colOff>133350</xdr:colOff>
      <xdr:row>31</xdr:row>
      <xdr:rowOff>104775</xdr:rowOff>
    </xdr:from>
    <xdr:to>
      <xdr:col>26</xdr:col>
      <xdr:colOff>104775</xdr:colOff>
      <xdr:row>33</xdr:row>
      <xdr:rowOff>47625</xdr:rowOff>
    </xdr:to>
    <xdr:sp macro="" textlink="">
      <xdr:nvSpPr>
        <xdr:cNvPr id="5358" name="Freeform 893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SpPr>
          <a:spLocks/>
        </xdr:cNvSpPr>
      </xdr:nvSpPr>
      <xdr:spPr bwMode="auto">
        <a:xfrm>
          <a:off x="3086100" y="5124450"/>
          <a:ext cx="371475" cy="266700"/>
        </a:xfrm>
        <a:custGeom>
          <a:avLst/>
          <a:gdLst>
            <a:gd name="T0" fmla="*/ 310442 w 493"/>
            <a:gd name="T1" fmla="*/ 198283 h 421"/>
            <a:gd name="T2" fmla="*/ 310442 w 493"/>
            <a:gd name="T3" fmla="*/ 241994 h 421"/>
            <a:gd name="T4" fmla="*/ 229064 w 493"/>
            <a:gd name="T5" fmla="*/ 266067 h 421"/>
            <a:gd name="T6" fmla="*/ 129602 w 493"/>
            <a:gd name="T7" fmla="*/ 263533 h 421"/>
            <a:gd name="T8" fmla="*/ 113025 w 493"/>
            <a:gd name="T9" fmla="*/ 249596 h 421"/>
            <a:gd name="T10" fmla="*/ 51991 w 493"/>
            <a:gd name="T11" fmla="*/ 236292 h 421"/>
            <a:gd name="T12" fmla="*/ 19591 w 493"/>
            <a:gd name="T13" fmla="*/ 233758 h 421"/>
            <a:gd name="T14" fmla="*/ 0 w 493"/>
            <a:gd name="T15" fmla="*/ 122264 h 421"/>
            <a:gd name="T16" fmla="*/ 48224 w 493"/>
            <a:gd name="T17" fmla="*/ 73485 h 421"/>
            <a:gd name="T18" fmla="*/ 84392 w 493"/>
            <a:gd name="T19" fmla="*/ 46245 h 421"/>
            <a:gd name="T20" fmla="*/ 168030 w 493"/>
            <a:gd name="T21" fmla="*/ 0 h 421"/>
            <a:gd name="T22" fmla="*/ 190635 w 493"/>
            <a:gd name="T23" fmla="*/ 29774 h 421"/>
            <a:gd name="T24" fmla="*/ 235845 w 493"/>
            <a:gd name="T25" fmla="*/ 51946 h 421"/>
            <a:gd name="T26" fmla="*/ 300646 w 493"/>
            <a:gd name="T27" fmla="*/ 78553 h 421"/>
            <a:gd name="T28" fmla="*/ 339075 w 493"/>
            <a:gd name="T29" fmla="*/ 103259 h 421"/>
            <a:gd name="T30" fmla="*/ 371475 w 493"/>
            <a:gd name="T31" fmla="*/ 160273 h 421"/>
            <a:gd name="T32" fmla="*/ 368461 w 493"/>
            <a:gd name="T33" fmla="*/ 168509 h 421"/>
            <a:gd name="T34" fmla="*/ 345856 w 493"/>
            <a:gd name="T35" fmla="*/ 165975 h 421"/>
            <a:gd name="T36" fmla="*/ 316470 w 493"/>
            <a:gd name="T37" fmla="*/ 168509 h 421"/>
            <a:gd name="T38" fmla="*/ 287837 w 493"/>
            <a:gd name="T39" fmla="*/ 184980 h 421"/>
            <a:gd name="T40" fmla="*/ 310442 w 493"/>
            <a:gd name="T41" fmla="*/ 198283 h 421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w 493"/>
            <a:gd name="T64" fmla="*/ 0 h 421"/>
            <a:gd name="T65" fmla="*/ 493 w 493"/>
            <a:gd name="T66" fmla="*/ 421 h 421"/>
          </a:gdLst>
          <a:ahLst/>
          <a:cxnLst>
            <a:cxn ang="T42">
              <a:pos x="T0" y="T1"/>
            </a:cxn>
            <a:cxn ang="T43">
              <a:pos x="T2" y="T3"/>
            </a:cxn>
            <a:cxn ang="T44">
              <a:pos x="T4" y="T5"/>
            </a:cxn>
            <a:cxn ang="T45">
              <a:pos x="T6" y="T7"/>
            </a:cxn>
            <a:cxn ang="T46">
              <a:pos x="T8" y="T9"/>
            </a:cxn>
            <a:cxn ang="T47">
              <a:pos x="T10" y="T11"/>
            </a:cxn>
            <a:cxn ang="T48">
              <a:pos x="T12" y="T13"/>
            </a:cxn>
            <a:cxn ang="T49">
              <a:pos x="T14" y="T15"/>
            </a:cxn>
            <a:cxn ang="T50">
              <a:pos x="T16" y="T17"/>
            </a:cxn>
            <a:cxn ang="T51">
              <a:pos x="T18" y="T19"/>
            </a:cxn>
            <a:cxn ang="T52">
              <a:pos x="T20" y="T21"/>
            </a:cxn>
            <a:cxn ang="T53">
              <a:pos x="T22" y="T23"/>
            </a:cxn>
            <a:cxn ang="T54">
              <a:pos x="T24" y="T25"/>
            </a:cxn>
            <a:cxn ang="T55">
              <a:pos x="T26" y="T27"/>
            </a:cxn>
            <a:cxn ang="T56">
              <a:pos x="T28" y="T29"/>
            </a:cxn>
            <a:cxn ang="T57">
              <a:pos x="T30" y="T31"/>
            </a:cxn>
            <a:cxn ang="T58">
              <a:pos x="T32" y="T33"/>
            </a:cxn>
            <a:cxn ang="T59">
              <a:pos x="T34" y="T35"/>
            </a:cxn>
            <a:cxn ang="T60">
              <a:pos x="T36" y="T37"/>
            </a:cxn>
            <a:cxn ang="T61">
              <a:pos x="T38" y="T39"/>
            </a:cxn>
            <a:cxn ang="T62">
              <a:pos x="T40" y="T41"/>
            </a:cxn>
          </a:cxnLst>
          <a:rect l="T63" t="T64" r="T65" b="T66"/>
          <a:pathLst>
            <a:path w="493" h="421">
              <a:moveTo>
                <a:pt x="412" y="313"/>
              </a:moveTo>
              <a:cubicBezTo>
                <a:pt x="416" y="337"/>
                <a:pt x="421" y="357"/>
                <a:pt x="412" y="382"/>
              </a:cubicBezTo>
              <a:cubicBezTo>
                <a:pt x="405" y="401"/>
                <a:pt x="325" y="417"/>
                <a:pt x="304" y="420"/>
              </a:cubicBezTo>
              <a:cubicBezTo>
                <a:pt x="260" y="419"/>
                <a:pt x="216" y="421"/>
                <a:pt x="172" y="416"/>
              </a:cubicBezTo>
              <a:cubicBezTo>
                <a:pt x="162" y="415"/>
                <a:pt x="160" y="398"/>
                <a:pt x="150" y="394"/>
              </a:cubicBezTo>
              <a:cubicBezTo>
                <a:pt x="125" y="383"/>
                <a:pt x="96" y="377"/>
                <a:pt x="69" y="373"/>
              </a:cubicBezTo>
              <a:cubicBezTo>
                <a:pt x="49" y="363"/>
                <a:pt x="45" y="356"/>
                <a:pt x="26" y="369"/>
              </a:cubicBezTo>
              <a:cubicBezTo>
                <a:pt x="20" y="286"/>
                <a:pt x="20" y="259"/>
                <a:pt x="0" y="193"/>
              </a:cubicBezTo>
              <a:cubicBezTo>
                <a:pt x="6" y="152"/>
                <a:pt x="31" y="138"/>
                <a:pt x="64" y="116"/>
              </a:cubicBezTo>
              <a:cubicBezTo>
                <a:pt x="78" y="96"/>
                <a:pt x="93" y="86"/>
                <a:pt x="112" y="73"/>
              </a:cubicBezTo>
              <a:cubicBezTo>
                <a:pt x="134" y="37"/>
                <a:pt x="184" y="12"/>
                <a:pt x="223" y="0"/>
              </a:cubicBezTo>
              <a:cubicBezTo>
                <a:pt x="229" y="18"/>
                <a:pt x="237" y="37"/>
                <a:pt x="253" y="47"/>
              </a:cubicBezTo>
              <a:cubicBezTo>
                <a:pt x="269" y="70"/>
                <a:pt x="289" y="72"/>
                <a:pt x="313" y="82"/>
              </a:cubicBezTo>
              <a:cubicBezTo>
                <a:pt x="342" y="95"/>
                <a:pt x="369" y="115"/>
                <a:pt x="399" y="124"/>
              </a:cubicBezTo>
              <a:cubicBezTo>
                <a:pt x="414" y="139"/>
                <a:pt x="432" y="151"/>
                <a:pt x="450" y="163"/>
              </a:cubicBezTo>
              <a:cubicBezTo>
                <a:pt x="460" y="195"/>
                <a:pt x="483" y="220"/>
                <a:pt x="493" y="253"/>
              </a:cubicBezTo>
              <a:cubicBezTo>
                <a:pt x="492" y="257"/>
                <a:pt x="493" y="265"/>
                <a:pt x="489" y="266"/>
              </a:cubicBezTo>
              <a:cubicBezTo>
                <a:pt x="479" y="269"/>
                <a:pt x="469" y="262"/>
                <a:pt x="459" y="262"/>
              </a:cubicBezTo>
              <a:cubicBezTo>
                <a:pt x="446" y="262"/>
                <a:pt x="433" y="265"/>
                <a:pt x="420" y="266"/>
              </a:cubicBezTo>
              <a:cubicBezTo>
                <a:pt x="400" y="271"/>
                <a:pt x="393" y="274"/>
                <a:pt x="382" y="292"/>
              </a:cubicBezTo>
              <a:cubicBezTo>
                <a:pt x="400" y="304"/>
                <a:pt x="412" y="349"/>
                <a:pt x="412" y="313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33</xdr:row>
      <xdr:rowOff>47625</xdr:rowOff>
    </xdr:from>
    <xdr:to>
      <xdr:col>28</xdr:col>
      <xdr:colOff>0</xdr:colOff>
      <xdr:row>35</xdr:row>
      <xdr:rowOff>104775</xdr:rowOff>
    </xdr:to>
    <xdr:sp macro="" textlink="">
      <xdr:nvSpPr>
        <xdr:cNvPr id="5359" name="Freeform 894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SpPr>
          <a:spLocks/>
        </xdr:cNvSpPr>
      </xdr:nvSpPr>
      <xdr:spPr bwMode="auto">
        <a:xfrm>
          <a:off x="3295650" y="5391150"/>
          <a:ext cx="457200" cy="381000"/>
        </a:xfrm>
        <a:custGeom>
          <a:avLst/>
          <a:gdLst>
            <a:gd name="T0" fmla="*/ 3137 w 583"/>
            <a:gd name="T1" fmla="*/ 68809 h 598"/>
            <a:gd name="T2" fmla="*/ 33721 w 583"/>
            <a:gd name="T3" fmla="*/ 109585 h 598"/>
            <a:gd name="T4" fmla="*/ 63522 w 583"/>
            <a:gd name="T5" fmla="*/ 175209 h 598"/>
            <a:gd name="T6" fmla="*/ 90969 w 583"/>
            <a:gd name="T7" fmla="*/ 188589 h 598"/>
            <a:gd name="T8" fmla="*/ 101164 w 583"/>
            <a:gd name="T9" fmla="*/ 191137 h 598"/>
            <a:gd name="T10" fmla="*/ 157628 w 583"/>
            <a:gd name="T11" fmla="*/ 210251 h 598"/>
            <a:gd name="T12" fmla="*/ 198408 w 583"/>
            <a:gd name="T13" fmla="*/ 270778 h 598"/>
            <a:gd name="T14" fmla="*/ 238403 w 583"/>
            <a:gd name="T15" fmla="*/ 358064 h 598"/>
            <a:gd name="T16" fmla="*/ 332509 w 583"/>
            <a:gd name="T17" fmla="*/ 349781 h 598"/>
            <a:gd name="T18" fmla="*/ 352899 w 583"/>
            <a:gd name="T19" fmla="*/ 305819 h 598"/>
            <a:gd name="T20" fmla="*/ 373288 w 583"/>
            <a:gd name="T21" fmla="*/ 213436 h 598"/>
            <a:gd name="T22" fmla="*/ 403089 w 583"/>
            <a:gd name="T23" fmla="*/ 199420 h 598"/>
            <a:gd name="T24" fmla="*/ 443868 w 583"/>
            <a:gd name="T25" fmla="*/ 126150 h 598"/>
            <a:gd name="T26" fmla="*/ 457200 w 583"/>
            <a:gd name="T27" fmla="*/ 93020 h 598"/>
            <a:gd name="T28" fmla="*/ 447005 w 583"/>
            <a:gd name="T29" fmla="*/ 43962 h 598"/>
            <a:gd name="T30" fmla="*/ 208602 w 583"/>
            <a:gd name="T31" fmla="*/ 38227 h 598"/>
            <a:gd name="T32" fmla="*/ 50190 w 583"/>
            <a:gd name="T33" fmla="*/ 0 h 598"/>
            <a:gd name="T34" fmla="*/ 13332 w 583"/>
            <a:gd name="T35" fmla="*/ 49696 h 598"/>
            <a:gd name="T36" fmla="*/ 0 w 583"/>
            <a:gd name="T37" fmla="*/ 73906 h 598"/>
            <a:gd name="T38" fmla="*/ 16469 w 583"/>
            <a:gd name="T39" fmla="*/ 90472 h 598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w 583"/>
            <a:gd name="T61" fmla="*/ 0 h 598"/>
            <a:gd name="T62" fmla="*/ 583 w 583"/>
            <a:gd name="T63" fmla="*/ 598 h 598"/>
          </a:gdLst>
          <a:ahLst/>
          <a:cxnLst>
            <a:cxn ang="T40">
              <a:pos x="T0" y="T1"/>
            </a:cxn>
            <a:cxn ang="T41">
              <a:pos x="T2" y="T3"/>
            </a:cxn>
            <a:cxn ang="T42">
              <a:pos x="T4" y="T5"/>
            </a:cxn>
            <a:cxn ang="T43">
              <a:pos x="T6" y="T7"/>
            </a:cxn>
            <a:cxn ang="T44">
              <a:pos x="T8" y="T9"/>
            </a:cxn>
            <a:cxn ang="T45">
              <a:pos x="T10" y="T11"/>
            </a:cxn>
            <a:cxn ang="T46">
              <a:pos x="T12" y="T13"/>
            </a:cxn>
            <a:cxn ang="T47">
              <a:pos x="T14" y="T15"/>
            </a:cxn>
            <a:cxn ang="T48">
              <a:pos x="T16" y="T17"/>
            </a:cxn>
            <a:cxn ang="T49">
              <a:pos x="T18" y="T19"/>
            </a:cxn>
            <a:cxn ang="T50">
              <a:pos x="T20" y="T21"/>
            </a:cxn>
            <a:cxn ang="T51">
              <a:pos x="T22" y="T23"/>
            </a:cxn>
            <a:cxn ang="T52">
              <a:pos x="T24" y="T25"/>
            </a:cxn>
            <a:cxn ang="T53">
              <a:pos x="T26" y="T27"/>
            </a:cxn>
            <a:cxn ang="T54">
              <a:pos x="T28" y="T29"/>
            </a:cxn>
            <a:cxn ang="T55">
              <a:pos x="T30" y="T31"/>
            </a:cxn>
            <a:cxn ang="T56">
              <a:pos x="T32" y="T33"/>
            </a:cxn>
            <a:cxn ang="T57">
              <a:pos x="T34" y="T35"/>
            </a:cxn>
            <a:cxn ang="T58">
              <a:pos x="T36" y="T37"/>
            </a:cxn>
            <a:cxn ang="T59">
              <a:pos x="T38" y="T39"/>
            </a:cxn>
          </a:cxnLst>
          <a:rect l="T60" t="T61" r="T62" b="T63"/>
          <a:pathLst>
            <a:path w="583" h="598">
              <a:moveTo>
                <a:pt x="4" y="108"/>
              </a:moveTo>
              <a:cubicBezTo>
                <a:pt x="14" y="131"/>
                <a:pt x="29" y="152"/>
                <a:pt x="43" y="172"/>
              </a:cubicBezTo>
              <a:cubicBezTo>
                <a:pt x="54" y="208"/>
                <a:pt x="64" y="241"/>
                <a:pt x="81" y="275"/>
              </a:cubicBezTo>
              <a:cubicBezTo>
                <a:pt x="91" y="294"/>
                <a:pt x="93" y="289"/>
                <a:pt x="116" y="296"/>
              </a:cubicBezTo>
              <a:cubicBezTo>
                <a:pt x="120" y="297"/>
                <a:pt x="129" y="300"/>
                <a:pt x="129" y="300"/>
              </a:cubicBezTo>
              <a:cubicBezTo>
                <a:pt x="150" y="316"/>
                <a:pt x="175" y="325"/>
                <a:pt x="201" y="330"/>
              </a:cubicBezTo>
              <a:cubicBezTo>
                <a:pt x="231" y="341"/>
                <a:pt x="244" y="395"/>
                <a:pt x="253" y="425"/>
              </a:cubicBezTo>
              <a:cubicBezTo>
                <a:pt x="256" y="462"/>
                <a:pt x="258" y="548"/>
                <a:pt x="304" y="562"/>
              </a:cubicBezTo>
              <a:cubicBezTo>
                <a:pt x="340" y="598"/>
                <a:pt x="393" y="580"/>
                <a:pt x="424" y="549"/>
              </a:cubicBezTo>
              <a:cubicBezTo>
                <a:pt x="433" y="527"/>
                <a:pt x="443" y="503"/>
                <a:pt x="450" y="480"/>
              </a:cubicBezTo>
              <a:cubicBezTo>
                <a:pt x="448" y="440"/>
                <a:pt x="419" y="348"/>
                <a:pt x="476" y="335"/>
              </a:cubicBezTo>
              <a:cubicBezTo>
                <a:pt x="505" y="315"/>
                <a:pt x="492" y="322"/>
                <a:pt x="514" y="313"/>
              </a:cubicBezTo>
              <a:cubicBezTo>
                <a:pt x="551" y="276"/>
                <a:pt x="538" y="235"/>
                <a:pt x="566" y="198"/>
              </a:cubicBezTo>
              <a:cubicBezTo>
                <a:pt x="571" y="180"/>
                <a:pt x="578" y="163"/>
                <a:pt x="583" y="146"/>
              </a:cubicBezTo>
              <a:cubicBezTo>
                <a:pt x="581" y="133"/>
                <a:pt x="579" y="71"/>
                <a:pt x="570" y="69"/>
              </a:cubicBezTo>
              <a:cubicBezTo>
                <a:pt x="472" y="44"/>
                <a:pt x="367" y="62"/>
                <a:pt x="266" y="60"/>
              </a:cubicBezTo>
              <a:cubicBezTo>
                <a:pt x="196" y="47"/>
                <a:pt x="130" y="25"/>
                <a:pt x="64" y="0"/>
              </a:cubicBezTo>
              <a:cubicBezTo>
                <a:pt x="1" y="8"/>
                <a:pt x="28" y="11"/>
                <a:pt x="17" y="78"/>
              </a:cubicBezTo>
              <a:cubicBezTo>
                <a:pt x="15" y="88"/>
                <a:pt x="3" y="105"/>
                <a:pt x="0" y="116"/>
              </a:cubicBezTo>
              <a:cubicBezTo>
                <a:pt x="18" y="128"/>
                <a:pt x="9" y="130"/>
                <a:pt x="21" y="142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0</xdr:colOff>
      <xdr:row>31</xdr:row>
      <xdr:rowOff>57150</xdr:rowOff>
    </xdr:from>
    <xdr:to>
      <xdr:col>28</xdr:col>
      <xdr:colOff>38100</xdr:colOff>
      <xdr:row>33</xdr:row>
      <xdr:rowOff>114300</xdr:rowOff>
    </xdr:to>
    <xdr:sp macro="" textlink="">
      <xdr:nvSpPr>
        <xdr:cNvPr id="5360" name="Freeform 895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SpPr>
          <a:spLocks/>
        </xdr:cNvSpPr>
      </xdr:nvSpPr>
      <xdr:spPr bwMode="auto">
        <a:xfrm>
          <a:off x="3352800" y="5076825"/>
          <a:ext cx="438150" cy="381000"/>
        </a:xfrm>
        <a:custGeom>
          <a:avLst/>
          <a:gdLst>
            <a:gd name="T0" fmla="*/ 300819 w 603"/>
            <a:gd name="T1" fmla="*/ 45010 h 601"/>
            <a:gd name="T2" fmla="*/ 319711 w 603"/>
            <a:gd name="T3" fmla="*/ 85582 h 601"/>
            <a:gd name="T4" fmla="*/ 332064 w 603"/>
            <a:gd name="T5" fmla="*/ 88118 h 601"/>
            <a:gd name="T6" fmla="*/ 363308 w 603"/>
            <a:gd name="T7" fmla="*/ 60859 h 601"/>
            <a:gd name="T8" fmla="*/ 412718 w 603"/>
            <a:gd name="T9" fmla="*/ 109672 h 601"/>
            <a:gd name="T10" fmla="*/ 419258 w 603"/>
            <a:gd name="T11" fmla="*/ 161656 h 601"/>
            <a:gd name="T12" fmla="*/ 393826 w 603"/>
            <a:gd name="T13" fmla="*/ 188915 h 601"/>
            <a:gd name="T14" fmla="*/ 422164 w 603"/>
            <a:gd name="T15" fmla="*/ 218710 h 601"/>
            <a:gd name="T16" fmla="*/ 434517 w 603"/>
            <a:gd name="T17" fmla="*/ 248506 h 601"/>
            <a:gd name="T18" fmla="*/ 359675 w 603"/>
            <a:gd name="T19" fmla="*/ 275765 h 601"/>
            <a:gd name="T20" fmla="*/ 388013 w 603"/>
            <a:gd name="T21" fmla="*/ 362616 h 601"/>
            <a:gd name="T22" fmla="*/ 375661 w 603"/>
            <a:gd name="T23" fmla="*/ 375928 h 601"/>
            <a:gd name="T24" fmla="*/ 138784 w 603"/>
            <a:gd name="T25" fmla="*/ 356910 h 601"/>
            <a:gd name="T26" fmla="*/ 107539 w 603"/>
            <a:gd name="T27" fmla="*/ 349303 h 601"/>
            <a:gd name="T28" fmla="*/ 63942 w 603"/>
            <a:gd name="T29" fmla="*/ 318873 h 601"/>
            <a:gd name="T30" fmla="*/ 23252 w 603"/>
            <a:gd name="T31" fmla="*/ 311266 h 601"/>
            <a:gd name="T32" fmla="*/ 45050 w 603"/>
            <a:gd name="T33" fmla="*/ 289078 h 601"/>
            <a:gd name="T34" fmla="*/ 39237 w 603"/>
            <a:gd name="T35" fmla="*/ 248506 h 601"/>
            <a:gd name="T36" fmla="*/ 101726 w 603"/>
            <a:gd name="T37" fmla="*/ 204764 h 601"/>
            <a:gd name="T38" fmla="*/ 101726 w 603"/>
            <a:gd name="T39" fmla="*/ 174968 h 601"/>
            <a:gd name="T40" fmla="*/ 88647 w 603"/>
            <a:gd name="T41" fmla="*/ 159120 h 601"/>
            <a:gd name="T42" fmla="*/ 88647 w 603"/>
            <a:gd name="T43" fmla="*/ 142637 h 601"/>
            <a:gd name="T44" fmla="*/ 107539 w 603"/>
            <a:gd name="T45" fmla="*/ 126155 h 601"/>
            <a:gd name="T46" fmla="*/ 107539 w 603"/>
            <a:gd name="T47" fmla="*/ 85582 h 601"/>
            <a:gd name="T48" fmla="*/ 201273 w 603"/>
            <a:gd name="T49" fmla="*/ 64028 h 601"/>
            <a:gd name="T50" fmla="*/ 197640 w 603"/>
            <a:gd name="T51" fmla="*/ 22822 h 601"/>
            <a:gd name="T52" fmla="*/ 219438 w 603"/>
            <a:gd name="T53" fmla="*/ 3804 h 601"/>
            <a:gd name="T54" fmla="*/ 247776 w 603"/>
            <a:gd name="T55" fmla="*/ 22822 h 601"/>
            <a:gd name="T56" fmla="*/ 303726 w 603"/>
            <a:gd name="T57" fmla="*/ 50082 h 601"/>
            <a:gd name="T58" fmla="*/ 310265 w 603"/>
            <a:gd name="T59" fmla="*/ 64028 h 601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603"/>
            <a:gd name="T91" fmla="*/ 0 h 601"/>
            <a:gd name="T92" fmla="*/ 603 w 603"/>
            <a:gd name="T93" fmla="*/ 601 h 601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603" h="601">
              <a:moveTo>
                <a:pt x="414" y="71"/>
              </a:moveTo>
              <a:cubicBezTo>
                <a:pt x="424" y="86"/>
                <a:pt x="431" y="128"/>
                <a:pt x="440" y="135"/>
              </a:cubicBezTo>
              <a:cubicBezTo>
                <a:pt x="445" y="139"/>
                <a:pt x="451" y="138"/>
                <a:pt x="457" y="139"/>
              </a:cubicBezTo>
              <a:cubicBezTo>
                <a:pt x="468" y="122"/>
                <a:pt x="481" y="103"/>
                <a:pt x="500" y="96"/>
              </a:cubicBezTo>
              <a:cubicBezTo>
                <a:pt x="531" y="109"/>
                <a:pt x="532" y="162"/>
                <a:pt x="568" y="173"/>
              </a:cubicBezTo>
              <a:cubicBezTo>
                <a:pt x="596" y="193"/>
                <a:pt x="596" y="226"/>
                <a:pt x="577" y="255"/>
              </a:cubicBezTo>
              <a:cubicBezTo>
                <a:pt x="567" y="270"/>
                <a:pt x="542" y="298"/>
                <a:pt x="542" y="298"/>
              </a:cubicBezTo>
              <a:cubicBezTo>
                <a:pt x="531" y="333"/>
                <a:pt x="550" y="339"/>
                <a:pt x="581" y="345"/>
              </a:cubicBezTo>
              <a:cubicBezTo>
                <a:pt x="603" y="359"/>
                <a:pt x="598" y="351"/>
                <a:pt x="598" y="392"/>
              </a:cubicBezTo>
              <a:cubicBezTo>
                <a:pt x="598" y="446"/>
                <a:pt x="526" y="433"/>
                <a:pt x="495" y="435"/>
              </a:cubicBezTo>
              <a:cubicBezTo>
                <a:pt x="466" y="482"/>
                <a:pt x="499" y="537"/>
                <a:pt x="534" y="572"/>
              </a:cubicBezTo>
              <a:cubicBezTo>
                <a:pt x="541" y="595"/>
                <a:pt x="543" y="601"/>
                <a:pt x="517" y="593"/>
              </a:cubicBezTo>
              <a:cubicBezTo>
                <a:pt x="439" y="545"/>
                <a:pt x="264" y="565"/>
                <a:pt x="191" y="563"/>
              </a:cubicBezTo>
              <a:cubicBezTo>
                <a:pt x="177" y="560"/>
                <a:pt x="148" y="551"/>
                <a:pt x="148" y="551"/>
              </a:cubicBezTo>
              <a:cubicBezTo>
                <a:pt x="127" y="537"/>
                <a:pt x="110" y="515"/>
                <a:pt x="88" y="503"/>
              </a:cubicBezTo>
              <a:cubicBezTo>
                <a:pt x="73" y="495"/>
                <a:pt x="48" y="493"/>
                <a:pt x="32" y="491"/>
              </a:cubicBezTo>
              <a:cubicBezTo>
                <a:pt x="0" y="478"/>
                <a:pt x="48" y="462"/>
                <a:pt x="62" y="456"/>
              </a:cubicBezTo>
              <a:cubicBezTo>
                <a:pt x="78" y="433"/>
                <a:pt x="77" y="408"/>
                <a:pt x="54" y="392"/>
              </a:cubicBezTo>
              <a:cubicBezTo>
                <a:pt x="17" y="339"/>
                <a:pt x="111" y="331"/>
                <a:pt x="140" y="323"/>
              </a:cubicBezTo>
              <a:cubicBezTo>
                <a:pt x="150" y="308"/>
                <a:pt x="149" y="292"/>
                <a:pt x="140" y="276"/>
              </a:cubicBezTo>
              <a:cubicBezTo>
                <a:pt x="135" y="267"/>
                <a:pt x="122" y="251"/>
                <a:pt x="122" y="251"/>
              </a:cubicBezTo>
              <a:cubicBezTo>
                <a:pt x="119" y="241"/>
                <a:pt x="114" y="235"/>
                <a:pt x="122" y="225"/>
              </a:cubicBezTo>
              <a:cubicBezTo>
                <a:pt x="129" y="215"/>
                <a:pt x="148" y="199"/>
                <a:pt x="148" y="199"/>
              </a:cubicBezTo>
              <a:cubicBezTo>
                <a:pt x="144" y="175"/>
                <a:pt x="140" y="160"/>
                <a:pt x="148" y="135"/>
              </a:cubicBezTo>
              <a:cubicBezTo>
                <a:pt x="157" y="109"/>
                <a:pt x="255" y="105"/>
                <a:pt x="277" y="101"/>
              </a:cubicBezTo>
              <a:cubicBezTo>
                <a:pt x="298" y="68"/>
                <a:pt x="284" y="68"/>
                <a:pt x="272" y="36"/>
              </a:cubicBezTo>
              <a:cubicBezTo>
                <a:pt x="278" y="12"/>
                <a:pt x="276" y="0"/>
                <a:pt x="302" y="6"/>
              </a:cubicBezTo>
              <a:cubicBezTo>
                <a:pt x="314" y="18"/>
                <a:pt x="326" y="27"/>
                <a:pt x="341" y="36"/>
              </a:cubicBezTo>
              <a:cubicBezTo>
                <a:pt x="364" y="70"/>
                <a:pt x="376" y="73"/>
                <a:pt x="418" y="79"/>
              </a:cubicBezTo>
              <a:cubicBezTo>
                <a:pt x="423" y="95"/>
                <a:pt x="420" y="88"/>
                <a:pt x="427" y="101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104775</xdr:colOff>
      <xdr:row>30</xdr:row>
      <xdr:rowOff>9525</xdr:rowOff>
    </xdr:from>
    <xdr:to>
      <xdr:col>28</xdr:col>
      <xdr:colOff>104775</xdr:colOff>
      <xdr:row>32</xdr:row>
      <xdr:rowOff>19050</xdr:rowOff>
    </xdr:to>
    <xdr:sp macro="" textlink="">
      <xdr:nvSpPr>
        <xdr:cNvPr id="5361" name="Freeform 896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SpPr>
          <a:spLocks/>
        </xdr:cNvSpPr>
      </xdr:nvSpPr>
      <xdr:spPr bwMode="auto">
        <a:xfrm>
          <a:off x="3457575" y="4867275"/>
          <a:ext cx="400050" cy="333375"/>
        </a:xfrm>
        <a:custGeom>
          <a:avLst/>
          <a:gdLst>
            <a:gd name="T0" fmla="*/ 158538 w 540"/>
            <a:gd name="T1" fmla="*/ 16447 h 527"/>
            <a:gd name="T2" fmla="*/ 266700 w 540"/>
            <a:gd name="T3" fmla="*/ 117029 h 527"/>
            <a:gd name="T4" fmla="*/ 297815 w 540"/>
            <a:gd name="T5" fmla="*/ 113866 h 527"/>
            <a:gd name="T6" fmla="*/ 336338 w 540"/>
            <a:gd name="T7" fmla="*/ 108805 h 527"/>
            <a:gd name="T8" fmla="*/ 371157 w 540"/>
            <a:gd name="T9" fmla="*/ 75911 h 527"/>
            <a:gd name="T10" fmla="*/ 393383 w 540"/>
            <a:gd name="T11" fmla="*/ 86665 h 527"/>
            <a:gd name="T12" fmla="*/ 400050 w 540"/>
            <a:gd name="T13" fmla="*/ 105643 h 527"/>
            <a:gd name="T14" fmla="*/ 371157 w 540"/>
            <a:gd name="T15" fmla="*/ 136007 h 527"/>
            <a:gd name="T16" fmla="*/ 339302 w 540"/>
            <a:gd name="T17" fmla="*/ 173962 h 527"/>
            <a:gd name="T18" fmla="*/ 320040 w 540"/>
            <a:gd name="T19" fmla="*/ 195470 h 527"/>
            <a:gd name="T20" fmla="*/ 336338 w 540"/>
            <a:gd name="T21" fmla="*/ 233426 h 527"/>
            <a:gd name="T22" fmla="*/ 348932 w 540"/>
            <a:gd name="T23" fmla="*/ 257464 h 527"/>
            <a:gd name="T24" fmla="*/ 351896 w 540"/>
            <a:gd name="T25" fmla="*/ 320091 h 527"/>
            <a:gd name="T26" fmla="*/ 326707 w 540"/>
            <a:gd name="T27" fmla="*/ 333375 h 527"/>
            <a:gd name="T28" fmla="*/ 294852 w 540"/>
            <a:gd name="T29" fmla="*/ 301113 h 527"/>
            <a:gd name="T30" fmla="*/ 275590 w 540"/>
            <a:gd name="T31" fmla="*/ 282135 h 527"/>
            <a:gd name="T32" fmla="*/ 231140 w 540"/>
            <a:gd name="T33" fmla="*/ 298582 h 527"/>
            <a:gd name="T34" fmla="*/ 196321 w 540"/>
            <a:gd name="T35" fmla="*/ 254934 h 527"/>
            <a:gd name="T36" fmla="*/ 168169 w 540"/>
            <a:gd name="T37" fmla="*/ 249873 h 527"/>
            <a:gd name="T38" fmla="*/ 120015 w 540"/>
            <a:gd name="T39" fmla="*/ 225202 h 527"/>
            <a:gd name="T40" fmla="*/ 97790 w 540"/>
            <a:gd name="T41" fmla="*/ 219509 h 527"/>
            <a:gd name="T42" fmla="*/ 60007 w 540"/>
            <a:gd name="T43" fmla="*/ 192940 h 527"/>
            <a:gd name="T44" fmla="*/ 31115 w 540"/>
            <a:gd name="T45" fmla="*/ 176493 h 527"/>
            <a:gd name="T46" fmla="*/ 5927 w 540"/>
            <a:gd name="T47" fmla="*/ 124620 h 527"/>
            <a:gd name="T48" fmla="*/ 0 w 540"/>
            <a:gd name="T49" fmla="*/ 86665 h 527"/>
            <a:gd name="T50" fmla="*/ 40746 w 540"/>
            <a:gd name="T51" fmla="*/ 32895 h 527"/>
            <a:gd name="T52" fmla="*/ 114088 w 540"/>
            <a:gd name="T53" fmla="*/ 0 h 527"/>
            <a:gd name="T54" fmla="*/ 129646 w 540"/>
            <a:gd name="T55" fmla="*/ 3163 h 527"/>
            <a:gd name="T56" fmla="*/ 148907 w 540"/>
            <a:gd name="T57" fmla="*/ 8224 h 527"/>
            <a:gd name="T58" fmla="*/ 168169 w 540"/>
            <a:gd name="T59" fmla="*/ 32895 h 527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540"/>
            <a:gd name="T91" fmla="*/ 0 h 527"/>
            <a:gd name="T92" fmla="*/ 540 w 540"/>
            <a:gd name="T93" fmla="*/ 527 h 527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540" h="527">
              <a:moveTo>
                <a:pt x="214" y="26"/>
              </a:moveTo>
              <a:cubicBezTo>
                <a:pt x="236" y="99"/>
                <a:pt x="319" y="126"/>
                <a:pt x="360" y="185"/>
              </a:cubicBezTo>
              <a:cubicBezTo>
                <a:pt x="374" y="183"/>
                <a:pt x="388" y="182"/>
                <a:pt x="402" y="180"/>
              </a:cubicBezTo>
              <a:cubicBezTo>
                <a:pt x="419" y="178"/>
                <a:pt x="454" y="172"/>
                <a:pt x="454" y="172"/>
              </a:cubicBezTo>
              <a:cubicBezTo>
                <a:pt x="491" y="158"/>
                <a:pt x="476" y="145"/>
                <a:pt x="501" y="120"/>
              </a:cubicBezTo>
              <a:cubicBezTo>
                <a:pt x="513" y="124"/>
                <a:pt x="524" y="124"/>
                <a:pt x="531" y="137"/>
              </a:cubicBezTo>
              <a:cubicBezTo>
                <a:pt x="536" y="146"/>
                <a:pt x="540" y="167"/>
                <a:pt x="540" y="167"/>
              </a:cubicBezTo>
              <a:cubicBezTo>
                <a:pt x="534" y="203"/>
                <a:pt x="533" y="201"/>
                <a:pt x="501" y="215"/>
              </a:cubicBezTo>
              <a:cubicBezTo>
                <a:pt x="481" y="233"/>
                <a:pt x="479" y="261"/>
                <a:pt x="458" y="275"/>
              </a:cubicBezTo>
              <a:cubicBezTo>
                <a:pt x="449" y="289"/>
                <a:pt x="438" y="293"/>
                <a:pt x="432" y="309"/>
              </a:cubicBezTo>
              <a:cubicBezTo>
                <a:pt x="437" y="338"/>
                <a:pt x="437" y="347"/>
                <a:pt x="454" y="369"/>
              </a:cubicBezTo>
              <a:cubicBezTo>
                <a:pt x="463" y="400"/>
                <a:pt x="457" y="388"/>
                <a:pt x="471" y="407"/>
              </a:cubicBezTo>
              <a:cubicBezTo>
                <a:pt x="479" y="444"/>
                <a:pt x="483" y="465"/>
                <a:pt x="475" y="506"/>
              </a:cubicBezTo>
              <a:cubicBezTo>
                <a:pt x="473" y="519"/>
                <a:pt x="441" y="527"/>
                <a:pt x="441" y="527"/>
              </a:cubicBezTo>
              <a:cubicBezTo>
                <a:pt x="428" y="509"/>
                <a:pt x="412" y="493"/>
                <a:pt x="398" y="476"/>
              </a:cubicBezTo>
              <a:cubicBezTo>
                <a:pt x="386" y="461"/>
                <a:pt x="392" y="452"/>
                <a:pt x="372" y="446"/>
              </a:cubicBezTo>
              <a:cubicBezTo>
                <a:pt x="348" y="451"/>
                <a:pt x="334" y="463"/>
                <a:pt x="312" y="472"/>
              </a:cubicBezTo>
              <a:cubicBezTo>
                <a:pt x="281" y="459"/>
                <a:pt x="290" y="422"/>
                <a:pt x="265" y="403"/>
              </a:cubicBezTo>
              <a:cubicBezTo>
                <a:pt x="255" y="395"/>
                <a:pt x="240" y="397"/>
                <a:pt x="227" y="395"/>
              </a:cubicBezTo>
              <a:cubicBezTo>
                <a:pt x="196" y="384"/>
                <a:pt x="188" y="367"/>
                <a:pt x="162" y="356"/>
              </a:cubicBezTo>
              <a:cubicBezTo>
                <a:pt x="152" y="352"/>
                <a:pt x="142" y="351"/>
                <a:pt x="132" y="347"/>
              </a:cubicBezTo>
              <a:cubicBezTo>
                <a:pt x="115" y="330"/>
                <a:pt x="104" y="312"/>
                <a:pt x="81" y="305"/>
              </a:cubicBezTo>
              <a:cubicBezTo>
                <a:pt x="68" y="292"/>
                <a:pt x="57" y="288"/>
                <a:pt x="42" y="279"/>
              </a:cubicBezTo>
              <a:cubicBezTo>
                <a:pt x="27" y="254"/>
                <a:pt x="13" y="227"/>
                <a:pt x="8" y="197"/>
              </a:cubicBezTo>
              <a:cubicBezTo>
                <a:pt x="5" y="177"/>
                <a:pt x="0" y="137"/>
                <a:pt x="0" y="137"/>
              </a:cubicBezTo>
              <a:cubicBezTo>
                <a:pt x="8" y="93"/>
                <a:pt x="16" y="76"/>
                <a:pt x="55" y="52"/>
              </a:cubicBezTo>
              <a:cubicBezTo>
                <a:pt x="81" y="15"/>
                <a:pt x="113" y="12"/>
                <a:pt x="154" y="0"/>
              </a:cubicBezTo>
              <a:cubicBezTo>
                <a:pt x="161" y="2"/>
                <a:pt x="168" y="3"/>
                <a:pt x="175" y="5"/>
              </a:cubicBezTo>
              <a:cubicBezTo>
                <a:pt x="184" y="7"/>
                <a:pt x="201" y="13"/>
                <a:pt x="201" y="13"/>
              </a:cubicBezTo>
              <a:cubicBezTo>
                <a:pt x="222" y="28"/>
                <a:pt x="227" y="24"/>
                <a:pt x="227" y="52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25</xdr:row>
      <xdr:rowOff>85725</xdr:rowOff>
    </xdr:from>
    <xdr:to>
      <xdr:col>31</xdr:col>
      <xdr:colOff>66675</xdr:colOff>
      <xdr:row>29</xdr:row>
      <xdr:rowOff>57150</xdr:rowOff>
    </xdr:to>
    <xdr:sp macro="" textlink="">
      <xdr:nvSpPr>
        <xdr:cNvPr id="5362" name="Freeform 897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SpPr>
          <a:spLocks/>
        </xdr:cNvSpPr>
      </xdr:nvSpPr>
      <xdr:spPr bwMode="auto">
        <a:xfrm>
          <a:off x="3295650" y="4133850"/>
          <a:ext cx="1123950" cy="619125"/>
        </a:xfrm>
        <a:custGeom>
          <a:avLst/>
          <a:gdLst>
            <a:gd name="T0" fmla="*/ 115701 w 1496"/>
            <a:gd name="T1" fmla="*/ 384912 h 986"/>
            <a:gd name="T2" fmla="*/ 166789 w 1496"/>
            <a:gd name="T3" fmla="*/ 406262 h 986"/>
            <a:gd name="T4" fmla="*/ 286247 w 1496"/>
            <a:gd name="T5" fmla="*/ 475960 h 986"/>
            <a:gd name="T6" fmla="*/ 372646 w 1496"/>
            <a:gd name="T7" fmla="*/ 570148 h 986"/>
            <a:gd name="T8" fmla="*/ 411714 w 1496"/>
            <a:gd name="T9" fmla="*/ 592125 h 986"/>
            <a:gd name="T10" fmla="*/ 440264 w 1496"/>
            <a:gd name="T11" fmla="*/ 613474 h 986"/>
            <a:gd name="T12" fmla="*/ 552959 w 1496"/>
            <a:gd name="T13" fmla="*/ 602799 h 986"/>
            <a:gd name="T14" fmla="*/ 630344 w 1496"/>
            <a:gd name="T15" fmla="*/ 540636 h 986"/>
            <a:gd name="T16" fmla="*/ 659644 w 1496"/>
            <a:gd name="T17" fmla="*/ 519286 h 986"/>
            <a:gd name="T18" fmla="*/ 746796 w 1496"/>
            <a:gd name="T19" fmla="*/ 562613 h 986"/>
            <a:gd name="T20" fmla="*/ 817418 w 1496"/>
            <a:gd name="T21" fmla="*/ 592125 h 986"/>
            <a:gd name="T22" fmla="*/ 882030 w 1496"/>
            <a:gd name="T23" fmla="*/ 602799 h 986"/>
            <a:gd name="T24" fmla="*/ 923352 w 1496"/>
            <a:gd name="T25" fmla="*/ 578310 h 986"/>
            <a:gd name="T26" fmla="*/ 1084882 w 1496"/>
            <a:gd name="T27" fmla="*/ 508612 h 986"/>
            <a:gd name="T28" fmla="*/ 1123199 w 1496"/>
            <a:gd name="T29" fmla="*/ 457123 h 986"/>
            <a:gd name="T30" fmla="*/ 1071359 w 1496"/>
            <a:gd name="T31" fmla="*/ 425099 h 986"/>
            <a:gd name="T32" fmla="*/ 1003741 w 1496"/>
            <a:gd name="T33" fmla="*/ 387424 h 986"/>
            <a:gd name="T34" fmla="*/ 917342 w 1496"/>
            <a:gd name="T35" fmla="*/ 303911 h 986"/>
            <a:gd name="T36" fmla="*/ 900813 w 1496"/>
            <a:gd name="T37" fmla="*/ 268748 h 986"/>
            <a:gd name="T38" fmla="*/ 868507 w 1496"/>
            <a:gd name="T39" fmla="*/ 209724 h 986"/>
            <a:gd name="T40" fmla="*/ 637105 w 1496"/>
            <a:gd name="T41" fmla="*/ 161374 h 986"/>
            <a:gd name="T42" fmla="*/ 582260 w 1496"/>
            <a:gd name="T43" fmla="*/ 167026 h 986"/>
            <a:gd name="T44" fmla="*/ 556716 w 1496"/>
            <a:gd name="T45" fmla="*/ 148188 h 986"/>
            <a:gd name="T46" fmla="*/ 501871 w 1496"/>
            <a:gd name="T47" fmla="*/ 77862 h 986"/>
            <a:gd name="T48" fmla="*/ 440264 w 1496"/>
            <a:gd name="T49" fmla="*/ 27000 h 986"/>
            <a:gd name="T50" fmla="*/ 311791 w 1496"/>
            <a:gd name="T51" fmla="*/ 2512 h 986"/>
            <a:gd name="T52" fmla="*/ 253941 w 1496"/>
            <a:gd name="T53" fmla="*/ 45838 h 986"/>
            <a:gd name="T54" fmla="*/ 241168 w 1496"/>
            <a:gd name="T55" fmla="*/ 107374 h 986"/>
            <a:gd name="T56" fmla="*/ 183318 w 1496"/>
            <a:gd name="T57" fmla="*/ 110513 h 986"/>
            <a:gd name="T58" fmla="*/ 89405 w 1496"/>
            <a:gd name="T59" fmla="*/ 167026 h 986"/>
            <a:gd name="T60" fmla="*/ 21788 w 1496"/>
            <a:gd name="T61" fmla="*/ 320237 h 986"/>
            <a:gd name="T62" fmla="*/ 63861 w 1496"/>
            <a:gd name="T63" fmla="*/ 349749 h 986"/>
            <a:gd name="T64" fmla="*/ 99172 w 1496"/>
            <a:gd name="T65" fmla="*/ 381773 h 98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496"/>
            <a:gd name="T100" fmla="*/ 0 h 986"/>
            <a:gd name="T101" fmla="*/ 1496 w 1496"/>
            <a:gd name="T102" fmla="*/ 986 h 98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496" h="986">
              <a:moveTo>
                <a:pt x="128" y="600"/>
              </a:moveTo>
              <a:cubicBezTo>
                <a:pt x="136" y="605"/>
                <a:pt x="146" y="607"/>
                <a:pt x="154" y="613"/>
              </a:cubicBezTo>
              <a:cubicBezTo>
                <a:pt x="159" y="616"/>
                <a:pt x="161" y="623"/>
                <a:pt x="166" y="626"/>
              </a:cubicBezTo>
              <a:cubicBezTo>
                <a:pt x="217" y="651"/>
                <a:pt x="190" y="626"/>
                <a:pt x="222" y="647"/>
              </a:cubicBezTo>
              <a:cubicBezTo>
                <a:pt x="254" y="668"/>
                <a:pt x="283" y="699"/>
                <a:pt x="321" y="711"/>
              </a:cubicBezTo>
              <a:cubicBezTo>
                <a:pt x="339" y="729"/>
                <a:pt x="359" y="745"/>
                <a:pt x="381" y="758"/>
              </a:cubicBezTo>
              <a:cubicBezTo>
                <a:pt x="409" y="804"/>
                <a:pt x="455" y="840"/>
                <a:pt x="488" y="883"/>
              </a:cubicBezTo>
              <a:cubicBezTo>
                <a:pt x="491" y="891"/>
                <a:pt x="490" y="902"/>
                <a:pt x="496" y="908"/>
              </a:cubicBezTo>
              <a:cubicBezTo>
                <a:pt x="502" y="914"/>
                <a:pt x="514" y="912"/>
                <a:pt x="522" y="917"/>
              </a:cubicBezTo>
              <a:cubicBezTo>
                <a:pt x="532" y="924"/>
                <a:pt x="539" y="935"/>
                <a:pt x="548" y="943"/>
              </a:cubicBezTo>
              <a:cubicBezTo>
                <a:pt x="552" y="946"/>
                <a:pt x="557" y="948"/>
                <a:pt x="561" y="951"/>
              </a:cubicBezTo>
              <a:cubicBezTo>
                <a:pt x="568" y="962"/>
                <a:pt x="572" y="972"/>
                <a:pt x="586" y="977"/>
              </a:cubicBezTo>
              <a:cubicBezTo>
                <a:pt x="601" y="982"/>
                <a:pt x="634" y="986"/>
                <a:pt x="634" y="986"/>
              </a:cubicBezTo>
              <a:cubicBezTo>
                <a:pt x="682" y="981"/>
                <a:pt x="694" y="976"/>
                <a:pt x="736" y="960"/>
              </a:cubicBezTo>
              <a:cubicBezTo>
                <a:pt x="767" y="930"/>
                <a:pt x="794" y="898"/>
                <a:pt x="826" y="870"/>
              </a:cubicBezTo>
              <a:cubicBezTo>
                <a:pt x="830" y="867"/>
                <a:pt x="835" y="864"/>
                <a:pt x="839" y="861"/>
              </a:cubicBezTo>
              <a:cubicBezTo>
                <a:pt x="843" y="858"/>
                <a:pt x="848" y="856"/>
                <a:pt x="852" y="853"/>
              </a:cubicBezTo>
              <a:cubicBezTo>
                <a:pt x="861" y="845"/>
                <a:pt x="878" y="827"/>
                <a:pt x="878" y="827"/>
              </a:cubicBezTo>
              <a:cubicBezTo>
                <a:pt x="902" y="843"/>
                <a:pt x="905" y="865"/>
                <a:pt x="934" y="874"/>
              </a:cubicBezTo>
              <a:cubicBezTo>
                <a:pt x="952" y="888"/>
                <a:pt x="974" y="886"/>
                <a:pt x="994" y="896"/>
              </a:cubicBezTo>
              <a:cubicBezTo>
                <a:pt x="1020" y="910"/>
                <a:pt x="1016" y="919"/>
                <a:pt x="1049" y="926"/>
              </a:cubicBezTo>
              <a:cubicBezTo>
                <a:pt x="1061" y="934"/>
                <a:pt x="1074" y="939"/>
                <a:pt x="1088" y="943"/>
              </a:cubicBezTo>
              <a:cubicBezTo>
                <a:pt x="1099" y="946"/>
                <a:pt x="1122" y="951"/>
                <a:pt x="1122" y="951"/>
              </a:cubicBezTo>
              <a:cubicBezTo>
                <a:pt x="1142" y="962"/>
                <a:pt x="1151" y="965"/>
                <a:pt x="1174" y="960"/>
              </a:cubicBezTo>
              <a:cubicBezTo>
                <a:pt x="1195" y="937"/>
                <a:pt x="1176" y="955"/>
                <a:pt x="1204" y="938"/>
              </a:cubicBezTo>
              <a:cubicBezTo>
                <a:pt x="1213" y="933"/>
                <a:pt x="1229" y="921"/>
                <a:pt x="1229" y="921"/>
              </a:cubicBezTo>
              <a:cubicBezTo>
                <a:pt x="1275" y="854"/>
                <a:pt x="1353" y="874"/>
                <a:pt x="1422" y="848"/>
              </a:cubicBezTo>
              <a:cubicBezTo>
                <a:pt x="1437" y="834"/>
                <a:pt x="1435" y="827"/>
                <a:pt x="1444" y="810"/>
              </a:cubicBezTo>
              <a:cubicBezTo>
                <a:pt x="1454" y="790"/>
                <a:pt x="1471" y="777"/>
                <a:pt x="1482" y="758"/>
              </a:cubicBezTo>
              <a:cubicBezTo>
                <a:pt x="1484" y="747"/>
                <a:pt x="1493" y="739"/>
                <a:pt x="1495" y="728"/>
              </a:cubicBezTo>
              <a:cubicBezTo>
                <a:pt x="1496" y="721"/>
                <a:pt x="1492" y="714"/>
                <a:pt x="1491" y="707"/>
              </a:cubicBezTo>
              <a:cubicBezTo>
                <a:pt x="1483" y="670"/>
                <a:pt x="1467" y="680"/>
                <a:pt x="1426" y="677"/>
              </a:cubicBezTo>
              <a:cubicBezTo>
                <a:pt x="1411" y="665"/>
                <a:pt x="1396" y="648"/>
                <a:pt x="1379" y="643"/>
              </a:cubicBezTo>
              <a:cubicBezTo>
                <a:pt x="1365" y="632"/>
                <a:pt x="1349" y="628"/>
                <a:pt x="1336" y="617"/>
              </a:cubicBezTo>
              <a:cubicBezTo>
                <a:pt x="1311" y="595"/>
                <a:pt x="1295" y="562"/>
                <a:pt x="1268" y="544"/>
              </a:cubicBezTo>
              <a:cubicBezTo>
                <a:pt x="1254" y="524"/>
                <a:pt x="1245" y="494"/>
                <a:pt x="1221" y="484"/>
              </a:cubicBezTo>
              <a:cubicBezTo>
                <a:pt x="1196" y="473"/>
                <a:pt x="1165" y="475"/>
                <a:pt x="1139" y="467"/>
              </a:cubicBezTo>
              <a:cubicBezTo>
                <a:pt x="1153" y="447"/>
                <a:pt x="1177" y="437"/>
                <a:pt x="1199" y="428"/>
              </a:cubicBezTo>
              <a:cubicBezTo>
                <a:pt x="1207" y="417"/>
                <a:pt x="1216" y="390"/>
                <a:pt x="1216" y="390"/>
              </a:cubicBezTo>
              <a:cubicBezTo>
                <a:pt x="1209" y="346"/>
                <a:pt x="1193" y="349"/>
                <a:pt x="1156" y="334"/>
              </a:cubicBezTo>
              <a:cubicBezTo>
                <a:pt x="1102" y="312"/>
                <a:pt x="1077" y="293"/>
                <a:pt x="1015" y="287"/>
              </a:cubicBezTo>
              <a:cubicBezTo>
                <a:pt x="959" y="274"/>
                <a:pt x="906" y="261"/>
                <a:pt x="848" y="257"/>
              </a:cubicBezTo>
              <a:cubicBezTo>
                <a:pt x="835" y="253"/>
                <a:pt x="822" y="248"/>
                <a:pt x="809" y="244"/>
              </a:cubicBezTo>
              <a:cubicBezTo>
                <a:pt x="792" y="249"/>
                <a:pt x="792" y="260"/>
                <a:pt x="775" y="266"/>
              </a:cubicBezTo>
              <a:cubicBezTo>
                <a:pt x="766" y="260"/>
                <a:pt x="755" y="257"/>
                <a:pt x="749" y="248"/>
              </a:cubicBezTo>
              <a:cubicBezTo>
                <a:pt x="746" y="244"/>
                <a:pt x="745" y="239"/>
                <a:pt x="741" y="236"/>
              </a:cubicBezTo>
              <a:cubicBezTo>
                <a:pt x="720" y="219"/>
                <a:pt x="689" y="219"/>
                <a:pt x="664" y="214"/>
              </a:cubicBezTo>
              <a:cubicBezTo>
                <a:pt x="644" y="185"/>
                <a:pt x="659" y="154"/>
                <a:pt x="668" y="124"/>
              </a:cubicBezTo>
              <a:cubicBezTo>
                <a:pt x="666" y="104"/>
                <a:pt x="672" y="79"/>
                <a:pt x="659" y="64"/>
              </a:cubicBezTo>
              <a:cubicBezTo>
                <a:pt x="644" y="47"/>
                <a:pt x="605" y="45"/>
                <a:pt x="586" y="43"/>
              </a:cubicBezTo>
              <a:cubicBezTo>
                <a:pt x="532" y="38"/>
                <a:pt x="500" y="37"/>
                <a:pt x="445" y="34"/>
              </a:cubicBezTo>
              <a:cubicBezTo>
                <a:pt x="423" y="27"/>
                <a:pt x="436" y="13"/>
                <a:pt x="415" y="4"/>
              </a:cubicBezTo>
              <a:cubicBezTo>
                <a:pt x="407" y="0"/>
                <a:pt x="398" y="1"/>
                <a:pt x="389" y="0"/>
              </a:cubicBezTo>
              <a:cubicBezTo>
                <a:pt x="368" y="6"/>
                <a:pt x="348" y="51"/>
                <a:pt x="338" y="73"/>
              </a:cubicBezTo>
              <a:cubicBezTo>
                <a:pt x="333" y="101"/>
                <a:pt x="330" y="130"/>
                <a:pt x="325" y="158"/>
              </a:cubicBezTo>
              <a:cubicBezTo>
                <a:pt x="324" y="162"/>
                <a:pt x="324" y="167"/>
                <a:pt x="321" y="171"/>
              </a:cubicBezTo>
              <a:cubicBezTo>
                <a:pt x="319" y="174"/>
                <a:pt x="298" y="186"/>
                <a:pt x="295" y="188"/>
              </a:cubicBezTo>
              <a:cubicBezTo>
                <a:pt x="261" y="178"/>
                <a:pt x="278" y="181"/>
                <a:pt x="244" y="176"/>
              </a:cubicBezTo>
              <a:cubicBezTo>
                <a:pt x="194" y="178"/>
                <a:pt x="148" y="175"/>
                <a:pt x="102" y="193"/>
              </a:cubicBezTo>
              <a:cubicBezTo>
                <a:pt x="96" y="213"/>
                <a:pt x="112" y="245"/>
                <a:pt x="119" y="266"/>
              </a:cubicBezTo>
              <a:cubicBezTo>
                <a:pt x="114" y="318"/>
                <a:pt x="95" y="351"/>
                <a:pt x="76" y="398"/>
              </a:cubicBezTo>
              <a:cubicBezTo>
                <a:pt x="72" y="485"/>
                <a:pt x="93" y="495"/>
                <a:pt x="29" y="510"/>
              </a:cubicBezTo>
              <a:cubicBezTo>
                <a:pt x="17" y="517"/>
                <a:pt x="0" y="523"/>
                <a:pt x="21" y="544"/>
              </a:cubicBezTo>
              <a:cubicBezTo>
                <a:pt x="23" y="546"/>
                <a:pt x="76" y="554"/>
                <a:pt x="85" y="557"/>
              </a:cubicBezTo>
              <a:cubicBezTo>
                <a:pt x="94" y="563"/>
                <a:pt x="106" y="565"/>
                <a:pt x="111" y="574"/>
              </a:cubicBezTo>
              <a:cubicBezTo>
                <a:pt x="116" y="582"/>
                <a:pt x="114" y="608"/>
                <a:pt x="132" y="608"/>
              </a:cubicBezTo>
              <a:cubicBezTo>
                <a:pt x="135" y="608"/>
                <a:pt x="129" y="603"/>
                <a:pt x="128" y="600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0</xdr:colOff>
      <xdr:row>27</xdr:row>
      <xdr:rowOff>104775</xdr:rowOff>
    </xdr:from>
    <xdr:to>
      <xdr:col>28</xdr:col>
      <xdr:colOff>0</xdr:colOff>
      <xdr:row>30</xdr:row>
      <xdr:rowOff>123825</xdr:rowOff>
    </xdr:to>
    <xdr:sp macro="" textlink="">
      <xdr:nvSpPr>
        <xdr:cNvPr id="5363" name="Freeform 898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SpPr>
          <a:spLocks/>
        </xdr:cNvSpPr>
      </xdr:nvSpPr>
      <xdr:spPr bwMode="auto">
        <a:xfrm>
          <a:off x="3152775" y="4476750"/>
          <a:ext cx="600075" cy="504825"/>
        </a:xfrm>
        <a:custGeom>
          <a:avLst/>
          <a:gdLst>
            <a:gd name="T0" fmla="*/ 573339 w 808"/>
            <a:gd name="T1" fmla="*/ 305569 h 793"/>
            <a:gd name="T2" fmla="*/ 554030 w 808"/>
            <a:gd name="T3" fmla="*/ 336126 h 793"/>
            <a:gd name="T4" fmla="*/ 537691 w 808"/>
            <a:gd name="T5" fmla="*/ 362863 h 793"/>
            <a:gd name="T6" fmla="*/ 480506 w 808"/>
            <a:gd name="T7" fmla="*/ 425886 h 793"/>
            <a:gd name="T8" fmla="*/ 423320 w 808"/>
            <a:gd name="T9" fmla="*/ 401059 h 793"/>
            <a:gd name="T10" fmla="*/ 388415 w 808"/>
            <a:gd name="T11" fmla="*/ 404242 h 793"/>
            <a:gd name="T12" fmla="*/ 369106 w 808"/>
            <a:gd name="T13" fmla="*/ 415064 h 793"/>
            <a:gd name="T14" fmla="*/ 346826 w 808"/>
            <a:gd name="T15" fmla="*/ 420157 h 793"/>
            <a:gd name="T16" fmla="*/ 328259 w 808"/>
            <a:gd name="T17" fmla="*/ 434162 h 793"/>
            <a:gd name="T18" fmla="*/ 321575 w 808"/>
            <a:gd name="T19" fmla="*/ 450714 h 793"/>
            <a:gd name="T20" fmla="*/ 296324 w 808"/>
            <a:gd name="T21" fmla="*/ 504825 h 793"/>
            <a:gd name="T22" fmla="*/ 274044 w 808"/>
            <a:gd name="T23" fmla="*/ 464083 h 793"/>
            <a:gd name="T24" fmla="*/ 270331 w 808"/>
            <a:gd name="T25" fmla="*/ 453260 h 793"/>
            <a:gd name="T26" fmla="*/ 248051 w 808"/>
            <a:gd name="T27" fmla="*/ 332943 h 793"/>
            <a:gd name="T28" fmla="*/ 239139 w 808"/>
            <a:gd name="T29" fmla="*/ 303022 h 793"/>
            <a:gd name="T30" fmla="*/ 225771 w 808"/>
            <a:gd name="T31" fmla="*/ 286471 h 793"/>
            <a:gd name="T32" fmla="*/ 219829 w 808"/>
            <a:gd name="T33" fmla="*/ 278831 h 793"/>
            <a:gd name="T34" fmla="*/ 200520 w 808"/>
            <a:gd name="T35" fmla="*/ 229177 h 793"/>
            <a:gd name="T36" fmla="*/ 155960 w 808"/>
            <a:gd name="T37" fmla="*/ 196710 h 793"/>
            <a:gd name="T38" fmla="*/ 108429 w 808"/>
            <a:gd name="T39" fmla="*/ 169336 h 793"/>
            <a:gd name="T40" fmla="*/ 63869 w 808"/>
            <a:gd name="T41" fmla="*/ 136869 h 793"/>
            <a:gd name="T42" fmla="*/ 54215 w 808"/>
            <a:gd name="T43" fmla="*/ 133686 h 793"/>
            <a:gd name="T44" fmla="*/ 34905 w 808"/>
            <a:gd name="T45" fmla="*/ 128594 h 793"/>
            <a:gd name="T46" fmla="*/ 25251 w 808"/>
            <a:gd name="T47" fmla="*/ 126047 h 793"/>
            <a:gd name="T48" fmla="*/ 0 w 808"/>
            <a:gd name="T49" fmla="*/ 95490 h 793"/>
            <a:gd name="T50" fmla="*/ 34905 w 808"/>
            <a:gd name="T51" fmla="*/ 73846 h 793"/>
            <a:gd name="T52" fmla="*/ 54215 w 808"/>
            <a:gd name="T53" fmla="*/ 68753 h 793"/>
            <a:gd name="T54" fmla="*/ 38619 w 808"/>
            <a:gd name="T55" fmla="*/ 54748 h 793"/>
            <a:gd name="T56" fmla="*/ 19309 w 808"/>
            <a:gd name="T57" fmla="*/ 49655 h 793"/>
            <a:gd name="T58" fmla="*/ 86149 w 808"/>
            <a:gd name="T59" fmla="*/ 38196 h 793"/>
            <a:gd name="T60" fmla="*/ 152989 w 808"/>
            <a:gd name="T61" fmla="*/ 24827 h 793"/>
            <a:gd name="T62" fmla="*/ 184924 w 808"/>
            <a:gd name="T63" fmla="*/ 0 h 793"/>
            <a:gd name="T64" fmla="*/ 232455 w 808"/>
            <a:gd name="T65" fmla="*/ 3183 h 793"/>
            <a:gd name="T66" fmla="*/ 245080 w 808"/>
            <a:gd name="T67" fmla="*/ 16552 h 793"/>
            <a:gd name="T68" fmla="*/ 274044 w 808"/>
            <a:gd name="T69" fmla="*/ 33103 h 793"/>
            <a:gd name="T70" fmla="*/ 375790 w 808"/>
            <a:gd name="T71" fmla="*/ 76392 h 793"/>
            <a:gd name="T72" fmla="*/ 407724 w 808"/>
            <a:gd name="T73" fmla="*/ 95490 h 793"/>
            <a:gd name="T74" fmla="*/ 448571 w 808"/>
            <a:gd name="T75" fmla="*/ 131140 h 793"/>
            <a:gd name="T76" fmla="*/ 484219 w 808"/>
            <a:gd name="T77" fmla="*/ 171882 h 793"/>
            <a:gd name="T78" fmla="*/ 502786 w 808"/>
            <a:gd name="T79" fmla="*/ 188434 h 793"/>
            <a:gd name="T80" fmla="*/ 534720 w 808"/>
            <a:gd name="T81" fmla="*/ 226630 h 793"/>
            <a:gd name="T82" fmla="*/ 585964 w 808"/>
            <a:gd name="T83" fmla="*/ 267373 h 793"/>
            <a:gd name="T84" fmla="*/ 582251 w 808"/>
            <a:gd name="T85" fmla="*/ 294746 h 793"/>
            <a:gd name="T86" fmla="*/ 551059 w 808"/>
            <a:gd name="T87" fmla="*/ 346948 h 793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808"/>
            <a:gd name="T133" fmla="*/ 0 h 793"/>
            <a:gd name="T134" fmla="*/ 808 w 808"/>
            <a:gd name="T135" fmla="*/ 793 h 793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808" h="793">
              <a:moveTo>
                <a:pt x="772" y="480"/>
              </a:moveTo>
              <a:cubicBezTo>
                <a:pt x="752" y="520"/>
                <a:pt x="761" y="504"/>
                <a:pt x="746" y="528"/>
              </a:cubicBezTo>
              <a:cubicBezTo>
                <a:pt x="742" y="543"/>
                <a:pt x="724" y="570"/>
                <a:pt x="724" y="570"/>
              </a:cubicBezTo>
              <a:cubicBezTo>
                <a:pt x="712" y="609"/>
                <a:pt x="680" y="646"/>
                <a:pt x="647" y="669"/>
              </a:cubicBezTo>
              <a:cubicBezTo>
                <a:pt x="620" y="661"/>
                <a:pt x="597" y="640"/>
                <a:pt x="570" y="630"/>
              </a:cubicBezTo>
              <a:cubicBezTo>
                <a:pt x="554" y="632"/>
                <a:pt x="538" y="632"/>
                <a:pt x="523" y="635"/>
              </a:cubicBezTo>
              <a:cubicBezTo>
                <a:pt x="519" y="636"/>
                <a:pt x="500" y="650"/>
                <a:pt x="497" y="652"/>
              </a:cubicBezTo>
              <a:cubicBezTo>
                <a:pt x="492" y="655"/>
                <a:pt x="471" y="659"/>
                <a:pt x="467" y="660"/>
              </a:cubicBezTo>
              <a:cubicBezTo>
                <a:pt x="459" y="668"/>
                <a:pt x="449" y="673"/>
                <a:pt x="442" y="682"/>
              </a:cubicBezTo>
              <a:cubicBezTo>
                <a:pt x="439" y="686"/>
                <a:pt x="435" y="703"/>
                <a:pt x="433" y="708"/>
              </a:cubicBezTo>
              <a:cubicBezTo>
                <a:pt x="421" y="736"/>
                <a:pt x="415" y="767"/>
                <a:pt x="399" y="793"/>
              </a:cubicBezTo>
              <a:cubicBezTo>
                <a:pt x="382" y="768"/>
                <a:pt x="378" y="759"/>
                <a:pt x="369" y="729"/>
              </a:cubicBezTo>
              <a:cubicBezTo>
                <a:pt x="367" y="723"/>
                <a:pt x="364" y="712"/>
                <a:pt x="364" y="712"/>
              </a:cubicBezTo>
              <a:cubicBezTo>
                <a:pt x="360" y="647"/>
                <a:pt x="345" y="587"/>
                <a:pt x="334" y="523"/>
              </a:cubicBezTo>
              <a:cubicBezTo>
                <a:pt x="329" y="496"/>
                <a:pt x="331" y="505"/>
                <a:pt x="322" y="476"/>
              </a:cubicBezTo>
              <a:cubicBezTo>
                <a:pt x="319" y="466"/>
                <a:pt x="310" y="459"/>
                <a:pt x="304" y="450"/>
              </a:cubicBezTo>
              <a:cubicBezTo>
                <a:pt x="301" y="446"/>
                <a:pt x="296" y="438"/>
                <a:pt x="296" y="438"/>
              </a:cubicBezTo>
              <a:cubicBezTo>
                <a:pt x="288" y="413"/>
                <a:pt x="282" y="384"/>
                <a:pt x="270" y="360"/>
              </a:cubicBezTo>
              <a:cubicBezTo>
                <a:pt x="259" y="336"/>
                <a:pt x="229" y="325"/>
                <a:pt x="210" y="309"/>
              </a:cubicBezTo>
              <a:cubicBezTo>
                <a:pt x="190" y="292"/>
                <a:pt x="171" y="274"/>
                <a:pt x="146" y="266"/>
              </a:cubicBezTo>
              <a:cubicBezTo>
                <a:pt x="132" y="252"/>
                <a:pt x="103" y="221"/>
                <a:pt x="86" y="215"/>
              </a:cubicBezTo>
              <a:cubicBezTo>
                <a:pt x="82" y="213"/>
                <a:pt x="77" y="211"/>
                <a:pt x="73" y="210"/>
              </a:cubicBezTo>
              <a:cubicBezTo>
                <a:pt x="64" y="207"/>
                <a:pt x="56" y="205"/>
                <a:pt x="47" y="202"/>
              </a:cubicBezTo>
              <a:cubicBezTo>
                <a:pt x="43" y="201"/>
                <a:pt x="34" y="198"/>
                <a:pt x="34" y="198"/>
              </a:cubicBezTo>
              <a:cubicBezTo>
                <a:pt x="15" y="183"/>
                <a:pt x="7" y="173"/>
                <a:pt x="0" y="150"/>
              </a:cubicBezTo>
              <a:cubicBezTo>
                <a:pt x="6" y="123"/>
                <a:pt x="23" y="123"/>
                <a:pt x="47" y="116"/>
              </a:cubicBezTo>
              <a:cubicBezTo>
                <a:pt x="56" y="114"/>
                <a:pt x="73" y="108"/>
                <a:pt x="73" y="108"/>
              </a:cubicBezTo>
              <a:cubicBezTo>
                <a:pt x="68" y="91"/>
                <a:pt x="72" y="94"/>
                <a:pt x="52" y="86"/>
              </a:cubicBezTo>
              <a:cubicBezTo>
                <a:pt x="44" y="83"/>
                <a:pt x="26" y="78"/>
                <a:pt x="26" y="78"/>
              </a:cubicBezTo>
              <a:cubicBezTo>
                <a:pt x="39" y="37"/>
                <a:pt x="25" y="67"/>
                <a:pt x="116" y="60"/>
              </a:cubicBezTo>
              <a:cubicBezTo>
                <a:pt x="148" y="58"/>
                <a:pt x="176" y="48"/>
                <a:pt x="206" y="39"/>
              </a:cubicBezTo>
              <a:cubicBezTo>
                <a:pt x="218" y="19"/>
                <a:pt x="226" y="9"/>
                <a:pt x="249" y="0"/>
              </a:cubicBezTo>
              <a:cubicBezTo>
                <a:pt x="270" y="2"/>
                <a:pt x="292" y="1"/>
                <a:pt x="313" y="5"/>
              </a:cubicBezTo>
              <a:cubicBezTo>
                <a:pt x="334" y="9"/>
                <a:pt x="321" y="14"/>
                <a:pt x="330" y="26"/>
              </a:cubicBezTo>
              <a:cubicBezTo>
                <a:pt x="338" y="36"/>
                <a:pt x="359" y="45"/>
                <a:pt x="369" y="52"/>
              </a:cubicBezTo>
              <a:cubicBezTo>
                <a:pt x="403" y="75"/>
                <a:pt x="467" y="108"/>
                <a:pt x="506" y="120"/>
              </a:cubicBezTo>
              <a:cubicBezTo>
                <a:pt x="520" y="130"/>
                <a:pt x="537" y="136"/>
                <a:pt x="549" y="150"/>
              </a:cubicBezTo>
              <a:cubicBezTo>
                <a:pt x="571" y="177"/>
                <a:pt x="569" y="190"/>
                <a:pt x="604" y="206"/>
              </a:cubicBezTo>
              <a:cubicBezTo>
                <a:pt x="623" y="225"/>
                <a:pt x="636" y="248"/>
                <a:pt x="652" y="270"/>
              </a:cubicBezTo>
              <a:cubicBezTo>
                <a:pt x="659" y="280"/>
                <a:pt x="677" y="296"/>
                <a:pt x="677" y="296"/>
              </a:cubicBezTo>
              <a:cubicBezTo>
                <a:pt x="686" y="319"/>
                <a:pt x="699" y="343"/>
                <a:pt x="720" y="356"/>
              </a:cubicBezTo>
              <a:cubicBezTo>
                <a:pt x="740" y="384"/>
                <a:pt x="760" y="402"/>
                <a:pt x="789" y="420"/>
              </a:cubicBezTo>
              <a:cubicBezTo>
                <a:pt x="795" y="439"/>
                <a:pt x="808" y="456"/>
                <a:pt x="784" y="463"/>
              </a:cubicBezTo>
              <a:cubicBezTo>
                <a:pt x="777" y="486"/>
                <a:pt x="762" y="532"/>
                <a:pt x="742" y="545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66675</xdr:colOff>
      <xdr:row>28</xdr:row>
      <xdr:rowOff>123825</xdr:rowOff>
    </xdr:from>
    <xdr:to>
      <xdr:col>31</xdr:col>
      <xdr:colOff>9525</xdr:colOff>
      <xdr:row>31</xdr:row>
      <xdr:rowOff>9525</xdr:rowOff>
    </xdr:to>
    <xdr:sp macro="" textlink="">
      <xdr:nvSpPr>
        <xdr:cNvPr id="5364" name="Freeform 899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SpPr>
          <a:spLocks/>
        </xdr:cNvSpPr>
      </xdr:nvSpPr>
      <xdr:spPr bwMode="auto">
        <a:xfrm>
          <a:off x="3619500" y="4657725"/>
          <a:ext cx="742950" cy="371475"/>
        </a:xfrm>
        <a:custGeom>
          <a:avLst/>
          <a:gdLst>
            <a:gd name="T0" fmla="*/ 118962 w 993"/>
            <a:gd name="T1" fmla="*/ 89710 h 588"/>
            <a:gd name="T2" fmla="*/ 96516 w 993"/>
            <a:gd name="T3" fmla="*/ 149095 h 588"/>
            <a:gd name="T4" fmla="*/ 74071 w 993"/>
            <a:gd name="T5" fmla="*/ 178788 h 588"/>
            <a:gd name="T6" fmla="*/ 41898 w 993"/>
            <a:gd name="T7" fmla="*/ 211640 h 588"/>
            <a:gd name="T8" fmla="*/ 35913 w 993"/>
            <a:gd name="T9" fmla="*/ 219221 h 588"/>
            <a:gd name="T10" fmla="*/ 3741 w 993"/>
            <a:gd name="T11" fmla="*/ 246386 h 588"/>
            <a:gd name="T12" fmla="*/ 748 w 993"/>
            <a:gd name="T13" fmla="*/ 254599 h 588"/>
            <a:gd name="T14" fmla="*/ 10475 w 993"/>
            <a:gd name="T15" fmla="*/ 262812 h 588"/>
            <a:gd name="T16" fmla="*/ 35913 w 993"/>
            <a:gd name="T17" fmla="*/ 287451 h 588"/>
            <a:gd name="T18" fmla="*/ 125695 w 993"/>
            <a:gd name="T19" fmla="*/ 330411 h 588"/>
            <a:gd name="T20" fmla="*/ 199018 w 993"/>
            <a:gd name="T21" fmla="*/ 313985 h 588"/>
            <a:gd name="T22" fmla="*/ 228197 w 993"/>
            <a:gd name="T23" fmla="*/ 303245 h 588"/>
            <a:gd name="T24" fmla="*/ 221463 w 993"/>
            <a:gd name="T25" fmla="*/ 330411 h 588"/>
            <a:gd name="T26" fmla="*/ 193032 w 993"/>
            <a:gd name="T27" fmla="*/ 360103 h 588"/>
            <a:gd name="T28" fmla="*/ 305260 w 993"/>
            <a:gd name="T29" fmla="*/ 357576 h 588"/>
            <a:gd name="T30" fmla="*/ 324713 w 993"/>
            <a:gd name="T31" fmla="*/ 332938 h 588"/>
            <a:gd name="T32" fmla="*/ 375590 w 993"/>
            <a:gd name="T33" fmla="*/ 319671 h 588"/>
            <a:gd name="T34" fmla="*/ 375590 w 993"/>
            <a:gd name="T35" fmla="*/ 284292 h 588"/>
            <a:gd name="T36" fmla="*/ 398036 w 993"/>
            <a:gd name="T37" fmla="*/ 262812 h 588"/>
            <a:gd name="T38" fmla="*/ 401028 w 993"/>
            <a:gd name="T39" fmla="*/ 238174 h 588"/>
            <a:gd name="T40" fmla="*/ 436941 w 993"/>
            <a:gd name="T41" fmla="*/ 233119 h 588"/>
            <a:gd name="T42" fmla="*/ 487818 w 993"/>
            <a:gd name="T43" fmla="*/ 224907 h 588"/>
            <a:gd name="T44" fmla="*/ 677110 w 993"/>
            <a:gd name="T45" fmla="*/ 195214 h 588"/>
            <a:gd name="T46" fmla="*/ 706289 w 993"/>
            <a:gd name="T47" fmla="*/ 159835 h 588"/>
            <a:gd name="T48" fmla="*/ 724994 w 993"/>
            <a:gd name="T49" fmla="*/ 143410 h 588"/>
            <a:gd name="T50" fmla="*/ 734720 w 993"/>
            <a:gd name="T51" fmla="*/ 135828 h 588"/>
            <a:gd name="T52" fmla="*/ 674117 w 993"/>
            <a:gd name="T53" fmla="*/ 119403 h 588"/>
            <a:gd name="T54" fmla="*/ 597054 w 993"/>
            <a:gd name="T55" fmla="*/ 78970 h 588"/>
            <a:gd name="T56" fmla="*/ 539443 w 993"/>
            <a:gd name="T57" fmla="*/ 75811 h 588"/>
            <a:gd name="T58" fmla="*/ 494552 w 993"/>
            <a:gd name="T59" fmla="*/ 62544 h 588"/>
            <a:gd name="T60" fmla="*/ 465373 w 993"/>
            <a:gd name="T61" fmla="*/ 51804 h 588"/>
            <a:gd name="T62" fmla="*/ 433201 w 993"/>
            <a:gd name="T63" fmla="*/ 41064 h 588"/>
            <a:gd name="T64" fmla="*/ 347159 w 993"/>
            <a:gd name="T65" fmla="*/ 0 h 588"/>
            <a:gd name="T66" fmla="*/ 317980 w 993"/>
            <a:gd name="T67" fmla="*/ 10740 h 588"/>
            <a:gd name="T68" fmla="*/ 282815 w 993"/>
            <a:gd name="T69" fmla="*/ 48646 h 588"/>
            <a:gd name="T70" fmla="*/ 270096 w 993"/>
            <a:gd name="T71" fmla="*/ 62544 h 588"/>
            <a:gd name="T72" fmla="*/ 234931 w 993"/>
            <a:gd name="T73" fmla="*/ 97923 h 588"/>
            <a:gd name="T74" fmla="*/ 154127 w 993"/>
            <a:gd name="T75" fmla="*/ 92237 h 588"/>
            <a:gd name="T76" fmla="*/ 125695 w 993"/>
            <a:gd name="T77" fmla="*/ 81497 h 588"/>
            <a:gd name="T78" fmla="*/ 118962 w 993"/>
            <a:gd name="T79" fmla="*/ 89710 h 588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w 993"/>
            <a:gd name="T121" fmla="*/ 0 h 588"/>
            <a:gd name="T122" fmla="*/ 993 w 993"/>
            <a:gd name="T123" fmla="*/ 588 h 588"/>
          </a:gdLst>
          <a:ahLst/>
          <a:cxnLst>
            <a:cxn ang="T80">
              <a:pos x="T0" y="T1"/>
            </a:cxn>
            <a:cxn ang="T81">
              <a:pos x="T2" y="T3"/>
            </a:cxn>
            <a:cxn ang="T82">
              <a:pos x="T4" y="T5"/>
            </a:cxn>
            <a:cxn ang="T83">
              <a:pos x="T6" y="T7"/>
            </a:cxn>
            <a:cxn ang="T84">
              <a:pos x="T8" y="T9"/>
            </a:cxn>
            <a:cxn ang="T85">
              <a:pos x="T10" y="T11"/>
            </a:cxn>
            <a:cxn ang="T86">
              <a:pos x="T12" y="T13"/>
            </a:cxn>
            <a:cxn ang="T87">
              <a:pos x="T14" y="T15"/>
            </a:cxn>
            <a:cxn ang="T88">
              <a:pos x="T16" y="T17"/>
            </a:cxn>
            <a:cxn ang="T89">
              <a:pos x="T18" y="T19"/>
            </a:cxn>
            <a:cxn ang="T90">
              <a:pos x="T20" y="T21"/>
            </a:cxn>
            <a:cxn ang="T91">
              <a:pos x="T22" y="T23"/>
            </a:cxn>
            <a:cxn ang="T92">
              <a:pos x="T24" y="T25"/>
            </a:cxn>
            <a:cxn ang="T93">
              <a:pos x="T26" y="T27"/>
            </a:cxn>
            <a:cxn ang="T94">
              <a:pos x="T28" y="T29"/>
            </a:cxn>
            <a:cxn ang="T95">
              <a:pos x="T30" y="T31"/>
            </a:cxn>
            <a:cxn ang="T96">
              <a:pos x="T32" y="T33"/>
            </a:cxn>
            <a:cxn ang="T97">
              <a:pos x="T34" y="T35"/>
            </a:cxn>
            <a:cxn ang="T98">
              <a:pos x="T36" y="T37"/>
            </a:cxn>
            <a:cxn ang="T99">
              <a:pos x="T38" y="T39"/>
            </a:cxn>
            <a:cxn ang="T100">
              <a:pos x="T40" y="T41"/>
            </a:cxn>
            <a:cxn ang="T101">
              <a:pos x="T42" y="T43"/>
            </a:cxn>
            <a:cxn ang="T102">
              <a:pos x="T44" y="T45"/>
            </a:cxn>
            <a:cxn ang="T103">
              <a:pos x="T46" y="T47"/>
            </a:cxn>
            <a:cxn ang="T104">
              <a:pos x="T48" y="T49"/>
            </a:cxn>
            <a:cxn ang="T105">
              <a:pos x="T50" y="T51"/>
            </a:cxn>
            <a:cxn ang="T106">
              <a:pos x="T52" y="T53"/>
            </a:cxn>
            <a:cxn ang="T107">
              <a:pos x="T54" y="T55"/>
            </a:cxn>
            <a:cxn ang="T108">
              <a:pos x="T56" y="T57"/>
            </a:cxn>
            <a:cxn ang="T109">
              <a:pos x="T58" y="T59"/>
            </a:cxn>
            <a:cxn ang="T110">
              <a:pos x="T60" y="T61"/>
            </a:cxn>
            <a:cxn ang="T111">
              <a:pos x="T62" y="T63"/>
            </a:cxn>
            <a:cxn ang="T112">
              <a:pos x="T64" y="T65"/>
            </a:cxn>
            <a:cxn ang="T113">
              <a:pos x="T66" y="T67"/>
            </a:cxn>
            <a:cxn ang="T114">
              <a:pos x="T68" y="T69"/>
            </a:cxn>
            <a:cxn ang="T115">
              <a:pos x="T70" y="T71"/>
            </a:cxn>
            <a:cxn ang="T116">
              <a:pos x="T72" y="T73"/>
            </a:cxn>
            <a:cxn ang="T117">
              <a:pos x="T74" y="T75"/>
            </a:cxn>
            <a:cxn ang="T118">
              <a:pos x="T76" y="T77"/>
            </a:cxn>
            <a:cxn ang="T119">
              <a:pos x="T78" y="T79"/>
            </a:cxn>
          </a:cxnLst>
          <a:rect l="T120" t="T121" r="T122" b="T123"/>
          <a:pathLst>
            <a:path w="993" h="588">
              <a:moveTo>
                <a:pt x="159" y="142"/>
              </a:moveTo>
              <a:cubicBezTo>
                <a:pt x="152" y="172"/>
                <a:pt x="147" y="210"/>
                <a:pt x="129" y="236"/>
              </a:cubicBezTo>
              <a:cubicBezTo>
                <a:pt x="123" y="254"/>
                <a:pt x="115" y="273"/>
                <a:pt x="99" y="283"/>
              </a:cubicBezTo>
              <a:cubicBezTo>
                <a:pt x="87" y="303"/>
                <a:pt x="70" y="315"/>
                <a:pt x="56" y="335"/>
              </a:cubicBezTo>
              <a:cubicBezTo>
                <a:pt x="53" y="339"/>
                <a:pt x="48" y="347"/>
                <a:pt x="48" y="347"/>
              </a:cubicBezTo>
              <a:cubicBezTo>
                <a:pt x="41" y="369"/>
                <a:pt x="24" y="378"/>
                <a:pt x="5" y="390"/>
              </a:cubicBezTo>
              <a:cubicBezTo>
                <a:pt x="4" y="394"/>
                <a:pt x="0" y="399"/>
                <a:pt x="1" y="403"/>
              </a:cubicBezTo>
              <a:cubicBezTo>
                <a:pt x="3" y="409"/>
                <a:pt x="10" y="411"/>
                <a:pt x="14" y="416"/>
              </a:cubicBezTo>
              <a:cubicBezTo>
                <a:pt x="32" y="438"/>
                <a:pt x="10" y="428"/>
                <a:pt x="48" y="455"/>
              </a:cubicBezTo>
              <a:cubicBezTo>
                <a:pt x="98" y="490"/>
                <a:pt x="105" y="513"/>
                <a:pt x="168" y="523"/>
              </a:cubicBezTo>
              <a:cubicBezTo>
                <a:pt x="211" y="519"/>
                <a:pt x="229" y="512"/>
                <a:pt x="266" y="497"/>
              </a:cubicBezTo>
              <a:cubicBezTo>
                <a:pt x="280" y="484"/>
                <a:pt x="285" y="474"/>
                <a:pt x="305" y="480"/>
              </a:cubicBezTo>
              <a:cubicBezTo>
                <a:pt x="311" y="500"/>
                <a:pt x="322" y="515"/>
                <a:pt x="296" y="523"/>
              </a:cubicBezTo>
              <a:cubicBezTo>
                <a:pt x="281" y="539"/>
                <a:pt x="275" y="559"/>
                <a:pt x="258" y="570"/>
              </a:cubicBezTo>
              <a:cubicBezTo>
                <a:pt x="306" y="588"/>
                <a:pt x="359" y="575"/>
                <a:pt x="408" y="566"/>
              </a:cubicBezTo>
              <a:cubicBezTo>
                <a:pt x="426" y="554"/>
                <a:pt x="419" y="541"/>
                <a:pt x="434" y="527"/>
              </a:cubicBezTo>
              <a:cubicBezTo>
                <a:pt x="454" y="507"/>
                <a:pt x="475" y="509"/>
                <a:pt x="502" y="506"/>
              </a:cubicBezTo>
              <a:cubicBezTo>
                <a:pt x="550" y="491"/>
                <a:pt x="520" y="476"/>
                <a:pt x="502" y="450"/>
              </a:cubicBezTo>
              <a:cubicBezTo>
                <a:pt x="507" y="433"/>
                <a:pt x="519" y="429"/>
                <a:pt x="532" y="416"/>
              </a:cubicBezTo>
              <a:cubicBezTo>
                <a:pt x="533" y="403"/>
                <a:pt x="531" y="389"/>
                <a:pt x="536" y="377"/>
              </a:cubicBezTo>
              <a:cubicBezTo>
                <a:pt x="538" y="373"/>
                <a:pt x="575" y="370"/>
                <a:pt x="584" y="369"/>
              </a:cubicBezTo>
              <a:cubicBezTo>
                <a:pt x="636" y="361"/>
                <a:pt x="623" y="365"/>
                <a:pt x="652" y="356"/>
              </a:cubicBezTo>
              <a:cubicBezTo>
                <a:pt x="723" y="307"/>
                <a:pt x="821" y="312"/>
                <a:pt x="905" y="309"/>
              </a:cubicBezTo>
              <a:cubicBezTo>
                <a:pt x="933" y="301"/>
                <a:pt x="927" y="273"/>
                <a:pt x="944" y="253"/>
              </a:cubicBezTo>
              <a:cubicBezTo>
                <a:pt x="952" y="244"/>
                <a:pt x="960" y="236"/>
                <a:pt x="969" y="227"/>
              </a:cubicBezTo>
              <a:cubicBezTo>
                <a:pt x="973" y="223"/>
                <a:pt x="982" y="215"/>
                <a:pt x="982" y="215"/>
              </a:cubicBezTo>
              <a:cubicBezTo>
                <a:pt x="993" y="178"/>
                <a:pt x="915" y="190"/>
                <a:pt x="901" y="189"/>
              </a:cubicBezTo>
              <a:cubicBezTo>
                <a:pt x="866" y="164"/>
                <a:pt x="841" y="138"/>
                <a:pt x="798" y="125"/>
              </a:cubicBezTo>
              <a:cubicBezTo>
                <a:pt x="773" y="117"/>
                <a:pt x="747" y="122"/>
                <a:pt x="721" y="120"/>
              </a:cubicBezTo>
              <a:cubicBezTo>
                <a:pt x="697" y="116"/>
                <a:pt x="683" y="106"/>
                <a:pt x="661" y="99"/>
              </a:cubicBezTo>
              <a:cubicBezTo>
                <a:pt x="649" y="91"/>
                <a:pt x="622" y="82"/>
                <a:pt x="622" y="82"/>
              </a:cubicBezTo>
              <a:cubicBezTo>
                <a:pt x="607" y="72"/>
                <a:pt x="596" y="69"/>
                <a:pt x="579" y="65"/>
              </a:cubicBezTo>
              <a:cubicBezTo>
                <a:pt x="543" y="40"/>
                <a:pt x="500" y="27"/>
                <a:pt x="464" y="0"/>
              </a:cubicBezTo>
              <a:cubicBezTo>
                <a:pt x="450" y="5"/>
                <a:pt x="439" y="13"/>
                <a:pt x="425" y="17"/>
              </a:cubicBezTo>
              <a:cubicBezTo>
                <a:pt x="404" y="31"/>
                <a:pt x="398" y="59"/>
                <a:pt x="378" y="77"/>
              </a:cubicBezTo>
              <a:cubicBezTo>
                <a:pt x="369" y="107"/>
                <a:pt x="382" y="73"/>
                <a:pt x="361" y="99"/>
              </a:cubicBezTo>
              <a:cubicBezTo>
                <a:pt x="345" y="118"/>
                <a:pt x="339" y="145"/>
                <a:pt x="314" y="155"/>
              </a:cubicBezTo>
              <a:cubicBezTo>
                <a:pt x="278" y="150"/>
                <a:pt x="242" y="152"/>
                <a:pt x="206" y="146"/>
              </a:cubicBezTo>
              <a:cubicBezTo>
                <a:pt x="192" y="144"/>
                <a:pt x="168" y="129"/>
                <a:pt x="168" y="129"/>
              </a:cubicBezTo>
              <a:cubicBezTo>
                <a:pt x="152" y="134"/>
                <a:pt x="153" y="129"/>
                <a:pt x="159" y="142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142875</xdr:colOff>
      <xdr:row>30</xdr:row>
      <xdr:rowOff>9525</xdr:rowOff>
    </xdr:from>
    <xdr:to>
      <xdr:col>30</xdr:col>
      <xdr:colOff>104775</xdr:colOff>
      <xdr:row>33</xdr:row>
      <xdr:rowOff>95250</xdr:rowOff>
    </xdr:to>
    <xdr:sp macro="" textlink="">
      <xdr:nvSpPr>
        <xdr:cNvPr id="5365" name="Freeform 900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SpPr>
          <a:spLocks/>
        </xdr:cNvSpPr>
      </xdr:nvSpPr>
      <xdr:spPr bwMode="auto">
        <a:xfrm>
          <a:off x="3695700" y="4867275"/>
          <a:ext cx="561975" cy="571500"/>
        </a:xfrm>
        <a:custGeom>
          <a:avLst/>
          <a:gdLst>
            <a:gd name="T0" fmla="*/ 415373 w 759"/>
            <a:gd name="T1" fmla="*/ 179118 h 918"/>
            <a:gd name="T2" fmla="*/ 387237 w 759"/>
            <a:gd name="T3" fmla="*/ 212030 h 918"/>
            <a:gd name="T4" fmla="*/ 370948 w 759"/>
            <a:gd name="T5" fmla="*/ 244309 h 918"/>
            <a:gd name="T6" fmla="*/ 339110 w 759"/>
            <a:gd name="T7" fmla="*/ 284816 h 918"/>
            <a:gd name="T8" fmla="*/ 316898 w 759"/>
            <a:gd name="T9" fmla="*/ 325956 h 918"/>
            <a:gd name="T10" fmla="*/ 269511 w 759"/>
            <a:gd name="T11" fmla="*/ 415199 h 918"/>
            <a:gd name="T12" fmla="*/ 266549 w 759"/>
            <a:gd name="T13" fmla="*/ 455706 h 918"/>
            <a:gd name="T14" fmla="*/ 180661 w 759"/>
            <a:gd name="T15" fmla="*/ 491150 h 918"/>
            <a:gd name="T16" fmla="*/ 161410 w 759"/>
            <a:gd name="T17" fmla="*/ 515834 h 918"/>
            <a:gd name="T18" fmla="*/ 126611 w 759"/>
            <a:gd name="T19" fmla="*/ 548113 h 918"/>
            <a:gd name="T20" fmla="*/ 66637 w 759"/>
            <a:gd name="T21" fmla="*/ 569632 h 918"/>
            <a:gd name="T22" fmla="*/ 37761 w 759"/>
            <a:gd name="T23" fmla="*/ 581025 h 918"/>
            <a:gd name="T24" fmla="*/ 18510 w 759"/>
            <a:gd name="T25" fmla="*/ 569632 h 918"/>
            <a:gd name="T26" fmla="*/ 5923 w 759"/>
            <a:gd name="T27" fmla="*/ 553809 h 918"/>
            <a:gd name="T28" fmla="*/ 0 w 759"/>
            <a:gd name="T29" fmla="*/ 534821 h 918"/>
            <a:gd name="T30" fmla="*/ 2962 w 759"/>
            <a:gd name="T31" fmla="*/ 505074 h 918"/>
            <a:gd name="T32" fmla="*/ 69599 w 759"/>
            <a:gd name="T33" fmla="*/ 474694 h 918"/>
            <a:gd name="T34" fmla="*/ 79224 w 759"/>
            <a:gd name="T35" fmla="*/ 467099 h 918"/>
            <a:gd name="T36" fmla="*/ 85148 w 759"/>
            <a:gd name="T37" fmla="*/ 450643 h 918"/>
            <a:gd name="T38" fmla="*/ 37761 w 759"/>
            <a:gd name="T39" fmla="*/ 420895 h 918"/>
            <a:gd name="T40" fmla="*/ 59974 w 759"/>
            <a:gd name="T41" fmla="*/ 377223 h 918"/>
            <a:gd name="T42" fmla="*/ 62935 w 759"/>
            <a:gd name="T43" fmla="*/ 358236 h 918"/>
            <a:gd name="T44" fmla="*/ 79224 w 759"/>
            <a:gd name="T45" fmla="*/ 344944 h 918"/>
            <a:gd name="T46" fmla="*/ 98475 w 759"/>
            <a:gd name="T47" fmla="*/ 320260 h 918"/>
            <a:gd name="T48" fmla="*/ 88850 w 759"/>
            <a:gd name="T49" fmla="*/ 252537 h 918"/>
            <a:gd name="T50" fmla="*/ 72561 w 759"/>
            <a:gd name="T51" fmla="*/ 214562 h 918"/>
            <a:gd name="T52" fmla="*/ 76263 w 759"/>
            <a:gd name="T53" fmla="*/ 189877 h 918"/>
            <a:gd name="T54" fmla="*/ 193248 w 759"/>
            <a:gd name="T55" fmla="*/ 168358 h 918"/>
            <a:gd name="T56" fmla="*/ 253962 w 759"/>
            <a:gd name="T57" fmla="*/ 141142 h 918"/>
            <a:gd name="T58" fmla="*/ 250260 w 759"/>
            <a:gd name="T59" fmla="*/ 138611 h 918"/>
            <a:gd name="T60" fmla="*/ 212499 w 759"/>
            <a:gd name="T61" fmla="*/ 149370 h 918"/>
            <a:gd name="T62" fmla="*/ 222125 w 759"/>
            <a:gd name="T63" fmla="*/ 144307 h 918"/>
            <a:gd name="T64" fmla="*/ 231750 w 759"/>
            <a:gd name="T65" fmla="*/ 138611 h 918"/>
            <a:gd name="T66" fmla="*/ 272473 w 759"/>
            <a:gd name="T67" fmla="*/ 130383 h 918"/>
            <a:gd name="T68" fmla="*/ 288762 w 759"/>
            <a:gd name="T69" fmla="*/ 108863 h 918"/>
            <a:gd name="T70" fmla="*/ 310974 w 759"/>
            <a:gd name="T71" fmla="*/ 60128 h 918"/>
            <a:gd name="T72" fmla="*/ 316898 w 759"/>
            <a:gd name="T73" fmla="*/ 41140 h 918"/>
            <a:gd name="T74" fmla="*/ 365025 w 759"/>
            <a:gd name="T75" fmla="*/ 27216 h 918"/>
            <a:gd name="T76" fmla="*/ 396122 w 759"/>
            <a:gd name="T77" fmla="*/ 22152 h 918"/>
            <a:gd name="T78" fmla="*/ 424998 w 759"/>
            <a:gd name="T79" fmla="*/ 13924 h 918"/>
            <a:gd name="T80" fmla="*/ 453874 w 759"/>
            <a:gd name="T81" fmla="*/ 0 h 918"/>
            <a:gd name="T82" fmla="*/ 558273 w 759"/>
            <a:gd name="T83" fmla="*/ 3165 h 918"/>
            <a:gd name="T84" fmla="*/ 548648 w 759"/>
            <a:gd name="T85" fmla="*/ 8228 h 918"/>
            <a:gd name="T86" fmla="*/ 542724 w 759"/>
            <a:gd name="T87" fmla="*/ 16456 h 918"/>
            <a:gd name="T88" fmla="*/ 504223 w 759"/>
            <a:gd name="T89" fmla="*/ 89875 h 918"/>
            <a:gd name="T90" fmla="*/ 450172 w 759"/>
            <a:gd name="T91" fmla="*/ 119623 h 918"/>
            <a:gd name="T92" fmla="*/ 427960 w 759"/>
            <a:gd name="T93" fmla="*/ 176586 h 918"/>
            <a:gd name="T94" fmla="*/ 418335 w 759"/>
            <a:gd name="T95" fmla="*/ 184814 h 918"/>
            <a:gd name="T96" fmla="*/ 399824 w 759"/>
            <a:gd name="T97" fmla="*/ 195574 h 918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59"/>
            <a:gd name="T148" fmla="*/ 0 h 918"/>
            <a:gd name="T149" fmla="*/ 759 w 759"/>
            <a:gd name="T150" fmla="*/ 918 h 918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59" h="918">
              <a:moveTo>
                <a:pt x="561" y="283"/>
              </a:moveTo>
              <a:cubicBezTo>
                <a:pt x="549" y="302"/>
                <a:pt x="534" y="317"/>
                <a:pt x="523" y="335"/>
              </a:cubicBezTo>
              <a:cubicBezTo>
                <a:pt x="518" y="359"/>
                <a:pt x="514" y="367"/>
                <a:pt x="501" y="386"/>
              </a:cubicBezTo>
              <a:cubicBezTo>
                <a:pt x="494" y="408"/>
                <a:pt x="472" y="431"/>
                <a:pt x="458" y="450"/>
              </a:cubicBezTo>
              <a:cubicBezTo>
                <a:pt x="451" y="472"/>
                <a:pt x="441" y="496"/>
                <a:pt x="428" y="515"/>
              </a:cubicBezTo>
              <a:cubicBezTo>
                <a:pt x="413" y="563"/>
                <a:pt x="379" y="607"/>
                <a:pt x="364" y="656"/>
              </a:cubicBezTo>
              <a:cubicBezTo>
                <a:pt x="363" y="677"/>
                <a:pt x="362" y="699"/>
                <a:pt x="360" y="720"/>
              </a:cubicBezTo>
              <a:cubicBezTo>
                <a:pt x="354" y="772"/>
                <a:pt x="282" y="764"/>
                <a:pt x="244" y="776"/>
              </a:cubicBezTo>
              <a:cubicBezTo>
                <a:pt x="231" y="789"/>
                <a:pt x="228" y="800"/>
                <a:pt x="218" y="815"/>
              </a:cubicBezTo>
              <a:cubicBezTo>
                <a:pt x="208" y="847"/>
                <a:pt x="205" y="856"/>
                <a:pt x="171" y="866"/>
              </a:cubicBezTo>
              <a:cubicBezTo>
                <a:pt x="153" y="878"/>
                <a:pt x="112" y="893"/>
                <a:pt x="90" y="900"/>
              </a:cubicBezTo>
              <a:cubicBezTo>
                <a:pt x="77" y="909"/>
                <a:pt x="66" y="912"/>
                <a:pt x="51" y="918"/>
              </a:cubicBezTo>
              <a:cubicBezTo>
                <a:pt x="36" y="912"/>
                <a:pt x="36" y="914"/>
                <a:pt x="25" y="900"/>
              </a:cubicBezTo>
              <a:cubicBezTo>
                <a:pt x="19" y="892"/>
                <a:pt x="8" y="875"/>
                <a:pt x="8" y="875"/>
              </a:cubicBezTo>
              <a:cubicBezTo>
                <a:pt x="6" y="865"/>
                <a:pt x="0" y="855"/>
                <a:pt x="0" y="845"/>
              </a:cubicBezTo>
              <a:cubicBezTo>
                <a:pt x="0" y="829"/>
                <a:pt x="2" y="814"/>
                <a:pt x="4" y="798"/>
              </a:cubicBezTo>
              <a:cubicBezTo>
                <a:pt x="9" y="761"/>
                <a:pt x="66" y="761"/>
                <a:pt x="94" y="750"/>
              </a:cubicBezTo>
              <a:cubicBezTo>
                <a:pt x="98" y="746"/>
                <a:pt x="104" y="743"/>
                <a:pt x="107" y="738"/>
              </a:cubicBezTo>
              <a:cubicBezTo>
                <a:pt x="111" y="730"/>
                <a:pt x="115" y="712"/>
                <a:pt x="115" y="712"/>
              </a:cubicBezTo>
              <a:cubicBezTo>
                <a:pt x="107" y="687"/>
                <a:pt x="75" y="671"/>
                <a:pt x="51" y="665"/>
              </a:cubicBezTo>
              <a:cubicBezTo>
                <a:pt x="42" y="637"/>
                <a:pt x="62" y="615"/>
                <a:pt x="81" y="596"/>
              </a:cubicBezTo>
              <a:cubicBezTo>
                <a:pt x="82" y="586"/>
                <a:pt x="82" y="576"/>
                <a:pt x="85" y="566"/>
              </a:cubicBezTo>
              <a:cubicBezTo>
                <a:pt x="89" y="551"/>
                <a:pt x="97" y="553"/>
                <a:pt x="107" y="545"/>
              </a:cubicBezTo>
              <a:cubicBezTo>
                <a:pt x="121" y="534"/>
                <a:pt x="127" y="522"/>
                <a:pt x="133" y="506"/>
              </a:cubicBezTo>
              <a:cubicBezTo>
                <a:pt x="130" y="471"/>
                <a:pt x="130" y="434"/>
                <a:pt x="120" y="399"/>
              </a:cubicBezTo>
              <a:cubicBezTo>
                <a:pt x="114" y="378"/>
                <a:pt x="103" y="361"/>
                <a:pt x="98" y="339"/>
              </a:cubicBezTo>
              <a:cubicBezTo>
                <a:pt x="100" y="326"/>
                <a:pt x="97" y="312"/>
                <a:pt x="103" y="300"/>
              </a:cubicBezTo>
              <a:cubicBezTo>
                <a:pt x="124" y="260"/>
                <a:pt x="240" y="267"/>
                <a:pt x="261" y="266"/>
              </a:cubicBezTo>
              <a:cubicBezTo>
                <a:pt x="291" y="257"/>
                <a:pt x="312" y="232"/>
                <a:pt x="343" y="223"/>
              </a:cubicBezTo>
              <a:cubicBezTo>
                <a:pt x="358" y="213"/>
                <a:pt x="361" y="213"/>
                <a:pt x="338" y="219"/>
              </a:cubicBezTo>
              <a:cubicBezTo>
                <a:pt x="321" y="224"/>
                <a:pt x="304" y="231"/>
                <a:pt x="287" y="236"/>
              </a:cubicBezTo>
              <a:cubicBezTo>
                <a:pt x="282" y="237"/>
                <a:pt x="296" y="231"/>
                <a:pt x="300" y="228"/>
              </a:cubicBezTo>
              <a:cubicBezTo>
                <a:pt x="304" y="225"/>
                <a:pt x="308" y="221"/>
                <a:pt x="313" y="219"/>
              </a:cubicBezTo>
              <a:cubicBezTo>
                <a:pt x="329" y="212"/>
                <a:pt x="351" y="209"/>
                <a:pt x="368" y="206"/>
              </a:cubicBezTo>
              <a:cubicBezTo>
                <a:pt x="384" y="196"/>
                <a:pt x="383" y="189"/>
                <a:pt x="390" y="172"/>
              </a:cubicBezTo>
              <a:cubicBezTo>
                <a:pt x="372" y="126"/>
                <a:pt x="396" y="130"/>
                <a:pt x="420" y="95"/>
              </a:cubicBezTo>
              <a:cubicBezTo>
                <a:pt x="423" y="85"/>
                <a:pt x="422" y="74"/>
                <a:pt x="428" y="65"/>
              </a:cubicBezTo>
              <a:cubicBezTo>
                <a:pt x="438" y="50"/>
                <a:pt x="478" y="46"/>
                <a:pt x="493" y="43"/>
              </a:cubicBezTo>
              <a:cubicBezTo>
                <a:pt x="507" y="40"/>
                <a:pt x="535" y="35"/>
                <a:pt x="535" y="35"/>
              </a:cubicBezTo>
              <a:cubicBezTo>
                <a:pt x="548" y="30"/>
                <a:pt x="574" y="22"/>
                <a:pt x="574" y="22"/>
              </a:cubicBezTo>
              <a:cubicBezTo>
                <a:pt x="587" y="13"/>
                <a:pt x="598" y="6"/>
                <a:pt x="613" y="0"/>
              </a:cubicBezTo>
              <a:cubicBezTo>
                <a:pt x="660" y="2"/>
                <a:pt x="707" y="0"/>
                <a:pt x="754" y="5"/>
              </a:cubicBezTo>
              <a:cubicBezTo>
                <a:pt x="759" y="6"/>
                <a:pt x="745" y="9"/>
                <a:pt x="741" y="13"/>
              </a:cubicBezTo>
              <a:cubicBezTo>
                <a:pt x="737" y="17"/>
                <a:pt x="736" y="22"/>
                <a:pt x="733" y="26"/>
              </a:cubicBezTo>
              <a:cubicBezTo>
                <a:pt x="727" y="58"/>
                <a:pt x="709" y="123"/>
                <a:pt x="681" y="142"/>
              </a:cubicBezTo>
              <a:cubicBezTo>
                <a:pt x="668" y="162"/>
                <a:pt x="629" y="168"/>
                <a:pt x="608" y="189"/>
              </a:cubicBezTo>
              <a:cubicBezTo>
                <a:pt x="599" y="217"/>
                <a:pt x="607" y="270"/>
                <a:pt x="578" y="279"/>
              </a:cubicBezTo>
              <a:cubicBezTo>
                <a:pt x="574" y="283"/>
                <a:pt x="570" y="288"/>
                <a:pt x="565" y="292"/>
              </a:cubicBezTo>
              <a:cubicBezTo>
                <a:pt x="557" y="298"/>
                <a:pt x="540" y="309"/>
                <a:pt x="540" y="309"/>
              </a:cubicBezTo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123825</xdr:colOff>
      <xdr:row>6</xdr:row>
      <xdr:rowOff>9525</xdr:rowOff>
    </xdr:from>
    <xdr:to>
      <xdr:col>29</xdr:col>
      <xdr:colOff>95250</xdr:colOff>
      <xdr:row>11</xdr:row>
      <xdr:rowOff>66675</xdr:rowOff>
    </xdr:to>
    <xdr:sp macro="" textlink="">
      <xdr:nvSpPr>
        <xdr:cNvPr id="5366" name="Freeform 901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SpPr>
          <a:spLocks/>
        </xdr:cNvSpPr>
      </xdr:nvSpPr>
      <xdr:spPr bwMode="auto">
        <a:xfrm>
          <a:off x="3476625" y="981075"/>
          <a:ext cx="571500" cy="866775"/>
        </a:xfrm>
        <a:custGeom>
          <a:avLst/>
          <a:gdLst>
            <a:gd name="T0" fmla="*/ 223887 w 776"/>
            <a:gd name="T1" fmla="*/ 73071 h 1376"/>
            <a:gd name="T2" fmla="*/ 356451 w 776"/>
            <a:gd name="T3" fmla="*/ 56693 h 1376"/>
            <a:gd name="T4" fmla="*/ 495644 w 776"/>
            <a:gd name="T5" fmla="*/ 29606 h 1376"/>
            <a:gd name="T6" fmla="*/ 517738 w 776"/>
            <a:gd name="T7" fmla="*/ 5669 h 1376"/>
            <a:gd name="T8" fmla="*/ 391065 w 776"/>
            <a:gd name="T9" fmla="*/ 62362 h 1376"/>
            <a:gd name="T10" fmla="*/ 302689 w 776"/>
            <a:gd name="T11" fmla="*/ 83780 h 1376"/>
            <a:gd name="T12" fmla="*/ 324783 w 776"/>
            <a:gd name="T13" fmla="*/ 142993 h 1376"/>
            <a:gd name="T14" fmla="*/ 391065 w 776"/>
            <a:gd name="T15" fmla="*/ 142993 h 1376"/>
            <a:gd name="T16" fmla="*/ 454401 w 776"/>
            <a:gd name="T17" fmla="*/ 102678 h 1376"/>
            <a:gd name="T18" fmla="*/ 523630 w 776"/>
            <a:gd name="T19" fmla="*/ 75591 h 1376"/>
            <a:gd name="T20" fmla="*/ 558244 w 776"/>
            <a:gd name="T21" fmla="*/ 132284 h 1376"/>
            <a:gd name="T22" fmla="*/ 555298 w 776"/>
            <a:gd name="T23" fmla="*/ 243151 h 1376"/>
            <a:gd name="T24" fmla="*/ 561926 w 776"/>
            <a:gd name="T25" fmla="*/ 318741 h 1376"/>
            <a:gd name="T26" fmla="*/ 508164 w 776"/>
            <a:gd name="T27" fmla="*/ 367246 h 1376"/>
            <a:gd name="T28" fmla="*/ 447773 w 776"/>
            <a:gd name="T29" fmla="*/ 399372 h 1376"/>
            <a:gd name="T30" fmla="*/ 413159 w 776"/>
            <a:gd name="T31" fmla="*/ 442836 h 1376"/>
            <a:gd name="T32" fmla="*/ 520684 w 776"/>
            <a:gd name="T33" fmla="*/ 451025 h 1376"/>
            <a:gd name="T34" fmla="*/ 501535 w 776"/>
            <a:gd name="T35" fmla="*/ 499529 h 1376"/>
            <a:gd name="T36" fmla="*/ 451456 w 776"/>
            <a:gd name="T37" fmla="*/ 610396 h 1376"/>
            <a:gd name="T38" fmla="*/ 489015 w 776"/>
            <a:gd name="T39" fmla="*/ 691026 h 1376"/>
            <a:gd name="T40" fmla="*/ 419787 w 776"/>
            <a:gd name="T41" fmla="*/ 755908 h 1376"/>
            <a:gd name="T42" fmla="*/ 391065 w 776"/>
            <a:gd name="T43" fmla="*/ 810082 h 1376"/>
            <a:gd name="T44" fmla="*/ 416105 w 776"/>
            <a:gd name="T45" fmla="*/ 861106 h 1376"/>
            <a:gd name="T46" fmla="*/ 368971 w 776"/>
            <a:gd name="T47" fmla="*/ 858586 h 1376"/>
            <a:gd name="T48" fmla="*/ 268075 w 776"/>
            <a:gd name="T49" fmla="*/ 820791 h 1376"/>
            <a:gd name="T50" fmla="*/ 40506 w 776"/>
            <a:gd name="T51" fmla="*/ 796224 h 1376"/>
            <a:gd name="T52" fmla="*/ 0 w 776"/>
            <a:gd name="T53" fmla="*/ 758428 h 1376"/>
            <a:gd name="T54" fmla="*/ 50080 w 776"/>
            <a:gd name="T55" fmla="*/ 691026 h 1376"/>
            <a:gd name="T56" fmla="*/ 62600 w 776"/>
            <a:gd name="T57" fmla="*/ 497010 h 1376"/>
            <a:gd name="T58" fmla="*/ 44188 w 776"/>
            <a:gd name="T59" fmla="*/ 308033 h 1376"/>
            <a:gd name="T60" fmla="*/ 78802 w 776"/>
            <a:gd name="T61" fmla="*/ 226773 h 1376"/>
            <a:gd name="T62" fmla="*/ 125936 w 776"/>
            <a:gd name="T63" fmla="*/ 167560 h 1376"/>
            <a:gd name="T64" fmla="*/ 138456 w 776"/>
            <a:gd name="T65" fmla="*/ 94489 h 13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776"/>
            <a:gd name="T100" fmla="*/ 0 h 1376"/>
            <a:gd name="T101" fmla="*/ 776 w 776"/>
            <a:gd name="T102" fmla="*/ 1376 h 13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776" h="1376">
              <a:moveTo>
                <a:pt x="240" y="129"/>
              </a:moveTo>
              <a:cubicBezTo>
                <a:pt x="263" y="126"/>
                <a:pt x="282" y="121"/>
                <a:pt x="304" y="116"/>
              </a:cubicBezTo>
              <a:cubicBezTo>
                <a:pt x="373" y="119"/>
                <a:pt x="392" y="96"/>
                <a:pt x="407" y="146"/>
              </a:cubicBezTo>
              <a:cubicBezTo>
                <a:pt x="417" y="129"/>
                <a:pt x="465" y="95"/>
                <a:pt x="484" y="90"/>
              </a:cubicBezTo>
              <a:cubicBezTo>
                <a:pt x="506" y="84"/>
                <a:pt x="530" y="84"/>
                <a:pt x="553" y="81"/>
              </a:cubicBezTo>
              <a:cubicBezTo>
                <a:pt x="589" y="56"/>
                <a:pt x="629" y="52"/>
                <a:pt x="673" y="47"/>
              </a:cubicBezTo>
              <a:cubicBezTo>
                <a:pt x="711" y="29"/>
                <a:pt x="669" y="52"/>
                <a:pt x="703" y="21"/>
              </a:cubicBezTo>
              <a:cubicBezTo>
                <a:pt x="724" y="1"/>
                <a:pt x="747" y="0"/>
                <a:pt x="703" y="9"/>
              </a:cubicBezTo>
              <a:cubicBezTo>
                <a:pt x="674" y="49"/>
                <a:pt x="643" y="57"/>
                <a:pt x="595" y="64"/>
              </a:cubicBezTo>
              <a:cubicBezTo>
                <a:pt x="573" y="76"/>
                <a:pt x="558" y="96"/>
                <a:pt x="531" y="99"/>
              </a:cubicBezTo>
              <a:cubicBezTo>
                <a:pt x="490" y="103"/>
                <a:pt x="407" y="107"/>
                <a:pt x="407" y="107"/>
              </a:cubicBezTo>
              <a:cubicBezTo>
                <a:pt x="389" y="119"/>
                <a:pt x="391" y="127"/>
                <a:pt x="411" y="133"/>
              </a:cubicBezTo>
              <a:cubicBezTo>
                <a:pt x="416" y="159"/>
                <a:pt x="422" y="188"/>
                <a:pt x="437" y="210"/>
              </a:cubicBezTo>
              <a:cubicBezTo>
                <a:pt x="438" y="216"/>
                <a:pt x="436" y="225"/>
                <a:pt x="441" y="227"/>
              </a:cubicBezTo>
              <a:cubicBezTo>
                <a:pt x="449" y="230"/>
                <a:pt x="458" y="223"/>
                <a:pt x="467" y="223"/>
              </a:cubicBezTo>
              <a:cubicBezTo>
                <a:pt x="488" y="223"/>
                <a:pt x="510" y="226"/>
                <a:pt x="531" y="227"/>
              </a:cubicBezTo>
              <a:cubicBezTo>
                <a:pt x="569" y="236"/>
                <a:pt x="558" y="259"/>
                <a:pt x="561" y="300"/>
              </a:cubicBezTo>
              <a:cubicBezTo>
                <a:pt x="572" y="272"/>
                <a:pt x="578" y="171"/>
                <a:pt x="617" y="163"/>
              </a:cubicBezTo>
              <a:cubicBezTo>
                <a:pt x="631" y="160"/>
                <a:pt x="646" y="160"/>
                <a:pt x="660" y="159"/>
              </a:cubicBezTo>
              <a:cubicBezTo>
                <a:pt x="679" y="146"/>
                <a:pt x="689" y="127"/>
                <a:pt x="711" y="120"/>
              </a:cubicBezTo>
              <a:cubicBezTo>
                <a:pt x="720" y="121"/>
                <a:pt x="729" y="120"/>
                <a:pt x="737" y="124"/>
              </a:cubicBezTo>
              <a:cubicBezTo>
                <a:pt x="751" y="131"/>
                <a:pt x="756" y="193"/>
                <a:pt x="758" y="210"/>
              </a:cubicBezTo>
              <a:cubicBezTo>
                <a:pt x="756" y="238"/>
                <a:pt x="747" y="311"/>
                <a:pt x="733" y="334"/>
              </a:cubicBezTo>
              <a:cubicBezTo>
                <a:pt x="737" y="359"/>
                <a:pt x="740" y="366"/>
                <a:pt x="754" y="386"/>
              </a:cubicBezTo>
              <a:cubicBezTo>
                <a:pt x="758" y="400"/>
                <a:pt x="763" y="411"/>
                <a:pt x="771" y="424"/>
              </a:cubicBezTo>
              <a:cubicBezTo>
                <a:pt x="776" y="449"/>
                <a:pt x="775" y="482"/>
                <a:pt x="763" y="506"/>
              </a:cubicBezTo>
              <a:cubicBezTo>
                <a:pt x="758" y="515"/>
                <a:pt x="745" y="531"/>
                <a:pt x="745" y="531"/>
              </a:cubicBezTo>
              <a:cubicBezTo>
                <a:pt x="739" y="552"/>
                <a:pt x="708" y="570"/>
                <a:pt x="690" y="583"/>
              </a:cubicBezTo>
              <a:cubicBezTo>
                <a:pt x="676" y="603"/>
                <a:pt x="658" y="616"/>
                <a:pt x="634" y="621"/>
              </a:cubicBezTo>
              <a:cubicBezTo>
                <a:pt x="619" y="627"/>
                <a:pt x="622" y="625"/>
                <a:pt x="608" y="634"/>
              </a:cubicBezTo>
              <a:cubicBezTo>
                <a:pt x="600" y="640"/>
                <a:pt x="583" y="651"/>
                <a:pt x="583" y="651"/>
              </a:cubicBezTo>
              <a:cubicBezTo>
                <a:pt x="576" y="670"/>
                <a:pt x="572" y="687"/>
                <a:pt x="561" y="703"/>
              </a:cubicBezTo>
              <a:cubicBezTo>
                <a:pt x="569" y="727"/>
                <a:pt x="559" y="711"/>
                <a:pt x="591" y="711"/>
              </a:cubicBezTo>
              <a:cubicBezTo>
                <a:pt x="630" y="711"/>
                <a:pt x="668" y="714"/>
                <a:pt x="707" y="716"/>
              </a:cubicBezTo>
              <a:cubicBezTo>
                <a:pt x="718" y="734"/>
                <a:pt x="723" y="736"/>
                <a:pt x="711" y="754"/>
              </a:cubicBezTo>
              <a:cubicBezTo>
                <a:pt x="706" y="770"/>
                <a:pt x="681" y="793"/>
                <a:pt x="681" y="793"/>
              </a:cubicBezTo>
              <a:cubicBezTo>
                <a:pt x="669" y="832"/>
                <a:pt x="662" y="877"/>
                <a:pt x="643" y="913"/>
              </a:cubicBezTo>
              <a:cubicBezTo>
                <a:pt x="632" y="935"/>
                <a:pt x="620" y="945"/>
                <a:pt x="613" y="969"/>
              </a:cubicBezTo>
              <a:cubicBezTo>
                <a:pt x="622" y="988"/>
                <a:pt x="632" y="992"/>
                <a:pt x="647" y="1007"/>
              </a:cubicBezTo>
              <a:cubicBezTo>
                <a:pt x="656" y="1037"/>
                <a:pt x="661" y="1065"/>
                <a:pt x="664" y="1097"/>
              </a:cubicBezTo>
              <a:cubicBezTo>
                <a:pt x="656" y="1151"/>
                <a:pt x="648" y="1171"/>
                <a:pt x="595" y="1187"/>
              </a:cubicBezTo>
              <a:cubicBezTo>
                <a:pt x="587" y="1193"/>
                <a:pt x="577" y="1194"/>
                <a:pt x="570" y="1200"/>
              </a:cubicBezTo>
              <a:cubicBezTo>
                <a:pt x="560" y="1208"/>
                <a:pt x="551" y="1228"/>
                <a:pt x="544" y="1239"/>
              </a:cubicBezTo>
              <a:cubicBezTo>
                <a:pt x="540" y="1255"/>
                <a:pt x="535" y="1270"/>
                <a:pt x="531" y="1286"/>
              </a:cubicBezTo>
              <a:cubicBezTo>
                <a:pt x="563" y="1305"/>
                <a:pt x="557" y="1310"/>
                <a:pt x="570" y="1341"/>
              </a:cubicBezTo>
              <a:cubicBezTo>
                <a:pt x="568" y="1350"/>
                <a:pt x="572" y="1361"/>
                <a:pt x="565" y="1367"/>
              </a:cubicBezTo>
              <a:cubicBezTo>
                <a:pt x="560" y="1371"/>
                <a:pt x="554" y="1359"/>
                <a:pt x="548" y="1359"/>
              </a:cubicBezTo>
              <a:cubicBezTo>
                <a:pt x="532" y="1358"/>
                <a:pt x="517" y="1362"/>
                <a:pt x="501" y="1363"/>
              </a:cubicBezTo>
              <a:cubicBezTo>
                <a:pt x="478" y="1367"/>
                <a:pt x="455" y="1367"/>
                <a:pt x="433" y="1376"/>
              </a:cubicBezTo>
              <a:cubicBezTo>
                <a:pt x="383" y="1365"/>
                <a:pt x="411" y="1322"/>
                <a:pt x="364" y="1303"/>
              </a:cubicBezTo>
              <a:cubicBezTo>
                <a:pt x="322" y="1286"/>
                <a:pt x="280" y="1285"/>
                <a:pt x="235" y="1281"/>
              </a:cubicBezTo>
              <a:cubicBezTo>
                <a:pt x="175" y="1276"/>
                <a:pt x="115" y="1269"/>
                <a:pt x="55" y="1264"/>
              </a:cubicBezTo>
              <a:cubicBezTo>
                <a:pt x="35" y="1260"/>
                <a:pt x="23" y="1262"/>
                <a:pt x="13" y="1243"/>
              </a:cubicBezTo>
              <a:cubicBezTo>
                <a:pt x="7" y="1231"/>
                <a:pt x="0" y="1204"/>
                <a:pt x="0" y="1204"/>
              </a:cubicBezTo>
              <a:cubicBezTo>
                <a:pt x="3" y="1194"/>
                <a:pt x="3" y="1183"/>
                <a:pt x="8" y="1174"/>
              </a:cubicBezTo>
              <a:cubicBezTo>
                <a:pt x="23" y="1147"/>
                <a:pt x="54" y="1125"/>
                <a:pt x="68" y="1097"/>
              </a:cubicBezTo>
              <a:cubicBezTo>
                <a:pt x="82" y="1070"/>
                <a:pt x="83" y="1036"/>
                <a:pt x="90" y="1007"/>
              </a:cubicBezTo>
              <a:cubicBezTo>
                <a:pt x="96" y="935"/>
                <a:pt x="94" y="861"/>
                <a:pt x="85" y="789"/>
              </a:cubicBezTo>
              <a:cubicBezTo>
                <a:pt x="78" y="737"/>
                <a:pt x="55" y="685"/>
                <a:pt x="43" y="634"/>
              </a:cubicBezTo>
              <a:cubicBezTo>
                <a:pt x="45" y="579"/>
                <a:pt x="29" y="531"/>
                <a:pt x="60" y="489"/>
              </a:cubicBezTo>
              <a:cubicBezTo>
                <a:pt x="73" y="446"/>
                <a:pt x="51" y="512"/>
                <a:pt x="77" y="463"/>
              </a:cubicBezTo>
              <a:cubicBezTo>
                <a:pt x="92" y="435"/>
                <a:pt x="101" y="390"/>
                <a:pt x="107" y="360"/>
              </a:cubicBezTo>
              <a:cubicBezTo>
                <a:pt x="107" y="359"/>
                <a:pt x="110" y="325"/>
                <a:pt x="115" y="317"/>
              </a:cubicBezTo>
              <a:cubicBezTo>
                <a:pt x="129" y="296"/>
                <a:pt x="155" y="286"/>
                <a:pt x="171" y="266"/>
              </a:cubicBezTo>
              <a:cubicBezTo>
                <a:pt x="177" y="248"/>
                <a:pt x="181" y="234"/>
                <a:pt x="184" y="214"/>
              </a:cubicBezTo>
              <a:cubicBezTo>
                <a:pt x="185" y="193"/>
                <a:pt x="183" y="171"/>
                <a:pt x="188" y="150"/>
              </a:cubicBezTo>
              <a:cubicBezTo>
                <a:pt x="190" y="141"/>
                <a:pt x="240" y="146"/>
                <a:pt x="240" y="129"/>
              </a:cubicBezTo>
              <a:close/>
            </a:path>
          </a:pathLst>
        </a:custGeom>
        <a:noFill/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oneCellAnchor>
    <xdr:from>
      <xdr:col>34</xdr:col>
      <xdr:colOff>0</xdr:colOff>
      <xdr:row>18</xdr:row>
      <xdr:rowOff>66675</xdr:rowOff>
    </xdr:from>
    <xdr:ext cx="134076" cy="121700"/>
    <xdr:sp macro="" textlink="">
      <xdr:nvSpPr>
        <xdr:cNvPr id="1926" name="Text Box 902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SpPr txBox="1">
          <a:spLocks noChangeArrowheads="1"/>
        </xdr:cNvSpPr>
      </xdr:nvSpPr>
      <xdr:spPr bwMode="auto">
        <a:xfrm>
          <a:off x="4953000" y="2924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5.6</a:t>
          </a:r>
        </a:p>
      </xdr:txBody>
    </xdr:sp>
    <xdr:clientData/>
  </xdr:oneCellAnchor>
  <xdr:oneCellAnchor>
    <xdr:from>
      <xdr:col>36</xdr:col>
      <xdr:colOff>9525</xdr:colOff>
      <xdr:row>20</xdr:row>
      <xdr:rowOff>28575</xdr:rowOff>
    </xdr:from>
    <xdr:ext cx="134076" cy="121700"/>
    <xdr:sp macro="" textlink="">
      <xdr:nvSpPr>
        <xdr:cNvPr id="1927" name="Text Box 903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SpPr txBox="1">
          <a:spLocks noChangeArrowheads="1"/>
        </xdr:cNvSpPr>
      </xdr:nvSpPr>
      <xdr:spPr bwMode="auto">
        <a:xfrm>
          <a:off x="5359400" y="3203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7.4</a:t>
          </a:r>
        </a:p>
      </xdr:txBody>
    </xdr:sp>
    <xdr:clientData/>
  </xdr:oneCellAnchor>
  <xdr:oneCellAnchor>
    <xdr:from>
      <xdr:col>34</xdr:col>
      <xdr:colOff>0</xdr:colOff>
      <xdr:row>20</xdr:row>
      <xdr:rowOff>123825</xdr:rowOff>
    </xdr:from>
    <xdr:ext cx="134076" cy="121700"/>
    <xdr:sp macro="" textlink="">
      <xdr:nvSpPr>
        <xdr:cNvPr id="1928" name="Text Box 904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SpPr txBox="1">
          <a:spLocks noChangeArrowheads="1"/>
        </xdr:cNvSpPr>
      </xdr:nvSpPr>
      <xdr:spPr bwMode="auto">
        <a:xfrm>
          <a:off x="4953000" y="3298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39</xdr:col>
      <xdr:colOff>9525</xdr:colOff>
      <xdr:row>18</xdr:row>
      <xdr:rowOff>0</xdr:rowOff>
    </xdr:from>
    <xdr:ext cx="134076" cy="121700"/>
    <xdr:sp macro="" textlink="">
      <xdr:nvSpPr>
        <xdr:cNvPr id="1929" name="Text Box 905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SpPr txBox="1">
          <a:spLocks noChangeArrowheads="1"/>
        </xdr:cNvSpPr>
      </xdr:nvSpPr>
      <xdr:spPr bwMode="auto">
        <a:xfrm>
          <a:off x="5954713" y="28575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36</xdr:col>
      <xdr:colOff>9525</xdr:colOff>
      <xdr:row>16</xdr:row>
      <xdr:rowOff>66675</xdr:rowOff>
    </xdr:from>
    <xdr:ext cx="184025" cy="121700"/>
    <xdr:sp macro="" textlink="">
      <xdr:nvSpPr>
        <xdr:cNvPr id="1930" name="Text Box 906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SpPr txBox="1">
          <a:spLocks noChangeArrowheads="1"/>
        </xdr:cNvSpPr>
      </xdr:nvSpPr>
      <xdr:spPr bwMode="auto">
        <a:xfrm>
          <a:off x="5359400" y="26066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31</xdr:col>
      <xdr:colOff>0</xdr:colOff>
      <xdr:row>15</xdr:row>
      <xdr:rowOff>123825</xdr:rowOff>
    </xdr:from>
    <xdr:ext cx="184025" cy="121700"/>
    <xdr:sp macro="" textlink="">
      <xdr:nvSpPr>
        <xdr:cNvPr id="1931" name="Text Box 907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SpPr txBox="1">
          <a:spLocks noChangeArrowheads="1"/>
        </xdr:cNvSpPr>
      </xdr:nvSpPr>
      <xdr:spPr bwMode="auto">
        <a:xfrm>
          <a:off x="4357688" y="2505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35</xdr:col>
      <xdr:colOff>0</xdr:colOff>
      <xdr:row>13</xdr:row>
      <xdr:rowOff>9525</xdr:rowOff>
    </xdr:from>
    <xdr:ext cx="184025" cy="121700"/>
    <xdr:sp macro="" textlink="">
      <xdr:nvSpPr>
        <xdr:cNvPr id="1932" name="Text Box 908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SpPr txBox="1">
          <a:spLocks noChangeArrowheads="1"/>
        </xdr:cNvSpPr>
      </xdr:nvSpPr>
      <xdr:spPr bwMode="auto">
        <a:xfrm>
          <a:off x="5151438" y="2073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33</xdr:col>
      <xdr:colOff>0</xdr:colOff>
      <xdr:row>14</xdr:row>
      <xdr:rowOff>152400</xdr:rowOff>
    </xdr:from>
    <xdr:ext cx="184025" cy="121700"/>
    <xdr:sp macro="" textlink="">
      <xdr:nvSpPr>
        <xdr:cNvPr id="1933" name="Text Box 909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SpPr txBox="1">
          <a:spLocks noChangeArrowheads="1"/>
        </xdr:cNvSpPr>
      </xdr:nvSpPr>
      <xdr:spPr bwMode="auto">
        <a:xfrm>
          <a:off x="4754563" y="23749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33</xdr:col>
      <xdr:colOff>0</xdr:colOff>
      <xdr:row>8</xdr:row>
      <xdr:rowOff>66675</xdr:rowOff>
    </xdr:from>
    <xdr:ext cx="134076" cy="121700"/>
    <xdr:sp macro="" textlink="">
      <xdr:nvSpPr>
        <xdr:cNvPr id="1934" name="Text Box 910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SpPr txBox="1">
          <a:spLocks noChangeArrowheads="1"/>
        </xdr:cNvSpPr>
      </xdr:nvSpPr>
      <xdr:spPr bwMode="auto">
        <a:xfrm>
          <a:off x="4754563" y="13366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5.4</a:t>
          </a:r>
        </a:p>
      </xdr:txBody>
    </xdr:sp>
    <xdr:clientData/>
  </xdr:oneCellAnchor>
  <xdr:oneCellAnchor>
    <xdr:from>
      <xdr:col>33</xdr:col>
      <xdr:colOff>9525</xdr:colOff>
      <xdr:row>11</xdr:row>
      <xdr:rowOff>9525</xdr:rowOff>
    </xdr:from>
    <xdr:ext cx="134076" cy="121700"/>
    <xdr:sp macro="" textlink="">
      <xdr:nvSpPr>
        <xdr:cNvPr id="1935" name="Text Box 911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SpPr txBox="1">
          <a:spLocks noChangeArrowheads="1"/>
        </xdr:cNvSpPr>
      </xdr:nvSpPr>
      <xdr:spPr bwMode="auto">
        <a:xfrm>
          <a:off x="4760819" y="1735231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36</xdr:col>
      <xdr:colOff>0</xdr:colOff>
      <xdr:row>8</xdr:row>
      <xdr:rowOff>85725</xdr:rowOff>
    </xdr:from>
    <xdr:ext cx="134076" cy="121700"/>
    <xdr:sp macro="" textlink="">
      <xdr:nvSpPr>
        <xdr:cNvPr id="1936" name="Text Box 912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SpPr txBox="1">
          <a:spLocks noChangeArrowheads="1"/>
        </xdr:cNvSpPr>
      </xdr:nvSpPr>
      <xdr:spPr bwMode="auto">
        <a:xfrm>
          <a:off x="5356412" y="1340784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40</xdr:col>
      <xdr:colOff>0</xdr:colOff>
      <xdr:row>7</xdr:row>
      <xdr:rowOff>152400</xdr:rowOff>
    </xdr:from>
    <xdr:ext cx="134076" cy="121700"/>
    <xdr:sp macro="" textlink="">
      <xdr:nvSpPr>
        <xdr:cNvPr id="1937" name="Text Box 913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SpPr txBox="1">
          <a:spLocks noChangeArrowheads="1"/>
        </xdr:cNvSpPr>
      </xdr:nvSpPr>
      <xdr:spPr bwMode="auto">
        <a:xfrm>
          <a:off x="6163235" y="1250576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7.1</a:t>
          </a:r>
        </a:p>
      </xdr:txBody>
    </xdr:sp>
    <xdr:clientData/>
  </xdr:oneCellAnchor>
  <xdr:oneCellAnchor>
    <xdr:from>
      <xdr:col>42</xdr:col>
      <xdr:colOff>0</xdr:colOff>
      <xdr:row>15</xdr:row>
      <xdr:rowOff>152400</xdr:rowOff>
    </xdr:from>
    <xdr:ext cx="134076" cy="121700"/>
    <xdr:sp macro="" textlink="">
      <xdr:nvSpPr>
        <xdr:cNvPr id="1938" name="Text Box 914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SpPr txBox="1">
          <a:spLocks noChangeArrowheads="1"/>
        </xdr:cNvSpPr>
      </xdr:nvSpPr>
      <xdr:spPr bwMode="auto">
        <a:xfrm>
          <a:off x="6540500" y="2533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42</xdr:col>
      <xdr:colOff>0</xdr:colOff>
      <xdr:row>12</xdr:row>
      <xdr:rowOff>28575</xdr:rowOff>
    </xdr:from>
    <xdr:ext cx="184025" cy="121700"/>
    <xdr:sp macro="" textlink="">
      <xdr:nvSpPr>
        <xdr:cNvPr id="1939" name="Text Box 915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SpPr txBox="1">
          <a:spLocks noChangeArrowheads="1"/>
        </xdr:cNvSpPr>
      </xdr:nvSpPr>
      <xdr:spPr bwMode="auto">
        <a:xfrm>
          <a:off x="6540500" y="19335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10.8</a:t>
          </a:r>
        </a:p>
      </xdr:txBody>
    </xdr:sp>
    <xdr:clientData/>
  </xdr:oneCellAnchor>
  <xdr:oneCellAnchor>
    <xdr:from>
      <xdr:col>38</xdr:col>
      <xdr:colOff>0</xdr:colOff>
      <xdr:row>11</xdr:row>
      <xdr:rowOff>152400</xdr:rowOff>
    </xdr:from>
    <xdr:ext cx="134076" cy="121700"/>
    <xdr:sp macro="" textlink="">
      <xdr:nvSpPr>
        <xdr:cNvPr id="1940" name="Text Box 916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SpPr txBox="1">
          <a:spLocks noChangeArrowheads="1"/>
        </xdr:cNvSpPr>
      </xdr:nvSpPr>
      <xdr:spPr bwMode="auto">
        <a:xfrm>
          <a:off x="5746750" y="1898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39</xdr:col>
      <xdr:colOff>0</xdr:colOff>
      <xdr:row>14</xdr:row>
      <xdr:rowOff>104775</xdr:rowOff>
    </xdr:from>
    <xdr:ext cx="134076" cy="121700"/>
    <xdr:sp macro="" textlink="">
      <xdr:nvSpPr>
        <xdr:cNvPr id="1941" name="Text Box 917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SpPr txBox="1">
          <a:spLocks noChangeArrowheads="1"/>
        </xdr:cNvSpPr>
      </xdr:nvSpPr>
      <xdr:spPr bwMode="auto">
        <a:xfrm>
          <a:off x="5945188" y="2327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30</xdr:col>
      <xdr:colOff>0</xdr:colOff>
      <xdr:row>7</xdr:row>
      <xdr:rowOff>85725</xdr:rowOff>
    </xdr:from>
    <xdr:ext cx="59183" cy="121700"/>
    <xdr:sp macro="" textlink="">
      <xdr:nvSpPr>
        <xdr:cNvPr id="1942" name="Text Box 918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SpPr txBox="1">
          <a:spLocks noChangeArrowheads="1"/>
        </xdr:cNvSpPr>
      </xdr:nvSpPr>
      <xdr:spPr bwMode="auto">
        <a:xfrm>
          <a:off x="4159250" y="119697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30</xdr:col>
      <xdr:colOff>0</xdr:colOff>
      <xdr:row>11</xdr:row>
      <xdr:rowOff>9525</xdr:rowOff>
    </xdr:from>
    <xdr:ext cx="109132" cy="121700"/>
    <xdr:sp macro="" textlink="">
      <xdr:nvSpPr>
        <xdr:cNvPr id="1943" name="Text Box 919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SpPr txBox="1">
          <a:spLocks noChangeArrowheads="1"/>
        </xdr:cNvSpPr>
      </xdr:nvSpPr>
      <xdr:spPr bwMode="auto">
        <a:xfrm>
          <a:off x="4159250" y="17557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</a:t>
          </a:r>
        </a:p>
      </xdr:txBody>
    </xdr:sp>
    <xdr:clientData/>
  </xdr:oneCellAnchor>
  <xdr:oneCellAnchor>
    <xdr:from>
      <xdr:col>40</xdr:col>
      <xdr:colOff>28575</xdr:colOff>
      <xdr:row>20</xdr:row>
      <xdr:rowOff>57150</xdr:rowOff>
    </xdr:from>
    <xdr:ext cx="109132" cy="121700"/>
    <xdr:sp macro="" textlink="">
      <xdr:nvSpPr>
        <xdr:cNvPr id="1944" name="Text Box 920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SpPr txBox="1">
          <a:spLocks noChangeArrowheads="1"/>
        </xdr:cNvSpPr>
      </xdr:nvSpPr>
      <xdr:spPr bwMode="auto">
        <a:xfrm>
          <a:off x="6172200" y="32321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</a:t>
          </a:r>
        </a:p>
      </xdr:txBody>
    </xdr:sp>
    <xdr:clientData/>
  </xdr:oneCellAnchor>
  <xdr:oneCellAnchor>
    <xdr:from>
      <xdr:col>39</xdr:col>
      <xdr:colOff>28575</xdr:colOff>
      <xdr:row>23</xdr:row>
      <xdr:rowOff>123825</xdr:rowOff>
    </xdr:from>
    <xdr:ext cx="134076" cy="121700"/>
    <xdr:sp macro="" textlink="">
      <xdr:nvSpPr>
        <xdr:cNvPr id="1945" name="Text Box 921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SpPr txBox="1">
          <a:spLocks noChangeArrowheads="1"/>
        </xdr:cNvSpPr>
      </xdr:nvSpPr>
      <xdr:spPr bwMode="auto">
        <a:xfrm>
          <a:off x="5973763" y="37750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43</xdr:col>
      <xdr:colOff>0</xdr:colOff>
      <xdr:row>24</xdr:row>
      <xdr:rowOff>9525</xdr:rowOff>
    </xdr:from>
    <xdr:ext cx="134076" cy="121700"/>
    <xdr:sp macro="" textlink="">
      <xdr:nvSpPr>
        <xdr:cNvPr id="1946" name="Text Box 922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SpPr txBox="1">
          <a:spLocks noChangeArrowheads="1"/>
        </xdr:cNvSpPr>
      </xdr:nvSpPr>
      <xdr:spPr bwMode="auto">
        <a:xfrm>
          <a:off x="6768353" y="3774701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8.9</a:t>
          </a:r>
        </a:p>
      </xdr:txBody>
    </xdr:sp>
    <xdr:clientData/>
  </xdr:oneCellAnchor>
  <xdr:oneCellAnchor>
    <xdr:from>
      <xdr:col>43</xdr:col>
      <xdr:colOff>0</xdr:colOff>
      <xdr:row>27</xdr:row>
      <xdr:rowOff>123825</xdr:rowOff>
    </xdr:from>
    <xdr:ext cx="184025" cy="121700"/>
    <xdr:sp macro="" textlink="">
      <xdr:nvSpPr>
        <xdr:cNvPr id="1947" name="Text Box 923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SpPr txBox="1">
          <a:spLocks noChangeArrowheads="1"/>
        </xdr:cNvSpPr>
      </xdr:nvSpPr>
      <xdr:spPr bwMode="auto">
        <a:xfrm>
          <a:off x="6738938" y="4410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40</xdr:col>
      <xdr:colOff>0</xdr:colOff>
      <xdr:row>27</xdr:row>
      <xdr:rowOff>104775</xdr:rowOff>
    </xdr:from>
    <xdr:ext cx="134076" cy="121700"/>
    <xdr:sp macro="" textlink="">
      <xdr:nvSpPr>
        <xdr:cNvPr id="1948" name="Text Box 924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SpPr txBox="1">
          <a:spLocks noChangeArrowheads="1"/>
        </xdr:cNvSpPr>
      </xdr:nvSpPr>
      <xdr:spPr bwMode="auto">
        <a:xfrm>
          <a:off x="6163235" y="4340599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36</xdr:col>
      <xdr:colOff>0</xdr:colOff>
      <xdr:row>26</xdr:row>
      <xdr:rowOff>85725</xdr:rowOff>
    </xdr:from>
    <xdr:ext cx="134076" cy="121700"/>
    <xdr:sp macro="" textlink="">
      <xdr:nvSpPr>
        <xdr:cNvPr id="1949" name="Text Box 925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SpPr txBox="1">
          <a:spLocks noChangeArrowheads="1"/>
        </xdr:cNvSpPr>
      </xdr:nvSpPr>
      <xdr:spPr bwMode="auto">
        <a:xfrm>
          <a:off x="5356412" y="4164666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2,6</a:t>
          </a:r>
        </a:p>
      </xdr:txBody>
    </xdr:sp>
    <xdr:clientData/>
  </xdr:oneCellAnchor>
  <xdr:oneCellAnchor>
    <xdr:from>
      <xdr:col>35</xdr:col>
      <xdr:colOff>0</xdr:colOff>
      <xdr:row>23</xdr:row>
      <xdr:rowOff>9525</xdr:rowOff>
    </xdr:from>
    <xdr:ext cx="184025" cy="121700"/>
    <xdr:sp macro="" textlink="">
      <xdr:nvSpPr>
        <xdr:cNvPr id="1950" name="Text Box 926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SpPr txBox="1">
          <a:spLocks noChangeArrowheads="1"/>
        </xdr:cNvSpPr>
      </xdr:nvSpPr>
      <xdr:spPr bwMode="auto">
        <a:xfrm>
          <a:off x="5151438" y="3660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12.3</a:t>
          </a:r>
        </a:p>
      </xdr:txBody>
    </xdr:sp>
    <xdr:clientData/>
  </xdr:oneCellAnchor>
  <xdr:oneCellAnchor>
    <xdr:from>
      <xdr:col>32</xdr:col>
      <xdr:colOff>9525</xdr:colOff>
      <xdr:row>24</xdr:row>
      <xdr:rowOff>57150</xdr:rowOff>
    </xdr:from>
    <xdr:ext cx="134076" cy="121700"/>
    <xdr:sp macro="" textlink="">
      <xdr:nvSpPr>
        <xdr:cNvPr id="1951" name="Text Box 927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SpPr txBox="1">
          <a:spLocks noChangeArrowheads="1"/>
        </xdr:cNvSpPr>
      </xdr:nvSpPr>
      <xdr:spPr bwMode="auto">
        <a:xfrm>
          <a:off x="4565650" y="3867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33</xdr:col>
      <xdr:colOff>0</xdr:colOff>
      <xdr:row>26</xdr:row>
      <xdr:rowOff>104775</xdr:rowOff>
    </xdr:from>
    <xdr:ext cx="134076" cy="121700"/>
    <xdr:sp macro="" textlink="">
      <xdr:nvSpPr>
        <xdr:cNvPr id="1952" name="Text Box 928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SpPr txBox="1">
          <a:spLocks noChangeArrowheads="1"/>
        </xdr:cNvSpPr>
      </xdr:nvSpPr>
      <xdr:spPr bwMode="auto">
        <a:xfrm>
          <a:off x="4754563" y="4232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3.7</a:t>
          </a:r>
        </a:p>
      </xdr:txBody>
    </xdr:sp>
    <xdr:clientData/>
  </xdr:oneCellAnchor>
  <xdr:oneCellAnchor>
    <xdr:from>
      <xdr:col>41</xdr:col>
      <xdr:colOff>0</xdr:colOff>
      <xdr:row>32</xdr:row>
      <xdr:rowOff>0</xdr:rowOff>
    </xdr:from>
    <xdr:ext cx="134076" cy="121700"/>
    <xdr:sp macro="" textlink="">
      <xdr:nvSpPr>
        <xdr:cNvPr id="1953" name="Text Box 929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SpPr txBox="1">
          <a:spLocks noChangeArrowheads="1"/>
        </xdr:cNvSpPr>
      </xdr:nvSpPr>
      <xdr:spPr bwMode="auto">
        <a:xfrm>
          <a:off x="6342063" y="50800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5.7</a:t>
          </a:r>
        </a:p>
      </xdr:txBody>
    </xdr:sp>
    <xdr:clientData/>
  </xdr:oneCellAnchor>
  <xdr:oneCellAnchor>
    <xdr:from>
      <xdr:col>37</xdr:col>
      <xdr:colOff>0</xdr:colOff>
      <xdr:row>30</xdr:row>
      <xdr:rowOff>85725</xdr:rowOff>
    </xdr:from>
    <xdr:ext cx="134076" cy="121700"/>
    <xdr:sp macro="" textlink="">
      <xdr:nvSpPr>
        <xdr:cNvPr id="1954" name="Text Box 930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SpPr txBox="1">
          <a:spLocks noChangeArrowheads="1"/>
        </xdr:cNvSpPr>
      </xdr:nvSpPr>
      <xdr:spPr bwMode="auto">
        <a:xfrm>
          <a:off x="5548313" y="48482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0.4</a:t>
          </a:r>
        </a:p>
      </xdr:txBody>
    </xdr:sp>
    <xdr:clientData/>
  </xdr:oneCellAnchor>
  <xdr:oneCellAnchor>
    <xdr:from>
      <xdr:col>39</xdr:col>
      <xdr:colOff>0</xdr:colOff>
      <xdr:row>35</xdr:row>
      <xdr:rowOff>0</xdr:rowOff>
    </xdr:from>
    <xdr:ext cx="134076" cy="121700"/>
    <xdr:sp macro="" textlink="">
      <xdr:nvSpPr>
        <xdr:cNvPr id="1955" name="Text Box 931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SpPr txBox="1">
          <a:spLocks noChangeArrowheads="1"/>
        </xdr:cNvSpPr>
      </xdr:nvSpPr>
      <xdr:spPr bwMode="auto">
        <a:xfrm>
          <a:off x="5945188" y="5556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3.1</a:t>
          </a:r>
        </a:p>
      </xdr:txBody>
    </xdr:sp>
    <xdr:clientData/>
  </xdr:oneCellAnchor>
  <xdr:oneCellAnchor>
    <xdr:from>
      <xdr:col>34</xdr:col>
      <xdr:colOff>0</xdr:colOff>
      <xdr:row>31</xdr:row>
      <xdr:rowOff>152400</xdr:rowOff>
    </xdr:from>
    <xdr:ext cx="134076" cy="121700"/>
    <xdr:sp macro="" textlink="">
      <xdr:nvSpPr>
        <xdr:cNvPr id="1956" name="Text Box 932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SpPr txBox="1">
          <a:spLocks noChangeArrowheads="1"/>
        </xdr:cNvSpPr>
      </xdr:nvSpPr>
      <xdr:spPr bwMode="auto">
        <a:xfrm>
          <a:off x="4953000" y="5073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8.4</a:t>
          </a:r>
        </a:p>
      </xdr:txBody>
    </xdr:sp>
    <xdr:clientData/>
  </xdr:oneCellAnchor>
  <xdr:oneCellAnchor>
    <xdr:from>
      <xdr:col>34</xdr:col>
      <xdr:colOff>57150</xdr:colOff>
      <xdr:row>34</xdr:row>
      <xdr:rowOff>104775</xdr:rowOff>
    </xdr:from>
    <xdr:ext cx="109132" cy="121700"/>
    <xdr:sp macro="" textlink="">
      <xdr:nvSpPr>
        <xdr:cNvPr id="1957" name="Text Box 933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SpPr txBox="1">
          <a:spLocks noChangeArrowheads="1"/>
        </xdr:cNvSpPr>
      </xdr:nvSpPr>
      <xdr:spPr bwMode="auto">
        <a:xfrm>
          <a:off x="5010150" y="55022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</a:t>
          </a:r>
        </a:p>
      </xdr:txBody>
    </xdr:sp>
    <xdr:clientData/>
  </xdr:oneCellAnchor>
  <xdr:oneCellAnchor>
    <xdr:from>
      <xdr:col>31</xdr:col>
      <xdr:colOff>0</xdr:colOff>
      <xdr:row>31</xdr:row>
      <xdr:rowOff>66675</xdr:rowOff>
    </xdr:from>
    <xdr:ext cx="184025" cy="121700"/>
    <xdr:sp macro="" textlink="">
      <xdr:nvSpPr>
        <xdr:cNvPr id="1958" name="Text Box 934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SpPr txBox="1">
          <a:spLocks noChangeArrowheads="1"/>
        </xdr:cNvSpPr>
      </xdr:nvSpPr>
      <xdr:spPr bwMode="auto">
        <a:xfrm>
          <a:off x="4357688" y="4987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11.2</a:t>
          </a:r>
        </a:p>
      </xdr:txBody>
    </xdr:sp>
    <xdr:clientData/>
  </xdr:oneCellAnchor>
  <xdr:oneCellAnchor>
    <xdr:from>
      <xdr:col>30</xdr:col>
      <xdr:colOff>0</xdr:colOff>
      <xdr:row>34</xdr:row>
      <xdr:rowOff>85725</xdr:rowOff>
    </xdr:from>
    <xdr:ext cx="184025" cy="121700"/>
    <xdr:sp macro="" textlink="">
      <xdr:nvSpPr>
        <xdr:cNvPr id="1959" name="Text Box 935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SpPr txBox="1">
          <a:spLocks noChangeArrowheads="1"/>
        </xdr:cNvSpPr>
      </xdr:nvSpPr>
      <xdr:spPr bwMode="auto">
        <a:xfrm>
          <a:off x="4159250" y="54832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15.6</a:t>
          </a:r>
        </a:p>
      </xdr:txBody>
    </xdr:sp>
    <xdr:clientData/>
  </xdr:oneCellAnchor>
  <xdr:oneCellAnchor>
    <xdr:from>
      <xdr:col>33</xdr:col>
      <xdr:colOff>0</xdr:colOff>
      <xdr:row>29</xdr:row>
      <xdr:rowOff>9525</xdr:rowOff>
    </xdr:from>
    <xdr:ext cx="134076" cy="121700"/>
    <xdr:sp macro="" textlink="">
      <xdr:nvSpPr>
        <xdr:cNvPr id="1960" name="Text Box 936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SpPr txBox="1">
          <a:spLocks noChangeArrowheads="1"/>
        </xdr:cNvSpPr>
      </xdr:nvSpPr>
      <xdr:spPr bwMode="auto">
        <a:xfrm>
          <a:off x="4754563" y="4613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0.9</a:t>
          </a:r>
        </a:p>
      </xdr:txBody>
    </xdr:sp>
    <xdr:clientData/>
  </xdr:oneCellAnchor>
  <xdr:oneCellAnchor>
    <xdr:from>
      <xdr:col>28</xdr:col>
      <xdr:colOff>0</xdr:colOff>
      <xdr:row>21</xdr:row>
      <xdr:rowOff>28575</xdr:rowOff>
    </xdr:from>
    <xdr:ext cx="134076" cy="121700"/>
    <xdr:sp macro="" textlink="">
      <xdr:nvSpPr>
        <xdr:cNvPr id="1961" name="Text Box 937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SpPr txBox="1">
          <a:spLocks noChangeArrowheads="1"/>
        </xdr:cNvSpPr>
      </xdr:nvSpPr>
      <xdr:spPr bwMode="auto">
        <a:xfrm>
          <a:off x="3762375" y="33623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29</xdr:col>
      <xdr:colOff>28575</xdr:colOff>
      <xdr:row>19</xdr:row>
      <xdr:rowOff>28575</xdr:rowOff>
    </xdr:from>
    <xdr:ext cx="134076" cy="121700"/>
    <xdr:sp macro="" textlink="">
      <xdr:nvSpPr>
        <xdr:cNvPr id="1962" name="Text Box 938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SpPr txBox="1">
          <a:spLocks noChangeArrowheads="1"/>
        </xdr:cNvSpPr>
      </xdr:nvSpPr>
      <xdr:spPr bwMode="auto">
        <a:xfrm>
          <a:off x="3989388" y="3044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31</xdr:col>
      <xdr:colOff>57150</xdr:colOff>
      <xdr:row>20</xdr:row>
      <xdr:rowOff>85725</xdr:rowOff>
    </xdr:from>
    <xdr:ext cx="134076" cy="121700"/>
    <xdr:sp macro="" textlink="">
      <xdr:nvSpPr>
        <xdr:cNvPr id="1963" name="Text Box 939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SpPr txBox="1">
          <a:spLocks noChangeArrowheads="1"/>
        </xdr:cNvSpPr>
      </xdr:nvSpPr>
      <xdr:spPr bwMode="auto">
        <a:xfrm>
          <a:off x="4414838" y="3260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6.2</a:t>
          </a:r>
        </a:p>
      </xdr:txBody>
    </xdr:sp>
    <xdr:clientData/>
  </xdr:oneCellAnchor>
  <xdr:oneCellAnchor>
    <xdr:from>
      <xdr:col>30</xdr:col>
      <xdr:colOff>9525</xdr:colOff>
      <xdr:row>23</xdr:row>
      <xdr:rowOff>0</xdr:rowOff>
    </xdr:from>
    <xdr:ext cx="184025" cy="121700"/>
    <xdr:sp macro="" textlink="">
      <xdr:nvSpPr>
        <xdr:cNvPr id="1964" name="Text Box 940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SpPr txBox="1">
          <a:spLocks noChangeArrowheads="1"/>
        </xdr:cNvSpPr>
      </xdr:nvSpPr>
      <xdr:spPr bwMode="auto">
        <a:xfrm>
          <a:off x="4168775" y="365125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26</xdr:col>
      <xdr:colOff>0</xdr:colOff>
      <xdr:row>23</xdr:row>
      <xdr:rowOff>66675</xdr:rowOff>
    </xdr:from>
    <xdr:ext cx="184025" cy="121700"/>
    <xdr:sp macro="" textlink="">
      <xdr:nvSpPr>
        <xdr:cNvPr id="1965" name="Text Box 941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SpPr txBox="1">
          <a:spLocks noChangeArrowheads="1"/>
        </xdr:cNvSpPr>
      </xdr:nvSpPr>
      <xdr:spPr bwMode="auto">
        <a:xfrm>
          <a:off x="3365500" y="3717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10.4</a:t>
          </a:r>
        </a:p>
      </xdr:txBody>
    </xdr:sp>
    <xdr:clientData/>
  </xdr:oneCellAnchor>
  <xdr:oneCellAnchor>
    <xdr:from>
      <xdr:col>28</xdr:col>
      <xdr:colOff>0</xdr:colOff>
      <xdr:row>24</xdr:row>
      <xdr:rowOff>0</xdr:rowOff>
    </xdr:from>
    <xdr:ext cx="184025" cy="121700"/>
    <xdr:sp macro="" textlink="">
      <xdr:nvSpPr>
        <xdr:cNvPr id="1966" name="Text Box 942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SpPr txBox="1">
          <a:spLocks noChangeArrowheads="1"/>
        </xdr:cNvSpPr>
      </xdr:nvSpPr>
      <xdr:spPr bwMode="auto">
        <a:xfrm>
          <a:off x="3762375" y="38100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11.9</a:t>
          </a:r>
        </a:p>
      </xdr:txBody>
    </xdr:sp>
    <xdr:clientData/>
  </xdr:oneCellAnchor>
  <xdr:oneCellAnchor>
    <xdr:from>
      <xdr:col>29</xdr:col>
      <xdr:colOff>9525</xdr:colOff>
      <xdr:row>25</xdr:row>
      <xdr:rowOff>152400</xdr:rowOff>
    </xdr:from>
    <xdr:ext cx="134076" cy="121700"/>
    <xdr:sp macro="" textlink="">
      <xdr:nvSpPr>
        <xdr:cNvPr id="1967" name="Text Box 943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SpPr txBox="1">
          <a:spLocks noChangeArrowheads="1"/>
        </xdr:cNvSpPr>
      </xdr:nvSpPr>
      <xdr:spPr bwMode="auto">
        <a:xfrm>
          <a:off x="3970338" y="4121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6.6</a:t>
          </a:r>
        </a:p>
      </xdr:txBody>
    </xdr:sp>
    <xdr:clientData/>
  </xdr:oneCellAnchor>
  <xdr:oneCellAnchor>
    <xdr:from>
      <xdr:col>24</xdr:col>
      <xdr:colOff>0</xdr:colOff>
      <xdr:row>4</xdr:row>
      <xdr:rowOff>85725</xdr:rowOff>
    </xdr:from>
    <xdr:ext cx="184025" cy="121700"/>
    <xdr:sp macro="" textlink="">
      <xdr:nvSpPr>
        <xdr:cNvPr id="1968" name="Text Box 944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SpPr txBox="1">
          <a:spLocks noChangeArrowheads="1"/>
        </xdr:cNvSpPr>
      </xdr:nvSpPr>
      <xdr:spPr bwMode="auto">
        <a:xfrm>
          <a:off x="2968625" y="7207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25</xdr:col>
      <xdr:colOff>0</xdr:colOff>
      <xdr:row>7</xdr:row>
      <xdr:rowOff>123825</xdr:rowOff>
    </xdr:from>
    <xdr:ext cx="184025" cy="121700"/>
    <xdr:sp macro="" textlink="">
      <xdr:nvSpPr>
        <xdr:cNvPr id="1969" name="Text Box 945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SpPr txBox="1">
          <a:spLocks noChangeArrowheads="1"/>
        </xdr:cNvSpPr>
      </xdr:nvSpPr>
      <xdr:spPr bwMode="auto">
        <a:xfrm>
          <a:off x="3167063" y="1235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15.4</a:t>
          </a:r>
        </a:p>
      </xdr:txBody>
    </xdr:sp>
    <xdr:clientData/>
  </xdr:oneCellAnchor>
  <xdr:oneCellAnchor>
    <xdr:from>
      <xdr:col>27</xdr:col>
      <xdr:colOff>0</xdr:colOff>
      <xdr:row>13</xdr:row>
      <xdr:rowOff>9525</xdr:rowOff>
    </xdr:from>
    <xdr:ext cx="184025" cy="121700"/>
    <xdr:sp macro="" textlink="">
      <xdr:nvSpPr>
        <xdr:cNvPr id="1970" name="Text Box 946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SpPr txBox="1">
          <a:spLocks noChangeArrowheads="1"/>
        </xdr:cNvSpPr>
      </xdr:nvSpPr>
      <xdr:spPr bwMode="auto">
        <a:xfrm>
          <a:off x="3563938" y="2073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27</xdr:col>
      <xdr:colOff>0</xdr:colOff>
      <xdr:row>16</xdr:row>
      <xdr:rowOff>9525</xdr:rowOff>
    </xdr:from>
    <xdr:ext cx="134076" cy="121700"/>
    <xdr:sp macro="" textlink="">
      <xdr:nvSpPr>
        <xdr:cNvPr id="1971" name="Text Box 947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SpPr txBox="1">
          <a:spLocks noChangeArrowheads="1"/>
        </xdr:cNvSpPr>
      </xdr:nvSpPr>
      <xdr:spPr bwMode="auto">
        <a:xfrm>
          <a:off x="3563938" y="2549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8.6</a:t>
          </a:r>
        </a:p>
      </xdr:txBody>
    </xdr:sp>
    <xdr:clientData/>
  </xdr:oneCellAnchor>
  <xdr:oneCellAnchor>
    <xdr:from>
      <xdr:col>24</xdr:col>
      <xdr:colOff>0</xdr:colOff>
      <xdr:row>15</xdr:row>
      <xdr:rowOff>123825</xdr:rowOff>
    </xdr:from>
    <xdr:ext cx="184025" cy="121700"/>
    <xdr:sp macro="" textlink="">
      <xdr:nvSpPr>
        <xdr:cNvPr id="1972" name="Text Box 948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SpPr txBox="1">
          <a:spLocks noChangeArrowheads="1"/>
        </xdr:cNvSpPr>
      </xdr:nvSpPr>
      <xdr:spPr bwMode="auto">
        <a:xfrm>
          <a:off x="2968625" y="2505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26</xdr:col>
      <xdr:colOff>0</xdr:colOff>
      <xdr:row>11</xdr:row>
      <xdr:rowOff>66675</xdr:rowOff>
    </xdr:from>
    <xdr:ext cx="134076" cy="121700"/>
    <xdr:sp macro="" textlink="">
      <xdr:nvSpPr>
        <xdr:cNvPr id="1973" name="Text Box 949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SpPr txBox="1">
          <a:spLocks noChangeArrowheads="1"/>
        </xdr:cNvSpPr>
      </xdr:nvSpPr>
      <xdr:spPr bwMode="auto">
        <a:xfrm>
          <a:off x="3365500" y="1812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3.3</a:t>
          </a:r>
        </a:p>
      </xdr:txBody>
    </xdr:sp>
    <xdr:clientData/>
  </xdr:oneCellAnchor>
  <xdr:oneCellAnchor>
    <xdr:from>
      <xdr:col>23</xdr:col>
      <xdr:colOff>9525</xdr:colOff>
      <xdr:row>9</xdr:row>
      <xdr:rowOff>123825</xdr:rowOff>
    </xdr:from>
    <xdr:ext cx="134076" cy="121700"/>
    <xdr:sp macro="" textlink="">
      <xdr:nvSpPr>
        <xdr:cNvPr id="1974" name="Text Box 950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SpPr txBox="1">
          <a:spLocks noChangeArrowheads="1"/>
        </xdr:cNvSpPr>
      </xdr:nvSpPr>
      <xdr:spPr bwMode="auto">
        <a:xfrm>
          <a:off x="2779713" y="1552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22</xdr:col>
      <xdr:colOff>0</xdr:colOff>
      <xdr:row>12</xdr:row>
      <xdr:rowOff>104775</xdr:rowOff>
    </xdr:from>
    <xdr:ext cx="134076" cy="121700"/>
    <xdr:sp macro="" textlink="">
      <xdr:nvSpPr>
        <xdr:cNvPr id="1975" name="Text Box 951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SpPr txBox="1">
          <a:spLocks noChangeArrowheads="1"/>
        </xdr:cNvSpPr>
      </xdr:nvSpPr>
      <xdr:spPr bwMode="auto">
        <a:xfrm>
          <a:off x="2571750" y="2009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4.9</a:t>
          </a:r>
        </a:p>
      </xdr:txBody>
    </xdr:sp>
    <xdr:clientData/>
  </xdr:oneCellAnchor>
  <xdr:oneCellAnchor>
    <xdr:from>
      <xdr:col>24</xdr:col>
      <xdr:colOff>0</xdr:colOff>
      <xdr:row>12</xdr:row>
      <xdr:rowOff>152400</xdr:rowOff>
    </xdr:from>
    <xdr:ext cx="184025" cy="121700"/>
    <xdr:sp macro="" textlink="">
      <xdr:nvSpPr>
        <xdr:cNvPr id="1976" name="Text Box 952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SpPr txBox="1">
          <a:spLocks noChangeArrowheads="1"/>
        </xdr:cNvSpPr>
      </xdr:nvSpPr>
      <xdr:spPr bwMode="auto">
        <a:xfrm>
          <a:off x="2968625" y="20574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21</xdr:col>
      <xdr:colOff>9525</xdr:colOff>
      <xdr:row>6</xdr:row>
      <xdr:rowOff>85725</xdr:rowOff>
    </xdr:from>
    <xdr:ext cx="109132" cy="121700"/>
    <xdr:sp macro="" textlink="">
      <xdr:nvSpPr>
        <xdr:cNvPr id="1977" name="Text Box 953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SpPr txBox="1">
          <a:spLocks noChangeArrowheads="1"/>
        </xdr:cNvSpPr>
      </xdr:nvSpPr>
      <xdr:spPr bwMode="auto">
        <a:xfrm>
          <a:off x="2382838" y="103822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oneCellAnchor>
    <xdr:from>
      <xdr:col>19</xdr:col>
      <xdr:colOff>0</xdr:colOff>
      <xdr:row>7</xdr:row>
      <xdr:rowOff>0</xdr:rowOff>
    </xdr:from>
    <xdr:ext cx="134076" cy="121700"/>
    <xdr:sp macro="" textlink="">
      <xdr:nvSpPr>
        <xdr:cNvPr id="1978" name="Text Box 954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SpPr txBox="1">
          <a:spLocks noChangeArrowheads="1"/>
        </xdr:cNvSpPr>
      </xdr:nvSpPr>
      <xdr:spPr bwMode="auto">
        <a:xfrm>
          <a:off x="1976438" y="1111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6.9</a:t>
          </a:r>
        </a:p>
      </xdr:txBody>
    </xdr:sp>
    <xdr:clientData/>
  </xdr:oneCellAnchor>
  <xdr:oneCellAnchor>
    <xdr:from>
      <xdr:col>21</xdr:col>
      <xdr:colOff>0</xdr:colOff>
      <xdr:row>10</xdr:row>
      <xdr:rowOff>104775</xdr:rowOff>
    </xdr:from>
    <xdr:ext cx="184025" cy="121700"/>
    <xdr:sp macro="" textlink="">
      <xdr:nvSpPr>
        <xdr:cNvPr id="1979" name="Text Box 955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SpPr txBox="1">
          <a:spLocks noChangeArrowheads="1"/>
        </xdr:cNvSpPr>
      </xdr:nvSpPr>
      <xdr:spPr bwMode="auto">
        <a:xfrm>
          <a:off x="2373313" y="1692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13.7</a:t>
          </a:r>
        </a:p>
      </xdr:txBody>
    </xdr:sp>
    <xdr:clientData/>
  </xdr:oneCellAnchor>
  <xdr:oneCellAnchor>
    <xdr:from>
      <xdr:col>19</xdr:col>
      <xdr:colOff>0</xdr:colOff>
      <xdr:row>9</xdr:row>
      <xdr:rowOff>66675</xdr:rowOff>
    </xdr:from>
    <xdr:ext cx="134076" cy="121700"/>
    <xdr:sp macro="" textlink="">
      <xdr:nvSpPr>
        <xdr:cNvPr id="1980" name="Text Box 956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SpPr txBox="1">
          <a:spLocks noChangeArrowheads="1"/>
        </xdr:cNvSpPr>
      </xdr:nvSpPr>
      <xdr:spPr bwMode="auto">
        <a:xfrm>
          <a:off x="1927412" y="1478616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6.8</a:t>
          </a:r>
        </a:p>
      </xdr:txBody>
    </xdr:sp>
    <xdr:clientData/>
  </xdr:oneCellAnchor>
  <xdr:oneCellAnchor>
    <xdr:from>
      <xdr:col>17</xdr:col>
      <xdr:colOff>0</xdr:colOff>
      <xdr:row>8</xdr:row>
      <xdr:rowOff>28575</xdr:rowOff>
    </xdr:from>
    <xdr:ext cx="134076" cy="121700"/>
    <xdr:sp macro="" textlink="">
      <xdr:nvSpPr>
        <xdr:cNvPr id="1981" name="Text Box 957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SpPr txBox="1">
          <a:spLocks noChangeArrowheads="1"/>
        </xdr:cNvSpPr>
      </xdr:nvSpPr>
      <xdr:spPr bwMode="auto">
        <a:xfrm>
          <a:off x="1591235" y="1283634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6,7</a:t>
          </a:r>
        </a:p>
      </xdr:txBody>
    </xdr:sp>
    <xdr:clientData/>
  </xdr:oneCellAnchor>
  <xdr:oneCellAnchor>
    <xdr:from>
      <xdr:col>18</xdr:col>
      <xdr:colOff>0</xdr:colOff>
      <xdr:row>11</xdr:row>
      <xdr:rowOff>152400</xdr:rowOff>
    </xdr:from>
    <xdr:ext cx="134076" cy="121700"/>
    <xdr:sp macro="" textlink="">
      <xdr:nvSpPr>
        <xdr:cNvPr id="1982" name="Text Box 958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SpPr txBox="1">
          <a:spLocks noChangeArrowheads="1"/>
        </xdr:cNvSpPr>
      </xdr:nvSpPr>
      <xdr:spPr bwMode="auto">
        <a:xfrm>
          <a:off x="1759324" y="1878106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19</xdr:col>
      <xdr:colOff>0</xdr:colOff>
      <xdr:row>11</xdr:row>
      <xdr:rowOff>66675</xdr:rowOff>
    </xdr:from>
    <xdr:ext cx="134076" cy="121700"/>
    <xdr:sp macro="" textlink="">
      <xdr:nvSpPr>
        <xdr:cNvPr id="1983" name="Text Box 959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SpPr txBox="1">
          <a:spLocks noChangeArrowheads="1"/>
        </xdr:cNvSpPr>
      </xdr:nvSpPr>
      <xdr:spPr bwMode="auto">
        <a:xfrm>
          <a:off x="1976438" y="1812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9.7</a:t>
          </a:r>
        </a:p>
      </xdr:txBody>
    </xdr:sp>
    <xdr:clientData/>
  </xdr:oneCellAnchor>
  <xdr:oneCellAnchor>
    <xdr:from>
      <xdr:col>13</xdr:col>
      <xdr:colOff>0</xdr:colOff>
      <xdr:row>8</xdr:row>
      <xdr:rowOff>104775</xdr:rowOff>
    </xdr:from>
    <xdr:ext cx="134076" cy="121700"/>
    <xdr:sp macro="" textlink="">
      <xdr:nvSpPr>
        <xdr:cNvPr id="1984" name="Text Box 960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SpPr txBox="1">
          <a:spLocks noChangeArrowheads="1"/>
        </xdr:cNvSpPr>
      </xdr:nvSpPr>
      <xdr:spPr bwMode="auto">
        <a:xfrm>
          <a:off x="928688" y="1374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4.1</a:t>
          </a:r>
        </a:p>
      </xdr:txBody>
    </xdr:sp>
    <xdr:clientData/>
  </xdr:oneCellAnchor>
  <xdr:oneCellAnchor>
    <xdr:from>
      <xdr:col>13</xdr:col>
      <xdr:colOff>0</xdr:colOff>
      <xdr:row>11</xdr:row>
      <xdr:rowOff>9525</xdr:rowOff>
    </xdr:from>
    <xdr:ext cx="109132" cy="121700"/>
    <xdr:sp macro="" textlink="">
      <xdr:nvSpPr>
        <xdr:cNvPr id="1985" name="Text Box 961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SpPr txBox="1">
          <a:spLocks noChangeArrowheads="1"/>
        </xdr:cNvSpPr>
      </xdr:nvSpPr>
      <xdr:spPr bwMode="auto">
        <a:xfrm>
          <a:off x="928688" y="17557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</a:t>
          </a:r>
        </a:p>
      </xdr:txBody>
    </xdr:sp>
    <xdr:clientData/>
  </xdr:oneCellAnchor>
  <xdr:oneCellAnchor>
    <xdr:from>
      <xdr:col>12</xdr:col>
      <xdr:colOff>0</xdr:colOff>
      <xdr:row>14</xdr:row>
      <xdr:rowOff>9525</xdr:rowOff>
    </xdr:from>
    <xdr:ext cx="184025" cy="121700"/>
    <xdr:sp macro="" textlink="">
      <xdr:nvSpPr>
        <xdr:cNvPr id="1986" name="Text Box 962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SpPr txBox="1">
          <a:spLocks noChangeArrowheads="1"/>
        </xdr:cNvSpPr>
      </xdr:nvSpPr>
      <xdr:spPr bwMode="auto">
        <a:xfrm>
          <a:off x="754063" y="2232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16</xdr:col>
      <xdr:colOff>0</xdr:colOff>
      <xdr:row>13</xdr:row>
      <xdr:rowOff>28575</xdr:rowOff>
    </xdr:from>
    <xdr:ext cx="184025" cy="121700"/>
    <xdr:sp macro="" textlink="">
      <xdr:nvSpPr>
        <xdr:cNvPr id="1987" name="Text Box 963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SpPr txBox="1">
          <a:spLocks noChangeArrowheads="1"/>
        </xdr:cNvSpPr>
      </xdr:nvSpPr>
      <xdr:spPr bwMode="auto">
        <a:xfrm>
          <a:off x="1452563" y="2092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18.9</a:t>
          </a:r>
        </a:p>
      </xdr:txBody>
    </xdr:sp>
    <xdr:clientData/>
  </xdr:oneCellAnchor>
  <xdr:oneCellAnchor>
    <xdr:from>
      <xdr:col>14</xdr:col>
      <xdr:colOff>0</xdr:colOff>
      <xdr:row>16</xdr:row>
      <xdr:rowOff>9525</xdr:rowOff>
    </xdr:from>
    <xdr:ext cx="184025" cy="121700"/>
    <xdr:sp macro="" textlink="">
      <xdr:nvSpPr>
        <xdr:cNvPr id="1988" name="Text Box 964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SpPr txBox="1">
          <a:spLocks noChangeArrowheads="1"/>
        </xdr:cNvSpPr>
      </xdr:nvSpPr>
      <xdr:spPr bwMode="auto">
        <a:xfrm>
          <a:off x="1103313" y="2549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13.1</a:t>
          </a:r>
        </a:p>
      </xdr:txBody>
    </xdr:sp>
    <xdr:clientData/>
  </xdr:oneCellAnchor>
  <xdr:oneCellAnchor>
    <xdr:from>
      <xdr:col>14</xdr:col>
      <xdr:colOff>0</xdr:colOff>
      <xdr:row>19</xdr:row>
      <xdr:rowOff>57150</xdr:rowOff>
    </xdr:from>
    <xdr:ext cx="134076" cy="121700"/>
    <xdr:sp macro="" textlink="">
      <xdr:nvSpPr>
        <xdr:cNvPr id="1989" name="Text Box 965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SpPr txBox="1">
          <a:spLocks noChangeArrowheads="1"/>
        </xdr:cNvSpPr>
      </xdr:nvSpPr>
      <xdr:spPr bwMode="auto">
        <a:xfrm>
          <a:off x="1103313" y="30734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13</xdr:col>
      <xdr:colOff>0</xdr:colOff>
      <xdr:row>22</xdr:row>
      <xdr:rowOff>9525</xdr:rowOff>
    </xdr:from>
    <xdr:ext cx="184025" cy="121700"/>
    <xdr:sp macro="" textlink="">
      <xdr:nvSpPr>
        <xdr:cNvPr id="1990" name="Text Box 966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SpPr txBox="1">
          <a:spLocks noChangeArrowheads="1"/>
        </xdr:cNvSpPr>
      </xdr:nvSpPr>
      <xdr:spPr bwMode="auto">
        <a:xfrm>
          <a:off x="928688" y="3502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13.2</a:t>
          </a:r>
        </a:p>
      </xdr:txBody>
    </xdr:sp>
    <xdr:clientData/>
  </xdr:oneCellAnchor>
  <xdr:oneCellAnchor>
    <xdr:from>
      <xdr:col>16</xdr:col>
      <xdr:colOff>0</xdr:colOff>
      <xdr:row>21</xdr:row>
      <xdr:rowOff>66675</xdr:rowOff>
    </xdr:from>
    <xdr:ext cx="184025" cy="121700"/>
    <xdr:sp macro="" textlink="">
      <xdr:nvSpPr>
        <xdr:cNvPr id="1991" name="Text Box 967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SpPr txBox="1">
          <a:spLocks noChangeArrowheads="1"/>
        </xdr:cNvSpPr>
      </xdr:nvSpPr>
      <xdr:spPr bwMode="auto">
        <a:xfrm>
          <a:off x="1452563" y="34004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19.3</a:t>
          </a:r>
        </a:p>
      </xdr:txBody>
    </xdr:sp>
    <xdr:clientData/>
  </xdr:oneCellAnchor>
  <xdr:oneCellAnchor>
    <xdr:from>
      <xdr:col>22</xdr:col>
      <xdr:colOff>0</xdr:colOff>
      <xdr:row>16</xdr:row>
      <xdr:rowOff>66675</xdr:rowOff>
    </xdr:from>
    <xdr:ext cx="134076" cy="121700"/>
    <xdr:sp macro="" textlink="">
      <xdr:nvSpPr>
        <xdr:cNvPr id="1992" name="Text Box 968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SpPr txBox="1">
          <a:spLocks noChangeArrowheads="1"/>
        </xdr:cNvSpPr>
      </xdr:nvSpPr>
      <xdr:spPr bwMode="auto">
        <a:xfrm>
          <a:off x="2532529" y="2576793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5.2</a:t>
          </a:r>
        </a:p>
      </xdr:txBody>
    </xdr:sp>
    <xdr:clientData/>
  </xdr:oneCellAnchor>
  <xdr:oneCellAnchor>
    <xdr:from>
      <xdr:col>20</xdr:col>
      <xdr:colOff>0</xdr:colOff>
      <xdr:row>17</xdr:row>
      <xdr:rowOff>85725</xdr:rowOff>
    </xdr:from>
    <xdr:ext cx="184025" cy="121700"/>
    <xdr:sp macro="" textlink="">
      <xdr:nvSpPr>
        <xdr:cNvPr id="1993" name="Text Box 969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SpPr txBox="1">
          <a:spLocks noChangeArrowheads="1"/>
        </xdr:cNvSpPr>
      </xdr:nvSpPr>
      <xdr:spPr bwMode="auto">
        <a:xfrm>
          <a:off x="2174875" y="2784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19.1</a:t>
          </a:r>
        </a:p>
      </xdr:txBody>
    </xdr:sp>
    <xdr:clientData/>
  </xdr:oneCellAnchor>
  <xdr:oneCellAnchor>
    <xdr:from>
      <xdr:col>19</xdr:col>
      <xdr:colOff>0</xdr:colOff>
      <xdr:row>14</xdr:row>
      <xdr:rowOff>104775</xdr:rowOff>
    </xdr:from>
    <xdr:ext cx="134076" cy="121700"/>
    <xdr:sp macro="" textlink="">
      <xdr:nvSpPr>
        <xdr:cNvPr id="1994" name="Text Box 970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SpPr txBox="1">
          <a:spLocks noChangeArrowheads="1"/>
        </xdr:cNvSpPr>
      </xdr:nvSpPr>
      <xdr:spPr bwMode="auto">
        <a:xfrm>
          <a:off x="1976438" y="2327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17</xdr:col>
      <xdr:colOff>28575</xdr:colOff>
      <xdr:row>17</xdr:row>
      <xdr:rowOff>152400</xdr:rowOff>
    </xdr:from>
    <xdr:ext cx="134076" cy="121700"/>
    <xdr:sp macro="" textlink="">
      <xdr:nvSpPr>
        <xdr:cNvPr id="1995" name="Text Box 971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SpPr txBox="1">
          <a:spLocks noChangeArrowheads="1"/>
        </xdr:cNvSpPr>
      </xdr:nvSpPr>
      <xdr:spPr bwMode="auto">
        <a:xfrm>
          <a:off x="1655763" y="2851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19</xdr:col>
      <xdr:colOff>0</xdr:colOff>
      <xdr:row>20</xdr:row>
      <xdr:rowOff>28575</xdr:rowOff>
    </xdr:from>
    <xdr:ext cx="184025" cy="121700"/>
    <xdr:sp macro="" textlink="">
      <xdr:nvSpPr>
        <xdr:cNvPr id="1996" name="Text Box 972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SpPr txBox="1">
          <a:spLocks noChangeArrowheads="1"/>
        </xdr:cNvSpPr>
      </xdr:nvSpPr>
      <xdr:spPr bwMode="auto">
        <a:xfrm>
          <a:off x="1976438" y="32035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18</xdr:row>
      <xdr:rowOff>66675</xdr:rowOff>
    </xdr:from>
    <xdr:ext cx="184025" cy="121700"/>
    <xdr:sp macro="" textlink="">
      <xdr:nvSpPr>
        <xdr:cNvPr id="1997" name="Text Box 973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SpPr txBox="1">
          <a:spLocks noChangeArrowheads="1"/>
        </xdr:cNvSpPr>
      </xdr:nvSpPr>
      <xdr:spPr bwMode="auto">
        <a:xfrm>
          <a:off x="2968625" y="29241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57150</xdr:colOff>
      <xdr:row>20</xdr:row>
      <xdr:rowOff>9525</xdr:rowOff>
    </xdr:from>
    <xdr:ext cx="134076" cy="121700"/>
    <xdr:sp macro="" textlink="">
      <xdr:nvSpPr>
        <xdr:cNvPr id="1998" name="Text Box 974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SpPr txBox="1">
          <a:spLocks noChangeArrowheads="1"/>
        </xdr:cNvSpPr>
      </xdr:nvSpPr>
      <xdr:spPr bwMode="auto">
        <a:xfrm>
          <a:off x="3224213" y="3184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0.8</a:t>
          </a:r>
        </a:p>
      </xdr:txBody>
    </xdr:sp>
    <xdr:clientData/>
  </xdr:oneCellAnchor>
  <xdr:oneCellAnchor>
    <xdr:from>
      <xdr:col>21</xdr:col>
      <xdr:colOff>0</xdr:colOff>
      <xdr:row>20</xdr:row>
      <xdr:rowOff>57150</xdr:rowOff>
    </xdr:from>
    <xdr:ext cx="134076" cy="121700"/>
    <xdr:sp macro="" textlink="">
      <xdr:nvSpPr>
        <xdr:cNvPr id="1999" name="Text Box 975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SpPr txBox="1">
          <a:spLocks noChangeArrowheads="1"/>
        </xdr:cNvSpPr>
      </xdr:nvSpPr>
      <xdr:spPr bwMode="auto">
        <a:xfrm>
          <a:off x="2373313" y="3232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1.1</a:t>
          </a:r>
        </a:p>
      </xdr:txBody>
    </xdr:sp>
    <xdr:clientData/>
  </xdr:oneCellAnchor>
  <xdr:oneCellAnchor>
    <xdr:from>
      <xdr:col>23</xdr:col>
      <xdr:colOff>9525</xdr:colOff>
      <xdr:row>22</xdr:row>
      <xdr:rowOff>104775</xdr:rowOff>
    </xdr:from>
    <xdr:ext cx="184025" cy="121700"/>
    <xdr:sp macro="" textlink="">
      <xdr:nvSpPr>
        <xdr:cNvPr id="2000" name="Text Box 976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SpPr txBox="1">
          <a:spLocks noChangeArrowheads="1"/>
        </xdr:cNvSpPr>
      </xdr:nvSpPr>
      <xdr:spPr bwMode="auto">
        <a:xfrm>
          <a:off x="2779713" y="3597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11.3</a:t>
          </a:r>
        </a:p>
      </xdr:txBody>
    </xdr:sp>
    <xdr:clientData/>
  </xdr:oneCellAnchor>
  <xdr:oneCellAnchor>
    <xdr:from>
      <xdr:col>22</xdr:col>
      <xdr:colOff>0</xdr:colOff>
      <xdr:row>24</xdr:row>
      <xdr:rowOff>28575</xdr:rowOff>
    </xdr:from>
    <xdr:ext cx="134076" cy="121700"/>
    <xdr:sp macro="" textlink="">
      <xdr:nvSpPr>
        <xdr:cNvPr id="2001" name="Text Box 977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SpPr txBox="1">
          <a:spLocks noChangeArrowheads="1"/>
        </xdr:cNvSpPr>
      </xdr:nvSpPr>
      <xdr:spPr bwMode="auto">
        <a:xfrm>
          <a:off x="2571750" y="3838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6.3</a:t>
          </a:r>
        </a:p>
      </xdr:txBody>
    </xdr:sp>
    <xdr:clientData/>
  </xdr:oneCellAnchor>
  <xdr:oneCellAnchor>
    <xdr:from>
      <xdr:col>19</xdr:col>
      <xdr:colOff>0</xdr:colOff>
      <xdr:row>23</xdr:row>
      <xdr:rowOff>0</xdr:rowOff>
    </xdr:from>
    <xdr:ext cx="134076" cy="121700"/>
    <xdr:sp macro="" textlink="">
      <xdr:nvSpPr>
        <xdr:cNvPr id="2002" name="Text Box 978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SpPr txBox="1">
          <a:spLocks noChangeArrowheads="1"/>
        </xdr:cNvSpPr>
      </xdr:nvSpPr>
      <xdr:spPr bwMode="auto">
        <a:xfrm>
          <a:off x="1976438" y="3651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20</xdr:col>
      <xdr:colOff>0</xdr:colOff>
      <xdr:row>25</xdr:row>
      <xdr:rowOff>85725</xdr:rowOff>
    </xdr:from>
    <xdr:ext cx="184025" cy="121700"/>
    <xdr:sp macro="" textlink="">
      <xdr:nvSpPr>
        <xdr:cNvPr id="2003" name="Text Box 979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SpPr txBox="1">
          <a:spLocks noChangeArrowheads="1"/>
        </xdr:cNvSpPr>
      </xdr:nvSpPr>
      <xdr:spPr bwMode="auto">
        <a:xfrm>
          <a:off x="2174875" y="4054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10.2</a:t>
          </a:r>
        </a:p>
      </xdr:txBody>
    </xdr:sp>
    <xdr:clientData/>
  </xdr:oneCellAnchor>
  <xdr:oneCellAnchor>
    <xdr:from>
      <xdr:col>16</xdr:col>
      <xdr:colOff>57150</xdr:colOff>
      <xdr:row>24</xdr:row>
      <xdr:rowOff>66675</xdr:rowOff>
    </xdr:from>
    <xdr:ext cx="184025" cy="121700"/>
    <xdr:sp macro="" textlink="">
      <xdr:nvSpPr>
        <xdr:cNvPr id="2004" name="Text Box 980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SpPr txBox="1">
          <a:spLocks noChangeArrowheads="1"/>
        </xdr:cNvSpPr>
      </xdr:nvSpPr>
      <xdr:spPr bwMode="auto">
        <a:xfrm>
          <a:off x="1509713" y="38766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13</xdr:col>
      <xdr:colOff>28575</xdr:colOff>
      <xdr:row>25</xdr:row>
      <xdr:rowOff>0</xdr:rowOff>
    </xdr:from>
    <xdr:ext cx="59183" cy="121700"/>
    <xdr:sp macro="" textlink="">
      <xdr:nvSpPr>
        <xdr:cNvPr id="2005" name="Text Box 981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SpPr txBox="1">
          <a:spLocks noChangeArrowheads="1"/>
        </xdr:cNvSpPr>
      </xdr:nvSpPr>
      <xdr:spPr bwMode="auto">
        <a:xfrm>
          <a:off x="957263" y="3968750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16</xdr:col>
      <xdr:colOff>0</xdr:colOff>
      <xdr:row>26</xdr:row>
      <xdr:rowOff>152400</xdr:rowOff>
    </xdr:from>
    <xdr:ext cx="134076" cy="121700"/>
    <xdr:sp macro="" textlink="">
      <xdr:nvSpPr>
        <xdr:cNvPr id="2006" name="Text Box 982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SpPr txBox="1">
          <a:spLocks noChangeArrowheads="1"/>
        </xdr:cNvSpPr>
      </xdr:nvSpPr>
      <xdr:spPr bwMode="auto">
        <a:xfrm>
          <a:off x="1452563" y="42799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6.4</a:t>
          </a:r>
        </a:p>
      </xdr:txBody>
    </xdr:sp>
    <xdr:clientData/>
  </xdr:oneCellAnchor>
  <xdr:oneCellAnchor>
    <xdr:from>
      <xdr:col>18</xdr:col>
      <xdr:colOff>0</xdr:colOff>
      <xdr:row>27</xdr:row>
      <xdr:rowOff>28575</xdr:rowOff>
    </xdr:from>
    <xdr:ext cx="134076" cy="121700"/>
    <xdr:sp macro="" textlink="">
      <xdr:nvSpPr>
        <xdr:cNvPr id="2007" name="Text Box 983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SpPr txBox="1">
          <a:spLocks noChangeArrowheads="1"/>
        </xdr:cNvSpPr>
      </xdr:nvSpPr>
      <xdr:spPr bwMode="auto">
        <a:xfrm>
          <a:off x="1801813" y="4314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19</xdr:col>
      <xdr:colOff>0</xdr:colOff>
      <xdr:row>29</xdr:row>
      <xdr:rowOff>9525</xdr:rowOff>
    </xdr:from>
    <xdr:ext cx="134076" cy="121700"/>
    <xdr:sp macro="" textlink="">
      <xdr:nvSpPr>
        <xdr:cNvPr id="2008" name="Text Box 984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SpPr txBox="1">
          <a:spLocks noChangeArrowheads="1"/>
        </xdr:cNvSpPr>
      </xdr:nvSpPr>
      <xdr:spPr bwMode="auto">
        <a:xfrm>
          <a:off x="1976438" y="4613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24</xdr:col>
      <xdr:colOff>0</xdr:colOff>
      <xdr:row>26</xdr:row>
      <xdr:rowOff>9525</xdr:rowOff>
    </xdr:from>
    <xdr:ext cx="184025" cy="121700"/>
    <xdr:sp macro="" textlink="">
      <xdr:nvSpPr>
        <xdr:cNvPr id="2009" name="Text Box 985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SpPr txBox="1">
          <a:spLocks noChangeArrowheads="1"/>
        </xdr:cNvSpPr>
      </xdr:nvSpPr>
      <xdr:spPr bwMode="auto">
        <a:xfrm>
          <a:off x="2968625" y="4137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22</xdr:col>
      <xdr:colOff>0</xdr:colOff>
      <xdr:row>27</xdr:row>
      <xdr:rowOff>123825</xdr:rowOff>
    </xdr:from>
    <xdr:ext cx="184025" cy="121700"/>
    <xdr:sp macro="" textlink="">
      <xdr:nvSpPr>
        <xdr:cNvPr id="2010" name="Text Box 986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SpPr txBox="1">
          <a:spLocks noChangeArrowheads="1"/>
        </xdr:cNvSpPr>
      </xdr:nvSpPr>
      <xdr:spPr bwMode="auto">
        <a:xfrm>
          <a:off x="2571750" y="4410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15.3</a:t>
          </a:r>
        </a:p>
      </xdr:txBody>
    </xdr:sp>
    <xdr:clientData/>
  </xdr:oneCellAnchor>
  <xdr:oneCellAnchor>
    <xdr:from>
      <xdr:col>22</xdr:col>
      <xdr:colOff>0</xdr:colOff>
      <xdr:row>30</xdr:row>
      <xdr:rowOff>9525</xdr:rowOff>
    </xdr:from>
    <xdr:ext cx="184025" cy="121700"/>
    <xdr:sp macro="" textlink="">
      <xdr:nvSpPr>
        <xdr:cNvPr id="2011" name="Text Box 987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SpPr txBox="1">
          <a:spLocks noChangeArrowheads="1"/>
        </xdr:cNvSpPr>
      </xdr:nvSpPr>
      <xdr:spPr bwMode="auto">
        <a:xfrm>
          <a:off x="2571750" y="4772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28</xdr:row>
      <xdr:rowOff>0</xdr:rowOff>
    </xdr:from>
    <xdr:ext cx="109132" cy="121700"/>
    <xdr:sp macro="" textlink="">
      <xdr:nvSpPr>
        <xdr:cNvPr id="2012" name="Text Box 988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SpPr txBox="1">
          <a:spLocks noChangeArrowheads="1"/>
        </xdr:cNvSpPr>
      </xdr:nvSpPr>
      <xdr:spPr bwMode="auto">
        <a:xfrm>
          <a:off x="2968625" y="444500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</a:t>
          </a:r>
        </a:p>
      </xdr:txBody>
    </xdr:sp>
    <xdr:clientData/>
  </xdr:oneCellAnchor>
  <xdr:oneCellAnchor>
    <xdr:from>
      <xdr:col>24</xdr:col>
      <xdr:colOff>0</xdr:colOff>
      <xdr:row>30</xdr:row>
      <xdr:rowOff>104775</xdr:rowOff>
    </xdr:from>
    <xdr:ext cx="184025" cy="121700"/>
    <xdr:sp macro="" textlink="">
      <xdr:nvSpPr>
        <xdr:cNvPr id="2013" name="Text Box 989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SpPr txBox="1">
          <a:spLocks noChangeArrowheads="1"/>
        </xdr:cNvSpPr>
      </xdr:nvSpPr>
      <xdr:spPr bwMode="auto">
        <a:xfrm>
          <a:off x="2968625" y="4867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148167</xdr:colOff>
      <xdr:row>29</xdr:row>
      <xdr:rowOff>148167</xdr:rowOff>
    </xdr:from>
    <xdr:ext cx="186992" cy="121700"/>
    <xdr:sp macro="" textlink="">
      <xdr:nvSpPr>
        <xdr:cNvPr id="2014" name="Text Box 990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SpPr txBox="1">
          <a:spLocks noChangeArrowheads="1"/>
        </xdr:cNvSpPr>
      </xdr:nvSpPr>
      <xdr:spPr bwMode="auto">
        <a:xfrm>
          <a:off x="3291417" y="4751917"/>
          <a:ext cx="18699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25</xdr:col>
      <xdr:colOff>28575</xdr:colOff>
      <xdr:row>32</xdr:row>
      <xdr:rowOff>0</xdr:rowOff>
    </xdr:from>
    <xdr:ext cx="184025" cy="121700"/>
    <xdr:sp macro="" textlink="">
      <xdr:nvSpPr>
        <xdr:cNvPr id="2015" name="Text Box 991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SpPr txBox="1">
          <a:spLocks noChangeArrowheads="1"/>
        </xdr:cNvSpPr>
      </xdr:nvSpPr>
      <xdr:spPr bwMode="auto">
        <a:xfrm>
          <a:off x="3195638" y="50800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15.9</a:t>
          </a:r>
        </a:p>
      </xdr:txBody>
    </xdr:sp>
    <xdr:clientData/>
  </xdr:oneCellAnchor>
  <xdr:oneCellAnchor>
    <xdr:from>
      <xdr:col>27</xdr:col>
      <xdr:colOff>0</xdr:colOff>
      <xdr:row>34</xdr:row>
      <xdr:rowOff>0</xdr:rowOff>
    </xdr:from>
    <xdr:ext cx="184025" cy="121700"/>
    <xdr:sp macro="" textlink="">
      <xdr:nvSpPr>
        <xdr:cNvPr id="2016" name="Text Box 992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SpPr txBox="1">
          <a:spLocks noChangeArrowheads="1"/>
        </xdr:cNvSpPr>
      </xdr:nvSpPr>
      <xdr:spPr bwMode="auto">
        <a:xfrm>
          <a:off x="3563938" y="53975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14.4</a:t>
          </a:r>
        </a:p>
      </xdr:txBody>
    </xdr:sp>
    <xdr:clientData/>
  </xdr:oneCellAnchor>
  <xdr:oneCellAnchor>
    <xdr:from>
      <xdr:col>27</xdr:col>
      <xdr:colOff>0</xdr:colOff>
      <xdr:row>32</xdr:row>
      <xdr:rowOff>9525</xdr:rowOff>
    </xdr:from>
    <xdr:ext cx="184025" cy="121700"/>
    <xdr:sp macro="" textlink="">
      <xdr:nvSpPr>
        <xdr:cNvPr id="2017" name="Text Box 993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SpPr txBox="1">
          <a:spLocks noChangeArrowheads="1"/>
        </xdr:cNvSpPr>
      </xdr:nvSpPr>
      <xdr:spPr bwMode="auto">
        <a:xfrm>
          <a:off x="3563938" y="5089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13.9</a:t>
          </a:r>
        </a:p>
      </xdr:txBody>
    </xdr:sp>
    <xdr:clientData/>
  </xdr:oneCellAnchor>
  <xdr:oneCellAnchor>
    <xdr:from>
      <xdr:col>27</xdr:col>
      <xdr:colOff>9525</xdr:colOff>
      <xdr:row>30</xdr:row>
      <xdr:rowOff>104775</xdr:rowOff>
    </xdr:from>
    <xdr:ext cx="184025" cy="121700"/>
    <xdr:sp macro="" textlink="">
      <xdr:nvSpPr>
        <xdr:cNvPr id="2018" name="Text Box 994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SpPr txBox="1">
          <a:spLocks noChangeArrowheads="1"/>
        </xdr:cNvSpPr>
      </xdr:nvSpPr>
      <xdr:spPr bwMode="auto">
        <a:xfrm>
          <a:off x="3573463" y="4867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14.6</a:t>
          </a:r>
        </a:p>
      </xdr:txBody>
    </xdr:sp>
    <xdr:clientData/>
  </xdr:oneCellAnchor>
  <xdr:oneCellAnchor>
    <xdr:from>
      <xdr:col>28</xdr:col>
      <xdr:colOff>9525</xdr:colOff>
      <xdr:row>27</xdr:row>
      <xdr:rowOff>0</xdr:rowOff>
    </xdr:from>
    <xdr:ext cx="134076" cy="121700"/>
    <xdr:sp macro="" textlink="">
      <xdr:nvSpPr>
        <xdr:cNvPr id="2019" name="Text Box 995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SpPr txBox="1">
          <a:spLocks noChangeArrowheads="1"/>
        </xdr:cNvSpPr>
      </xdr:nvSpPr>
      <xdr:spPr bwMode="auto">
        <a:xfrm>
          <a:off x="3771900" y="4286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3.8</a:t>
          </a:r>
        </a:p>
      </xdr:txBody>
    </xdr:sp>
    <xdr:clientData/>
  </xdr:oneCellAnchor>
  <xdr:oneCellAnchor>
    <xdr:from>
      <xdr:col>26</xdr:col>
      <xdr:colOff>28575</xdr:colOff>
      <xdr:row>28</xdr:row>
      <xdr:rowOff>85725</xdr:rowOff>
    </xdr:from>
    <xdr:ext cx="184025" cy="121700"/>
    <xdr:sp macro="" textlink="">
      <xdr:nvSpPr>
        <xdr:cNvPr id="2020" name="Text Box 996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SpPr txBox="1">
          <a:spLocks noChangeArrowheads="1"/>
        </xdr:cNvSpPr>
      </xdr:nvSpPr>
      <xdr:spPr bwMode="auto">
        <a:xfrm>
          <a:off x="3394075" y="45307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15.5</a:t>
          </a:r>
        </a:p>
      </xdr:txBody>
    </xdr:sp>
    <xdr:clientData/>
  </xdr:oneCellAnchor>
  <xdr:oneCellAnchor>
    <xdr:from>
      <xdr:col>29</xdr:col>
      <xdr:colOff>0</xdr:colOff>
      <xdr:row>29</xdr:row>
      <xdr:rowOff>85725</xdr:rowOff>
    </xdr:from>
    <xdr:ext cx="134076" cy="121700"/>
    <xdr:sp macro="" textlink="">
      <xdr:nvSpPr>
        <xdr:cNvPr id="2021" name="Text Box 997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SpPr txBox="1">
          <a:spLocks noChangeArrowheads="1"/>
        </xdr:cNvSpPr>
      </xdr:nvSpPr>
      <xdr:spPr bwMode="auto">
        <a:xfrm>
          <a:off x="3960813" y="46894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1.4</a:t>
          </a:r>
        </a:p>
      </xdr:txBody>
    </xdr:sp>
    <xdr:clientData/>
  </xdr:oneCellAnchor>
  <xdr:oneCellAnchor>
    <xdr:from>
      <xdr:col>29</xdr:col>
      <xdr:colOff>0</xdr:colOff>
      <xdr:row>31</xdr:row>
      <xdr:rowOff>9525</xdr:rowOff>
    </xdr:from>
    <xdr:ext cx="59183" cy="121700"/>
    <xdr:sp macro="" textlink="">
      <xdr:nvSpPr>
        <xdr:cNvPr id="2022" name="Text Box 998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SpPr txBox="1">
          <a:spLocks noChangeArrowheads="1"/>
        </xdr:cNvSpPr>
      </xdr:nvSpPr>
      <xdr:spPr bwMode="auto">
        <a:xfrm>
          <a:off x="3960813" y="493077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</a:t>
          </a:r>
        </a:p>
      </xdr:txBody>
    </xdr:sp>
    <xdr:clientData/>
  </xdr:oneCellAnchor>
  <xdr:oneCellAnchor>
    <xdr:from>
      <xdr:col>28</xdr:col>
      <xdr:colOff>0</xdr:colOff>
      <xdr:row>8</xdr:row>
      <xdr:rowOff>57150</xdr:rowOff>
    </xdr:from>
    <xdr:ext cx="109132" cy="121700"/>
    <xdr:sp macro="" textlink="">
      <xdr:nvSpPr>
        <xdr:cNvPr id="2023" name="Text Box 999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SpPr txBox="1">
          <a:spLocks noChangeArrowheads="1"/>
        </xdr:cNvSpPr>
      </xdr:nvSpPr>
      <xdr:spPr bwMode="auto">
        <a:xfrm>
          <a:off x="3762375" y="13271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twoCellAnchor>
    <xdr:from>
      <xdr:col>19</xdr:col>
      <xdr:colOff>205068</xdr:colOff>
      <xdr:row>12</xdr:row>
      <xdr:rowOff>119905</xdr:rowOff>
    </xdr:from>
    <xdr:to>
      <xdr:col>20</xdr:col>
      <xdr:colOff>76760</xdr:colOff>
      <xdr:row>13</xdr:row>
      <xdr:rowOff>34178</xdr:rowOff>
    </xdr:to>
    <xdr:sp macro="" textlink="">
      <xdr:nvSpPr>
        <xdr:cNvPr id="5466" name="Oval 1008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SpPr>
          <a:spLocks noChangeArrowheads="1"/>
        </xdr:cNvSpPr>
      </xdr:nvSpPr>
      <xdr:spPr bwMode="auto">
        <a:xfrm>
          <a:off x="3674409" y="2271434"/>
          <a:ext cx="104775" cy="93568"/>
        </a:xfrm>
        <a:prstGeom prst="ellipse">
          <a:avLst/>
        </a:pr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35</xdr:col>
      <xdr:colOff>0</xdr:colOff>
      <xdr:row>9</xdr:row>
      <xdr:rowOff>17318</xdr:rowOff>
    </xdr:from>
    <xdr:to>
      <xdr:col>35</xdr:col>
      <xdr:colOff>103909</xdr:colOff>
      <xdr:row>9</xdr:row>
      <xdr:rowOff>118341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5152159" y="1498023"/>
          <a:ext cx="103909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103908</xdr:colOff>
      <xdr:row>9</xdr:row>
      <xdr:rowOff>34636</xdr:rowOff>
    </xdr:from>
    <xdr:to>
      <xdr:col>33</xdr:col>
      <xdr:colOff>10582</xdr:colOff>
      <xdr:row>9</xdr:row>
      <xdr:rowOff>129886</xdr:rowOff>
    </xdr:to>
    <xdr:sp macro="" textlink="">
      <xdr:nvSpPr>
        <xdr:cNvPr id="201" name="Prostokąt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 bwMode="auto">
        <a:xfrm>
          <a:off x="4658590" y="1515341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25978</xdr:colOff>
      <xdr:row>8</xdr:row>
      <xdr:rowOff>51954</xdr:rowOff>
    </xdr:from>
    <xdr:to>
      <xdr:col>27</xdr:col>
      <xdr:colOff>131811</xdr:colOff>
      <xdr:row>8</xdr:row>
      <xdr:rowOff>147204</xdr:rowOff>
    </xdr:to>
    <xdr:sp macro="" textlink="">
      <xdr:nvSpPr>
        <xdr:cNvPr id="202" name="Prostokąt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 bwMode="auto">
        <a:xfrm>
          <a:off x="3584864" y="1368136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40049</xdr:colOff>
      <xdr:row>8</xdr:row>
      <xdr:rowOff>113401</xdr:rowOff>
    </xdr:from>
    <xdr:to>
      <xdr:col>30</xdr:col>
      <xdr:colOff>144550</xdr:colOff>
      <xdr:row>9</xdr:row>
      <xdr:rowOff>41963</xdr:rowOff>
    </xdr:to>
    <xdr:sp macro="" textlink="">
      <xdr:nvSpPr>
        <xdr:cNvPr id="203" name="Prostokąt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 bwMode="auto">
        <a:xfrm>
          <a:off x="4207237" y="1446901"/>
          <a:ext cx="104501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0</xdr:colOff>
      <xdr:row>6</xdr:row>
      <xdr:rowOff>148167</xdr:rowOff>
    </xdr:from>
    <xdr:to>
      <xdr:col>39</xdr:col>
      <xdr:colOff>105833</xdr:colOff>
      <xdr:row>7</xdr:row>
      <xdr:rowOff>84667</xdr:rowOff>
    </xdr:to>
    <xdr:sp macro="" textlink="">
      <xdr:nvSpPr>
        <xdr:cNvPr id="204" name="Prostokąt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 bwMode="auto">
        <a:xfrm>
          <a:off x="5958417" y="110066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181842</xdr:colOff>
      <xdr:row>11</xdr:row>
      <xdr:rowOff>86591</xdr:rowOff>
    </xdr:from>
    <xdr:to>
      <xdr:col>29</xdr:col>
      <xdr:colOff>88515</xdr:colOff>
      <xdr:row>12</xdr:row>
      <xdr:rowOff>23091</xdr:rowOff>
    </xdr:to>
    <xdr:sp macro="" textlink="">
      <xdr:nvSpPr>
        <xdr:cNvPr id="205" name="Prostokąt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 bwMode="auto">
        <a:xfrm>
          <a:off x="3939887" y="189634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17319</xdr:colOff>
      <xdr:row>5</xdr:row>
      <xdr:rowOff>8659</xdr:rowOff>
    </xdr:from>
    <xdr:to>
      <xdr:col>24</xdr:col>
      <xdr:colOff>123152</xdr:colOff>
      <xdr:row>5</xdr:row>
      <xdr:rowOff>109682</xdr:rowOff>
    </xdr:to>
    <xdr:sp macro="" textlink="">
      <xdr:nvSpPr>
        <xdr:cNvPr id="206" name="Prostokąt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 bwMode="auto">
        <a:xfrm>
          <a:off x="2978728" y="83127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6</xdr:row>
      <xdr:rowOff>0</xdr:rowOff>
    </xdr:from>
    <xdr:to>
      <xdr:col>26</xdr:col>
      <xdr:colOff>97175</xdr:colOff>
      <xdr:row>6</xdr:row>
      <xdr:rowOff>101023</xdr:rowOff>
    </xdr:to>
    <xdr:sp macro="" textlink="">
      <xdr:nvSpPr>
        <xdr:cNvPr id="207" name="Prostokąt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 bwMode="auto">
        <a:xfrm>
          <a:off x="3351069" y="98713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164523</xdr:colOff>
      <xdr:row>14</xdr:row>
      <xdr:rowOff>60614</xdr:rowOff>
    </xdr:from>
    <xdr:to>
      <xdr:col>33</xdr:col>
      <xdr:colOff>71197</xdr:colOff>
      <xdr:row>14</xdr:row>
      <xdr:rowOff>161637</xdr:rowOff>
    </xdr:to>
    <xdr:sp macro="" textlink="">
      <xdr:nvSpPr>
        <xdr:cNvPr id="208" name="Prostokąt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 bwMode="auto">
        <a:xfrm>
          <a:off x="4719205" y="236393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60613</xdr:colOff>
      <xdr:row>10</xdr:row>
      <xdr:rowOff>60613</xdr:rowOff>
    </xdr:from>
    <xdr:to>
      <xdr:col>33</xdr:col>
      <xdr:colOff>166446</xdr:colOff>
      <xdr:row>11</xdr:row>
      <xdr:rowOff>444</xdr:rowOff>
    </xdr:to>
    <xdr:sp macro="" textlink="">
      <xdr:nvSpPr>
        <xdr:cNvPr id="210" name="Prostokąt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/>
      </xdr:nvSpPr>
      <xdr:spPr bwMode="auto">
        <a:xfrm>
          <a:off x="4757171" y="167253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86590</xdr:colOff>
      <xdr:row>15</xdr:row>
      <xdr:rowOff>121227</xdr:rowOff>
    </xdr:from>
    <xdr:to>
      <xdr:col>41</xdr:col>
      <xdr:colOff>192423</xdr:colOff>
      <xdr:row>16</xdr:row>
      <xdr:rowOff>57727</xdr:rowOff>
    </xdr:to>
    <xdr:sp macro="" textlink="">
      <xdr:nvSpPr>
        <xdr:cNvPr id="211" name="Prostokąt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/>
      </xdr:nvSpPr>
      <xdr:spPr bwMode="auto">
        <a:xfrm>
          <a:off x="6433704" y="258906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40</xdr:col>
      <xdr:colOff>173182</xdr:colOff>
      <xdr:row>13</xdr:row>
      <xdr:rowOff>129887</xdr:rowOff>
    </xdr:from>
    <xdr:to>
      <xdr:col>41</xdr:col>
      <xdr:colOff>79856</xdr:colOff>
      <xdr:row>14</xdr:row>
      <xdr:rowOff>66387</xdr:rowOff>
    </xdr:to>
    <xdr:sp macro="" textlink="">
      <xdr:nvSpPr>
        <xdr:cNvPr id="212" name="Prostokąt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 bwMode="auto">
        <a:xfrm>
          <a:off x="6321137" y="226868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95251</xdr:colOff>
      <xdr:row>14</xdr:row>
      <xdr:rowOff>60614</xdr:rowOff>
    </xdr:from>
    <xdr:to>
      <xdr:col>39</xdr:col>
      <xdr:colOff>1925</xdr:colOff>
      <xdr:row>14</xdr:row>
      <xdr:rowOff>161637</xdr:rowOff>
    </xdr:to>
    <xdr:sp macro="" textlink="">
      <xdr:nvSpPr>
        <xdr:cNvPr id="213" name="Prostokąt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 bwMode="auto">
        <a:xfrm>
          <a:off x="5844887" y="236393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43296</xdr:colOff>
      <xdr:row>13</xdr:row>
      <xdr:rowOff>103909</xdr:rowOff>
    </xdr:from>
    <xdr:to>
      <xdr:col>34</xdr:col>
      <xdr:colOff>149129</xdr:colOff>
      <xdr:row>14</xdr:row>
      <xdr:rowOff>40409</xdr:rowOff>
    </xdr:to>
    <xdr:sp macro="" textlink="">
      <xdr:nvSpPr>
        <xdr:cNvPr id="214" name="Prostokąt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 bwMode="auto">
        <a:xfrm>
          <a:off x="4996296" y="224270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36</xdr:col>
      <xdr:colOff>164523</xdr:colOff>
      <xdr:row>12</xdr:row>
      <xdr:rowOff>138545</xdr:rowOff>
    </xdr:from>
    <xdr:to>
      <xdr:col>37</xdr:col>
      <xdr:colOff>71197</xdr:colOff>
      <xdr:row>13</xdr:row>
      <xdr:rowOff>75046</xdr:rowOff>
    </xdr:to>
    <xdr:sp macro="" textlink="">
      <xdr:nvSpPr>
        <xdr:cNvPr id="215" name="Prostokąt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 bwMode="auto">
        <a:xfrm>
          <a:off x="5515841" y="211281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42</xdr:col>
      <xdr:colOff>17318</xdr:colOff>
      <xdr:row>20</xdr:row>
      <xdr:rowOff>25976</xdr:rowOff>
    </xdr:from>
    <xdr:to>
      <xdr:col>42</xdr:col>
      <xdr:colOff>123151</xdr:colOff>
      <xdr:row>20</xdr:row>
      <xdr:rowOff>126999</xdr:rowOff>
    </xdr:to>
    <xdr:sp macro="" textlink="">
      <xdr:nvSpPr>
        <xdr:cNvPr id="216" name="Prostokąt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 bwMode="auto">
        <a:xfrm>
          <a:off x="6563591" y="331643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173182</xdr:colOff>
      <xdr:row>18</xdr:row>
      <xdr:rowOff>112568</xdr:rowOff>
    </xdr:from>
    <xdr:to>
      <xdr:col>39</xdr:col>
      <xdr:colOff>79856</xdr:colOff>
      <xdr:row>19</xdr:row>
      <xdr:rowOff>49068</xdr:rowOff>
    </xdr:to>
    <xdr:sp macro="" textlink="">
      <xdr:nvSpPr>
        <xdr:cNvPr id="219" name="Prostokąt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 bwMode="auto">
        <a:xfrm>
          <a:off x="5922818" y="3073977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155864</xdr:colOff>
      <xdr:row>15</xdr:row>
      <xdr:rowOff>164522</xdr:rowOff>
    </xdr:from>
    <xdr:to>
      <xdr:col>36</xdr:col>
      <xdr:colOff>62538</xdr:colOff>
      <xdr:row>16</xdr:row>
      <xdr:rowOff>101022</xdr:rowOff>
    </xdr:to>
    <xdr:sp macro="" textlink="">
      <xdr:nvSpPr>
        <xdr:cNvPr id="220" name="Prostokąt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/>
      </xdr:nvSpPr>
      <xdr:spPr bwMode="auto">
        <a:xfrm>
          <a:off x="5308023" y="263236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42333</xdr:colOff>
      <xdr:row>23</xdr:row>
      <xdr:rowOff>137583</xdr:rowOff>
    </xdr:from>
    <xdr:to>
      <xdr:col>41</xdr:col>
      <xdr:colOff>148166</xdr:colOff>
      <xdr:row>24</xdr:row>
      <xdr:rowOff>74083</xdr:rowOff>
    </xdr:to>
    <xdr:sp macro="" textlink="">
      <xdr:nvSpPr>
        <xdr:cNvPr id="221" name="Prostokąt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 bwMode="auto">
        <a:xfrm>
          <a:off x="6402916" y="378883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84667</xdr:colOff>
      <xdr:row>28</xdr:row>
      <xdr:rowOff>95250</xdr:rowOff>
    </xdr:from>
    <xdr:to>
      <xdr:col>43</xdr:col>
      <xdr:colOff>190500</xdr:colOff>
      <xdr:row>29</xdr:row>
      <xdr:rowOff>31750</xdr:rowOff>
    </xdr:to>
    <xdr:sp macro="" textlink="">
      <xdr:nvSpPr>
        <xdr:cNvPr id="222" name="Prostokąt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 bwMode="auto">
        <a:xfrm>
          <a:off x="6847417" y="45402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116416</xdr:colOff>
      <xdr:row>35</xdr:row>
      <xdr:rowOff>116417</xdr:rowOff>
    </xdr:from>
    <xdr:to>
      <xdr:col>39</xdr:col>
      <xdr:colOff>21165</xdr:colOff>
      <xdr:row>36</xdr:row>
      <xdr:rowOff>52917</xdr:rowOff>
    </xdr:to>
    <xdr:sp macro="" textlink="">
      <xdr:nvSpPr>
        <xdr:cNvPr id="223" name="Prostokąt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 bwMode="auto">
        <a:xfrm>
          <a:off x="5873749" y="567266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0</xdr:colOff>
      <xdr:row>30</xdr:row>
      <xdr:rowOff>52917</xdr:rowOff>
    </xdr:from>
    <xdr:to>
      <xdr:col>27</xdr:col>
      <xdr:colOff>105833</xdr:colOff>
      <xdr:row>30</xdr:row>
      <xdr:rowOff>148167</xdr:rowOff>
    </xdr:to>
    <xdr:sp macro="" textlink="">
      <xdr:nvSpPr>
        <xdr:cNvPr id="224" name="Prostokąt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 bwMode="auto">
        <a:xfrm>
          <a:off x="3545417" y="481541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84666</xdr:colOff>
      <xdr:row>25</xdr:row>
      <xdr:rowOff>0</xdr:rowOff>
    </xdr:from>
    <xdr:to>
      <xdr:col>43</xdr:col>
      <xdr:colOff>190499</xdr:colOff>
      <xdr:row>25</xdr:row>
      <xdr:rowOff>95250</xdr:rowOff>
    </xdr:to>
    <xdr:sp macro="" textlink="">
      <xdr:nvSpPr>
        <xdr:cNvPr id="225" name="Prostokąt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 bwMode="auto">
        <a:xfrm>
          <a:off x="6847416" y="39687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84667</xdr:colOff>
      <xdr:row>29</xdr:row>
      <xdr:rowOff>63500</xdr:rowOff>
    </xdr:from>
    <xdr:to>
      <xdr:col>28</xdr:col>
      <xdr:colOff>190500</xdr:colOff>
      <xdr:row>30</xdr:row>
      <xdr:rowOff>0</xdr:rowOff>
    </xdr:to>
    <xdr:sp macro="" textlink="">
      <xdr:nvSpPr>
        <xdr:cNvPr id="226" name="Prostokąt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 bwMode="auto">
        <a:xfrm>
          <a:off x="3831167" y="46672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127000</xdr:colOff>
      <xdr:row>35</xdr:row>
      <xdr:rowOff>105833</xdr:rowOff>
    </xdr:from>
    <xdr:to>
      <xdr:col>31</xdr:col>
      <xdr:colOff>31750</xdr:colOff>
      <xdr:row>36</xdr:row>
      <xdr:rowOff>42333</xdr:rowOff>
    </xdr:to>
    <xdr:sp macro="" textlink="">
      <xdr:nvSpPr>
        <xdr:cNvPr id="227" name="Prostokąt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 bwMode="auto">
        <a:xfrm>
          <a:off x="4275667" y="566208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74083</xdr:colOff>
      <xdr:row>35</xdr:row>
      <xdr:rowOff>95250</xdr:rowOff>
    </xdr:from>
    <xdr:to>
      <xdr:col>34</xdr:col>
      <xdr:colOff>179916</xdr:colOff>
      <xdr:row>36</xdr:row>
      <xdr:rowOff>31750</xdr:rowOff>
    </xdr:to>
    <xdr:sp macro="" textlink="">
      <xdr:nvSpPr>
        <xdr:cNvPr id="228" name="Prostokąt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 bwMode="auto">
        <a:xfrm>
          <a:off x="5027083" y="565150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158750</xdr:colOff>
      <xdr:row>32</xdr:row>
      <xdr:rowOff>105833</xdr:rowOff>
    </xdr:from>
    <xdr:to>
      <xdr:col>27</xdr:col>
      <xdr:colOff>63499</xdr:colOff>
      <xdr:row>33</xdr:row>
      <xdr:rowOff>42333</xdr:rowOff>
    </xdr:to>
    <xdr:sp macro="" textlink="">
      <xdr:nvSpPr>
        <xdr:cNvPr id="229" name="Prostokąt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 bwMode="auto">
        <a:xfrm>
          <a:off x="3503083" y="518583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190500</xdr:colOff>
      <xdr:row>30</xdr:row>
      <xdr:rowOff>95250</xdr:rowOff>
    </xdr:from>
    <xdr:to>
      <xdr:col>29</xdr:col>
      <xdr:colOff>95250</xdr:colOff>
      <xdr:row>31</xdr:row>
      <xdr:rowOff>31750</xdr:rowOff>
    </xdr:to>
    <xdr:sp macro="" textlink="">
      <xdr:nvSpPr>
        <xdr:cNvPr id="230" name="Prostokąt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 bwMode="auto">
        <a:xfrm>
          <a:off x="3937000" y="48577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137583</xdr:colOff>
      <xdr:row>32</xdr:row>
      <xdr:rowOff>10583</xdr:rowOff>
    </xdr:from>
    <xdr:to>
      <xdr:col>31</xdr:col>
      <xdr:colOff>42333</xdr:colOff>
      <xdr:row>32</xdr:row>
      <xdr:rowOff>105833</xdr:rowOff>
    </xdr:to>
    <xdr:sp macro="" textlink="">
      <xdr:nvSpPr>
        <xdr:cNvPr id="231" name="Prostokąt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 bwMode="auto">
        <a:xfrm>
          <a:off x="4286250" y="509058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95251</xdr:colOff>
      <xdr:row>34</xdr:row>
      <xdr:rowOff>10583</xdr:rowOff>
    </xdr:from>
    <xdr:to>
      <xdr:col>27</xdr:col>
      <xdr:colOff>0</xdr:colOff>
      <xdr:row>34</xdr:row>
      <xdr:rowOff>105833</xdr:rowOff>
    </xdr:to>
    <xdr:sp macro="" textlink="">
      <xdr:nvSpPr>
        <xdr:cNvPr id="233" name="Prostokąt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 bwMode="auto">
        <a:xfrm>
          <a:off x="3439584" y="540808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138546</xdr:colOff>
      <xdr:row>28</xdr:row>
      <xdr:rowOff>121227</xdr:rowOff>
    </xdr:from>
    <xdr:to>
      <xdr:col>40</xdr:col>
      <xdr:colOff>45219</xdr:colOff>
      <xdr:row>29</xdr:row>
      <xdr:rowOff>51954</xdr:rowOff>
    </xdr:to>
    <xdr:sp macro="" textlink="">
      <xdr:nvSpPr>
        <xdr:cNvPr id="234" name="Prostokąt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/>
      </xdr:nvSpPr>
      <xdr:spPr bwMode="auto">
        <a:xfrm>
          <a:off x="6087341" y="472786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84666</xdr:colOff>
      <xdr:row>27</xdr:row>
      <xdr:rowOff>42334</xdr:rowOff>
    </xdr:from>
    <xdr:to>
      <xdr:col>33</xdr:col>
      <xdr:colOff>190499</xdr:colOff>
      <xdr:row>27</xdr:row>
      <xdr:rowOff>137584</xdr:rowOff>
    </xdr:to>
    <xdr:sp macro="" textlink="">
      <xdr:nvSpPr>
        <xdr:cNvPr id="235" name="Prostokąt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/>
      </xdr:nvSpPr>
      <xdr:spPr bwMode="auto">
        <a:xfrm>
          <a:off x="4836583" y="4328584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158750</xdr:colOff>
      <xdr:row>32</xdr:row>
      <xdr:rowOff>0</xdr:rowOff>
    </xdr:from>
    <xdr:to>
      <xdr:col>42</xdr:col>
      <xdr:colOff>63499</xdr:colOff>
      <xdr:row>32</xdr:row>
      <xdr:rowOff>95250</xdr:rowOff>
    </xdr:to>
    <xdr:sp macro="" textlink="">
      <xdr:nvSpPr>
        <xdr:cNvPr id="236" name="Prostokąt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 bwMode="auto">
        <a:xfrm>
          <a:off x="6519333" y="508000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127000</xdr:colOff>
      <xdr:row>32</xdr:row>
      <xdr:rowOff>127000</xdr:rowOff>
    </xdr:from>
    <xdr:to>
      <xdr:col>34</xdr:col>
      <xdr:colOff>31750</xdr:colOff>
      <xdr:row>33</xdr:row>
      <xdr:rowOff>63500</xdr:rowOff>
    </xdr:to>
    <xdr:sp macro="" textlink="">
      <xdr:nvSpPr>
        <xdr:cNvPr id="237" name="Prostokąt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/>
      </xdr:nvSpPr>
      <xdr:spPr bwMode="auto">
        <a:xfrm>
          <a:off x="4878917" y="520700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</xdr:colOff>
      <xdr:row>31</xdr:row>
      <xdr:rowOff>71437</xdr:rowOff>
    </xdr:from>
    <xdr:to>
      <xdr:col>38</xdr:col>
      <xdr:colOff>105834</xdr:colOff>
      <xdr:row>32</xdr:row>
      <xdr:rowOff>0</xdr:rowOff>
    </xdr:to>
    <xdr:sp macro="" textlink="">
      <xdr:nvSpPr>
        <xdr:cNvPr id="239" name="Prostokąt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 bwMode="auto">
        <a:xfrm>
          <a:off x="5762626" y="52387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166688</xdr:colOff>
      <xdr:row>29</xdr:row>
      <xdr:rowOff>83343</xdr:rowOff>
    </xdr:from>
    <xdr:to>
      <xdr:col>34</xdr:col>
      <xdr:colOff>70115</xdr:colOff>
      <xdr:row>30</xdr:row>
      <xdr:rowOff>11906</xdr:rowOff>
    </xdr:to>
    <xdr:sp macro="" textlink="">
      <xdr:nvSpPr>
        <xdr:cNvPr id="240" name="Prostokąt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 bwMode="auto">
        <a:xfrm>
          <a:off x="4917282" y="4917281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51955</xdr:colOff>
      <xdr:row>26</xdr:row>
      <xdr:rowOff>155864</xdr:rowOff>
    </xdr:from>
    <xdr:to>
      <xdr:col>35</xdr:col>
      <xdr:colOff>157788</xdr:colOff>
      <xdr:row>27</xdr:row>
      <xdr:rowOff>86591</xdr:rowOff>
    </xdr:to>
    <xdr:sp macro="" textlink="">
      <xdr:nvSpPr>
        <xdr:cNvPr id="241" name="Prostokąt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 bwMode="auto">
        <a:xfrm>
          <a:off x="5204114" y="4433455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95250</xdr:colOff>
      <xdr:row>5</xdr:row>
      <xdr:rowOff>9525</xdr:rowOff>
    </xdr:from>
    <xdr:to>
      <xdr:col>21</xdr:col>
      <xdr:colOff>0</xdr:colOff>
      <xdr:row>5</xdr:row>
      <xdr:rowOff>123824</xdr:rowOff>
    </xdr:to>
    <xdr:sp macro="" textlink="">
      <xdr:nvSpPr>
        <xdr:cNvPr id="238" name="Prostokąt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/>
      </xdr:nvSpPr>
      <xdr:spPr bwMode="auto">
        <a:xfrm flipV="1">
          <a:off x="2247900" y="819150"/>
          <a:ext cx="104775" cy="114299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57150</xdr:colOff>
      <xdr:row>8</xdr:row>
      <xdr:rowOff>76200</xdr:rowOff>
    </xdr:from>
    <xdr:to>
      <xdr:col>16</xdr:col>
      <xdr:colOff>162983</xdr:colOff>
      <xdr:row>9</xdr:row>
      <xdr:rowOff>15298</xdr:rowOff>
    </xdr:to>
    <xdr:sp macro="" textlink="">
      <xdr:nvSpPr>
        <xdr:cNvPr id="242" name="Prostokąt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 bwMode="auto">
        <a:xfrm>
          <a:off x="1495425" y="137160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65942</xdr:colOff>
      <xdr:row>8</xdr:row>
      <xdr:rowOff>32971</xdr:rowOff>
    </xdr:from>
    <xdr:to>
      <xdr:col>15</xdr:col>
      <xdr:colOff>3256</xdr:colOff>
      <xdr:row>8</xdr:row>
      <xdr:rowOff>133261</xdr:rowOff>
    </xdr:to>
    <xdr:sp macro="" textlink="">
      <xdr:nvSpPr>
        <xdr:cNvPr id="243" name="Prostokąt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 bwMode="auto">
        <a:xfrm>
          <a:off x="1150327" y="1322509"/>
          <a:ext cx="105833" cy="10029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85725</xdr:colOff>
      <xdr:row>6</xdr:row>
      <xdr:rowOff>123825</xdr:rowOff>
    </xdr:from>
    <xdr:to>
      <xdr:col>19</xdr:col>
      <xdr:colOff>20108</xdr:colOff>
      <xdr:row>7</xdr:row>
      <xdr:rowOff>62923</xdr:rowOff>
    </xdr:to>
    <xdr:sp macro="" textlink="">
      <xdr:nvSpPr>
        <xdr:cNvPr id="244" name="Prostokąt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/>
      </xdr:nvSpPr>
      <xdr:spPr bwMode="auto">
        <a:xfrm>
          <a:off x="1866900" y="109537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153865</xdr:colOff>
      <xdr:row>10</xdr:row>
      <xdr:rowOff>139212</xdr:rowOff>
    </xdr:from>
    <xdr:to>
      <xdr:col>12</xdr:col>
      <xdr:colOff>91179</xdr:colOff>
      <xdr:row>11</xdr:row>
      <xdr:rowOff>79043</xdr:rowOff>
    </xdr:to>
    <xdr:sp macro="" textlink="">
      <xdr:nvSpPr>
        <xdr:cNvPr id="245" name="Prostokąt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 bwMode="auto">
        <a:xfrm>
          <a:off x="732692" y="175113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146539</xdr:colOff>
      <xdr:row>13</xdr:row>
      <xdr:rowOff>7326</xdr:rowOff>
    </xdr:from>
    <xdr:to>
      <xdr:col>13</xdr:col>
      <xdr:colOff>83853</xdr:colOff>
      <xdr:row>13</xdr:row>
      <xdr:rowOff>108349</xdr:rowOff>
    </xdr:to>
    <xdr:sp macro="" textlink="">
      <xdr:nvSpPr>
        <xdr:cNvPr id="246" name="Prostokąt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/>
      </xdr:nvSpPr>
      <xdr:spPr bwMode="auto">
        <a:xfrm>
          <a:off x="893885" y="210282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131885</xdr:colOff>
      <xdr:row>10</xdr:row>
      <xdr:rowOff>95250</xdr:rowOff>
    </xdr:from>
    <xdr:to>
      <xdr:col>19</xdr:col>
      <xdr:colOff>69199</xdr:colOff>
      <xdr:row>11</xdr:row>
      <xdr:rowOff>35081</xdr:rowOff>
    </xdr:to>
    <xdr:sp macro="" textlink="">
      <xdr:nvSpPr>
        <xdr:cNvPr id="247" name="Prostokąt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 bwMode="auto">
        <a:xfrm>
          <a:off x="1890347" y="170717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102576</xdr:colOff>
      <xdr:row>9</xdr:row>
      <xdr:rowOff>161191</xdr:rowOff>
    </xdr:from>
    <xdr:to>
      <xdr:col>21</xdr:col>
      <xdr:colOff>10582</xdr:colOff>
      <xdr:row>10</xdr:row>
      <xdr:rowOff>101022</xdr:rowOff>
    </xdr:to>
    <xdr:sp macro="" textlink="">
      <xdr:nvSpPr>
        <xdr:cNvPr id="248" name="Prostokąt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/>
      </xdr:nvSpPr>
      <xdr:spPr bwMode="auto">
        <a:xfrm>
          <a:off x="2227384" y="161192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139212</xdr:colOff>
      <xdr:row>11</xdr:row>
      <xdr:rowOff>0</xdr:rowOff>
    </xdr:from>
    <xdr:to>
      <xdr:col>17</xdr:col>
      <xdr:colOff>76526</xdr:colOff>
      <xdr:row>11</xdr:row>
      <xdr:rowOff>101023</xdr:rowOff>
    </xdr:to>
    <xdr:sp macro="" textlink="">
      <xdr:nvSpPr>
        <xdr:cNvPr id="249" name="Prostokąt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/>
      </xdr:nvSpPr>
      <xdr:spPr bwMode="auto">
        <a:xfrm>
          <a:off x="1560635" y="177311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146538</xdr:colOff>
      <xdr:row>26</xdr:row>
      <xdr:rowOff>65943</xdr:rowOff>
    </xdr:from>
    <xdr:to>
      <xdr:col>16</xdr:col>
      <xdr:colOff>83852</xdr:colOff>
      <xdr:row>27</xdr:row>
      <xdr:rowOff>5774</xdr:rowOff>
    </xdr:to>
    <xdr:sp macro="" textlink="">
      <xdr:nvSpPr>
        <xdr:cNvPr id="250" name="Prostokąt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/>
      </xdr:nvSpPr>
      <xdr:spPr bwMode="auto">
        <a:xfrm>
          <a:off x="1399442" y="425694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73270</xdr:colOff>
      <xdr:row>11</xdr:row>
      <xdr:rowOff>129136</xdr:rowOff>
    </xdr:from>
    <xdr:to>
      <xdr:col>19</xdr:col>
      <xdr:colOff>179103</xdr:colOff>
      <xdr:row>12</xdr:row>
      <xdr:rowOff>68966</xdr:rowOff>
    </xdr:to>
    <xdr:sp macro="" textlink="">
      <xdr:nvSpPr>
        <xdr:cNvPr id="251" name="Prostokąt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/>
      </xdr:nvSpPr>
      <xdr:spPr bwMode="auto">
        <a:xfrm>
          <a:off x="1990176" y="1962699"/>
          <a:ext cx="105833" cy="10651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168518</xdr:colOff>
      <xdr:row>10</xdr:row>
      <xdr:rowOff>58615</xdr:rowOff>
    </xdr:from>
    <xdr:to>
      <xdr:col>23</xdr:col>
      <xdr:colOff>76525</xdr:colOff>
      <xdr:row>10</xdr:row>
      <xdr:rowOff>159638</xdr:rowOff>
    </xdr:to>
    <xdr:sp macro="" textlink="">
      <xdr:nvSpPr>
        <xdr:cNvPr id="252" name="Prostokąt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 bwMode="auto">
        <a:xfrm>
          <a:off x="2688980" y="167053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146538</xdr:colOff>
      <xdr:row>12</xdr:row>
      <xdr:rowOff>36635</xdr:rowOff>
    </xdr:from>
    <xdr:to>
      <xdr:col>22</xdr:col>
      <xdr:colOff>54544</xdr:colOff>
      <xdr:row>12</xdr:row>
      <xdr:rowOff>137658</xdr:rowOff>
    </xdr:to>
    <xdr:sp macro="" textlink="">
      <xdr:nvSpPr>
        <xdr:cNvPr id="253" name="Prostokąt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 bwMode="auto">
        <a:xfrm>
          <a:off x="2469173" y="197094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51289</xdr:colOff>
      <xdr:row>14</xdr:row>
      <xdr:rowOff>1</xdr:rowOff>
    </xdr:from>
    <xdr:to>
      <xdr:col>26</xdr:col>
      <xdr:colOff>157122</xdr:colOff>
      <xdr:row>14</xdr:row>
      <xdr:rowOff>101024</xdr:rowOff>
    </xdr:to>
    <xdr:sp macro="" textlink="">
      <xdr:nvSpPr>
        <xdr:cNvPr id="254" name="Prostokąt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/>
      </xdr:nvSpPr>
      <xdr:spPr bwMode="auto">
        <a:xfrm>
          <a:off x="3363058" y="225669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87923</xdr:colOff>
      <xdr:row>16</xdr:row>
      <xdr:rowOff>65942</xdr:rowOff>
    </xdr:from>
    <xdr:to>
      <xdr:col>23</xdr:col>
      <xdr:colOff>193756</xdr:colOff>
      <xdr:row>17</xdr:row>
      <xdr:rowOff>5773</xdr:rowOff>
    </xdr:to>
    <xdr:sp macro="" textlink="">
      <xdr:nvSpPr>
        <xdr:cNvPr id="255" name="Prostokąt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 bwMode="auto">
        <a:xfrm>
          <a:off x="2806211" y="264501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109904</xdr:colOff>
      <xdr:row>12</xdr:row>
      <xdr:rowOff>109903</xdr:rowOff>
    </xdr:from>
    <xdr:to>
      <xdr:col>24</xdr:col>
      <xdr:colOff>17910</xdr:colOff>
      <xdr:row>13</xdr:row>
      <xdr:rowOff>49734</xdr:rowOff>
    </xdr:to>
    <xdr:sp macro="" textlink="">
      <xdr:nvSpPr>
        <xdr:cNvPr id="256" name="Prostokąt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 bwMode="auto">
        <a:xfrm>
          <a:off x="2828192" y="204421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73270</xdr:colOff>
      <xdr:row>11</xdr:row>
      <xdr:rowOff>43961</xdr:rowOff>
    </xdr:from>
    <xdr:to>
      <xdr:col>25</xdr:col>
      <xdr:colOff>179103</xdr:colOff>
      <xdr:row>11</xdr:row>
      <xdr:rowOff>144984</xdr:rowOff>
    </xdr:to>
    <xdr:sp macro="" textlink="">
      <xdr:nvSpPr>
        <xdr:cNvPr id="257" name="Prostokąt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 bwMode="auto">
        <a:xfrm>
          <a:off x="3187212" y="181707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17</xdr:col>
      <xdr:colOff>14655</xdr:colOff>
      <xdr:row>18</xdr:row>
      <xdr:rowOff>43960</xdr:rowOff>
    </xdr:from>
    <xdr:to>
      <xdr:col>17</xdr:col>
      <xdr:colOff>120488</xdr:colOff>
      <xdr:row>18</xdr:row>
      <xdr:rowOff>144983</xdr:rowOff>
    </xdr:to>
    <xdr:sp macro="" textlink="">
      <xdr:nvSpPr>
        <xdr:cNvPr id="258" name="Prostokąt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 bwMode="auto">
        <a:xfrm>
          <a:off x="1604597" y="294542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51288</xdr:colOff>
      <xdr:row>24</xdr:row>
      <xdr:rowOff>58615</xdr:rowOff>
    </xdr:from>
    <xdr:to>
      <xdr:col>14</xdr:col>
      <xdr:colOff>157121</xdr:colOff>
      <xdr:row>24</xdr:row>
      <xdr:rowOff>159638</xdr:rowOff>
    </xdr:to>
    <xdr:sp macro="" textlink="">
      <xdr:nvSpPr>
        <xdr:cNvPr id="259" name="Prostokąt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/>
      </xdr:nvSpPr>
      <xdr:spPr bwMode="auto">
        <a:xfrm>
          <a:off x="1135673" y="392723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80595</xdr:colOff>
      <xdr:row>19</xdr:row>
      <xdr:rowOff>0</xdr:rowOff>
    </xdr:from>
    <xdr:to>
      <xdr:col>15</xdr:col>
      <xdr:colOff>17909</xdr:colOff>
      <xdr:row>19</xdr:row>
      <xdr:rowOff>101023</xdr:rowOff>
    </xdr:to>
    <xdr:sp macro="" textlink="">
      <xdr:nvSpPr>
        <xdr:cNvPr id="260" name="Prostokąt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/>
      </xdr:nvSpPr>
      <xdr:spPr bwMode="auto">
        <a:xfrm>
          <a:off x="1164980" y="306265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102576</xdr:colOff>
      <xdr:row>15</xdr:row>
      <xdr:rowOff>87922</xdr:rowOff>
    </xdr:from>
    <xdr:to>
      <xdr:col>19</xdr:col>
      <xdr:colOff>39890</xdr:colOff>
      <xdr:row>16</xdr:row>
      <xdr:rowOff>27753</xdr:rowOff>
    </xdr:to>
    <xdr:sp macro="" textlink="">
      <xdr:nvSpPr>
        <xdr:cNvPr id="261" name="Prostokąt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 bwMode="auto">
        <a:xfrm>
          <a:off x="1861038" y="2505807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29307</xdr:colOff>
      <xdr:row>15</xdr:row>
      <xdr:rowOff>109904</xdr:rowOff>
    </xdr:from>
    <xdr:to>
      <xdr:col>14</xdr:col>
      <xdr:colOff>135140</xdr:colOff>
      <xdr:row>16</xdr:row>
      <xdr:rowOff>49735</xdr:rowOff>
    </xdr:to>
    <xdr:sp macro="" textlink="">
      <xdr:nvSpPr>
        <xdr:cNvPr id="262" name="Prostokąt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/>
      </xdr:nvSpPr>
      <xdr:spPr bwMode="auto">
        <a:xfrm>
          <a:off x="1113692" y="252778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73270</xdr:colOff>
      <xdr:row>13</xdr:row>
      <xdr:rowOff>65943</xdr:rowOff>
    </xdr:from>
    <xdr:to>
      <xdr:col>16</xdr:col>
      <xdr:colOff>10584</xdr:colOff>
      <xdr:row>14</xdr:row>
      <xdr:rowOff>5774</xdr:rowOff>
    </xdr:to>
    <xdr:sp macro="" textlink="">
      <xdr:nvSpPr>
        <xdr:cNvPr id="263" name="Prostokąt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 bwMode="auto">
        <a:xfrm>
          <a:off x="1326174" y="216144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13</xdr:col>
      <xdr:colOff>95250</xdr:colOff>
      <xdr:row>22</xdr:row>
      <xdr:rowOff>36635</xdr:rowOff>
    </xdr:from>
    <xdr:to>
      <xdr:col>14</xdr:col>
      <xdr:colOff>32563</xdr:colOff>
      <xdr:row>22</xdr:row>
      <xdr:rowOff>137658</xdr:rowOff>
    </xdr:to>
    <xdr:sp macro="" textlink="">
      <xdr:nvSpPr>
        <xdr:cNvPr id="264" name="Prostokąt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/>
      </xdr:nvSpPr>
      <xdr:spPr bwMode="auto">
        <a:xfrm>
          <a:off x="1011115" y="358286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102576</xdr:colOff>
      <xdr:row>21</xdr:row>
      <xdr:rowOff>80597</xdr:rowOff>
    </xdr:from>
    <xdr:to>
      <xdr:col>17</xdr:col>
      <xdr:colOff>39890</xdr:colOff>
      <xdr:row>22</xdr:row>
      <xdr:rowOff>20427</xdr:rowOff>
    </xdr:to>
    <xdr:sp macro="" textlink="">
      <xdr:nvSpPr>
        <xdr:cNvPr id="265" name="Prostokąt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/>
      </xdr:nvSpPr>
      <xdr:spPr bwMode="auto">
        <a:xfrm>
          <a:off x="1523999" y="346563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78398</xdr:colOff>
      <xdr:row>23</xdr:row>
      <xdr:rowOff>158995</xdr:rowOff>
    </xdr:from>
    <xdr:to>
      <xdr:col>17</xdr:col>
      <xdr:colOff>15712</xdr:colOff>
      <xdr:row>24</xdr:row>
      <xdr:rowOff>98825</xdr:rowOff>
    </xdr:to>
    <xdr:sp macro="" textlink="">
      <xdr:nvSpPr>
        <xdr:cNvPr id="266" name="Prostokąt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/>
      </xdr:nvSpPr>
      <xdr:spPr bwMode="auto">
        <a:xfrm>
          <a:off x="1516673" y="3883270"/>
          <a:ext cx="108764" cy="10175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139211</xdr:colOff>
      <xdr:row>18</xdr:row>
      <xdr:rowOff>117230</xdr:rowOff>
    </xdr:from>
    <xdr:to>
      <xdr:col>24</xdr:col>
      <xdr:colOff>47217</xdr:colOff>
      <xdr:row>19</xdr:row>
      <xdr:rowOff>57061</xdr:rowOff>
    </xdr:to>
    <xdr:sp macro="" textlink="">
      <xdr:nvSpPr>
        <xdr:cNvPr id="267" name="Prostokąt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/>
      </xdr:nvSpPr>
      <xdr:spPr bwMode="auto">
        <a:xfrm>
          <a:off x="2857499" y="301869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17</xdr:row>
      <xdr:rowOff>29307</xdr:rowOff>
    </xdr:from>
    <xdr:to>
      <xdr:col>22</xdr:col>
      <xdr:colOff>61871</xdr:colOff>
      <xdr:row>17</xdr:row>
      <xdr:rowOff>130330</xdr:rowOff>
    </xdr:to>
    <xdr:sp macro="" textlink="">
      <xdr:nvSpPr>
        <xdr:cNvPr id="268" name="Prostokąt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/>
      </xdr:nvSpPr>
      <xdr:spPr bwMode="auto">
        <a:xfrm>
          <a:off x="2476500" y="276957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20</xdr:row>
      <xdr:rowOff>131885</xdr:rowOff>
    </xdr:from>
    <xdr:to>
      <xdr:col>22</xdr:col>
      <xdr:colOff>61871</xdr:colOff>
      <xdr:row>21</xdr:row>
      <xdr:rowOff>71716</xdr:rowOff>
    </xdr:to>
    <xdr:sp macro="" textlink="">
      <xdr:nvSpPr>
        <xdr:cNvPr id="269" name="Prostokąt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/>
      </xdr:nvSpPr>
      <xdr:spPr bwMode="auto">
        <a:xfrm>
          <a:off x="2476500" y="335573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43962</xdr:colOff>
      <xdr:row>23</xdr:row>
      <xdr:rowOff>139213</xdr:rowOff>
    </xdr:from>
    <xdr:to>
      <xdr:col>23</xdr:col>
      <xdr:colOff>149795</xdr:colOff>
      <xdr:row>24</xdr:row>
      <xdr:rowOff>79044</xdr:rowOff>
    </xdr:to>
    <xdr:sp macro="" textlink="">
      <xdr:nvSpPr>
        <xdr:cNvPr id="270" name="Prostokąt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/>
      </xdr:nvSpPr>
      <xdr:spPr bwMode="auto">
        <a:xfrm>
          <a:off x="2762250" y="384663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161192</xdr:colOff>
      <xdr:row>21</xdr:row>
      <xdr:rowOff>7327</xdr:rowOff>
    </xdr:from>
    <xdr:to>
      <xdr:col>25</xdr:col>
      <xdr:colOff>69198</xdr:colOff>
      <xdr:row>21</xdr:row>
      <xdr:rowOff>108350</xdr:rowOff>
    </xdr:to>
    <xdr:sp macro="" textlink="">
      <xdr:nvSpPr>
        <xdr:cNvPr id="271" name="Prostokąt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/>
      </xdr:nvSpPr>
      <xdr:spPr bwMode="auto">
        <a:xfrm>
          <a:off x="3077307" y="339236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146538</xdr:colOff>
      <xdr:row>28</xdr:row>
      <xdr:rowOff>87922</xdr:rowOff>
    </xdr:from>
    <xdr:to>
      <xdr:col>20</xdr:col>
      <xdr:colOff>54544</xdr:colOff>
      <xdr:row>29</xdr:row>
      <xdr:rowOff>27753</xdr:rowOff>
    </xdr:to>
    <xdr:sp macro="" textlink="">
      <xdr:nvSpPr>
        <xdr:cNvPr id="272" name="Prostokąt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/>
      </xdr:nvSpPr>
      <xdr:spPr bwMode="auto">
        <a:xfrm>
          <a:off x="2073519" y="4601307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161193</xdr:colOff>
      <xdr:row>20</xdr:row>
      <xdr:rowOff>102578</xdr:rowOff>
    </xdr:from>
    <xdr:to>
      <xdr:col>19</xdr:col>
      <xdr:colOff>98507</xdr:colOff>
      <xdr:row>21</xdr:row>
      <xdr:rowOff>42409</xdr:rowOff>
    </xdr:to>
    <xdr:sp macro="" textlink="">
      <xdr:nvSpPr>
        <xdr:cNvPr id="273" name="Prostokąt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/>
      </xdr:nvSpPr>
      <xdr:spPr bwMode="auto">
        <a:xfrm>
          <a:off x="1919655" y="332642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131884</xdr:colOff>
      <xdr:row>18</xdr:row>
      <xdr:rowOff>29308</xdr:rowOff>
    </xdr:from>
    <xdr:to>
      <xdr:col>20</xdr:col>
      <xdr:colOff>39890</xdr:colOff>
      <xdr:row>18</xdr:row>
      <xdr:rowOff>130331</xdr:rowOff>
    </xdr:to>
    <xdr:sp macro="" textlink="">
      <xdr:nvSpPr>
        <xdr:cNvPr id="274" name="Prostokąt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/>
      </xdr:nvSpPr>
      <xdr:spPr bwMode="auto">
        <a:xfrm>
          <a:off x="2058865" y="293077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45793</xdr:colOff>
      <xdr:row>26</xdr:row>
      <xdr:rowOff>153866</xdr:rowOff>
    </xdr:from>
    <xdr:to>
      <xdr:col>18</xdr:col>
      <xdr:colOff>151626</xdr:colOff>
      <xdr:row>27</xdr:row>
      <xdr:rowOff>93697</xdr:rowOff>
    </xdr:to>
    <xdr:sp macro="" textlink="">
      <xdr:nvSpPr>
        <xdr:cNvPr id="275" name="Prostokąt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/>
      </xdr:nvSpPr>
      <xdr:spPr bwMode="auto">
        <a:xfrm>
          <a:off x="1796012" y="4487741"/>
          <a:ext cx="105833" cy="106519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109903</xdr:colOff>
      <xdr:row>25</xdr:row>
      <xdr:rowOff>124557</xdr:rowOff>
    </xdr:from>
    <xdr:to>
      <xdr:col>20</xdr:col>
      <xdr:colOff>17909</xdr:colOff>
      <xdr:row>26</xdr:row>
      <xdr:rowOff>64388</xdr:rowOff>
    </xdr:to>
    <xdr:sp macro="" textlink="">
      <xdr:nvSpPr>
        <xdr:cNvPr id="276" name="Prostokąt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/>
      </xdr:nvSpPr>
      <xdr:spPr bwMode="auto">
        <a:xfrm>
          <a:off x="2036884" y="415436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183174</xdr:colOff>
      <xdr:row>27</xdr:row>
      <xdr:rowOff>101661</xdr:rowOff>
    </xdr:from>
    <xdr:to>
      <xdr:col>28</xdr:col>
      <xdr:colOff>91180</xdr:colOff>
      <xdr:row>28</xdr:row>
      <xdr:rowOff>41491</xdr:rowOff>
    </xdr:to>
    <xdr:sp macro="" textlink="">
      <xdr:nvSpPr>
        <xdr:cNvPr id="277" name="Prostokąt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/>
      </xdr:nvSpPr>
      <xdr:spPr bwMode="auto">
        <a:xfrm>
          <a:off x="3743143" y="4602224"/>
          <a:ext cx="110412" cy="10651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124558</xdr:colOff>
      <xdr:row>23</xdr:row>
      <xdr:rowOff>153865</xdr:rowOff>
    </xdr:from>
    <xdr:to>
      <xdr:col>26</xdr:col>
      <xdr:colOff>32564</xdr:colOff>
      <xdr:row>24</xdr:row>
      <xdr:rowOff>93696</xdr:rowOff>
    </xdr:to>
    <xdr:sp macro="" textlink="">
      <xdr:nvSpPr>
        <xdr:cNvPr id="278" name="Prostokąt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/>
      </xdr:nvSpPr>
      <xdr:spPr bwMode="auto">
        <a:xfrm>
          <a:off x="3238500" y="386128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170717</xdr:colOff>
      <xdr:row>26</xdr:row>
      <xdr:rowOff>94518</xdr:rowOff>
    </xdr:from>
    <xdr:to>
      <xdr:col>25</xdr:col>
      <xdr:colOff>76525</xdr:colOff>
      <xdr:row>27</xdr:row>
      <xdr:rowOff>34349</xdr:rowOff>
    </xdr:to>
    <xdr:sp macro="" textlink="">
      <xdr:nvSpPr>
        <xdr:cNvPr id="279" name="Prostokąt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/>
      </xdr:nvSpPr>
      <xdr:spPr bwMode="auto">
        <a:xfrm>
          <a:off x="3123467" y="4304568"/>
          <a:ext cx="105833" cy="101756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139212</xdr:colOff>
      <xdr:row>24</xdr:row>
      <xdr:rowOff>124557</xdr:rowOff>
    </xdr:from>
    <xdr:to>
      <xdr:col>22</xdr:col>
      <xdr:colOff>47218</xdr:colOff>
      <xdr:row>25</xdr:row>
      <xdr:rowOff>64387</xdr:rowOff>
    </xdr:to>
    <xdr:sp macro="" textlink="">
      <xdr:nvSpPr>
        <xdr:cNvPr id="280" name="Prostokąt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/>
      </xdr:nvSpPr>
      <xdr:spPr bwMode="auto">
        <a:xfrm>
          <a:off x="2461847" y="399317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87923</xdr:colOff>
      <xdr:row>28</xdr:row>
      <xdr:rowOff>58615</xdr:rowOff>
    </xdr:from>
    <xdr:to>
      <xdr:col>21</xdr:col>
      <xdr:colOff>193756</xdr:colOff>
      <xdr:row>28</xdr:row>
      <xdr:rowOff>159638</xdr:rowOff>
    </xdr:to>
    <xdr:sp macro="" textlink="">
      <xdr:nvSpPr>
        <xdr:cNvPr id="281" name="Prostokąt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/>
      </xdr:nvSpPr>
      <xdr:spPr bwMode="auto">
        <a:xfrm>
          <a:off x="2410558" y="457200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77849</xdr:colOff>
      <xdr:row>32</xdr:row>
      <xdr:rowOff>78947</xdr:rowOff>
    </xdr:from>
    <xdr:to>
      <xdr:col>25</xdr:col>
      <xdr:colOff>183682</xdr:colOff>
      <xdr:row>33</xdr:row>
      <xdr:rowOff>13282</xdr:rowOff>
    </xdr:to>
    <xdr:sp macro="" textlink="">
      <xdr:nvSpPr>
        <xdr:cNvPr id="282" name="Prostokąt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/>
      </xdr:nvSpPr>
      <xdr:spPr bwMode="auto">
        <a:xfrm>
          <a:off x="3233005" y="5412947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36634</xdr:colOff>
      <xdr:row>30</xdr:row>
      <xdr:rowOff>29308</xdr:rowOff>
    </xdr:from>
    <xdr:to>
      <xdr:col>24</xdr:col>
      <xdr:colOff>142467</xdr:colOff>
      <xdr:row>30</xdr:row>
      <xdr:rowOff>130331</xdr:rowOff>
    </xdr:to>
    <xdr:sp macro="" textlink="">
      <xdr:nvSpPr>
        <xdr:cNvPr id="283" name="Prostokąt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 bwMode="auto">
        <a:xfrm>
          <a:off x="2952749" y="4865077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51290</xdr:colOff>
      <xdr:row>28</xdr:row>
      <xdr:rowOff>14654</xdr:rowOff>
    </xdr:from>
    <xdr:to>
      <xdr:col>23</xdr:col>
      <xdr:colOff>157123</xdr:colOff>
      <xdr:row>28</xdr:row>
      <xdr:rowOff>115677</xdr:rowOff>
    </xdr:to>
    <xdr:sp macro="" textlink="">
      <xdr:nvSpPr>
        <xdr:cNvPr id="284" name="Prostokąt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/>
      </xdr:nvSpPr>
      <xdr:spPr bwMode="auto">
        <a:xfrm>
          <a:off x="2769578" y="452803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21980</xdr:colOff>
      <xdr:row>25</xdr:row>
      <xdr:rowOff>139212</xdr:rowOff>
    </xdr:from>
    <xdr:to>
      <xdr:col>30</xdr:col>
      <xdr:colOff>127813</xdr:colOff>
      <xdr:row>26</xdr:row>
      <xdr:rowOff>79043</xdr:rowOff>
    </xdr:to>
    <xdr:sp macro="" textlink="">
      <xdr:nvSpPr>
        <xdr:cNvPr id="285" name="Prostokąt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/>
      </xdr:nvSpPr>
      <xdr:spPr bwMode="auto">
        <a:xfrm>
          <a:off x="4125057" y="416902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102577</xdr:colOff>
      <xdr:row>29</xdr:row>
      <xdr:rowOff>109904</xdr:rowOff>
    </xdr:from>
    <xdr:to>
      <xdr:col>22</xdr:col>
      <xdr:colOff>10583</xdr:colOff>
      <xdr:row>30</xdr:row>
      <xdr:rowOff>49735</xdr:rowOff>
    </xdr:to>
    <xdr:sp macro="" textlink="">
      <xdr:nvSpPr>
        <xdr:cNvPr id="286" name="Prostokąt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/>
      </xdr:nvSpPr>
      <xdr:spPr bwMode="auto">
        <a:xfrm>
          <a:off x="2425212" y="478448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102576</xdr:colOff>
      <xdr:row>20</xdr:row>
      <xdr:rowOff>36635</xdr:rowOff>
    </xdr:from>
    <xdr:to>
      <xdr:col>36</xdr:col>
      <xdr:colOff>10583</xdr:colOff>
      <xdr:row>20</xdr:row>
      <xdr:rowOff>137658</xdr:rowOff>
    </xdr:to>
    <xdr:sp macro="" textlink="">
      <xdr:nvSpPr>
        <xdr:cNvPr id="288" name="Prostokąt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/>
      </xdr:nvSpPr>
      <xdr:spPr bwMode="auto">
        <a:xfrm>
          <a:off x="5194788" y="326048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197462</xdr:colOff>
      <xdr:row>24</xdr:row>
      <xdr:rowOff>69973</xdr:rowOff>
    </xdr:from>
    <xdr:to>
      <xdr:col>28</xdr:col>
      <xdr:colOff>105468</xdr:colOff>
      <xdr:row>25</xdr:row>
      <xdr:rowOff>4308</xdr:rowOff>
    </xdr:to>
    <xdr:sp macro="" textlink="">
      <xdr:nvSpPr>
        <xdr:cNvPr id="289" name="Prostokąt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/>
      </xdr:nvSpPr>
      <xdr:spPr bwMode="auto">
        <a:xfrm>
          <a:off x="3757431" y="4070473"/>
          <a:ext cx="110412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102577</xdr:colOff>
      <xdr:row>21</xdr:row>
      <xdr:rowOff>58616</xdr:rowOff>
    </xdr:from>
    <xdr:to>
      <xdr:col>34</xdr:col>
      <xdr:colOff>10583</xdr:colOff>
      <xdr:row>21</xdr:row>
      <xdr:rowOff>159639</xdr:rowOff>
    </xdr:to>
    <xdr:sp macro="" textlink="">
      <xdr:nvSpPr>
        <xdr:cNvPr id="290" name="Prostokąt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/>
      </xdr:nvSpPr>
      <xdr:spPr bwMode="auto">
        <a:xfrm>
          <a:off x="4799135" y="344365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109903</xdr:colOff>
      <xdr:row>23</xdr:row>
      <xdr:rowOff>80596</xdr:rowOff>
    </xdr:from>
    <xdr:to>
      <xdr:col>35</xdr:col>
      <xdr:colOff>17909</xdr:colOff>
      <xdr:row>24</xdr:row>
      <xdr:rowOff>20427</xdr:rowOff>
    </xdr:to>
    <xdr:sp macro="" textlink="">
      <xdr:nvSpPr>
        <xdr:cNvPr id="291" name="Prostokąt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/>
      </xdr:nvSpPr>
      <xdr:spPr bwMode="auto">
        <a:xfrm>
          <a:off x="5004288" y="378801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146538</xdr:colOff>
      <xdr:row>22</xdr:row>
      <xdr:rowOff>58615</xdr:rowOff>
    </xdr:from>
    <xdr:to>
      <xdr:col>31</xdr:col>
      <xdr:colOff>54544</xdr:colOff>
      <xdr:row>22</xdr:row>
      <xdr:rowOff>159638</xdr:rowOff>
    </xdr:to>
    <xdr:sp macro="" textlink="">
      <xdr:nvSpPr>
        <xdr:cNvPr id="292" name="Prostokąt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/>
      </xdr:nvSpPr>
      <xdr:spPr bwMode="auto">
        <a:xfrm>
          <a:off x="4249615" y="360484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51288</xdr:colOff>
      <xdr:row>18</xdr:row>
      <xdr:rowOff>139211</xdr:rowOff>
    </xdr:from>
    <xdr:to>
      <xdr:col>33</xdr:col>
      <xdr:colOff>157121</xdr:colOff>
      <xdr:row>19</xdr:row>
      <xdr:rowOff>79042</xdr:rowOff>
    </xdr:to>
    <xdr:sp macro="" textlink="">
      <xdr:nvSpPr>
        <xdr:cNvPr id="293" name="Prostokąt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/>
      </xdr:nvSpPr>
      <xdr:spPr bwMode="auto">
        <a:xfrm>
          <a:off x="4747846" y="304067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190500</xdr:colOff>
      <xdr:row>20</xdr:row>
      <xdr:rowOff>7327</xdr:rowOff>
    </xdr:from>
    <xdr:to>
      <xdr:col>32</xdr:col>
      <xdr:colOff>98506</xdr:colOff>
      <xdr:row>20</xdr:row>
      <xdr:rowOff>108350</xdr:rowOff>
    </xdr:to>
    <xdr:sp macro="" textlink="">
      <xdr:nvSpPr>
        <xdr:cNvPr id="294" name="Prostokąt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/>
      </xdr:nvSpPr>
      <xdr:spPr bwMode="auto">
        <a:xfrm>
          <a:off x="4491404" y="3231173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113568</xdr:colOff>
      <xdr:row>21</xdr:row>
      <xdr:rowOff>13189</xdr:rowOff>
    </xdr:from>
    <xdr:to>
      <xdr:col>29</xdr:col>
      <xdr:colOff>19376</xdr:colOff>
      <xdr:row>21</xdr:row>
      <xdr:rowOff>114212</xdr:rowOff>
    </xdr:to>
    <xdr:sp macro="" textlink="">
      <xdr:nvSpPr>
        <xdr:cNvPr id="295" name="Prostokąt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/>
      </xdr:nvSpPr>
      <xdr:spPr bwMode="auto">
        <a:xfrm>
          <a:off x="3866418" y="341361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153865</xdr:colOff>
      <xdr:row>23</xdr:row>
      <xdr:rowOff>153865</xdr:rowOff>
    </xdr:from>
    <xdr:to>
      <xdr:col>32</xdr:col>
      <xdr:colOff>61871</xdr:colOff>
      <xdr:row>24</xdr:row>
      <xdr:rowOff>93696</xdr:rowOff>
    </xdr:to>
    <xdr:sp macro="" textlink="">
      <xdr:nvSpPr>
        <xdr:cNvPr id="298" name="Prostokąt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/>
      </xdr:nvSpPr>
      <xdr:spPr bwMode="auto">
        <a:xfrm>
          <a:off x="4454769" y="386128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7326</xdr:colOff>
      <xdr:row>19</xdr:row>
      <xdr:rowOff>80596</xdr:rowOff>
    </xdr:from>
    <xdr:to>
      <xdr:col>30</xdr:col>
      <xdr:colOff>113159</xdr:colOff>
      <xdr:row>20</xdr:row>
      <xdr:rowOff>20427</xdr:rowOff>
    </xdr:to>
    <xdr:sp macro="" textlink="">
      <xdr:nvSpPr>
        <xdr:cNvPr id="299" name="Prostokąt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/>
      </xdr:nvSpPr>
      <xdr:spPr bwMode="auto">
        <a:xfrm>
          <a:off x="4110403" y="314325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29308</xdr:colOff>
      <xdr:row>16</xdr:row>
      <xdr:rowOff>102577</xdr:rowOff>
    </xdr:from>
    <xdr:to>
      <xdr:col>27</xdr:col>
      <xdr:colOff>135141</xdr:colOff>
      <xdr:row>17</xdr:row>
      <xdr:rowOff>42408</xdr:rowOff>
    </xdr:to>
    <xdr:sp macro="" textlink="">
      <xdr:nvSpPr>
        <xdr:cNvPr id="302" name="Prostokąt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/>
      </xdr:nvSpPr>
      <xdr:spPr bwMode="auto">
        <a:xfrm>
          <a:off x="3538904" y="268165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137747</xdr:colOff>
      <xdr:row>30</xdr:row>
      <xdr:rowOff>88107</xdr:rowOff>
    </xdr:from>
    <xdr:to>
      <xdr:col>26</xdr:col>
      <xdr:colOff>41173</xdr:colOff>
      <xdr:row>31</xdr:row>
      <xdr:rowOff>22442</xdr:rowOff>
    </xdr:to>
    <xdr:sp macro="" textlink="">
      <xdr:nvSpPr>
        <xdr:cNvPr id="303" name="Prostokąt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/>
      </xdr:nvSpPr>
      <xdr:spPr bwMode="auto">
        <a:xfrm>
          <a:off x="3292903" y="508873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29</xdr:col>
      <xdr:colOff>139212</xdr:colOff>
      <xdr:row>16</xdr:row>
      <xdr:rowOff>139211</xdr:rowOff>
    </xdr:from>
    <xdr:to>
      <xdr:col>30</xdr:col>
      <xdr:colOff>47218</xdr:colOff>
      <xdr:row>17</xdr:row>
      <xdr:rowOff>79042</xdr:rowOff>
    </xdr:to>
    <xdr:sp macro="" textlink="">
      <xdr:nvSpPr>
        <xdr:cNvPr id="304" name="Prostokąt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/>
      </xdr:nvSpPr>
      <xdr:spPr bwMode="auto">
        <a:xfrm>
          <a:off x="4044462" y="271828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28</xdr:row>
      <xdr:rowOff>7327</xdr:rowOff>
    </xdr:from>
    <xdr:to>
      <xdr:col>26</xdr:col>
      <xdr:colOff>98507</xdr:colOff>
      <xdr:row>28</xdr:row>
      <xdr:rowOff>108350</xdr:rowOff>
    </xdr:to>
    <xdr:sp macro="" textlink="">
      <xdr:nvSpPr>
        <xdr:cNvPr id="305" name="Prostokąt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/>
      </xdr:nvSpPr>
      <xdr:spPr bwMode="auto">
        <a:xfrm>
          <a:off x="3304443" y="4520712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55</xdr:col>
      <xdr:colOff>65393</xdr:colOff>
      <xdr:row>2</xdr:row>
      <xdr:rowOff>22557</xdr:rowOff>
    </xdr:from>
    <xdr:to>
      <xdr:col>69</xdr:col>
      <xdr:colOff>292047</xdr:colOff>
      <xdr:row>36</xdr:row>
      <xdr:rowOff>61652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248CF78F-98E1-496F-83D4-1E75DD9A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4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20116">
          <a:off x="13411732" y="362736"/>
          <a:ext cx="8073440" cy="58221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4</xdr:row>
      <xdr:rowOff>9525</xdr:rowOff>
    </xdr:from>
    <xdr:to>
      <xdr:col>23</xdr:col>
      <xdr:colOff>57150</xdr:colOff>
      <xdr:row>9</xdr:row>
      <xdr:rowOff>142875</xdr:rowOff>
    </xdr:to>
    <xdr:sp macro="" textlink="">
      <xdr:nvSpPr>
        <xdr:cNvPr id="2" name="Freeform 855">
          <a:extLst>
            <a:ext uri="{FF2B5EF4-FFF2-40B4-BE49-F238E27FC236}">
              <a16:creationId xmlns:a16="http://schemas.microsoft.com/office/drawing/2014/main" id="{EB6FF567-3BD1-49E3-B5B2-26AB789A71A9}"/>
            </a:ext>
          </a:extLst>
        </xdr:cNvPr>
        <xdr:cNvSpPr>
          <a:spLocks/>
        </xdr:cNvSpPr>
      </xdr:nvSpPr>
      <xdr:spPr bwMode="auto">
        <a:xfrm>
          <a:off x="3600450" y="669925"/>
          <a:ext cx="774700" cy="958850"/>
        </a:xfrm>
        <a:custGeom>
          <a:avLst/>
          <a:gdLst>
            <a:gd name="T0" fmla="*/ 504556 w 922"/>
            <a:gd name="T1" fmla="*/ 22121 h 1492"/>
            <a:gd name="T2" fmla="*/ 550425 w 922"/>
            <a:gd name="T3" fmla="*/ 46138 h 1492"/>
            <a:gd name="T4" fmla="*/ 590178 w 922"/>
            <a:gd name="T5" fmla="*/ 108708 h 1492"/>
            <a:gd name="T6" fmla="*/ 599352 w 922"/>
            <a:gd name="T7" fmla="*/ 149157 h 1492"/>
            <a:gd name="T8" fmla="*/ 576417 w 922"/>
            <a:gd name="T9" fmla="*/ 168118 h 1492"/>
            <a:gd name="T10" fmla="*/ 567244 w 922"/>
            <a:gd name="T11" fmla="*/ 195294 h 1492"/>
            <a:gd name="T12" fmla="*/ 586356 w 922"/>
            <a:gd name="T13" fmla="*/ 222471 h 1492"/>
            <a:gd name="T14" fmla="*/ 576417 w 922"/>
            <a:gd name="T15" fmla="*/ 246488 h 1492"/>
            <a:gd name="T16" fmla="*/ 586356 w 922"/>
            <a:gd name="T17" fmla="*/ 273665 h 1492"/>
            <a:gd name="T18" fmla="*/ 622286 w 922"/>
            <a:gd name="T19" fmla="*/ 322331 h 1492"/>
            <a:gd name="T20" fmla="*/ 639105 w 922"/>
            <a:gd name="T21" fmla="*/ 333075 h 1492"/>
            <a:gd name="T22" fmla="*/ 688031 w 922"/>
            <a:gd name="T23" fmla="*/ 357724 h 1492"/>
            <a:gd name="T24" fmla="*/ 704850 w 922"/>
            <a:gd name="T25" fmla="*/ 384901 h 1492"/>
            <a:gd name="T26" fmla="*/ 678093 w 922"/>
            <a:gd name="T27" fmla="*/ 439254 h 1492"/>
            <a:gd name="T28" fmla="*/ 691089 w 922"/>
            <a:gd name="T29" fmla="*/ 547330 h 1492"/>
            <a:gd name="T30" fmla="*/ 665097 w 922"/>
            <a:gd name="T31" fmla="*/ 644661 h 1492"/>
            <a:gd name="T32" fmla="*/ 655159 w 922"/>
            <a:gd name="T33" fmla="*/ 661094 h 1492"/>
            <a:gd name="T34" fmla="*/ 649043 w 922"/>
            <a:gd name="T35" fmla="*/ 677526 h 1492"/>
            <a:gd name="T36" fmla="*/ 613112 w 922"/>
            <a:gd name="T37" fmla="*/ 682583 h 1492"/>
            <a:gd name="T38" fmla="*/ 586356 w 922"/>
            <a:gd name="T39" fmla="*/ 712287 h 1492"/>
            <a:gd name="T40" fmla="*/ 583298 w 922"/>
            <a:gd name="T41" fmla="*/ 736936 h 1492"/>
            <a:gd name="T42" fmla="*/ 534371 w 922"/>
            <a:gd name="T43" fmla="*/ 774858 h 1492"/>
            <a:gd name="T44" fmla="*/ 504556 w 922"/>
            <a:gd name="T45" fmla="*/ 785602 h 1492"/>
            <a:gd name="T46" fmla="*/ 494618 w 922"/>
            <a:gd name="T47" fmla="*/ 788130 h 1492"/>
            <a:gd name="T48" fmla="*/ 475506 w 922"/>
            <a:gd name="T49" fmla="*/ 823523 h 1492"/>
            <a:gd name="T50" fmla="*/ 484680 w 922"/>
            <a:gd name="T51" fmla="*/ 907582 h 1492"/>
            <a:gd name="T52" fmla="*/ 432695 w 922"/>
            <a:gd name="T53" fmla="*/ 926542 h 1492"/>
            <a:gd name="T54" fmla="*/ 370008 w 922"/>
            <a:gd name="T55" fmla="*/ 834267 h 1492"/>
            <a:gd name="T56" fmla="*/ 275213 w 922"/>
            <a:gd name="T57" fmla="*/ 842484 h 1492"/>
            <a:gd name="T58" fmla="*/ 167421 w 922"/>
            <a:gd name="T59" fmla="*/ 831739 h 1492"/>
            <a:gd name="T60" fmla="*/ 101676 w 922"/>
            <a:gd name="T61" fmla="*/ 772329 h 1492"/>
            <a:gd name="T62" fmla="*/ 75683 w 922"/>
            <a:gd name="T63" fmla="*/ 739464 h 1492"/>
            <a:gd name="T64" fmla="*/ 62687 w 922"/>
            <a:gd name="T65" fmla="*/ 723664 h 1492"/>
            <a:gd name="T66" fmla="*/ 55807 w 922"/>
            <a:gd name="T67" fmla="*/ 715448 h 1492"/>
            <a:gd name="T68" fmla="*/ 42811 w 922"/>
            <a:gd name="T69" fmla="*/ 682583 h 1492"/>
            <a:gd name="T70" fmla="*/ 22934 w 922"/>
            <a:gd name="T71" fmla="*/ 560602 h 1492"/>
            <a:gd name="T72" fmla="*/ 3058 w 922"/>
            <a:gd name="T73" fmla="*/ 511937 h 1492"/>
            <a:gd name="T74" fmla="*/ 0 w 922"/>
            <a:gd name="T75" fmla="*/ 501192 h 1492"/>
            <a:gd name="T76" fmla="*/ 58865 w 922"/>
            <a:gd name="T77" fmla="*/ 487920 h 1492"/>
            <a:gd name="T78" fmla="*/ 85622 w 922"/>
            <a:gd name="T79" fmla="*/ 474016 h 1492"/>
            <a:gd name="T80" fmla="*/ 88680 w 922"/>
            <a:gd name="T81" fmla="*/ 417134 h 1492"/>
            <a:gd name="T82" fmla="*/ 48927 w 922"/>
            <a:gd name="T83" fmla="*/ 276193 h 1492"/>
            <a:gd name="T84" fmla="*/ 25992 w 922"/>
            <a:gd name="T85" fmla="*/ 208567 h 1492"/>
            <a:gd name="T86" fmla="*/ 22934 w 922"/>
            <a:gd name="T87" fmla="*/ 151685 h 1492"/>
            <a:gd name="T88" fmla="*/ 62687 w 922"/>
            <a:gd name="T89" fmla="*/ 138413 h 1492"/>
            <a:gd name="T90" fmla="*/ 81799 w 922"/>
            <a:gd name="T91" fmla="*/ 130196 h 1492"/>
            <a:gd name="T92" fmla="*/ 117730 w 922"/>
            <a:gd name="T93" fmla="*/ 105547 h 1492"/>
            <a:gd name="T94" fmla="*/ 137606 w 922"/>
            <a:gd name="T95" fmla="*/ 100491 h 1492"/>
            <a:gd name="T96" fmla="*/ 177359 w 922"/>
            <a:gd name="T97" fmla="*/ 79003 h 1492"/>
            <a:gd name="T98" fmla="*/ 229344 w 922"/>
            <a:gd name="T99" fmla="*/ 73314 h 1492"/>
            <a:gd name="T100" fmla="*/ 357012 w 922"/>
            <a:gd name="T101" fmla="*/ 62570 h 1492"/>
            <a:gd name="T102" fmla="*/ 389884 w 922"/>
            <a:gd name="T103" fmla="*/ 27177 h 1492"/>
            <a:gd name="T104" fmla="*/ 442634 w 922"/>
            <a:gd name="T105" fmla="*/ 18961 h 1492"/>
            <a:gd name="T106" fmla="*/ 504556 w 922"/>
            <a:gd name="T107" fmla="*/ 22121 h 1492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922"/>
            <a:gd name="T163" fmla="*/ 0 h 1492"/>
            <a:gd name="T164" fmla="*/ 922 w 922"/>
            <a:gd name="T165" fmla="*/ 1492 h 1492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922" h="1492">
              <a:moveTo>
                <a:pt x="660" y="35"/>
              </a:moveTo>
              <a:cubicBezTo>
                <a:pt x="667" y="73"/>
                <a:pt x="685" y="68"/>
                <a:pt x="720" y="73"/>
              </a:cubicBezTo>
              <a:cubicBezTo>
                <a:pt x="732" y="113"/>
                <a:pt x="736" y="147"/>
                <a:pt x="772" y="172"/>
              </a:cubicBezTo>
              <a:cubicBezTo>
                <a:pt x="777" y="193"/>
                <a:pt x="778" y="215"/>
                <a:pt x="784" y="236"/>
              </a:cubicBezTo>
              <a:cubicBezTo>
                <a:pt x="777" y="260"/>
                <a:pt x="769" y="245"/>
                <a:pt x="754" y="266"/>
              </a:cubicBezTo>
              <a:cubicBezTo>
                <a:pt x="744" y="298"/>
                <a:pt x="748" y="283"/>
                <a:pt x="742" y="309"/>
              </a:cubicBezTo>
              <a:cubicBezTo>
                <a:pt x="746" y="334"/>
                <a:pt x="744" y="343"/>
                <a:pt x="767" y="352"/>
              </a:cubicBezTo>
              <a:cubicBezTo>
                <a:pt x="774" y="371"/>
                <a:pt x="772" y="379"/>
                <a:pt x="754" y="390"/>
              </a:cubicBezTo>
              <a:cubicBezTo>
                <a:pt x="748" y="411"/>
                <a:pt x="752" y="418"/>
                <a:pt x="767" y="433"/>
              </a:cubicBezTo>
              <a:cubicBezTo>
                <a:pt x="780" y="466"/>
                <a:pt x="782" y="489"/>
                <a:pt x="814" y="510"/>
              </a:cubicBezTo>
              <a:cubicBezTo>
                <a:pt x="835" y="540"/>
                <a:pt x="810" y="510"/>
                <a:pt x="836" y="527"/>
              </a:cubicBezTo>
              <a:cubicBezTo>
                <a:pt x="859" y="542"/>
                <a:pt x="873" y="558"/>
                <a:pt x="900" y="566"/>
              </a:cubicBezTo>
              <a:cubicBezTo>
                <a:pt x="910" y="580"/>
                <a:pt x="912" y="595"/>
                <a:pt x="922" y="609"/>
              </a:cubicBezTo>
              <a:cubicBezTo>
                <a:pt x="915" y="656"/>
                <a:pt x="902" y="656"/>
                <a:pt x="887" y="695"/>
              </a:cubicBezTo>
              <a:cubicBezTo>
                <a:pt x="882" y="756"/>
                <a:pt x="870" y="811"/>
                <a:pt x="904" y="866"/>
              </a:cubicBezTo>
              <a:cubicBezTo>
                <a:pt x="910" y="918"/>
                <a:pt x="921" y="989"/>
                <a:pt x="870" y="1020"/>
              </a:cubicBezTo>
              <a:cubicBezTo>
                <a:pt x="862" y="1033"/>
                <a:pt x="862" y="1031"/>
                <a:pt x="857" y="1046"/>
              </a:cubicBezTo>
              <a:cubicBezTo>
                <a:pt x="854" y="1055"/>
                <a:pt x="858" y="1070"/>
                <a:pt x="849" y="1072"/>
              </a:cubicBezTo>
              <a:cubicBezTo>
                <a:pt x="822" y="1078"/>
                <a:pt x="838" y="1075"/>
                <a:pt x="802" y="1080"/>
              </a:cubicBezTo>
              <a:cubicBezTo>
                <a:pt x="774" y="1091"/>
                <a:pt x="774" y="1099"/>
                <a:pt x="767" y="1127"/>
              </a:cubicBezTo>
              <a:cubicBezTo>
                <a:pt x="766" y="1140"/>
                <a:pt x="765" y="1153"/>
                <a:pt x="763" y="1166"/>
              </a:cubicBezTo>
              <a:cubicBezTo>
                <a:pt x="753" y="1218"/>
                <a:pt x="744" y="1212"/>
                <a:pt x="699" y="1226"/>
              </a:cubicBezTo>
              <a:cubicBezTo>
                <a:pt x="679" y="1240"/>
                <a:pt x="691" y="1233"/>
                <a:pt x="660" y="1243"/>
              </a:cubicBezTo>
              <a:cubicBezTo>
                <a:pt x="656" y="1244"/>
                <a:pt x="647" y="1247"/>
                <a:pt x="647" y="1247"/>
              </a:cubicBezTo>
              <a:cubicBezTo>
                <a:pt x="635" y="1267"/>
                <a:pt x="627" y="1280"/>
                <a:pt x="622" y="1303"/>
              </a:cubicBezTo>
              <a:cubicBezTo>
                <a:pt x="624" y="1356"/>
                <a:pt x="623" y="1390"/>
                <a:pt x="634" y="1436"/>
              </a:cubicBezTo>
              <a:cubicBezTo>
                <a:pt x="627" y="1492"/>
                <a:pt x="614" y="1475"/>
                <a:pt x="566" y="1466"/>
              </a:cubicBezTo>
              <a:cubicBezTo>
                <a:pt x="545" y="1398"/>
                <a:pt x="562" y="1350"/>
                <a:pt x="484" y="1320"/>
              </a:cubicBezTo>
              <a:cubicBezTo>
                <a:pt x="377" y="1330"/>
                <a:pt x="418" y="1324"/>
                <a:pt x="360" y="1333"/>
              </a:cubicBezTo>
              <a:cubicBezTo>
                <a:pt x="308" y="1330"/>
                <a:pt x="268" y="1327"/>
                <a:pt x="219" y="1316"/>
              </a:cubicBezTo>
              <a:cubicBezTo>
                <a:pt x="183" y="1291"/>
                <a:pt x="179" y="1236"/>
                <a:pt x="133" y="1222"/>
              </a:cubicBezTo>
              <a:cubicBezTo>
                <a:pt x="121" y="1205"/>
                <a:pt x="110" y="1187"/>
                <a:pt x="99" y="1170"/>
              </a:cubicBezTo>
              <a:cubicBezTo>
                <a:pt x="93" y="1162"/>
                <a:pt x="88" y="1153"/>
                <a:pt x="82" y="1145"/>
              </a:cubicBezTo>
              <a:cubicBezTo>
                <a:pt x="79" y="1141"/>
                <a:pt x="73" y="1132"/>
                <a:pt x="73" y="1132"/>
              </a:cubicBezTo>
              <a:cubicBezTo>
                <a:pt x="69" y="1109"/>
                <a:pt x="62" y="1101"/>
                <a:pt x="56" y="1080"/>
              </a:cubicBezTo>
              <a:cubicBezTo>
                <a:pt x="48" y="1015"/>
                <a:pt x="59" y="947"/>
                <a:pt x="30" y="887"/>
              </a:cubicBezTo>
              <a:cubicBezTo>
                <a:pt x="17" y="860"/>
                <a:pt x="11" y="841"/>
                <a:pt x="4" y="810"/>
              </a:cubicBezTo>
              <a:cubicBezTo>
                <a:pt x="3" y="804"/>
                <a:pt x="0" y="793"/>
                <a:pt x="0" y="793"/>
              </a:cubicBezTo>
              <a:cubicBezTo>
                <a:pt x="18" y="768"/>
                <a:pt x="49" y="777"/>
                <a:pt x="77" y="772"/>
              </a:cubicBezTo>
              <a:cubicBezTo>
                <a:pt x="94" y="765"/>
                <a:pt x="101" y="766"/>
                <a:pt x="112" y="750"/>
              </a:cubicBezTo>
              <a:cubicBezTo>
                <a:pt x="123" y="715"/>
                <a:pt x="119" y="704"/>
                <a:pt x="116" y="660"/>
              </a:cubicBezTo>
              <a:cubicBezTo>
                <a:pt x="125" y="583"/>
                <a:pt x="109" y="501"/>
                <a:pt x="64" y="437"/>
              </a:cubicBezTo>
              <a:cubicBezTo>
                <a:pt x="56" y="401"/>
                <a:pt x="47" y="364"/>
                <a:pt x="34" y="330"/>
              </a:cubicBezTo>
              <a:cubicBezTo>
                <a:pt x="30" y="302"/>
                <a:pt x="19" y="268"/>
                <a:pt x="30" y="240"/>
              </a:cubicBezTo>
              <a:cubicBezTo>
                <a:pt x="37" y="223"/>
                <a:pt x="82" y="219"/>
                <a:pt x="82" y="219"/>
              </a:cubicBezTo>
              <a:cubicBezTo>
                <a:pt x="90" y="213"/>
                <a:pt x="100" y="212"/>
                <a:pt x="107" y="206"/>
              </a:cubicBezTo>
              <a:cubicBezTo>
                <a:pt x="123" y="194"/>
                <a:pt x="132" y="174"/>
                <a:pt x="154" y="167"/>
              </a:cubicBezTo>
              <a:cubicBezTo>
                <a:pt x="163" y="164"/>
                <a:pt x="180" y="159"/>
                <a:pt x="180" y="159"/>
              </a:cubicBezTo>
              <a:cubicBezTo>
                <a:pt x="198" y="146"/>
                <a:pt x="210" y="132"/>
                <a:pt x="232" y="125"/>
              </a:cubicBezTo>
              <a:cubicBezTo>
                <a:pt x="257" y="106"/>
                <a:pt x="264" y="113"/>
                <a:pt x="300" y="116"/>
              </a:cubicBezTo>
              <a:cubicBezTo>
                <a:pt x="359" y="113"/>
                <a:pt x="410" y="107"/>
                <a:pt x="467" y="99"/>
              </a:cubicBezTo>
              <a:cubicBezTo>
                <a:pt x="498" y="90"/>
                <a:pt x="484" y="57"/>
                <a:pt x="510" y="43"/>
              </a:cubicBezTo>
              <a:cubicBezTo>
                <a:pt x="527" y="34"/>
                <a:pt x="563" y="31"/>
                <a:pt x="579" y="30"/>
              </a:cubicBezTo>
              <a:cubicBezTo>
                <a:pt x="668" y="24"/>
                <a:pt x="675" y="0"/>
                <a:pt x="660" y="3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31</xdr:col>
      <xdr:colOff>114300</xdr:colOff>
      <xdr:row>17</xdr:row>
      <xdr:rowOff>38100</xdr:rowOff>
    </xdr:from>
    <xdr:to>
      <xdr:col>36</xdr:col>
      <xdr:colOff>38100</xdr:colOff>
      <xdr:row>20</xdr:row>
      <xdr:rowOff>76200</xdr:rowOff>
    </xdr:to>
    <xdr:sp macro="" textlink="">
      <xdr:nvSpPr>
        <xdr:cNvPr id="3" name="Freeform 804">
          <a:extLst>
            <a:ext uri="{FF2B5EF4-FFF2-40B4-BE49-F238E27FC236}">
              <a16:creationId xmlns:a16="http://schemas.microsoft.com/office/drawing/2014/main" id="{1FD124CD-8972-460B-8A56-AA8261C3A4FD}"/>
            </a:ext>
          </a:extLst>
        </xdr:cNvPr>
        <xdr:cNvSpPr>
          <a:spLocks/>
        </xdr:cNvSpPr>
      </xdr:nvSpPr>
      <xdr:spPr bwMode="auto">
        <a:xfrm>
          <a:off x="6108700" y="2844800"/>
          <a:ext cx="971550" cy="533400"/>
        </a:xfrm>
        <a:custGeom>
          <a:avLst/>
          <a:gdLst>
            <a:gd name="T0" fmla="*/ 314528 w 1222"/>
            <a:gd name="T1" fmla="*/ 8195 h 831"/>
            <a:gd name="T2" fmla="*/ 334186 w 1222"/>
            <a:gd name="T3" fmla="*/ 29630 h 831"/>
            <a:gd name="T4" fmla="*/ 369721 w 1222"/>
            <a:gd name="T5" fmla="*/ 51064 h 831"/>
            <a:gd name="T6" fmla="*/ 399208 w 1222"/>
            <a:gd name="T7" fmla="*/ 62411 h 831"/>
            <a:gd name="T8" fmla="*/ 483133 w 1222"/>
            <a:gd name="T9" fmla="*/ 43499 h 831"/>
            <a:gd name="T10" fmla="*/ 576886 w 1222"/>
            <a:gd name="T11" fmla="*/ 10717 h 831"/>
            <a:gd name="T12" fmla="*/ 606373 w 1222"/>
            <a:gd name="T13" fmla="*/ 0 h 831"/>
            <a:gd name="T14" fmla="*/ 626031 w 1222"/>
            <a:gd name="T15" fmla="*/ 5674 h 831"/>
            <a:gd name="T16" fmla="*/ 651738 w 1222"/>
            <a:gd name="T17" fmla="*/ 24586 h 831"/>
            <a:gd name="T18" fmla="*/ 778002 w 1222"/>
            <a:gd name="T19" fmla="*/ 24586 h 831"/>
            <a:gd name="T20" fmla="*/ 807489 w 1222"/>
            <a:gd name="T21" fmla="*/ 56737 h 831"/>
            <a:gd name="T22" fmla="*/ 833196 w 1222"/>
            <a:gd name="T23" fmla="*/ 75650 h 831"/>
            <a:gd name="T24" fmla="*/ 914096 w 1222"/>
            <a:gd name="T25" fmla="*/ 73128 h 831"/>
            <a:gd name="T26" fmla="*/ 923925 w 1222"/>
            <a:gd name="T27" fmla="*/ 124192 h 831"/>
            <a:gd name="T28" fmla="*/ 901243 w 1222"/>
            <a:gd name="T29" fmla="*/ 129866 h 831"/>
            <a:gd name="T30" fmla="*/ 878560 w 1222"/>
            <a:gd name="T31" fmla="*/ 151300 h 831"/>
            <a:gd name="T32" fmla="*/ 826391 w 1222"/>
            <a:gd name="T33" fmla="*/ 308273 h 831"/>
            <a:gd name="T34" fmla="*/ 816562 w 1222"/>
            <a:gd name="T35" fmla="*/ 334751 h 831"/>
            <a:gd name="T36" fmla="*/ 748515 w 1222"/>
            <a:gd name="T37" fmla="*/ 367532 h 831"/>
            <a:gd name="T38" fmla="*/ 712980 w 1222"/>
            <a:gd name="T39" fmla="*/ 391488 h 831"/>
            <a:gd name="T40" fmla="*/ 667615 w 1222"/>
            <a:gd name="T41" fmla="*/ 407879 h 831"/>
            <a:gd name="T42" fmla="*/ 638884 w 1222"/>
            <a:gd name="T43" fmla="*/ 421748 h 831"/>
            <a:gd name="T44" fmla="*/ 619226 w 1222"/>
            <a:gd name="T45" fmla="*/ 426791 h 831"/>
            <a:gd name="T46" fmla="*/ 609397 w 1222"/>
            <a:gd name="T47" fmla="*/ 429313 h 831"/>
            <a:gd name="T48" fmla="*/ 570837 w 1222"/>
            <a:gd name="T49" fmla="*/ 426791 h 831"/>
            <a:gd name="T50" fmla="*/ 564033 w 1222"/>
            <a:gd name="T51" fmla="*/ 418596 h 831"/>
            <a:gd name="T52" fmla="*/ 544375 w 1222"/>
            <a:gd name="T53" fmla="*/ 410400 h 831"/>
            <a:gd name="T54" fmla="*/ 508839 w 1222"/>
            <a:gd name="T55" fmla="*/ 421748 h 831"/>
            <a:gd name="T56" fmla="*/ 447597 w 1222"/>
            <a:gd name="T57" fmla="*/ 481007 h 831"/>
            <a:gd name="T58" fmla="*/ 395428 w 1222"/>
            <a:gd name="T59" fmla="*/ 523875 h 831"/>
            <a:gd name="T60" fmla="*/ 376526 w 1222"/>
            <a:gd name="T61" fmla="*/ 494245 h 831"/>
            <a:gd name="T62" fmla="*/ 369721 w 1222"/>
            <a:gd name="T63" fmla="*/ 475333 h 831"/>
            <a:gd name="T64" fmla="*/ 350063 w 1222"/>
            <a:gd name="T65" fmla="*/ 464616 h 831"/>
            <a:gd name="T66" fmla="*/ 298650 w 1222"/>
            <a:gd name="T67" fmla="*/ 472811 h 831"/>
            <a:gd name="T68" fmla="*/ 259334 w 1222"/>
            <a:gd name="T69" fmla="*/ 456421 h 831"/>
            <a:gd name="T70" fmla="*/ 223799 w 1222"/>
            <a:gd name="T71" fmla="*/ 388966 h 831"/>
            <a:gd name="T72" fmla="*/ 233628 w 1222"/>
            <a:gd name="T73" fmla="*/ 334751 h 831"/>
            <a:gd name="T74" fmla="*/ 120216 w 1222"/>
            <a:gd name="T75" fmla="*/ 313316 h 831"/>
            <a:gd name="T76" fmla="*/ 90729 w 1222"/>
            <a:gd name="T77" fmla="*/ 305121 h 831"/>
            <a:gd name="T78" fmla="*/ 77876 w 1222"/>
            <a:gd name="T79" fmla="*/ 289361 h 831"/>
            <a:gd name="T80" fmla="*/ 45365 w 1222"/>
            <a:gd name="T81" fmla="*/ 256579 h 831"/>
            <a:gd name="T82" fmla="*/ 19658 w 1222"/>
            <a:gd name="T83" fmla="*/ 202363 h 831"/>
            <a:gd name="T84" fmla="*/ 9829 w 1222"/>
            <a:gd name="T85" fmla="*/ 186603 h 831"/>
            <a:gd name="T86" fmla="*/ 3780 w 1222"/>
            <a:gd name="T87" fmla="*/ 178408 h 831"/>
            <a:gd name="T88" fmla="*/ 32511 w 1222"/>
            <a:gd name="T89" fmla="*/ 180929 h 831"/>
            <a:gd name="T90" fmla="*/ 178434 w 1222"/>
            <a:gd name="T91" fmla="*/ 151300 h 831"/>
            <a:gd name="T92" fmla="*/ 213970 w 1222"/>
            <a:gd name="T93" fmla="*/ 113475 h 831"/>
            <a:gd name="T94" fmla="*/ 243457 w 1222"/>
            <a:gd name="T95" fmla="*/ 88889 h 831"/>
            <a:gd name="T96" fmla="*/ 253285 w 1222"/>
            <a:gd name="T97" fmla="*/ 73128 h 831"/>
            <a:gd name="T98" fmla="*/ 298650 w 1222"/>
            <a:gd name="T99" fmla="*/ 40347 h 831"/>
            <a:gd name="T100" fmla="*/ 301674 w 1222"/>
            <a:gd name="T101" fmla="*/ 32151 h 831"/>
            <a:gd name="T102" fmla="*/ 308479 w 1222"/>
            <a:gd name="T103" fmla="*/ 24586 h 831"/>
            <a:gd name="T104" fmla="*/ 314528 w 1222"/>
            <a:gd name="T105" fmla="*/ 8195 h 831"/>
            <a:gd name="T106" fmla="*/ 304699 w 1222"/>
            <a:gd name="T107" fmla="*/ 0 h 831"/>
            <a:gd name="T108" fmla="*/ 314528 w 1222"/>
            <a:gd name="T109" fmla="*/ 8195 h 83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831"/>
            <a:gd name="T167" fmla="*/ 1222 w 1222"/>
            <a:gd name="T168" fmla="*/ 831 h 83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831">
              <a:moveTo>
                <a:pt x="416" y="13"/>
              </a:moveTo>
              <a:cubicBezTo>
                <a:pt x="421" y="30"/>
                <a:pt x="426" y="37"/>
                <a:pt x="442" y="47"/>
              </a:cubicBezTo>
              <a:cubicBezTo>
                <a:pt x="451" y="62"/>
                <a:pt x="471" y="76"/>
                <a:pt x="489" y="81"/>
              </a:cubicBezTo>
              <a:cubicBezTo>
                <a:pt x="502" y="90"/>
                <a:pt x="513" y="93"/>
                <a:pt x="528" y="99"/>
              </a:cubicBezTo>
              <a:cubicBezTo>
                <a:pt x="565" y="94"/>
                <a:pt x="603" y="80"/>
                <a:pt x="639" y="69"/>
              </a:cubicBezTo>
              <a:cubicBezTo>
                <a:pt x="666" y="30"/>
                <a:pt x="719" y="22"/>
                <a:pt x="763" y="17"/>
              </a:cubicBezTo>
              <a:cubicBezTo>
                <a:pt x="777" y="13"/>
                <a:pt x="788" y="4"/>
                <a:pt x="802" y="0"/>
              </a:cubicBezTo>
              <a:cubicBezTo>
                <a:pt x="804" y="1"/>
                <a:pt x="826" y="7"/>
                <a:pt x="828" y="9"/>
              </a:cubicBezTo>
              <a:cubicBezTo>
                <a:pt x="846" y="28"/>
                <a:pt x="831" y="27"/>
                <a:pt x="862" y="39"/>
              </a:cubicBezTo>
              <a:cubicBezTo>
                <a:pt x="898" y="37"/>
                <a:pt x="985" y="29"/>
                <a:pt x="1029" y="39"/>
              </a:cubicBezTo>
              <a:cubicBezTo>
                <a:pt x="1050" y="44"/>
                <a:pt x="1068" y="90"/>
                <a:pt x="1068" y="90"/>
              </a:cubicBezTo>
              <a:cubicBezTo>
                <a:pt x="1074" y="109"/>
                <a:pt x="1085" y="111"/>
                <a:pt x="1102" y="120"/>
              </a:cubicBezTo>
              <a:cubicBezTo>
                <a:pt x="1138" y="116"/>
                <a:pt x="1173" y="107"/>
                <a:pt x="1209" y="116"/>
              </a:cubicBezTo>
              <a:cubicBezTo>
                <a:pt x="1212" y="157"/>
                <a:pt x="1212" y="165"/>
                <a:pt x="1222" y="197"/>
              </a:cubicBezTo>
              <a:cubicBezTo>
                <a:pt x="1219" y="198"/>
                <a:pt x="1196" y="202"/>
                <a:pt x="1192" y="206"/>
              </a:cubicBezTo>
              <a:cubicBezTo>
                <a:pt x="1142" y="256"/>
                <a:pt x="1199" y="214"/>
                <a:pt x="1162" y="240"/>
              </a:cubicBezTo>
              <a:cubicBezTo>
                <a:pt x="1112" y="312"/>
                <a:pt x="1117" y="408"/>
                <a:pt x="1093" y="489"/>
              </a:cubicBezTo>
              <a:cubicBezTo>
                <a:pt x="1089" y="502"/>
                <a:pt x="1088" y="519"/>
                <a:pt x="1080" y="531"/>
              </a:cubicBezTo>
              <a:cubicBezTo>
                <a:pt x="1066" y="552"/>
                <a:pt x="1014" y="567"/>
                <a:pt x="990" y="583"/>
              </a:cubicBezTo>
              <a:cubicBezTo>
                <a:pt x="980" y="600"/>
                <a:pt x="962" y="615"/>
                <a:pt x="943" y="621"/>
              </a:cubicBezTo>
              <a:cubicBezTo>
                <a:pt x="923" y="635"/>
                <a:pt x="906" y="642"/>
                <a:pt x="883" y="647"/>
              </a:cubicBezTo>
              <a:cubicBezTo>
                <a:pt x="861" y="662"/>
                <a:pt x="864" y="663"/>
                <a:pt x="845" y="669"/>
              </a:cubicBezTo>
              <a:cubicBezTo>
                <a:pt x="836" y="672"/>
                <a:pt x="828" y="674"/>
                <a:pt x="819" y="677"/>
              </a:cubicBezTo>
              <a:cubicBezTo>
                <a:pt x="815" y="678"/>
                <a:pt x="806" y="681"/>
                <a:pt x="806" y="681"/>
              </a:cubicBezTo>
              <a:cubicBezTo>
                <a:pt x="789" y="680"/>
                <a:pt x="771" y="682"/>
                <a:pt x="755" y="677"/>
              </a:cubicBezTo>
              <a:cubicBezTo>
                <a:pt x="750" y="676"/>
                <a:pt x="750" y="668"/>
                <a:pt x="746" y="664"/>
              </a:cubicBezTo>
              <a:cubicBezTo>
                <a:pt x="739" y="657"/>
                <a:pt x="729" y="654"/>
                <a:pt x="720" y="651"/>
              </a:cubicBezTo>
              <a:cubicBezTo>
                <a:pt x="701" y="656"/>
                <a:pt x="689" y="658"/>
                <a:pt x="673" y="669"/>
              </a:cubicBezTo>
              <a:cubicBezTo>
                <a:pt x="657" y="703"/>
                <a:pt x="630" y="751"/>
                <a:pt x="592" y="763"/>
              </a:cubicBezTo>
              <a:cubicBezTo>
                <a:pt x="568" y="787"/>
                <a:pt x="552" y="813"/>
                <a:pt x="523" y="831"/>
              </a:cubicBezTo>
              <a:cubicBezTo>
                <a:pt x="515" y="815"/>
                <a:pt x="504" y="801"/>
                <a:pt x="498" y="784"/>
              </a:cubicBezTo>
              <a:cubicBezTo>
                <a:pt x="494" y="774"/>
                <a:pt x="498" y="759"/>
                <a:pt x="489" y="754"/>
              </a:cubicBezTo>
              <a:cubicBezTo>
                <a:pt x="472" y="743"/>
                <a:pt x="480" y="749"/>
                <a:pt x="463" y="737"/>
              </a:cubicBezTo>
              <a:cubicBezTo>
                <a:pt x="438" y="743"/>
                <a:pt x="422" y="747"/>
                <a:pt x="395" y="750"/>
              </a:cubicBezTo>
              <a:cubicBezTo>
                <a:pt x="366" y="746"/>
                <a:pt x="359" y="747"/>
                <a:pt x="343" y="724"/>
              </a:cubicBezTo>
              <a:cubicBezTo>
                <a:pt x="331" y="686"/>
                <a:pt x="308" y="655"/>
                <a:pt x="296" y="617"/>
              </a:cubicBezTo>
              <a:cubicBezTo>
                <a:pt x="331" y="606"/>
                <a:pt x="328" y="555"/>
                <a:pt x="309" y="531"/>
              </a:cubicBezTo>
              <a:cubicBezTo>
                <a:pt x="275" y="488"/>
                <a:pt x="203" y="499"/>
                <a:pt x="159" y="497"/>
              </a:cubicBezTo>
              <a:cubicBezTo>
                <a:pt x="129" y="488"/>
                <a:pt x="141" y="492"/>
                <a:pt x="120" y="484"/>
              </a:cubicBezTo>
              <a:cubicBezTo>
                <a:pt x="115" y="475"/>
                <a:pt x="107" y="468"/>
                <a:pt x="103" y="459"/>
              </a:cubicBezTo>
              <a:cubicBezTo>
                <a:pt x="91" y="432"/>
                <a:pt x="93" y="417"/>
                <a:pt x="60" y="407"/>
              </a:cubicBezTo>
              <a:cubicBezTo>
                <a:pt x="28" y="386"/>
                <a:pt x="41" y="352"/>
                <a:pt x="26" y="321"/>
              </a:cubicBezTo>
              <a:cubicBezTo>
                <a:pt x="22" y="313"/>
                <a:pt x="17" y="304"/>
                <a:pt x="13" y="296"/>
              </a:cubicBezTo>
              <a:cubicBezTo>
                <a:pt x="11" y="291"/>
                <a:pt x="0" y="284"/>
                <a:pt x="5" y="283"/>
              </a:cubicBezTo>
              <a:cubicBezTo>
                <a:pt x="17" y="279"/>
                <a:pt x="30" y="286"/>
                <a:pt x="43" y="287"/>
              </a:cubicBezTo>
              <a:cubicBezTo>
                <a:pt x="112" y="282"/>
                <a:pt x="171" y="260"/>
                <a:pt x="236" y="240"/>
              </a:cubicBezTo>
              <a:cubicBezTo>
                <a:pt x="259" y="224"/>
                <a:pt x="265" y="200"/>
                <a:pt x="283" y="180"/>
              </a:cubicBezTo>
              <a:cubicBezTo>
                <a:pt x="295" y="166"/>
                <a:pt x="312" y="156"/>
                <a:pt x="322" y="141"/>
              </a:cubicBezTo>
              <a:cubicBezTo>
                <a:pt x="327" y="133"/>
                <a:pt x="328" y="123"/>
                <a:pt x="335" y="116"/>
              </a:cubicBezTo>
              <a:cubicBezTo>
                <a:pt x="357" y="94"/>
                <a:pt x="377" y="90"/>
                <a:pt x="395" y="64"/>
              </a:cubicBezTo>
              <a:cubicBezTo>
                <a:pt x="396" y="60"/>
                <a:pt x="397" y="55"/>
                <a:pt x="399" y="51"/>
              </a:cubicBezTo>
              <a:cubicBezTo>
                <a:pt x="401" y="47"/>
                <a:pt x="406" y="44"/>
                <a:pt x="408" y="39"/>
              </a:cubicBezTo>
              <a:cubicBezTo>
                <a:pt x="412" y="31"/>
                <a:pt x="416" y="13"/>
                <a:pt x="416" y="13"/>
              </a:cubicBezTo>
              <a:cubicBezTo>
                <a:pt x="412" y="9"/>
                <a:pt x="403" y="0"/>
                <a:pt x="403" y="0"/>
              </a:cubicBezTo>
              <a:cubicBezTo>
                <a:pt x="403" y="0"/>
                <a:pt x="412" y="9"/>
                <a:pt x="416" y="1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9525</xdr:colOff>
      <xdr:row>18</xdr:row>
      <xdr:rowOff>0</xdr:rowOff>
    </xdr:from>
    <xdr:to>
      <xdr:col>38</xdr:col>
      <xdr:colOff>152400</xdr:colOff>
      <xdr:row>23</xdr:row>
      <xdr:rowOff>85725</xdr:rowOff>
    </xdr:to>
    <xdr:sp macro="" textlink="">
      <xdr:nvSpPr>
        <xdr:cNvPr id="4" name="Freeform 805">
          <a:extLst>
            <a:ext uri="{FF2B5EF4-FFF2-40B4-BE49-F238E27FC236}">
              <a16:creationId xmlns:a16="http://schemas.microsoft.com/office/drawing/2014/main" id="{C2DE8E31-DE45-4382-AA68-D846938B3327}"/>
            </a:ext>
          </a:extLst>
        </xdr:cNvPr>
        <xdr:cNvSpPr>
          <a:spLocks/>
        </xdr:cNvSpPr>
      </xdr:nvSpPr>
      <xdr:spPr bwMode="auto">
        <a:xfrm>
          <a:off x="6842125" y="2971800"/>
          <a:ext cx="771525" cy="911225"/>
        </a:xfrm>
        <a:custGeom>
          <a:avLst/>
          <a:gdLst>
            <a:gd name="T0" fmla="*/ 174812 w 1037"/>
            <a:gd name="T1" fmla="*/ 26918 h 1397"/>
            <a:gd name="T2" fmla="*/ 122512 w 1037"/>
            <a:gd name="T3" fmla="*/ 183941 h 1397"/>
            <a:gd name="T4" fmla="*/ 55166 w 1037"/>
            <a:gd name="T5" fmla="*/ 255082 h 1397"/>
            <a:gd name="T6" fmla="*/ 24359 w 1037"/>
            <a:gd name="T7" fmla="*/ 269182 h 1397"/>
            <a:gd name="T8" fmla="*/ 12180 w 1037"/>
            <a:gd name="T9" fmla="*/ 342886 h 1397"/>
            <a:gd name="T10" fmla="*/ 67346 w 1037"/>
            <a:gd name="T11" fmla="*/ 494141 h 1397"/>
            <a:gd name="T12" fmla="*/ 98153 w 1037"/>
            <a:gd name="T13" fmla="*/ 584509 h 1397"/>
            <a:gd name="T14" fmla="*/ 174812 w 1037"/>
            <a:gd name="T15" fmla="*/ 661418 h 1397"/>
            <a:gd name="T16" fmla="*/ 248605 w 1037"/>
            <a:gd name="T17" fmla="*/ 754991 h 1397"/>
            <a:gd name="T18" fmla="*/ 279412 w 1037"/>
            <a:gd name="T19" fmla="*/ 765886 h 1397"/>
            <a:gd name="T20" fmla="*/ 318816 w 1037"/>
            <a:gd name="T21" fmla="*/ 790882 h 1397"/>
            <a:gd name="T22" fmla="*/ 380431 w 1037"/>
            <a:gd name="T23" fmla="*/ 823568 h 1397"/>
            <a:gd name="T24" fmla="*/ 454224 w 1037"/>
            <a:gd name="T25" fmla="*/ 848564 h 1397"/>
            <a:gd name="T26" fmla="*/ 490762 w 1037"/>
            <a:gd name="T27" fmla="*/ 889582 h 1397"/>
            <a:gd name="T28" fmla="*/ 549511 w 1037"/>
            <a:gd name="T29" fmla="*/ 887018 h 1397"/>
            <a:gd name="T30" fmla="*/ 616856 w 1037"/>
            <a:gd name="T31" fmla="*/ 834464 h 1397"/>
            <a:gd name="T32" fmla="*/ 644797 w 1037"/>
            <a:gd name="T33" fmla="*/ 826773 h 1397"/>
            <a:gd name="T34" fmla="*/ 727188 w 1037"/>
            <a:gd name="T35" fmla="*/ 790882 h 1397"/>
            <a:gd name="T36" fmla="*/ 724322 w 1037"/>
            <a:gd name="T37" fmla="*/ 727432 h 1397"/>
            <a:gd name="T38" fmla="*/ 616856 w 1037"/>
            <a:gd name="T39" fmla="*/ 647959 h 1397"/>
            <a:gd name="T40" fmla="*/ 616856 w 1037"/>
            <a:gd name="T41" fmla="*/ 612068 h 1397"/>
            <a:gd name="T42" fmla="*/ 530883 w 1037"/>
            <a:gd name="T43" fmla="*/ 562718 h 1397"/>
            <a:gd name="T44" fmla="*/ 485031 w 1037"/>
            <a:gd name="T45" fmla="*/ 535159 h 1397"/>
            <a:gd name="T46" fmla="*/ 497210 w 1037"/>
            <a:gd name="T47" fmla="*/ 359550 h 1397"/>
            <a:gd name="T48" fmla="*/ 543063 w 1037"/>
            <a:gd name="T49" fmla="*/ 307636 h 1397"/>
            <a:gd name="T50" fmla="*/ 490762 w 1037"/>
            <a:gd name="T51" fmla="*/ 167277 h 1397"/>
            <a:gd name="T52" fmla="*/ 416969 w 1037"/>
            <a:gd name="T53" fmla="*/ 139718 h 1397"/>
            <a:gd name="T54" fmla="*/ 383296 w 1037"/>
            <a:gd name="T55" fmla="*/ 92932 h 1397"/>
            <a:gd name="T56" fmla="*/ 373983 w 1037"/>
            <a:gd name="T57" fmla="*/ 24355 h 1397"/>
            <a:gd name="T58" fmla="*/ 340310 w 1037"/>
            <a:gd name="T59" fmla="*/ 16023 h 1397"/>
            <a:gd name="T60" fmla="*/ 248605 w 1037"/>
            <a:gd name="T61" fmla="*/ 54477 h 1397"/>
            <a:gd name="T62" fmla="*/ 217798 w 1037"/>
            <a:gd name="T63" fmla="*/ 7691 h 1397"/>
            <a:gd name="T64" fmla="*/ 214932 w 1037"/>
            <a:gd name="T65" fmla="*/ 0 h 139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037"/>
            <a:gd name="T100" fmla="*/ 0 h 1397"/>
            <a:gd name="T101" fmla="*/ 1037 w 1037"/>
            <a:gd name="T102" fmla="*/ 1397 h 139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037" h="1397">
              <a:moveTo>
                <a:pt x="300" y="0"/>
              </a:moveTo>
              <a:cubicBezTo>
                <a:pt x="292" y="20"/>
                <a:pt x="263" y="30"/>
                <a:pt x="244" y="42"/>
              </a:cubicBezTo>
              <a:cubicBezTo>
                <a:pt x="225" y="70"/>
                <a:pt x="225" y="105"/>
                <a:pt x="205" y="132"/>
              </a:cubicBezTo>
              <a:cubicBezTo>
                <a:pt x="189" y="184"/>
                <a:pt x="179" y="233"/>
                <a:pt x="171" y="287"/>
              </a:cubicBezTo>
              <a:cubicBezTo>
                <a:pt x="166" y="318"/>
                <a:pt x="166" y="353"/>
                <a:pt x="132" y="364"/>
              </a:cubicBezTo>
              <a:cubicBezTo>
                <a:pt x="114" y="376"/>
                <a:pt x="94" y="384"/>
                <a:pt x="77" y="398"/>
              </a:cubicBezTo>
              <a:cubicBezTo>
                <a:pt x="72" y="402"/>
                <a:pt x="69" y="408"/>
                <a:pt x="64" y="411"/>
              </a:cubicBezTo>
              <a:cubicBezTo>
                <a:pt x="55" y="416"/>
                <a:pt x="44" y="416"/>
                <a:pt x="34" y="420"/>
              </a:cubicBezTo>
              <a:cubicBezTo>
                <a:pt x="21" y="438"/>
                <a:pt x="7" y="449"/>
                <a:pt x="0" y="471"/>
              </a:cubicBezTo>
              <a:cubicBezTo>
                <a:pt x="4" y="493"/>
                <a:pt x="9" y="514"/>
                <a:pt x="17" y="535"/>
              </a:cubicBezTo>
              <a:cubicBezTo>
                <a:pt x="25" y="578"/>
                <a:pt x="28" y="619"/>
                <a:pt x="60" y="651"/>
              </a:cubicBezTo>
              <a:cubicBezTo>
                <a:pt x="72" y="691"/>
                <a:pt x="84" y="730"/>
                <a:pt x="94" y="771"/>
              </a:cubicBezTo>
              <a:cubicBezTo>
                <a:pt x="86" y="806"/>
                <a:pt x="82" y="839"/>
                <a:pt x="72" y="874"/>
              </a:cubicBezTo>
              <a:cubicBezTo>
                <a:pt x="82" y="932"/>
                <a:pt x="86" y="896"/>
                <a:pt x="137" y="912"/>
              </a:cubicBezTo>
              <a:cubicBezTo>
                <a:pt x="162" y="930"/>
                <a:pt x="188" y="946"/>
                <a:pt x="214" y="964"/>
              </a:cubicBezTo>
              <a:cubicBezTo>
                <a:pt x="228" y="987"/>
                <a:pt x="221" y="1018"/>
                <a:pt x="244" y="1032"/>
              </a:cubicBezTo>
              <a:cubicBezTo>
                <a:pt x="246" y="1054"/>
                <a:pt x="242" y="1078"/>
                <a:pt x="252" y="1097"/>
              </a:cubicBezTo>
              <a:cubicBezTo>
                <a:pt x="269" y="1130"/>
                <a:pt x="311" y="1170"/>
                <a:pt x="347" y="1178"/>
              </a:cubicBezTo>
              <a:cubicBezTo>
                <a:pt x="353" y="1181"/>
                <a:pt x="358" y="1185"/>
                <a:pt x="364" y="1187"/>
              </a:cubicBezTo>
              <a:cubicBezTo>
                <a:pt x="372" y="1190"/>
                <a:pt x="390" y="1195"/>
                <a:pt x="390" y="1195"/>
              </a:cubicBezTo>
              <a:cubicBezTo>
                <a:pt x="433" y="1227"/>
                <a:pt x="371" y="1181"/>
                <a:pt x="415" y="1212"/>
              </a:cubicBezTo>
              <a:cubicBezTo>
                <a:pt x="425" y="1219"/>
                <a:pt x="445" y="1234"/>
                <a:pt x="445" y="1234"/>
              </a:cubicBezTo>
              <a:cubicBezTo>
                <a:pt x="454" y="1248"/>
                <a:pt x="491" y="1273"/>
                <a:pt x="505" y="1277"/>
              </a:cubicBezTo>
              <a:cubicBezTo>
                <a:pt x="514" y="1280"/>
                <a:pt x="531" y="1285"/>
                <a:pt x="531" y="1285"/>
              </a:cubicBezTo>
              <a:cubicBezTo>
                <a:pt x="555" y="1302"/>
                <a:pt x="584" y="1313"/>
                <a:pt x="612" y="1320"/>
              </a:cubicBezTo>
              <a:cubicBezTo>
                <a:pt x="619" y="1322"/>
                <a:pt x="627" y="1322"/>
                <a:pt x="634" y="1324"/>
              </a:cubicBezTo>
              <a:cubicBezTo>
                <a:pt x="643" y="1326"/>
                <a:pt x="660" y="1332"/>
                <a:pt x="660" y="1332"/>
              </a:cubicBezTo>
              <a:cubicBezTo>
                <a:pt x="684" y="1350"/>
                <a:pt x="670" y="1373"/>
                <a:pt x="685" y="1388"/>
              </a:cubicBezTo>
              <a:cubicBezTo>
                <a:pt x="691" y="1394"/>
                <a:pt x="702" y="1394"/>
                <a:pt x="711" y="1397"/>
              </a:cubicBezTo>
              <a:cubicBezTo>
                <a:pt x="730" y="1392"/>
                <a:pt x="748" y="1388"/>
                <a:pt x="767" y="1384"/>
              </a:cubicBezTo>
              <a:cubicBezTo>
                <a:pt x="791" y="1368"/>
                <a:pt x="784" y="1332"/>
                <a:pt x="805" y="1315"/>
              </a:cubicBezTo>
              <a:cubicBezTo>
                <a:pt x="816" y="1306"/>
                <a:pt x="849" y="1305"/>
                <a:pt x="861" y="1302"/>
              </a:cubicBezTo>
              <a:cubicBezTo>
                <a:pt x="870" y="1300"/>
                <a:pt x="878" y="1297"/>
                <a:pt x="887" y="1294"/>
              </a:cubicBezTo>
              <a:cubicBezTo>
                <a:pt x="891" y="1293"/>
                <a:pt x="900" y="1290"/>
                <a:pt x="900" y="1290"/>
              </a:cubicBezTo>
              <a:cubicBezTo>
                <a:pt x="916" y="1278"/>
                <a:pt x="933" y="1276"/>
                <a:pt x="951" y="1268"/>
              </a:cubicBezTo>
              <a:cubicBezTo>
                <a:pt x="973" y="1258"/>
                <a:pt x="995" y="1246"/>
                <a:pt x="1015" y="1234"/>
              </a:cubicBezTo>
              <a:cubicBezTo>
                <a:pt x="1026" y="1218"/>
                <a:pt x="1030" y="1200"/>
                <a:pt x="1037" y="1182"/>
              </a:cubicBezTo>
              <a:cubicBezTo>
                <a:pt x="1028" y="1161"/>
                <a:pt x="1030" y="1148"/>
                <a:pt x="1011" y="1135"/>
              </a:cubicBezTo>
              <a:cubicBezTo>
                <a:pt x="986" y="1098"/>
                <a:pt x="953" y="1055"/>
                <a:pt x="908" y="1041"/>
              </a:cubicBezTo>
              <a:cubicBezTo>
                <a:pt x="896" y="1022"/>
                <a:pt x="882" y="1017"/>
                <a:pt x="861" y="1011"/>
              </a:cubicBezTo>
              <a:cubicBezTo>
                <a:pt x="849" y="993"/>
                <a:pt x="854" y="990"/>
                <a:pt x="865" y="972"/>
              </a:cubicBezTo>
              <a:cubicBezTo>
                <a:pt x="864" y="966"/>
                <a:pt x="865" y="960"/>
                <a:pt x="861" y="955"/>
              </a:cubicBezTo>
              <a:cubicBezTo>
                <a:pt x="858" y="951"/>
                <a:pt x="812" y="932"/>
                <a:pt x="805" y="930"/>
              </a:cubicBezTo>
              <a:cubicBezTo>
                <a:pt x="784" y="915"/>
                <a:pt x="764" y="888"/>
                <a:pt x="741" y="878"/>
              </a:cubicBezTo>
              <a:cubicBezTo>
                <a:pt x="714" y="866"/>
                <a:pt x="684" y="861"/>
                <a:pt x="655" y="857"/>
              </a:cubicBezTo>
              <a:cubicBezTo>
                <a:pt x="683" y="817"/>
                <a:pt x="644" y="869"/>
                <a:pt x="677" y="835"/>
              </a:cubicBezTo>
              <a:cubicBezTo>
                <a:pt x="686" y="825"/>
                <a:pt x="691" y="808"/>
                <a:pt x="698" y="797"/>
              </a:cubicBezTo>
              <a:cubicBezTo>
                <a:pt x="695" y="713"/>
                <a:pt x="688" y="644"/>
                <a:pt x="694" y="561"/>
              </a:cubicBezTo>
              <a:cubicBezTo>
                <a:pt x="695" y="542"/>
                <a:pt x="737" y="522"/>
                <a:pt x="737" y="522"/>
              </a:cubicBezTo>
              <a:cubicBezTo>
                <a:pt x="757" y="492"/>
                <a:pt x="752" y="507"/>
                <a:pt x="758" y="480"/>
              </a:cubicBezTo>
              <a:cubicBezTo>
                <a:pt x="754" y="449"/>
                <a:pt x="750" y="420"/>
                <a:pt x="732" y="394"/>
              </a:cubicBezTo>
              <a:cubicBezTo>
                <a:pt x="717" y="345"/>
                <a:pt x="752" y="271"/>
                <a:pt x="685" y="261"/>
              </a:cubicBezTo>
              <a:cubicBezTo>
                <a:pt x="672" y="259"/>
                <a:pt x="660" y="258"/>
                <a:pt x="647" y="257"/>
              </a:cubicBezTo>
              <a:cubicBezTo>
                <a:pt x="622" y="248"/>
                <a:pt x="599" y="239"/>
                <a:pt x="582" y="218"/>
              </a:cubicBezTo>
              <a:cubicBezTo>
                <a:pt x="565" y="197"/>
                <a:pt x="568" y="175"/>
                <a:pt x="544" y="158"/>
              </a:cubicBezTo>
              <a:cubicBezTo>
                <a:pt x="541" y="154"/>
                <a:pt x="532" y="149"/>
                <a:pt x="535" y="145"/>
              </a:cubicBezTo>
              <a:cubicBezTo>
                <a:pt x="541" y="138"/>
                <a:pt x="561" y="137"/>
                <a:pt x="561" y="137"/>
              </a:cubicBezTo>
              <a:cubicBezTo>
                <a:pt x="589" y="97"/>
                <a:pt x="565" y="54"/>
                <a:pt x="522" y="38"/>
              </a:cubicBezTo>
              <a:cubicBezTo>
                <a:pt x="511" y="34"/>
                <a:pt x="499" y="33"/>
                <a:pt x="488" y="30"/>
              </a:cubicBezTo>
              <a:cubicBezTo>
                <a:pt x="484" y="29"/>
                <a:pt x="479" y="27"/>
                <a:pt x="475" y="25"/>
              </a:cubicBezTo>
              <a:cubicBezTo>
                <a:pt x="443" y="31"/>
                <a:pt x="436" y="38"/>
                <a:pt x="411" y="55"/>
              </a:cubicBezTo>
              <a:cubicBezTo>
                <a:pt x="392" y="68"/>
                <a:pt x="367" y="73"/>
                <a:pt x="347" y="85"/>
              </a:cubicBezTo>
              <a:cubicBezTo>
                <a:pt x="327" y="56"/>
                <a:pt x="327" y="70"/>
                <a:pt x="334" y="47"/>
              </a:cubicBezTo>
              <a:cubicBezTo>
                <a:pt x="328" y="20"/>
                <a:pt x="335" y="33"/>
                <a:pt x="304" y="12"/>
              </a:cubicBezTo>
              <a:cubicBezTo>
                <a:pt x="300" y="9"/>
                <a:pt x="293" y="9"/>
                <a:pt x="291" y="4"/>
              </a:cubicBezTo>
              <a:cubicBezTo>
                <a:pt x="290" y="1"/>
                <a:pt x="297" y="1"/>
                <a:pt x="300" y="0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9525</xdr:colOff>
      <xdr:row>19</xdr:row>
      <xdr:rowOff>114300</xdr:rowOff>
    </xdr:from>
    <xdr:to>
      <xdr:col>35</xdr:col>
      <xdr:colOff>85725</xdr:colOff>
      <xdr:row>22</xdr:row>
      <xdr:rowOff>142875</xdr:rowOff>
    </xdr:to>
    <xdr:sp macro="" textlink="">
      <xdr:nvSpPr>
        <xdr:cNvPr id="5" name="Freeform 806">
          <a:extLst>
            <a:ext uri="{FF2B5EF4-FFF2-40B4-BE49-F238E27FC236}">
              <a16:creationId xmlns:a16="http://schemas.microsoft.com/office/drawing/2014/main" id="{4D92F839-7291-4B37-999D-9ECA0683ED9B}"/>
            </a:ext>
          </a:extLst>
        </xdr:cNvPr>
        <xdr:cNvSpPr>
          <a:spLocks/>
        </xdr:cNvSpPr>
      </xdr:nvSpPr>
      <xdr:spPr bwMode="auto">
        <a:xfrm>
          <a:off x="6423025" y="3251200"/>
          <a:ext cx="495300" cy="523875"/>
        </a:xfrm>
        <a:custGeom>
          <a:avLst/>
          <a:gdLst>
            <a:gd name="T0" fmla="*/ 14994 w 667"/>
            <a:gd name="T1" fmla="*/ 292435 h 795"/>
            <a:gd name="T2" fmla="*/ 49267 w 667"/>
            <a:gd name="T3" fmla="*/ 192800 h 795"/>
            <a:gd name="T4" fmla="*/ 107103 w 667"/>
            <a:gd name="T5" fmla="*/ 161745 h 795"/>
            <a:gd name="T6" fmla="*/ 125667 w 667"/>
            <a:gd name="T7" fmla="*/ 137160 h 795"/>
            <a:gd name="T8" fmla="*/ 156370 w 667"/>
            <a:gd name="T9" fmla="*/ 95753 h 795"/>
            <a:gd name="T10" fmla="*/ 199211 w 667"/>
            <a:gd name="T11" fmla="*/ 62110 h 795"/>
            <a:gd name="T12" fmla="*/ 207779 w 667"/>
            <a:gd name="T13" fmla="*/ 34290 h 795"/>
            <a:gd name="T14" fmla="*/ 254190 w 667"/>
            <a:gd name="T15" fmla="*/ 12293 h 795"/>
            <a:gd name="T16" fmla="*/ 281323 w 667"/>
            <a:gd name="T17" fmla="*/ 20703 h 795"/>
            <a:gd name="T18" fmla="*/ 385570 w 667"/>
            <a:gd name="T19" fmla="*/ 12293 h 795"/>
            <a:gd name="T20" fmla="*/ 385570 w 667"/>
            <a:gd name="T21" fmla="*/ 23291 h 795"/>
            <a:gd name="T22" fmla="*/ 397708 w 667"/>
            <a:gd name="T23" fmla="*/ 48524 h 795"/>
            <a:gd name="T24" fmla="*/ 413416 w 667"/>
            <a:gd name="T25" fmla="*/ 103517 h 795"/>
            <a:gd name="T26" fmla="*/ 446975 w 667"/>
            <a:gd name="T27" fmla="*/ 181155 h 795"/>
            <a:gd name="T28" fmla="*/ 443405 w 667"/>
            <a:gd name="T29" fmla="*/ 258792 h 795"/>
            <a:gd name="T30" fmla="*/ 443405 w 667"/>
            <a:gd name="T31" fmla="*/ 289848 h 795"/>
            <a:gd name="T32" fmla="*/ 471252 w 667"/>
            <a:gd name="T33" fmla="*/ 303434 h 795"/>
            <a:gd name="T34" fmla="*/ 446975 w 667"/>
            <a:gd name="T35" fmla="*/ 325431 h 795"/>
            <a:gd name="T36" fmla="*/ 394852 w 667"/>
            <a:gd name="T37" fmla="*/ 361662 h 795"/>
            <a:gd name="T38" fmla="*/ 373431 w 667"/>
            <a:gd name="T39" fmla="*/ 397893 h 795"/>
            <a:gd name="T40" fmla="*/ 345585 w 667"/>
            <a:gd name="T41" fmla="*/ 411480 h 795"/>
            <a:gd name="T42" fmla="*/ 327734 w 667"/>
            <a:gd name="T43" fmla="*/ 417303 h 795"/>
            <a:gd name="T44" fmla="*/ 309170 w 667"/>
            <a:gd name="T45" fmla="*/ 422479 h 795"/>
            <a:gd name="T46" fmla="*/ 287749 w 667"/>
            <a:gd name="T47" fmla="*/ 430889 h 795"/>
            <a:gd name="T48" fmla="*/ 259903 w 667"/>
            <a:gd name="T49" fmla="*/ 389483 h 795"/>
            <a:gd name="T50" fmla="*/ 217061 w 667"/>
            <a:gd name="T51" fmla="*/ 381072 h 795"/>
            <a:gd name="T52" fmla="*/ 207779 w 667"/>
            <a:gd name="T53" fmla="*/ 400481 h 795"/>
            <a:gd name="T54" fmla="*/ 134949 w 667"/>
            <a:gd name="T55" fmla="*/ 422479 h 795"/>
            <a:gd name="T56" fmla="*/ 134949 w 667"/>
            <a:gd name="T57" fmla="*/ 456122 h 795"/>
            <a:gd name="T58" fmla="*/ 107103 w 667"/>
            <a:gd name="T59" fmla="*/ 491706 h 795"/>
            <a:gd name="T60" fmla="*/ 61406 w 667"/>
            <a:gd name="T61" fmla="*/ 514350 h 795"/>
            <a:gd name="T62" fmla="*/ 30703 w 667"/>
            <a:gd name="T63" fmla="*/ 486530 h 795"/>
            <a:gd name="T64" fmla="*/ 39985 w 667"/>
            <a:gd name="T65" fmla="*/ 441888 h 795"/>
            <a:gd name="T66" fmla="*/ 24277 w 667"/>
            <a:gd name="T67" fmla="*/ 375249 h 795"/>
            <a:gd name="T68" fmla="*/ 18564 w 667"/>
            <a:gd name="T69" fmla="*/ 355840 h 795"/>
            <a:gd name="T70" fmla="*/ 0 w 667"/>
            <a:gd name="T71" fmla="*/ 342253 h 795"/>
            <a:gd name="T72" fmla="*/ 2856 w 667"/>
            <a:gd name="T73" fmla="*/ 320256 h 795"/>
            <a:gd name="T74" fmla="*/ 12138 w 667"/>
            <a:gd name="T75" fmla="*/ 314433 h 795"/>
            <a:gd name="T76" fmla="*/ 14994 w 667"/>
            <a:gd name="T77" fmla="*/ 292435 h 795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67"/>
            <a:gd name="T118" fmla="*/ 0 h 795"/>
            <a:gd name="T119" fmla="*/ 667 w 667"/>
            <a:gd name="T120" fmla="*/ 795 h 795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67" h="795">
              <a:moveTo>
                <a:pt x="21" y="452"/>
              </a:moveTo>
              <a:cubicBezTo>
                <a:pt x="28" y="414"/>
                <a:pt x="46" y="329"/>
                <a:pt x="69" y="298"/>
              </a:cubicBezTo>
              <a:cubicBezTo>
                <a:pt x="81" y="258"/>
                <a:pt x="115" y="263"/>
                <a:pt x="150" y="250"/>
              </a:cubicBezTo>
              <a:cubicBezTo>
                <a:pt x="163" y="238"/>
                <a:pt x="170" y="229"/>
                <a:pt x="176" y="212"/>
              </a:cubicBezTo>
              <a:cubicBezTo>
                <a:pt x="182" y="179"/>
                <a:pt x="185" y="159"/>
                <a:pt x="219" y="148"/>
              </a:cubicBezTo>
              <a:cubicBezTo>
                <a:pt x="242" y="132"/>
                <a:pt x="263" y="119"/>
                <a:pt x="279" y="96"/>
              </a:cubicBezTo>
              <a:cubicBezTo>
                <a:pt x="283" y="82"/>
                <a:pt x="283" y="65"/>
                <a:pt x="291" y="53"/>
              </a:cubicBezTo>
              <a:cubicBezTo>
                <a:pt x="300" y="40"/>
                <a:pt x="340" y="24"/>
                <a:pt x="356" y="19"/>
              </a:cubicBezTo>
              <a:cubicBezTo>
                <a:pt x="369" y="23"/>
                <a:pt x="381" y="28"/>
                <a:pt x="394" y="32"/>
              </a:cubicBezTo>
              <a:cubicBezTo>
                <a:pt x="444" y="30"/>
                <a:pt x="492" y="34"/>
                <a:pt x="540" y="19"/>
              </a:cubicBezTo>
              <a:cubicBezTo>
                <a:pt x="567" y="0"/>
                <a:pt x="544" y="23"/>
                <a:pt x="540" y="36"/>
              </a:cubicBezTo>
              <a:cubicBezTo>
                <a:pt x="544" y="50"/>
                <a:pt x="553" y="61"/>
                <a:pt x="557" y="75"/>
              </a:cubicBezTo>
              <a:cubicBezTo>
                <a:pt x="561" y="105"/>
                <a:pt x="561" y="136"/>
                <a:pt x="579" y="160"/>
              </a:cubicBezTo>
              <a:cubicBezTo>
                <a:pt x="592" y="202"/>
                <a:pt x="609" y="240"/>
                <a:pt x="626" y="280"/>
              </a:cubicBezTo>
              <a:cubicBezTo>
                <a:pt x="624" y="320"/>
                <a:pt x="624" y="360"/>
                <a:pt x="621" y="400"/>
              </a:cubicBezTo>
              <a:cubicBezTo>
                <a:pt x="620" y="418"/>
                <a:pt x="611" y="430"/>
                <a:pt x="621" y="448"/>
              </a:cubicBezTo>
              <a:cubicBezTo>
                <a:pt x="623" y="451"/>
                <a:pt x="655" y="466"/>
                <a:pt x="660" y="469"/>
              </a:cubicBezTo>
              <a:cubicBezTo>
                <a:pt x="667" y="493"/>
                <a:pt x="644" y="492"/>
                <a:pt x="626" y="503"/>
              </a:cubicBezTo>
              <a:cubicBezTo>
                <a:pt x="609" y="528"/>
                <a:pt x="578" y="542"/>
                <a:pt x="553" y="559"/>
              </a:cubicBezTo>
              <a:cubicBezTo>
                <a:pt x="542" y="575"/>
                <a:pt x="534" y="604"/>
                <a:pt x="523" y="615"/>
              </a:cubicBezTo>
              <a:cubicBezTo>
                <a:pt x="515" y="623"/>
                <a:pt x="495" y="631"/>
                <a:pt x="484" y="636"/>
              </a:cubicBezTo>
              <a:cubicBezTo>
                <a:pt x="476" y="640"/>
                <a:pt x="467" y="642"/>
                <a:pt x="459" y="645"/>
              </a:cubicBezTo>
              <a:cubicBezTo>
                <a:pt x="450" y="648"/>
                <a:pt x="433" y="653"/>
                <a:pt x="433" y="653"/>
              </a:cubicBezTo>
              <a:cubicBezTo>
                <a:pt x="416" y="670"/>
                <a:pt x="418" y="690"/>
                <a:pt x="403" y="666"/>
              </a:cubicBezTo>
              <a:cubicBezTo>
                <a:pt x="412" y="620"/>
                <a:pt x="397" y="622"/>
                <a:pt x="364" y="602"/>
              </a:cubicBezTo>
              <a:cubicBezTo>
                <a:pt x="347" y="575"/>
                <a:pt x="333" y="580"/>
                <a:pt x="304" y="589"/>
              </a:cubicBezTo>
              <a:cubicBezTo>
                <a:pt x="298" y="598"/>
                <a:pt x="297" y="610"/>
                <a:pt x="291" y="619"/>
              </a:cubicBezTo>
              <a:cubicBezTo>
                <a:pt x="276" y="642"/>
                <a:pt x="211" y="648"/>
                <a:pt x="189" y="653"/>
              </a:cubicBezTo>
              <a:cubicBezTo>
                <a:pt x="176" y="672"/>
                <a:pt x="181" y="685"/>
                <a:pt x="189" y="705"/>
              </a:cubicBezTo>
              <a:cubicBezTo>
                <a:pt x="184" y="737"/>
                <a:pt x="182" y="750"/>
                <a:pt x="150" y="760"/>
              </a:cubicBezTo>
              <a:cubicBezTo>
                <a:pt x="131" y="773"/>
                <a:pt x="108" y="786"/>
                <a:pt x="86" y="795"/>
              </a:cubicBezTo>
              <a:cubicBezTo>
                <a:pt x="59" y="787"/>
                <a:pt x="57" y="774"/>
                <a:pt x="43" y="752"/>
              </a:cubicBezTo>
              <a:cubicBezTo>
                <a:pt x="46" y="722"/>
                <a:pt x="46" y="708"/>
                <a:pt x="56" y="683"/>
              </a:cubicBezTo>
              <a:cubicBezTo>
                <a:pt x="52" y="646"/>
                <a:pt x="45" y="615"/>
                <a:pt x="34" y="580"/>
              </a:cubicBezTo>
              <a:cubicBezTo>
                <a:pt x="34" y="579"/>
                <a:pt x="28" y="552"/>
                <a:pt x="26" y="550"/>
              </a:cubicBezTo>
              <a:cubicBezTo>
                <a:pt x="19" y="541"/>
                <a:pt x="8" y="537"/>
                <a:pt x="0" y="529"/>
              </a:cubicBezTo>
              <a:cubicBezTo>
                <a:pt x="1" y="518"/>
                <a:pt x="0" y="506"/>
                <a:pt x="4" y="495"/>
              </a:cubicBezTo>
              <a:cubicBezTo>
                <a:pt x="6" y="490"/>
                <a:pt x="14" y="490"/>
                <a:pt x="17" y="486"/>
              </a:cubicBezTo>
              <a:cubicBezTo>
                <a:pt x="23" y="478"/>
                <a:pt x="21" y="459"/>
                <a:pt x="21" y="45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16</xdr:row>
      <xdr:rowOff>38100</xdr:rowOff>
    </xdr:from>
    <xdr:to>
      <xdr:col>41</xdr:col>
      <xdr:colOff>133350</xdr:colOff>
      <xdr:row>20</xdr:row>
      <xdr:rowOff>85725</xdr:rowOff>
    </xdr:to>
    <xdr:sp macro="" textlink="">
      <xdr:nvSpPr>
        <xdr:cNvPr id="6" name="Freeform 807">
          <a:extLst>
            <a:ext uri="{FF2B5EF4-FFF2-40B4-BE49-F238E27FC236}">
              <a16:creationId xmlns:a16="http://schemas.microsoft.com/office/drawing/2014/main" id="{8107285E-4D37-4126-8C7B-518C7B973569}"/>
            </a:ext>
          </a:extLst>
        </xdr:cNvPr>
        <xdr:cNvSpPr>
          <a:spLocks/>
        </xdr:cNvSpPr>
      </xdr:nvSpPr>
      <xdr:spPr bwMode="auto">
        <a:xfrm>
          <a:off x="7337425" y="2679700"/>
          <a:ext cx="885825" cy="708025"/>
        </a:xfrm>
        <a:custGeom>
          <a:avLst/>
          <a:gdLst>
            <a:gd name="T0" fmla="*/ 298639 w 1161"/>
            <a:gd name="T1" fmla="*/ 52357 h 1089"/>
            <a:gd name="T2" fmla="*/ 342449 w 1161"/>
            <a:gd name="T3" fmla="*/ 88113 h 1089"/>
            <a:gd name="T4" fmla="*/ 361433 w 1161"/>
            <a:gd name="T5" fmla="*/ 93221 h 1089"/>
            <a:gd name="T6" fmla="*/ 370925 w 1161"/>
            <a:gd name="T7" fmla="*/ 95775 h 1089"/>
            <a:gd name="T8" fmla="*/ 405243 w 1161"/>
            <a:gd name="T9" fmla="*/ 134085 h 1089"/>
            <a:gd name="T10" fmla="*/ 421307 w 1161"/>
            <a:gd name="T11" fmla="*/ 148132 h 1089"/>
            <a:gd name="T12" fmla="*/ 430069 w 1161"/>
            <a:gd name="T13" fmla="*/ 175587 h 1089"/>
            <a:gd name="T14" fmla="*/ 477530 w 1161"/>
            <a:gd name="T15" fmla="*/ 271362 h 1089"/>
            <a:gd name="T16" fmla="*/ 527181 w 1161"/>
            <a:gd name="T17" fmla="*/ 273916 h 1089"/>
            <a:gd name="T18" fmla="*/ 762295 w 1161"/>
            <a:gd name="T19" fmla="*/ 306479 h 1089"/>
            <a:gd name="T20" fmla="*/ 784200 w 1161"/>
            <a:gd name="T21" fmla="*/ 339681 h 1089"/>
            <a:gd name="T22" fmla="*/ 790042 w 1161"/>
            <a:gd name="T23" fmla="*/ 356282 h 1089"/>
            <a:gd name="T24" fmla="*/ 843344 w 1161"/>
            <a:gd name="T25" fmla="*/ 367137 h 1089"/>
            <a:gd name="T26" fmla="*/ 830931 w 1161"/>
            <a:gd name="T27" fmla="*/ 388846 h 1089"/>
            <a:gd name="T28" fmla="*/ 811947 w 1161"/>
            <a:gd name="T29" fmla="*/ 410555 h 1089"/>
            <a:gd name="T30" fmla="*/ 796613 w 1161"/>
            <a:gd name="T31" fmla="*/ 465465 h 1089"/>
            <a:gd name="T32" fmla="*/ 774708 w 1161"/>
            <a:gd name="T33" fmla="*/ 487174 h 1089"/>
            <a:gd name="T34" fmla="*/ 755724 w 1161"/>
            <a:gd name="T35" fmla="*/ 495475 h 1089"/>
            <a:gd name="T36" fmla="*/ 743311 w 1161"/>
            <a:gd name="T37" fmla="*/ 520376 h 1089"/>
            <a:gd name="T38" fmla="*/ 714834 w 1161"/>
            <a:gd name="T39" fmla="*/ 547832 h 1089"/>
            <a:gd name="T40" fmla="*/ 711914 w 1161"/>
            <a:gd name="T41" fmla="*/ 577841 h 1089"/>
            <a:gd name="T42" fmla="*/ 684167 w 1161"/>
            <a:gd name="T43" fmla="*/ 574649 h 1089"/>
            <a:gd name="T44" fmla="*/ 665183 w 1161"/>
            <a:gd name="T45" fmla="*/ 569541 h 1089"/>
            <a:gd name="T46" fmla="*/ 646199 w 1161"/>
            <a:gd name="T47" fmla="*/ 577841 h 1089"/>
            <a:gd name="T48" fmla="*/ 618452 w 1161"/>
            <a:gd name="T49" fmla="*/ 563794 h 1089"/>
            <a:gd name="T50" fmla="*/ 570991 w 1161"/>
            <a:gd name="T51" fmla="*/ 547832 h 1089"/>
            <a:gd name="T52" fmla="*/ 555658 w 1161"/>
            <a:gd name="T53" fmla="*/ 574649 h 1089"/>
            <a:gd name="T54" fmla="*/ 508927 w 1161"/>
            <a:gd name="T55" fmla="*/ 624452 h 1089"/>
            <a:gd name="T56" fmla="*/ 461466 w 1161"/>
            <a:gd name="T57" fmla="*/ 605297 h 1089"/>
            <a:gd name="T58" fmla="*/ 430069 w 1161"/>
            <a:gd name="T59" fmla="*/ 602104 h 1089"/>
            <a:gd name="T60" fmla="*/ 380418 w 1161"/>
            <a:gd name="T61" fmla="*/ 635306 h 1089"/>
            <a:gd name="T62" fmla="*/ 358512 w 1161"/>
            <a:gd name="T63" fmla="*/ 654461 h 1089"/>
            <a:gd name="T64" fmla="*/ 314702 w 1161"/>
            <a:gd name="T65" fmla="*/ 646160 h 1089"/>
            <a:gd name="T66" fmla="*/ 202257 w 1161"/>
            <a:gd name="T67" fmla="*/ 654461 h 1089"/>
            <a:gd name="T68" fmla="*/ 120478 w 1161"/>
            <a:gd name="T69" fmla="*/ 665316 h 1089"/>
            <a:gd name="T70" fmla="*/ 61334 w 1161"/>
            <a:gd name="T71" fmla="*/ 681917 h 1089"/>
            <a:gd name="T72" fmla="*/ 32858 w 1161"/>
            <a:gd name="T73" fmla="*/ 695325 h 1089"/>
            <a:gd name="T74" fmla="*/ 54763 w 1161"/>
            <a:gd name="T75" fmla="*/ 627006 h 1089"/>
            <a:gd name="T76" fmla="*/ 76668 w 1161"/>
            <a:gd name="T77" fmla="*/ 605297 h 1089"/>
            <a:gd name="T78" fmla="*/ 54763 w 1161"/>
            <a:gd name="T79" fmla="*/ 495475 h 1089"/>
            <a:gd name="T80" fmla="*/ 57683 w 1161"/>
            <a:gd name="T81" fmla="*/ 465465 h 1089"/>
            <a:gd name="T82" fmla="*/ 129970 w 1161"/>
            <a:gd name="T83" fmla="*/ 454611 h 1089"/>
            <a:gd name="T84" fmla="*/ 120478 w 1161"/>
            <a:gd name="T85" fmla="*/ 410555 h 1089"/>
            <a:gd name="T86" fmla="*/ 127049 w 1161"/>
            <a:gd name="T87" fmla="*/ 375437 h 1089"/>
            <a:gd name="T88" fmla="*/ 132891 w 1161"/>
            <a:gd name="T89" fmla="*/ 339681 h 1089"/>
            <a:gd name="T90" fmla="*/ 161367 w 1161"/>
            <a:gd name="T91" fmla="*/ 314780 h 1089"/>
            <a:gd name="T92" fmla="*/ 154796 w 1161"/>
            <a:gd name="T93" fmla="*/ 287324 h 1089"/>
            <a:gd name="T94" fmla="*/ 186193 w 1161"/>
            <a:gd name="T95" fmla="*/ 241352 h 1089"/>
            <a:gd name="T96" fmla="*/ 154796 w 1161"/>
            <a:gd name="T97" fmla="*/ 183888 h 1089"/>
            <a:gd name="T98" fmla="*/ 105144 w 1161"/>
            <a:gd name="T99" fmla="*/ 142385 h 1089"/>
            <a:gd name="T100" fmla="*/ 76668 w 1161"/>
            <a:gd name="T101" fmla="*/ 95775 h 1089"/>
            <a:gd name="T102" fmla="*/ 61334 w 1161"/>
            <a:gd name="T103" fmla="*/ 71512 h 1089"/>
            <a:gd name="T104" fmla="*/ 98573 w 1161"/>
            <a:gd name="T105" fmla="*/ 57465 h 1089"/>
            <a:gd name="T106" fmla="*/ 129970 w 1161"/>
            <a:gd name="T107" fmla="*/ 22347 h 1089"/>
            <a:gd name="T108" fmla="*/ 180351 w 1161"/>
            <a:gd name="T109" fmla="*/ 0 h 1089"/>
            <a:gd name="T110" fmla="*/ 232924 w 1161"/>
            <a:gd name="T111" fmla="*/ 11493 h 1089"/>
            <a:gd name="T112" fmla="*/ 251908 w 1161"/>
            <a:gd name="T113" fmla="*/ 16601 h 1089"/>
            <a:gd name="T114" fmla="*/ 289877 w 1161"/>
            <a:gd name="T115" fmla="*/ 41502 h 1089"/>
            <a:gd name="T116" fmla="*/ 298639 w 1161"/>
            <a:gd name="T117" fmla="*/ 52357 h 1089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61"/>
            <a:gd name="T178" fmla="*/ 0 h 1089"/>
            <a:gd name="T179" fmla="*/ 1161 w 1161"/>
            <a:gd name="T180" fmla="*/ 1089 h 1089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61" h="1089">
              <a:moveTo>
                <a:pt x="409" y="82"/>
              </a:moveTo>
              <a:cubicBezTo>
                <a:pt x="423" y="100"/>
                <a:pt x="447" y="130"/>
                <a:pt x="469" y="138"/>
              </a:cubicBezTo>
              <a:cubicBezTo>
                <a:pt x="478" y="141"/>
                <a:pt x="486" y="143"/>
                <a:pt x="495" y="146"/>
              </a:cubicBezTo>
              <a:cubicBezTo>
                <a:pt x="499" y="147"/>
                <a:pt x="508" y="150"/>
                <a:pt x="508" y="150"/>
              </a:cubicBezTo>
              <a:cubicBezTo>
                <a:pt x="522" y="171"/>
                <a:pt x="533" y="197"/>
                <a:pt x="555" y="210"/>
              </a:cubicBezTo>
              <a:cubicBezTo>
                <a:pt x="561" y="219"/>
                <a:pt x="572" y="223"/>
                <a:pt x="577" y="232"/>
              </a:cubicBezTo>
              <a:cubicBezTo>
                <a:pt x="581" y="238"/>
                <a:pt x="587" y="265"/>
                <a:pt x="589" y="275"/>
              </a:cubicBezTo>
              <a:cubicBezTo>
                <a:pt x="592" y="316"/>
                <a:pt x="589" y="418"/>
                <a:pt x="654" y="425"/>
              </a:cubicBezTo>
              <a:cubicBezTo>
                <a:pt x="677" y="428"/>
                <a:pt x="699" y="428"/>
                <a:pt x="722" y="429"/>
              </a:cubicBezTo>
              <a:cubicBezTo>
                <a:pt x="829" y="448"/>
                <a:pt x="936" y="463"/>
                <a:pt x="1044" y="480"/>
              </a:cubicBezTo>
              <a:cubicBezTo>
                <a:pt x="1068" y="489"/>
                <a:pt x="1066" y="509"/>
                <a:pt x="1074" y="532"/>
              </a:cubicBezTo>
              <a:cubicBezTo>
                <a:pt x="1077" y="541"/>
                <a:pt x="1074" y="553"/>
                <a:pt x="1082" y="558"/>
              </a:cubicBezTo>
              <a:cubicBezTo>
                <a:pt x="1107" y="574"/>
                <a:pt x="1121" y="571"/>
                <a:pt x="1155" y="575"/>
              </a:cubicBezTo>
              <a:cubicBezTo>
                <a:pt x="1161" y="594"/>
                <a:pt x="1157" y="603"/>
                <a:pt x="1138" y="609"/>
              </a:cubicBezTo>
              <a:cubicBezTo>
                <a:pt x="1123" y="619"/>
                <a:pt x="1118" y="626"/>
                <a:pt x="1112" y="643"/>
              </a:cubicBezTo>
              <a:cubicBezTo>
                <a:pt x="1109" y="668"/>
                <a:pt x="1118" y="721"/>
                <a:pt x="1091" y="729"/>
              </a:cubicBezTo>
              <a:cubicBezTo>
                <a:pt x="1077" y="739"/>
                <a:pt x="1073" y="753"/>
                <a:pt x="1061" y="763"/>
              </a:cubicBezTo>
              <a:cubicBezTo>
                <a:pt x="1054" y="769"/>
                <a:pt x="1043" y="771"/>
                <a:pt x="1035" y="776"/>
              </a:cubicBezTo>
              <a:cubicBezTo>
                <a:pt x="1027" y="789"/>
                <a:pt x="1022" y="801"/>
                <a:pt x="1018" y="815"/>
              </a:cubicBezTo>
              <a:cubicBezTo>
                <a:pt x="1025" y="857"/>
                <a:pt x="1025" y="852"/>
                <a:pt x="979" y="858"/>
              </a:cubicBezTo>
              <a:cubicBezTo>
                <a:pt x="978" y="874"/>
                <a:pt x="986" y="894"/>
                <a:pt x="975" y="905"/>
              </a:cubicBezTo>
              <a:cubicBezTo>
                <a:pt x="966" y="914"/>
                <a:pt x="950" y="903"/>
                <a:pt x="937" y="900"/>
              </a:cubicBezTo>
              <a:cubicBezTo>
                <a:pt x="928" y="898"/>
                <a:pt x="911" y="892"/>
                <a:pt x="911" y="892"/>
              </a:cubicBezTo>
              <a:cubicBezTo>
                <a:pt x="902" y="895"/>
                <a:pt x="895" y="904"/>
                <a:pt x="885" y="905"/>
              </a:cubicBezTo>
              <a:cubicBezTo>
                <a:pt x="873" y="907"/>
                <a:pt x="855" y="889"/>
                <a:pt x="847" y="883"/>
              </a:cubicBezTo>
              <a:cubicBezTo>
                <a:pt x="825" y="868"/>
                <a:pt x="808" y="863"/>
                <a:pt x="782" y="858"/>
              </a:cubicBezTo>
              <a:cubicBezTo>
                <a:pt x="746" y="864"/>
                <a:pt x="739" y="870"/>
                <a:pt x="761" y="900"/>
              </a:cubicBezTo>
              <a:cubicBezTo>
                <a:pt x="774" y="942"/>
                <a:pt x="732" y="970"/>
                <a:pt x="697" y="978"/>
              </a:cubicBezTo>
              <a:cubicBezTo>
                <a:pt x="672" y="972"/>
                <a:pt x="656" y="953"/>
                <a:pt x="632" y="948"/>
              </a:cubicBezTo>
              <a:cubicBezTo>
                <a:pt x="618" y="945"/>
                <a:pt x="603" y="945"/>
                <a:pt x="589" y="943"/>
              </a:cubicBezTo>
              <a:cubicBezTo>
                <a:pt x="559" y="955"/>
                <a:pt x="553" y="983"/>
                <a:pt x="521" y="995"/>
              </a:cubicBezTo>
              <a:cubicBezTo>
                <a:pt x="501" y="1024"/>
                <a:pt x="513" y="1016"/>
                <a:pt x="491" y="1025"/>
              </a:cubicBezTo>
              <a:cubicBezTo>
                <a:pt x="470" y="1022"/>
                <a:pt x="451" y="1017"/>
                <a:pt x="431" y="1012"/>
              </a:cubicBezTo>
              <a:cubicBezTo>
                <a:pt x="375" y="1022"/>
                <a:pt x="348" y="1022"/>
                <a:pt x="277" y="1025"/>
              </a:cubicBezTo>
              <a:cubicBezTo>
                <a:pt x="240" y="1036"/>
                <a:pt x="203" y="1038"/>
                <a:pt x="165" y="1042"/>
              </a:cubicBezTo>
              <a:cubicBezTo>
                <a:pt x="139" y="1050"/>
                <a:pt x="108" y="1056"/>
                <a:pt x="84" y="1068"/>
              </a:cubicBezTo>
              <a:cubicBezTo>
                <a:pt x="70" y="1075"/>
                <a:pt x="60" y="1084"/>
                <a:pt x="45" y="1089"/>
              </a:cubicBezTo>
              <a:cubicBezTo>
                <a:pt x="0" y="1075"/>
                <a:pt x="44" y="992"/>
                <a:pt x="75" y="982"/>
              </a:cubicBezTo>
              <a:cubicBezTo>
                <a:pt x="93" y="970"/>
                <a:pt x="100" y="970"/>
                <a:pt x="105" y="948"/>
              </a:cubicBezTo>
              <a:cubicBezTo>
                <a:pt x="101" y="888"/>
                <a:pt x="82" y="835"/>
                <a:pt x="75" y="776"/>
              </a:cubicBezTo>
              <a:cubicBezTo>
                <a:pt x="76" y="760"/>
                <a:pt x="65" y="736"/>
                <a:pt x="79" y="729"/>
              </a:cubicBezTo>
              <a:cubicBezTo>
                <a:pt x="227" y="649"/>
                <a:pt x="143" y="763"/>
                <a:pt x="178" y="712"/>
              </a:cubicBezTo>
              <a:cubicBezTo>
                <a:pt x="186" y="687"/>
                <a:pt x="179" y="664"/>
                <a:pt x="165" y="643"/>
              </a:cubicBezTo>
              <a:cubicBezTo>
                <a:pt x="159" y="622"/>
                <a:pt x="147" y="596"/>
                <a:pt x="174" y="588"/>
              </a:cubicBezTo>
              <a:cubicBezTo>
                <a:pt x="194" y="568"/>
                <a:pt x="192" y="558"/>
                <a:pt x="182" y="532"/>
              </a:cubicBezTo>
              <a:cubicBezTo>
                <a:pt x="188" y="493"/>
                <a:pt x="189" y="503"/>
                <a:pt x="221" y="493"/>
              </a:cubicBezTo>
              <a:cubicBezTo>
                <a:pt x="227" y="474"/>
                <a:pt x="223" y="466"/>
                <a:pt x="212" y="450"/>
              </a:cubicBezTo>
              <a:cubicBezTo>
                <a:pt x="219" y="370"/>
                <a:pt x="208" y="407"/>
                <a:pt x="255" y="378"/>
              </a:cubicBezTo>
              <a:cubicBezTo>
                <a:pt x="252" y="335"/>
                <a:pt x="257" y="302"/>
                <a:pt x="212" y="288"/>
              </a:cubicBezTo>
              <a:cubicBezTo>
                <a:pt x="186" y="269"/>
                <a:pt x="167" y="246"/>
                <a:pt x="144" y="223"/>
              </a:cubicBezTo>
              <a:cubicBezTo>
                <a:pt x="136" y="191"/>
                <a:pt x="133" y="169"/>
                <a:pt x="105" y="150"/>
              </a:cubicBezTo>
              <a:cubicBezTo>
                <a:pt x="85" y="121"/>
                <a:pt x="91" y="135"/>
                <a:pt x="84" y="112"/>
              </a:cubicBezTo>
              <a:cubicBezTo>
                <a:pt x="105" y="106"/>
                <a:pt x="119" y="106"/>
                <a:pt x="135" y="90"/>
              </a:cubicBezTo>
              <a:cubicBezTo>
                <a:pt x="141" y="39"/>
                <a:pt x="142" y="57"/>
                <a:pt x="178" y="35"/>
              </a:cubicBezTo>
              <a:cubicBezTo>
                <a:pt x="195" y="10"/>
                <a:pt x="219" y="6"/>
                <a:pt x="247" y="0"/>
              </a:cubicBezTo>
              <a:cubicBezTo>
                <a:pt x="295" y="5"/>
                <a:pt x="287" y="4"/>
                <a:pt x="319" y="18"/>
              </a:cubicBezTo>
              <a:cubicBezTo>
                <a:pt x="327" y="22"/>
                <a:pt x="345" y="26"/>
                <a:pt x="345" y="26"/>
              </a:cubicBezTo>
              <a:cubicBezTo>
                <a:pt x="361" y="42"/>
                <a:pt x="379" y="52"/>
                <a:pt x="397" y="65"/>
              </a:cubicBezTo>
              <a:cubicBezTo>
                <a:pt x="398" y="68"/>
                <a:pt x="409" y="106"/>
                <a:pt x="409" y="8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123825</xdr:colOff>
      <xdr:row>14</xdr:row>
      <xdr:rowOff>85725</xdr:rowOff>
    </xdr:from>
    <xdr:to>
      <xdr:col>38</xdr:col>
      <xdr:colOff>76200</xdr:colOff>
      <xdr:row>19</xdr:row>
      <xdr:rowOff>9525</xdr:rowOff>
    </xdr:to>
    <xdr:sp macro="" textlink="">
      <xdr:nvSpPr>
        <xdr:cNvPr id="7" name="Freeform 808">
          <a:extLst>
            <a:ext uri="{FF2B5EF4-FFF2-40B4-BE49-F238E27FC236}">
              <a16:creationId xmlns:a16="http://schemas.microsoft.com/office/drawing/2014/main" id="{8BE78188-A745-466F-A883-E2C8DDC09566}"/>
            </a:ext>
          </a:extLst>
        </xdr:cNvPr>
        <xdr:cNvSpPr>
          <a:spLocks/>
        </xdr:cNvSpPr>
      </xdr:nvSpPr>
      <xdr:spPr bwMode="auto">
        <a:xfrm>
          <a:off x="6746875" y="2397125"/>
          <a:ext cx="790575" cy="749300"/>
        </a:xfrm>
        <a:custGeom>
          <a:avLst/>
          <a:gdLst>
            <a:gd name="T0" fmla="*/ 167300 w 1003"/>
            <a:gd name="T1" fmla="*/ 202782 h 1161"/>
            <a:gd name="T2" fmla="*/ 219066 w 1003"/>
            <a:gd name="T3" fmla="*/ 205940 h 1161"/>
            <a:gd name="T4" fmla="*/ 244573 w 1003"/>
            <a:gd name="T5" fmla="*/ 189516 h 1161"/>
            <a:gd name="T6" fmla="*/ 305341 w 1003"/>
            <a:gd name="T7" fmla="*/ 176249 h 1161"/>
            <a:gd name="T8" fmla="*/ 369861 w 1003"/>
            <a:gd name="T9" fmla="*/ 121922 h 1161"/>
            <a:gd name="T10" fmla="*/ 395368 w 1003"/>
            <a:gd name="T11" fmla="*/ 73279 h 1161"/>
            <a:gd name="T12" fmla="*/ 447134 w 1003"/>
            <a:gd name="T13" fmla="*/ 65067 h 1161"/>
            <a:gd name="T14" fmla="*/ 462888 w 1003"/>
            <a:gd name="T15" fmla="*/ 51169 h 1161"/>
            <a:gd name="T16" fmla="*/ 495148 w 1003"/>
            <a:gd name="T17" fmla="*/ 40430 h 1161"/>
            <a:gd name="T18" fmla="*/ 579173 w 1003"/>
            <a:gd name="T19" fmla="*/ 0 h 1161"/>
            <a:gd name="T20" fmla="*/ 604681 w 1003"/>
            <a:gd name="T21" fmla="*/ 5685 h 1161"/>
            <a:gd name="T22" fmla="*/ 624187 w 1003"/>
            <a:gd name="T23" fmla="*/ 10739 h 1161"/>
            <a:gd name="T24" fmla="*/ 633940 w 1003"/>
            <a:gd name="T25" fmla="*/ 27164 h 1161"/>
            <a:gd name="T26" fmla="*/ 639941 w 1003"/>
            <a:gd name="T27" fmla="*/ 43589 h 1161"/>
            <a:gd name="T28" fmla="*/ 624187 w 1003"/>
            <a:gd name="T29" fmla="*/ 81492 h 1161"/>
            <a:gd name="T30" fmla="*/ 646693 w 1003"/>
            <a:gd name="T31" fmla="*/ 108024 h 1161"/>
            <a:gd name="T32" fmla="*/ 652695 w 1003"/>
            <a:gd name="T33" fmla="*/ 235631 h 1161"/>
            <a:gd name="T34" fmla="*/ 672201 w 1003"/>
            <a:gd name="T35" fmla="*/ 240685 h 1161"/>
            <a:gd name="T36" fmla="*/ 701460 w 1003"/>
            <a:gd name="T37" fmla="*/ 252056 h 1161"/>
            <a:gd name="T38" fmla="*/ 720215 w 1003"/>
            <a:gd name="T39" fmla="*/ 276061 h 1161"/>
            <a:gd name="T40" fmla="*/ 697709 w 1003"/>
            <a:gd name="T41" fmla="*/ 292486 h 1161"/>
            <a:gd name="T42" fmla="*/ 665449 w 1003"/>
            <a:gd name="T43" fmla="*/ 316491 h 1161"/>
            <a:gd name="T44" fmla="*/ 636940 w 1003"/>
            <a:gd name="T45" fmla="*/ 343655 h 1161"/>
            <a:gd name="T46" fmla="*/ 678953 w 1003"/>
            <a:gd name="T47" fmla="*/ 425146 h 1161"/>
            <a:gd name="T48" fmla="*/ 710462 w 1003"/>
            <a:gd name="T49" fmla="*/ 454837 h 1161"/>
            <a:gd name="T50" fmla="*/ 732969 w 1003"/>
            <a:gd name="T51" fmla="*/ 471262 h 1161"/>
            <a:gd name="T52" fmla="*/ 752475 w 1003"/>
            <a:gd name="T53" fmla="*/ 495267 h 1161"/>
            <a:gd name="T54" fmla="*/ 723966 w 1003"/>
            <a:gd name="T55" fmla="*/ 530643 h 1161"/>
            <a:gd name="T56" fmla="*/ 726967 w 1003"/>
            <a:gd name="T57" fmla="*/ 566020 h 1161"/>
            <a:gd name="T58" fmla="*/ 707462 w 1003"/>
            <a:gd name="T59" fmla="*/ 600764 h 1161"/>
            <a:gd name="T60" fmla="*/ 694708 w 1003"/>
            <a:gd name="T61" fmla="*/ 641826 h 1161"/>
            <a:gd name="T62" fmla="*/ 681954 w 1003"/>
            <a:gd name="T63" fmla="*/ 657619 h 1161"/>
            <a:gd name="T64" fmla="*/ 669200 w 1003"/>
            <a:gd name="T65" fmla="*/ 720159 h 1161"/>
            <a:gd name="T66" fmla="*/ 630188 w 1003"/>
            <a:gd name="T67" fmla="*/ 733425 h 1161"/>
            <a:gd name="T68" fmla="*/ 540162 w 1003"/>
            <a:gd name="T69" fmla="*/ 720159 h 1161"/>
            <a:gd name="T70" fmla="*/ 511653 w 1003"/>
            <a:gd name="T71" fmla="*/ 706893 h 1161"/>
            <a:gd name="T72" fmla="*/ 485395 w 1003"/>
            <a:gd name="T73" fmla="*/ 676570 h 1161"/>
            <a:gd name="T74" fmla="*/ 479393 w 1003"/>
            <a:gd name="T75" fmla="*/ 668990 h 1161"/>
            <a:gd name="T76" fmla="*/ 492147 w 1003"/>
            <a:gd name="T77" fmla="*/ 644353 h 1161"/>
            <a:gd name="T78" fmla="*/ 498899 w 1003"/>
            <a:gd name="T79" fmla="*/ 598237 h 1161"/>
            <a:gd name="T80" fmla="*/ 469640 w 1003"/>
            <a:gd name="T81" fmla="*/ 579286 h 1161"/>
            <a:gd name="T82" fmla="*/ 450135 w 1003"/>
            <a:gd name="T83" fmla="*/ 574232 h 1161"/>
            <a:gd name="T84" fmla="*/ 399119 w 1003"/>
            <a:gd name="T85" fmla="*/ 576759 h 1161"/>
            <a:gd name="T86" fmla="*/ 392367 w 1003"/>
            <a:gd name="T87" fmla="*/ 584971 h 1161"/>
            <a:gd name="T88" fmla="*/ 372861 w 1003"/>
            <a:gd name="T89" fmla="*/ 595710 h 1161"/>
            <a:gd name="T90" fmla="*/ 331599 w 1003"/>
            <a:gd name="T91" fmla="*/ 606450 h 1161"/>
            <a:gd name="T92" fmla="*/ 312093 w 1003"/>
            <a:gd name="T93" fmla="*/ 579286 h 1161"/>
            <a:gd name="T94" fmla="*/ 296339 w 1003"/>
            <a:gd name="T95" fmla="*/ 562861 h 1161"/>
            <a:gd name="T96" fmla="*/ 286586 w 1003"/>
            <a:gd name="T97" fmla="*/ 538856 h 1161"/>
            <a:gd name="T98" fmla="*/ 282835 w 1003"/>
            <a:gd name="T99" fmla="*/ 511692 h 1161"/>
            <a:gd name="T100" fmla="*/ 222066 w 1003"/>
            <a:gd name="T101" fmla="*/ 511692 h 1161"/>
            <a:gd name="T102" fmla="*/ 180054 w 1003"/>
            <a:gd name="T103" fmla="*/ 503479 h 1161"/>
            <a:gd name="T104" fmla="*/ 170301 w 1003"/>
            <a:gd name="T105" fmla="*/ 473789 h 1161"/>
            <a:gd name="T106" fmla="*/ 39012 w 1003"/>
            <a:gd name="T107" fmla="*/ 457364 h 1161"/>
            <a:gd name="T108" fmla="*/ 0 w 1003"/>
            <a:gd name="T109" fmla="*/ 427673 h 1161"/>
            <a:gd name="T110" fmla="*/ 16505 w 1003"/>
            <a:gd name="T111" fmla="*/ 397983 h 1161"/>
            <a:gd name="T112" fmla="*/ 26258 w 1003"/>
            <a:gd name="T113" fmla="*/ 327862 h 1161"/>
            <a:gd name="T114" fmla="*/ 29259 w 1003"/>
            <a:gd name="T115" fmla="*/ 295012 h 1161"/>
            <a:gd name="T116" fmla="*/ 35261 w 1003"/>
            <a:gd name="T117" fmla="*/ 235631 h 1161"/>
            <a:gd name="T118" fmla="*/ 112534 w 1003"/>
            <a:gd name="T119" fmla="*/ 214153 h 1161"/>
            <a:gd name="T120" fmla="*/ 151545 w 1003"/>
            <a:gd name="T121" fmla="*/ 202782 h 1161"/>
            <a:gd name="T122" fmla="*/ 167300 w 1003"/>
            <a:gd name="T123" fmla="*/ 202782 h 1161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003"/>
            <a:gd name="T187" fmla="*/ 0 h 1161"/>
            <a:gd name="T188" fmla="*/ 1003 w 1003"/>
            <a:gd name="T189" fmla="*/ 1161 h 1161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003" h="1161">
              <a:moveTo>
                <a:pt x="223" y="321"/>
              </a:moveTo>
              <a:cubicBezTo>
                <a:pt x="247" y="330"/>
                <a:pt x="267" y="330"/>
                <a:pt x="292" y="326"/>
              </a:cubicBezTo>
              <a:cubicBezTo>
                <a:pt x="308" y="320"/>
                <a:pt x="312" y="310"/>
                <a:pt x="326" y="300"/>
              </a:cubicBezTo>
              <a:cubicBezTo>
                <a:pt x="336" y="269"/>
                <a:pt x="379" y="281"/>
                <a:pt x="407" y="279"/>
              </a:cubicBezTo>
              <a:cubicBezTo>
                <a:pt x="447" y="264"/>
                <a:pt x="458" y="215"/>
                <a:pt x="493" y="193"/>
              </a:cubicBezTo>
              <a:cubicBezTo>
                <a:pt x="510" y="169"/>
                <a:pt x="504" y="136"/>
                <a:pt x="527" y="116"/>
              </a:cubicBezTo>
              <a:cubicBezTo>
                <a:pt x="541" y="104"/>
                <a:pt x="579" y="105"/>
                <a:pt x="596" y="103"/>
              </a:cubicBezTo>
              <a:cubicBezTo>
                <a:pt x="636" y="75"/>
                <a:pt x="584" y="114"/>
                <a:pt x="617" y="81"/>
              </a:cubicBezTo>
              <a:cubicBezTo>
                <a:pt x="628" y="70"/>
                <a:pt x="646" y="69"/>
                <a:pt x="660" y="64"/>
              </a:cubicBezTo>
              <a:cubicBezTo>
                <a:pt x="688" y="36"/>
                <a:pt x="734" y="9"/>
                <a:pt x="772" y="0"/>
              </a:cubicBezTo>
              <a:cubicBezTo>
                <a:pt x="808" y="7"/>
                <a:pt x="779" y="0"/>
                <a:pt x="806" y="9"/>
              </a:cubicBezTo>
              <a:cubicBezTo>
                <a:pt x="815" y="12"/>
                <a:pt x="832" y="17"/>
                <a:pt x="832" y="17"/>
              </a:cubicBezTo>
              <a:cubicBezTo>
                <a:pt x="840" y="30"/>
                <a:pt x="840" y="28"/>
                <a:pt x="845" y="43"/>
              </a:cubicBezTo>
              <a:cubicBezTo>
                <a:pt x="848" y="52"/>
                <a:pt x="853" y="69"/>
                <a:pt x="853" y="69"/>
              </a:cubicBezTo>
              <a:cubicBezTo>
                <a:pt x="847" y="94"/>
                <a:pt x="845" y="108"/>
                <a:pt x="832" y="129"/>
              </a:cubicBezTo>
              <a:cubicBezTo>
                <a:pt x="840" y="146"/>
                <a:pt x="851" y="156"/>
                <a:pt x="862" y="171"/>
              </a:cubicBezTo>
              <a:cubicBezTo>
                <a:pt x="865" y="238"/>
                <a:pt x="853" y="308"/>
                <a:pt x="870" y="373"/>
              </a:cubicBezTo>
              <a:cubicBezTo>
                <a:pt x="872" y="382"/>
                <a:pt x="896" y="381"/>
                <a:pt x="896" y="381"/>
              </a:cubicBezTo>
              <a:cubicBezTo>
                <a:pt x="909" y="390"/>
                <a:pt x="920" y="393"/>
                <a:pt x="935" y="399"/>
              </a:cubicBezTo>
              <a:cubicBezTo>
                <a:pt x="955" y="428"/>
                <a:pt x="947" y="415"/>
                <a:pt x="960" y="437"/>
              </a:cubicBezTo>
              <a:cubicBezTo>
                <a:pt x="955" y="455"/>
                <a:pt x="947" y="458"/>
                <a:pt x="930" y="463"/>
              </a:cubicBezTo>
              <a:cubicBezTo>
                <a:pt x="919" y="481"/>
                <a:pt x="900" y="483"/>
                <a:pt x="887" y="501"/>
              </a:cubicBezTo>
              <a:cubicBezTo>
                <a:pt x="882" y="518"/>
                <a:pt x="864" y="534"/>
                <a:pt x="849" y="544"/>
              </a:cubicBezTo>
              <a:cubicBezTo>
                <a:pt x="833" y="596"/>
                <a:pt x="865" y="646"/>
                <a:pt x="905" y="673"/>
              </a:cubicBezTo>
              <a:cubicBezTo>
                <a:pt x="916" y="690"/>
                <a:pt x="933" y="705"/>
                <a:pt x="947" y="720"/>
              </a:cubicBezTo>
              <a:cubicBezTo>
                <a:pt x="953" y="737"/>
                <a:pt x="961" y="739"/>
                <a:pt x="977" y="746"/>
              </a:cubicBezTo>
              <a:cubicBezTo>
                <a:pt x="990" y="759"/>
                <a:pt x="998" y="767"/>
                <a:pt x="1003" y="784"/>
              </a:cubicBezTo>
              <a:cubicBezTo>
                <a:pt x="997" y="820"/>
                <a:pt x="996" y="824"/>
                <a:pt x="965" y="840"/>
              </a:cubicBezTo>
              <a:cubicBezTo>
                <a:pt x="951" y="860"/>
                <a:pt x="964" y="874"/>
                <a:pt x="969" y="896"/>
              </a:cubicBezTo>
              <a:cubicBezTo>
                <a:pt x="963" y="952"/>
                <a:pt x="966" y="920"/>
                <a:pt x="943" y="951"/>
              </a:cubicBezTo>
              <a:cubicBezTo>
                <a:pt x="939" y="971"/>
                <a:pt x="937" y="999"/>
                <a:pt x="926" y="1016"/>
              </a:cubicBezTo>
              <a:cubicBezTo>
                <a:pt x="920" y="1024"/>
                <a:pt x="909" y="1041"/>
                <a:pt x="909" y="1041"/>
              </a:cubicBezTo>
              <a:cubicBezTo>
                <a:pt x="914" y="1065"/>
                <a:pt x="916" y="1120"/>
                <a:pt x="892" y="1140"/>
              </a:cubicBezTo>
              <a:cubicBezTo>
                <a:pt x="882" y="1148"/>
                <a:pt x="853" y="1157"/>
                <a:pt x="840" y="1161"/>
              </a:cubicBezTo>
              <a:cubicBezTo>
                <a:pt x="792" y="1158"/>
                <a:pt x="763" y="1150"/>
                <a:pt x="720" y="1140"/>
              </a:cubicBezTo>
              <a:cubicBezTo>
                <a:pt x="691" y="1120"/>
                <a:pt x="705" y="1126"/>
                <a:pt x="682" y="1119"/>
              </a:cubicBezTo>
              <a:cubicBezTo>
                <a:pt x="665" y="1107"/>
                <a:pt x="659" y="1089"/>
                <a:pt x="647" y="1071"/>
              </a:cubicBezTo>
              <a:cubicBezTo>
                <a:pt x="644" y="1067"/>
                <a:pt x="639" y="1059"/>
                <a:pt x="639" y="1059"/>
              </a:cubicBezTo>
              <a:cubicBezTo>
                <a:pt x="632" y="1037"/>
                <a:pt x="632" y="1026"/>
                <a:pt x="656" y="1020"/>
              </a:cubicBezTo>
              <a:cubicBezTo>
                <a:pt x="673" y="996"/>
                <a:pt x="674" y="980"/>
                <a:pt x="665" y="947"/>
              </a:cubicBezTo>
              <a:cubicBezTo>
                <a:pt x="662" y="938"/>
                <a:pt x="635" y="921"/>
                <a:pt x="626" y="917"/>
              </a:cubicBezTo>
              <a:cubicBezTo>
                <a:pt x="618" y="913"/>
                <a:pt x="600" y="909"/>
                <a:pt x="600" y="909"/>
              </a:cubicBezTo>
              <a:cubicBezTo>
                <a:pt x="577" y="910"/>
                <a:pt x="554" y="908"/>
                <a:pt x="532" y="913"/>
              </a:cubicBezTo>
              <a:cubicBezTo>
                <a:pt x="527" y="914"/>
                <a:pt x="527" y="922"/>
                <a:pt x="523" y="926"/>
              </a:cubicBezTo>
              <a:cubicBezTo>
                <a:pt x="516" y="933"/>
                <a:pt x="507" y="939"/>
                <a:pt x="497" y="943"/>
              </a:cubicBezTo>
              <a:cubicBezTo>
                <a:pt x="481" y="950"/>
                <a:pt x="459" y="955"/>
                <a:pt x="442" y="960"/>
              </a:cubicBezTo>
              <a:cubicBezTo>
                <a:pt x="401" y="953"/>
                <a:pt x="432" y="965"/>
                <a:pt x="416" y="917"/>
              </a:cubicBezTo>
              <a:cubicBezTo>
                <a:pt x="413" y="906"/>
                <a:pt x="400" y="901"/>
                <a:pt x="395" y="891"/>
              </a:cubicBezTo>
              <a:cubicBezTo>
                <a:pt x="389" y="879"/>
                <a:pt x="382" y="853"/>
                <a:pt x="382" y="853"/>
              </a:cubicBezTo>
              <a:cubicBezTo>
                <a:pt x="380" y="839"/>
                <a:pt x="387" y="820"/>
                <a:pt x="377" y="810"/>
              </a:cubicBezTo>
              <a:cubicBezTo>
                <a:pt x="367" y="800"/>
                <a:pt x="307" y="809"/>
                <a:pt x="296" y="810"/>
              </a:cubicBezTo>
              <a:cubicBezTo>
                <a:pt x="274" y="807"/>
                <a:pt x="260" y="803"/>
                <a:pt x="240" y="797"/>
              </a:cubicBezTo>
              <a:cubicBezTo>
                <a:pt x="236" y="781"/>
                <a:pt x="237" y="763"/>
                <a:pt x="227" y="750"/>
              </a:cubicBezTo>
              <a:cubicBezTo>
                <a:pt x="205" y="721"/>
                <a:pt x="65" y="725"/>
                <a:pt x="52" y="724"/>
              </a:cubicBezTo>
              <a:cubicBezTo>
                <a:pt x="10" y="716"/>
                <a:pt x="14" y="714"/>
                <a:pt x="0" y="677"/>
              </a:cubicBezTo>
              <a:cubicBezTo>
                <a:pt x="31" y="646"/>
                <a:pt x="28" y="663"/>
                <a:pt x="22" y="630"/>
              </a:cubicBezTo>
              <a:cubicBezTo>
                <a:pt x="20" y="601"/>
                <a:pt x="3" y="539"/>
                <a:pt x="35" y="519"/>
              </a:cubicBezTo>
              <a:cubicBezTo>
                <a:pt x="46" y="485"/>
                <a:pt x="44" y="502"/>
                <a:pt x="39" y="467"/>
              </a:cubicBezTo>
              <a:cubicBezTo>
                <a:pt x="41" y="436"/>
                <a:pt x="31" y="400"/>
                <a:pt x="47" y="373"/>
              </a:cubicBezTo>
              <a:cubicBezTo>
                <a:pt x="55" y="359"/>
                <a:pt x="133" y="342"/>
                <a:pt x="150" y="339"/>
              </a:cubicBezTo>
              <a:cubicBezTo>
                <a:pt x="167" y="332"/>
                <a:pt x="185" y="328"/>
                <a:pt x="202" y="321"/>
              </a:cubicBezTo>
              <a:cubicBezTo>
                <a:pt x="218" y="327"/>
                <a:pt x="211" y="328"/>
                <a:pt x="223" y="32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66675</xdr:colOff>
      <xdr:row>13</xdr:row>
      <xdr:rowOff>57150</xdr:rowOff>
    </xdr:from>
    <xdr:to>
      <xdr:col>33</xdr:col>
      <xdr:colOff>66675</xdr:colOff>
      <xdr:row>19</xdr:row>
      <xdr:rowOff>38100</xdr:rowOff>
    </xdr:to>
    <xdr:sp macro="" textlink="">
      <xdr:nvSpPr>
        <xdr:cNvPr id="8" name="Freeform 809">
          <a:extLst>
            <a:ext uri="{FF2B5EF4-FFF2-40B4-BE49-F238E27FC236}">
              <a16:creationId xmlns:a16="http://schemas.microsoft.com/office/drawing/2014/main" id="{0FD1A0DD-3A2D-449D-9EA4-E98E411D5F9F}"/>
            </a:ext>
          </a:extLst>
        </xdr:cNvPr>
        <xdr:cNvSpPr>
          <a:spLocks/>
        </xdr:cNvSpPr>
      </xdr:nvSpPr>
      <xdr:spPr bwMode="auto">
        <a:xfrm>
          <a:off x="5432425" y="2203450"/>
          <a:ext cx="1047750" cy="971550"/>
        </a:xfrm>
        <a:custGeom>
          <a:avLst/>
          <a:gdLst>
            <a:gd name="T0" fmla="*/ 164112 w 1359"/>
            <a:gd name="T1" fmla="*/ 854141 h 1501"/>
            <a:gd name="T2" fmla="*/ 69177 w 1359"/>
            <a:gd name="T3" fmla="*/ 840814 h 1501"/>
            <a:gd name="T4" fmla="*/ 12511 w 1359"/>
            <a:gd name="T5" fmla="*/ 788779 h 1501"/>
            <a:gd name="T6" fmla="*/ 28701 w 1359"/>
            <a:gd name="T7" fmla="*/ 734206 h 1501"/>
            <a:gd name="T8" fmla="*/ 50779 w 1359"/>
            <a:gd name="T9" fmla="*/ 661229 h 1501"/>
            <a:gd name="T10" fmla="*/ 88311 w 1359"/>
            <a:gd name="T11" fmla="*/ 562870 h 1501"/>
            <a:gd name="T12" fmla="*/ 100822 w 1359"/>
            <a:gd name="T13" fmla="*/ 543832 h 1501"/>
            <a:gd name="T14" fmla="*/ 154545 w 1359"/>
            <a:gd name="T15" fmla="*/ 484182 h 1501"/>
            <a:gd name="T16" fmla="*/ 144978 w 1359"/>
            <a:gd name="T17" fmla="*/ 399784 h 1501"/>
            <a:gd name="T18" fmla="*/ 139090 w 1359"/>
            <a:gd name="T19" fmla="*/ 342672 h 1501"/>
            <a:gd name="T20" fmla="*/ 125844 w 1359"/>
            <a:gd name="T21" fmla="*/ 274772 h 1501"/>
            <a:gd name="T22" fmla="*/ 208267 w 1359"/>
            <a:gd name="T23" fmla="*/ 215122 h 1501"/>
            <a:gd name="T24" fmla="*/ 239912 w 1359"/>
            <a:gd name="T25" fmla="*/ 236697 h 1501"/>
            <a:gd name="T26" fmla="*/ 271557 w 1359"/>
            <a:gd name="T27" fmla="*/ 236697 h 1501"/>
            <a:gd name="T28" fmla="*/ 239912 w 1359"/>
            <a:gd name="T29" fmla="*/ 125012 h 1501"/>
            <a:gd name="T30" fmla="*/ 271557 w 1359"/>
            <a:gd name="T31" fmla="*/ 86937 h 1501"/>
            <a:gd name="T32" fmla="*/ 309089 w 1359"/>
            <a:gd name="T33" fmla="*/ 67900 h 1501"/>
            <a:gd name="T34" fmla="*/ 372379 w 1359"/>
            <a:gd name="T35" fmla="*/ 46324 h 1501"/>
            <a:gd name="T36" fmla="*/ 434933 w 1359"/>
            <a:gd name="T37" fmla="*/ 0 h 1501"/>
            <a:gd name="T38" fmla="*/ 476145 w 1359"/>
            <a:gd name="T39" fmla="*/ 48862 h 1501"/>
            <a:gd name="T40" fmla="*/ 554889 w 1359"/>
            <a:gd name="T41" fmla="*/ 130723 h 1501"/>
            <a:gd name="T42" fmla="*/ 532811 w 1359"/>
            <a:gd name="T43" fmla="*/ 204334 h 1501"/>
            <a:gd name="T44" fmla="*/ 539435 w 1359"/>
            <a:gd name="T45" fmla="*/ 272233 h 1501"/>
            <a:gd name="T46" fmla="*/ 580646 w 1359"/>
            <a:gd name="T47" fmla="*/ 310308 h 1501"/>
            <a:gd name="T48" fmla="*/ 649824 w 1359"/>
            <a:gd name="T49" fmla="*/ 315385 h 1501"/>
            <a:gd name="T50" fmla="*/ 665278 w 1359"/>
            <a:gd name="T51" fmla="*/ 340133 h 1501"/>
            <a:gd name="T52" fmla="*/ 665278 w 1359"/>
            <a:gd name="T53" fmla="*/ 410571 h 1501"/>
            <a:gd name="T54" fmla="*/ 841901 w 1359"/>
            <a:gd name="T55" fmla="*/ 465145 h 1501"/>
            <a:gd name="T56" fmla="*/ 936835 w 1359"/>
            <a:gd name="T57" fmla="*/ 475933 h 1501"/>
            <a:gd name="T58" fmla="*/ 993502 w 1359"/>
            <a:gd name="T59" fmla="*/ 489893 h 1501"/>
            <a:gd name="T60" fmla="*/ 978047 w 1359"/>
            <a:gd name="T61" fmla="*/ 614905 h 1501"/>
            <a:gd name="T62" fmla="*/ 955969 w 1359"/>
            <a:gd name="T63" fmla="*/ 663768 h 1501"/>
            <a:gd name="T64" fmla="*/ 939779 w 1359"/>
            <a:gd name="T65" fmla="*/ 674555 h 1501"/>
            <a:gd name="T66" fmla="*/ 883113 w 1359"/>
            <a:gd name="T67" fmla="*/ 712630 h 1501"/>
            <a:gd name="T68" fmla="*/ 836013 w 1359"/>
            <a:gd name="T69" fmla="*/ 756416 h 1501"/>
            <a:gd name="T70" fmla="*/ 596101 w 1359"/>
            <a:gd name="T71" fmla="*/ 835103 h 1501"/>
            <a:gd name="T72" fmla="*/ 576967 w 1359"/>
            <a:gd name="T73" fmla="*/ 897926 h 1501"/>
            <a:gd name="T74" fmla="*/ 492335 w 1359"/>
            <a:gd name="T75" fmla="*/ 919502 h 1501"/>
            <a:gd name="T76" fmla="*/ 416535 w 1359"/>
            <a:gd name="T77" fmla="*/ 951865 h 1501"/>
            <a:gd name="T78" fmla="*/ 331167 w 1359"/>
            <a:gd name="T79" fmla="*/ 924579 h 1501"/>
            <a:gd name="T80" fmla="*/ 284068 w 1359"/>
            <a:gd name="T81" fmla="*/ 911253 h 1501"/>
            <a:gd name="T82" fmla="*/ 267877 w 1359"/>
            <a:gd name="T83" fmla="*/ 924579 h 1501"/>
            <a:gd name="T84" fmla="*/ 227401 w 1359"/>
            <a:gd name="T85" fmla="*/ 894754 h 1501"/>
            <a:gd name="T86" fmla="*/ 183246 w 1359"/>
            <a:gd name="T87" fmla="*/ 873178 h 1501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1359"/>
            <a:gd name="T133" fmla="*/ 0 h 1501"/>
            <a:gd name="T134" fmla="*/ 1359 w 1359"/>
            <a:gd name="T135" fmla="*/ 1501 h 1501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1359" h="1501">
              <a:moveTo>
                <a:pt x="249" y="1376"/>
              </a:moveTo>
              <a:cubicBezTo>
                <a:pt x="243" y="1359"/>
                <a:pt x="241" y="1351"/>
                <a:pt x="223" y="1346"/>
              </a:cubicBezTo>
              <a:cubicBezTo>
                <a:pt x="203" y="1326"/>
                <a:pt x="197" y="1325"/>
                <a:pt x="167" y="1320"/>
              </a:cubicBezTo>
              <a:cubicBezTo>
                <a:pt x="137" y="1325"/>
                <a:pt x="125" y="1330"/>
                <a:pt x="94" y="1325"/>
              </a:cubicBezTo>
              <a:cubicBezTo>
                <a:pt x="78" y="1322"/>
                <a:pt x="47" y="1312"/>
                <a:pt x="47" y="1312"/>
              </a:cubicBezTo>
              <a:cubicBezTo>
                <a:pt x="34" y="1290"/>
                <a:pt x="29" y="1266"/>
                <a:pt x="17" y="1243"/>
              </a:cubicBezTo>
              <a:cubicBezTo>
                <a:pt x="13" y="1222"/>
                <a:pt x="6" y="1203"/>
                <a:pt x="0" y="1183"/>
              </a:cubicBezTo>
              <a:cubicBezTo>
                <a:pt x="13" y="1175"/>
                <a:pt x="39" y="1157"/>
                <a:pt x="39" y="1157"/>
              </a:cubicBezTo>
              <a:cubicBezTo>
                <a:pt x="58" y="1128"/>
                <a:pt x="71" y="1125"/>
                <a:pt x="99" y="1106"/>
              </a:cubicBezTo>
              <a:cubicBezTo>
                <a:pt x="118" y="1075"/>
                <a:pt x="84" y="1066"/>
                <a:pt x="69" y="1042"/>
              </a:cubicBezTo>
              <a:cubicBezTo>
                <a:pt x="75" y="976"/>
                <a:pt x="70" y="997"/>
                <a:pt x="120" y="982"/>
              </a:cubicBezTo>
              <a:cubicBezTo>
                <a:pt x="148" y="963"/>
                <a:pt x="147" y="906"/>
                <a:pt x="120" y="887"/>
              </a:cubicBezTo>
              <a:cubicBezTo>
                <a:pt x="121" y="879"/>
                <a:pt x="120" y="869"/>
                <a:pt x="124" y="862"/>
              </a:cubicBezTo>
              <a:cubicBezTo>
                <a:pt x="126" y="858"/>
                <a:pt x="135" y="861"/>
                <a:pt x="137" y="857"/>
              </a:cubicBezTo>
              <a:cubicBezTo>
                <a:pt x="143" y="845"/>
                <a:pt x="146" y="819"/>
                <a:pt x="146" y="819"/>
              </a:cubicBezTo>
              <a:cubicBezTo>
                <a:pt x="152" y="764"/>
                <a:pt x="152" y="768"/>
                <a:pt x="210" y="763"/>
              </a:cubicBezTo>
              <a:cubicBezTo>
                <a:pt x="215" y="729"/>
                <a:pt x="223" y="720"/>
                <a:pt x="227" y="682"/>
              </a:cubicBezTo>
              <a:cubicBezTo>
                <a:pt x="223" y="649"/>
                <a:pt x="226" y="641"/>
                <a:pt x="197" y="630"/>
              </a:cubicBezTo>
              <a:cubicBezTo>
                <a:pt x="188" y="615"/>
                <a:pt x="178" y="606"/>
                <a:pt x="163" y="596"/>
              </a:cubicBezTo>
              <a:cubicBezTo>
                <a:pt x="153" y="564"/>
                <a:pt x="166" y="556"/>
                <a:pt x="189" y="540"/>
              </a:cubicBezTo>
              <a:cubicBezTo>
                <a:pt x="201" y="521"/>
                <a:pt x="196" y="511"/>
                <a:pt x="184" y="493"/>
              </a:cubicBezTo>
              <a:cubicBezTo>
                <a:pt x="178" y="473"/>
                <a:pt x="176" y="453"/>
                <a:pt x="171" y="433"/>
              </a:cubicBezTo>
              <a:cubicBezTo>
                <a:pt x="180" y="384"/>
                <a:pt x="202" y="402"/>
                <a:pt x="261" y="399"/>
              </a:cubicBezTo>
              <a:cubicBezTo>
                <a:pt x="270" y="375"/>
                <a:pt x="255" y="348"/>
                <a:pt x="283" y="339"/>
              </a:cubicBezTo>
              <a:cubicBezTo>
                <a:pt x="284" y="341"/>
                <a:pt x="298" y="364"/>
                <a:pt x="300" y="365"/>
              </a:cubicBezTo>
              <a:cubicBezTo>
                <a:pt x="308" y="370"/>
                <a:pt x="317" y="370"/>
                <a:pt x="326" y="373"/>
              </a:cubicBezTo>
              <a:cubicBezTo>
                <a:pt x="330" y="374"/>
                <a:pt x="339" y="377"/>
                <a:pt x="339" y="377"/>
              </a:cubicBezTo>
              <a:cubicBezTo>
                <a:pt x="349" y="376"/>
                <a:pt x="365" y="382"/>
                <a:pt x="369" y="373"/>
              </a:cubicBezTo>
              <a:cubicBezTo>
                <a:pt x="383" y="340"/>
                <a:pt x="356" y="308"/>
                <a:pt x="347" y="279"/>
              </a:cubicBezTo>
              <a:cubicBezTo>
                <a:pt x="344" y="245"/>
                <a:pt x="343" y="225"/>
                <a:pt x="326" y="197"/>
              </a:cubicBezTo>
              <a:cubicBezTo>
                <a:pt x="327" y="184"/>
                <a:pt x="327" y="171"/>
                <a:pt x="330" y="159"/>
              </a:cubicBezTo>
              <a:cubicBezTo>
                <a:pt x="335" y="140"/>
                <a:pt x="355" y="144"/>
                <a:pt x="369" y="137"/>
              </a:cubicBezTo>
              <a:cubicBezTo>
                <a:pt x="401" y="121"/>
                <a:pt x="359" y="139"/>
                <a:pt x="394" y="116"/>
              </a:cubicBezTo>
              <a:cubicBezTo>
                <a:pt x="402" y="111"/>
                <a:pt x="411" y="110"/>
                <a:pt x="420" y="107"/>
              </a:cubicBezTo>
              <a:cubicBezTo>
                <a:pt x="429" y="104"/>
                <a:pt x="446" y="99"/>
                <a:pt x="446" y="99"/>
              </a:cubicBezTo>
              <a:cubicBezTo>
                <a:pt x="465" y="86"/>
                <a:pt x="484" y="78"/>
                <a:pt x="506" y="73"/>
              </a:cubicBezTo>
              <a:cubicBezTo>
                <a:pt x="527" y="60"/>
                <a:pt x="524" y="42"/>
                <a:pt x="540" y="26"/>
              </a:cubicBezTo>
              <a:cubicBezTo>
                <a:pt x="554" y="12"/>
                <a:pt x="574" y="7"/>
                <a:pt x="591" y="0"/>
              </a:cubicBezTo>
              <a:cubicBezTo>
                <a:pt x="621" y="12"/>
                <a:pt x="588" y="39"/>
                <a:pt x="604" y="65"/>
              </a:cubicBezTo>
              <a:cubicBezTo>
                <a:pt x="612" y="78"/>
                <a:pt x="633" y="73"/>
                <a:pt x="647" y="77"/>
              </a:cubicBezTo>
              <a:cubicBezTo>
                <a:pt x="691" y="90"/>
                <a:pt x="738" y="80"/>
                <a:pt x="784" y="82"/>
              </a:cubicBezTo>
              <a:cubicBezTo>
                <a:pt x="814" y="125"/>
                <a:pt x="769" y="167"/>
                <a:pt x="754" y="206"/>
              </a:cubicBezTo>
              <a:cubicBezTo>
                <a:pt x="750" y="238"/>
                <a:pt x="742" y="261"/>
                <a:pt x="733" y="292"/>
              </a:cubicBezTo>
              <a:cubicBezTo>
                <a:pt x="730" y="302"/>
                <a:pt x="724" y="322"/>
                <a:pt x="724" y="322"/>
              </a:cubicBezTo>
              <a:cubicBezTo>
                <a:pt x="721" y="363"/>
                <a:pt x="721" y="385"/>
                <a:pt x="711" y="420"/>
              </a:cubicBezTo>
              <a:cubicBezTo>
                <a:pt x="718" y="470"/>
                <a:pt x="722" y="465"/>
                <a:pt x="733" y="429"/>
              </a:cubicBezTo>
              <a:cubicBezTo>
                <a:pt x="742" y="432"/>
                <a:pt x="752" y="434"/>
                <a:pt x="759" y="442"/>
              </a:cubicBezTo>
              <a:cubicBezTo>
                <a:pt x="774" y="461"/>
                <a:pt x="760" y="480"/>
                <a:pt x="789" y="489"/>
              </a:cubicBezTo>
              <a:cubicBezTo>
                <a:pt x="806" y="461"/>
                <a:pt x="815" y="471"/>
                <a:pt x="844" y="476"/>
              </a:cubicBezTo>
              <a:cubicBezTo>
                <a:pt x="857" y="485"/>
                <a:pt x="868" y="492"/>
                <a:pt x="883" y="497"/>
              </a:cubicBezTo>
              <a:cubicBezTo>
                <a:pt x="887" y="501"/>
                <a:pt x="893" y="505"/>
                <a:pt x="896" y="510"/>
              </a:cubicBezTo>
              <a:cubicBezTo>
                <a:pt x="900" y="518"/>
                <a:pt x="904" y="536"/>
                <a:pt x="904" y="536"/>
              </a:cubicBezTo>
              <a:cubicBezTo>
                <a:pt x="901" y="562"/>
                <a:pt x="900" y="581"/>
                <a:pt x="891" y="605"/>
              </a:cubicBezTo>
              <a:cubicBezTo>
                <a:pt x="894" y="623"/>
                <a:pt x="892" y="635"/>
                <a:pt x="904" y="647"/>
              </a:cubicBezTo>
              <a:cubicBezTo>
                <a:pt x="927" y="670"/>
                <a:pt x="997" y="680"/>
                <a:pt x="1029" y="690"/>
              </a:cubicBezTo>
              <a:cubicBezTo>
                <a:pt x="1052" y="707"/>
                <a:pt x="1115" y="728"/>
                <a:pt x="1144" y="733"/>
              </a:cubicBezTo>
              <a:cubicBezTo>
                <a:pt x="1155" y="749"/>
                <a:pt x="1165" y="753"/>
                <a:pt x="1183" y="759"/>
              </a:cubicBezTo>
              <a:cubicBezTo>
                <a:pt x="1215" y="737"/>
                <a:pt x="1225" y="747"/>
                <a:pt x="1273" y="750"/>
              </a:cubicBezTo>
              <a:cubicBezTo>
                <a:pt x="1287" y="746"/>
                <a:pt x="1302" y="742"/>
                <a:pt x="1316" y="737"/>
              </a:cubicBezTo>
              <a:cubicBezTo>
                <a:pt x="1331" y="747"/>
                <a:pt x="1340" y="757"/>
                <a:pt x="1350" y="772"/>
              </a:cubicBezTo>
              <a:cubicBezTo>
                <a:pt x="1357" y="809"/>
                <a:pt x="1359" y="848"/>
                <a:pt x="1337" y="879"/>
              </a:cubicBezTo>
              <a:cubicBezTo>
                <a:pt x="1324" y="920"/>
                <a:pt x="1339" y="869"/>
                <a:pt x="1329" y="969"/>
              </a:cubicBezTo>
              <a:cubicBezTo>
                <a:pt x="1327" y="990"/>
                <a:pt x="1302" y="1016"/>
                <a:pt x="1290" y="1033"/>
              </a:cubicBezTo>
              <a:cubicBezTo>
                <a:pt x="1293" y="1037"/>
                <a:pt x="1295" y="1042"/>
                <a:pt x="1299" y="1046"/>
              </a:cubicBezTo>
              <a:cubicBezTo>
                <a:pt x="1302" y="1050"/>
                <a:pt x="1315" y="1052"/>
                <a:pt x="1311" y="1055"/>
              </a:cubicBezTo>
              <a:cubicBezTo>
                <a:pt x="1302" y="1062"/>
                <a:pt x="1277" y="1063"/>
                <a:pt x="1277" y="1063"/>
              </a:cubicBezTo>
              <a:cubicBezTo>
                <a:pt x="1267" y="1078"/>
                <a:pt x="1269" y="1088"/>
                <a:pt x="1251" y="1093"/>
              </a:cubicBezTo>
              <a:cubicBezTo>
                <a:pt x="1235" y="1105"/>
                <a:pt x="1219" y="1117"/>
                <a:pt x="1200" y="1123"/>
              </a:cubicBezTo>
              <a:cubicBezTo>
                <a:pt x="1192" y="1131"/>
                <a:pt x="1181" y="1136"/>
                <a:pt x="1174" y="1145"/>
              </a:cubicBezTo>
              <a:cubicBezTo>
                <a:pt x="1159" y="1163"/>
                <a:pt x="1159" y="1183"/>
                <a:pt x="1136" y="1192"/>
              </a:cubicBezTo>
              <a:cubicBezTo>
                <a:pt x="1062" y="1266"/>
                <a:pt x="958" y="1271"/>
                <a:pt x="857" y="1282"/>
              </a:cubicBezTo>
              <a:cubicBezTo>
                <a:pt x="829" y="1289"/>
                <a:pt x="826" y="1293"/>
                <a:pt x="810" y="1316"/>
              </a:cubicBezTo>
              <a:cubicBezTo>
                <a:pt x="813" y="1340"/>
                <a:pt x="822" y="1380"/>
                <a:pt x="793" y="1389"/>
              </a:cubicBezTo>
              <a:cubicBezTo>
                <a:pt x="792" y="1392"/>
                <a:pt x="786" y="1413"/>
                <a:pt x="784" y="1415"/>
              </a:cubicBezTo>
              <a:cubicBezTo>
                <a:pt x="776" y="1424"/>
                <a:pt x="765" y="1424"/>
                <a:pt x="754" y="1427"/>
              </a:cubicBezTo>
              <a:cubicBezTo>
                <a:pt x="713" y="1439"/>
                <a:pt x="725" y="1444"/>
                <a:pt x="669" y="1449"/>
              </a:cubicBezTo>
              <a:cubicBezTo>
                <a:pt x="649" y="1461"/>
                <a:pt x="641" y="1476"/>
                <a:pt x="617" y="1483"/>
              </a:cubicBezTo>
              <a:cubicBezTo>
                <a:pt x="601" y="1494"/>
                <a:pt x="585" y="1494"/>
                <a:pt x="566" y="1500"/>
              </a:cubicBezTo>
              <a:cubicBezTo>
                <a:pt x="533" y="1499"/>
                <a:pt x="500" y="1501"/>
                <a:pt x="467" y="1496"/>
              </a:cubicBezTo>
              <a:cubicBezTo>
                <a:pt x="458" y="1495"/>
                <a:pt x="453" y="1463"/>
                <a:pt x="450" y="1457"/>
              </a:cubicBezTo>
              <a:cubicBezTo>
                <a:pt x="443" y="1443"/>
                <a:pt x="429" y="1440"/>
                <a:pt x="416" y="1432"/>
              </a:cubicBezTo>
              <a:cubicBezTo>
                <a:pt x="406" y="1433"/>
                <a:pt x="395" y="1431"/>
                <a:pt x="386" y="1436"/>
              </a:cubicBezTo>
              <a:cubicBezTo>
                <a:pt x="381" y="1439"/>
                <a:pt x="385" y="1449"/>
                <a:pt x="381" y="1453"/>
              </a:cubicBezTo>
              <a:cubicBezTo>
                <a:pt x="377" y="1457"/>
                <a:pt x="370" y="1456"/>
                <a:pt x="364" y="1457"/>
              </a:cubicBezTo>
              <a:cubicBezTo>
                <a:pt x="344" y="1428"/>
                <a:pt x="356" y="1436"/>
                <a:pt x="334" y="1427"/>
              </a:cubicBezTo>
              <a:cubicBezTo>
                <a:pt x="321" y="1415"/>
                <a:pt x="324" y="1415"/>
                <a:pt x="309" y="1410"/>
              </a:cubicBezTo>
              <a:cubicBezTo>
                <a:pt x="300" y="1407"/>
                <a:pt x="283" y="1402"/>
                <a:pt x="283" y="1402"/>
              </a:cubicBezTo>
              <a:cubicBezTo>
                <a:pt x="280" y="1397"/>
                <a:pt x="249" y="1354"/>
                <a:pt x="249" y="137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28575</xdr:colOff>
      <xdr:row>11</xdr:row>
      <xdr:rowOff>19050</xdr:rowOff>
    </xdr:from>
    <xdr:to>
      <xdr:col>37</xdr:col>
      <xdr:colOff>85725</xdr:colOff>
      <xdr:row>15</xdr:row>
      <xdr:rowOff>142875</xdr:rowOff>
    </xdr:to>
    <xdr:sp macro="" textlink="">
      <xdr:nvSpPr>
        <xdr:cNvPr id="9" name="Freeform 810">
          <a:extLst>
            <a:ext uri="{FF2B5EF4-FFF2-40B4-BE49-F238E27FC236}">
              <a16:creationId xmlns:a16="http://schemas.microsoft.com/office/drawing/2014/main" id="{FA10EB7B-7996-4D17-9537-208673A79914}"/>
            </a:ext>
          </a:extLst>
        </xdr:cNvPr>
        <xdr:cNvSpPr>
          <a:spLocks/>
        </xdr:cNvSpPr>
      </xdr:nvSpPr>
      <xdr:spPr bwMode="auto">
        <a:xfrm>
          <a:off x="6442075" y="1835150"/>
          <a:ext cx="895350" cy="784225"/>
        </a:xfrm>
        <a:custGeom>
          <a:avLst/>
          <a:gdLst>
            <a:gd name="T0" fmla="*/ 97199 w 1173"/>
            <a:gd name="T1" fmla="*/ 473262 h 1208"/>
            <a:gd name="T2" fmla="*/ 31425 w 1173"/>
            <a:gd name="T3" fmla="*/ 344248 h 1208"/>
            <a:gd name="T4" fmla="*/ 56273 w 1173"/>
            <a:gd name="T5" fmla="*/ 259304 h 1208"/>
            <a:gd name="T6" fmla="*/ 141048 w 1173"/>
            <a:gd name="T7" fmla="*/ 273355 h 1208"/>
            <a:gd name="T8" fmla="*/ 156395 w 1173"/>
            <a:gd name="T9" fmla="*/ 262497 h 1208"/>
            <a:gd name="T10" fmla="*/ 203898 w 1173"/>
            <a:gd name="T11" fmla="*/ 201823 h 1208"/>
            <a:gd name="T12" fmla="*/ 306944 w 1173"/>
            <a:gd name="T13" fmla="*/ 220983 h 1208"/>
            <a:gd name="T14" fmla="*/ 335446 w 1173"/>
            <a:gd name="T15" fmla="*/ 199268 h 1208"/>
            <a:gd name="T16" fmla="*/ 319368 w 1173"/>
            <a:gd name="T17" fmla="*/ 114324 h 1208"/>
            <a:gd name="T18" fmla="*/ 350793 w 1173"/>
            <a:gd name="T19" fmla="*/ 81751 h 1208"/>
            <a:gd name="T20" fmla="*/ 391719 w 1173"/>
            <a:gd name="T21" fmla="*/ 48540 h 1208"/>
            <a:gd name="T22" fmla="*/ 423144 w 1173"/>
            <a:gd name="T23" fmla="*/ 37682 h 1208"/>
            <a:gd name="T24" fmla="*/ 501341 w 1173"/>
            <a:gd name="T25" fmla="*/ 10219 h 1208"/>
            <a:gd name="T26" fmla="*/ 554691 w 1173"/>
            <a:gd name="T27" fmla="*/ 48540 h 1208"/>
            <a:gd name="T28" fmla="*/ 623388 w 1173"/>
            <a:gd name="T29" fmla="*/ 98357 h 1208"/>
            <a:gd name="T30" fmla="*/ 648236 w 1173"/>
            <a:gd name="T31" fmla="*/ 210126 h 1208"/>
            <a:gd name="T32" fmla="*/ 654813 w 1173"/>
            <a:gd name="T33" fmla="*/ 259304 h 1208"/>
            <a:gd name="T34" fmla="*/ 667237 w 1173"/>
            <a:gd name="T35" fmla="*/ 303373 h 1208"/>
            <a:gd name="T36" fmla="*/ 764436 w 1173"/>
            <a:gd name="T37" fmla="*/ 418335 h 1208"/>
            <a:gd name="T38" fmla="*/ 848480 w 1173"/>
            <a:gd name="T39" fmla="*/ 462404 h 1208"/>
            <a:gd name="T40" fmla="*/ 842634 w 1173"/>
            <a:gd name="T41" fmla="*/ 539046 h 1208"/>
            <a:gd name="T42" fmla="*/ 798785 w 1173"/>
            <a:gd name="T43" fmla="*/ 585030 h 1208"/>
            <a:gd name="T44" fmla="*/ 754935 w 1173"/>
            <a:gd name="T45" fmla="*/ 618242 h 1208"/>
            <a:gd name="T46" fmla="*/ 670160 w 1173"/>
            <a:gd name="T47" fmla="*/ 656563 h 1208"/>
            <a:gd name="T48" fmla="*/ 629235 w 1173"/>
            <a:gd name="T49" fmla="*/ 703186 h 1208"/>
            <a:gd name="T50" fmla="*/ 570038 w 1173"/>
            <a:gd name="T51" fmla="*/ 727456 h 1208"/>
            <a:gd name="T52" fmla="*/ 507188 w 1173"/>
            <a:gd name="T53" fmla="*/ 752365 h 1208"/>
            <a:gd name="T54" fmla="*/ 428990 w 1173"/>
            <a:gd name="T55" fmla="*/ 765777 h 1208"/>
            <a:gd name="T56" fmla="*/ 328868 w 1173"/>
            <a:gd name="T57" fmla="*/ 754919 h 1208"/>
            <a:gd name="T58" fmla="*/ 278442 w 1173"/>
            <a:gd name="T59" fmla="*/ 708296 h 1208"/>
            <a:gd name="T60" fmla="*/ 306944 w 1173"/>
            <a:gd name="T61" fmla="*/ 664866 h 1208"/>
            <a:gd name="T62" fmla="*/ 391719 w 1173"/>
            <a:gd name="T63" fmla="*/ 654008 h 1208"/>
            <a:gd name="T64" fmla="*/ 360293 w 1173"/>
            <a:gd name="T65" fmla="*/ 618242 h 1208"/>
            <a:gd name="T66" fmla="*/ 260171 w 1173"/>
            <a:gd name="T67" fmla="*/ 596527 h 1208"/>
            <a:gd name="T68" fmla="*/ 124970 w 1173"/>
            <a:gd name="T69" fmla="*/ 544155 h 1208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73"/>
            <a:gd name="T106" fmla="*/ 0 h 1208"/>
            <a:gd name="T107" fmla="*/ 1173 w 1173"/>
            <a:gd name="T108" fmla="*/ 1208 h 1208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73" h="1208">
              <a:moveTo>
                <a:pt x="159" y="796"/>
              </a:moveTo>
              <a:cubicBezTo>
                <a:pt x="151" y="769"/>
                <a:pt x="147" y="764"/>
                <a:pt x="133" y="741"/>
              </a:cubicBezTo>
              <a:cubicBezTo>
                <a:pt x="125" y="696"/>
                <a:pt x="121" y="638"/>
                <a:pt x="94" y="599"/>
              </a:cubicBezTo>
              <a:cubicBezTo>
                <a:pt x="85" y="570"/>
                <a:pt x="61" y="561"/>
                <a:pt x="43" y="539"/>
              </a:cubicBezTo>
              <a:cubicBezTo>
                <a:pt x="24" y="515"/>
                <a:pt x="9" y="491"/>
                <a:pt x="0" y="462"/>
              </a:cubicBezTo>
              <a:cubicBezTo>
                <a:pt x="13" y="421"/>
                <a:pt x="37" y="413"/>
                <a:pt x="77" y="406"/>
              </a:cubicBezTo>
              <a:cubicBezTo>
                <a:pt x="112" y="410"/>
                <a:pt x="124" y="405"/>
                <a:pt x="141" y="432"/>
              </a:cubicBezTo>
              <a:cubicBezTo>
                <a:pt x="158" y="431"/>
                <a:pt x="176" y="433"/>
                <a:pt x="193" y="428"/>
              </a:cubicBezTo>
              <a:cubicBezTo>
                <a:pt x="198" y="427"/>
                <a:pt x="197" y="418"/>
                <a:pt x="201" y="415"/>
              </a:cubicBezTo>
              <a:cubicBezTo>
                <a:pt x="205" y="412"/>
                <a:pt x="210" y="412"/>
                <a:pt x="214" y="411"/>
              </a:cubicBezTo>
              <a:cubicBezTo>
                <a:pt x="232" y="398"/>
                <a:pt x="232" y="394"/>
                <a:pt x="227" y="372"/>
              </a:cubicBezTo>
              <a:cubicBezTo>
                <a:pt x="232" y="328"/>
                <a:pt x="237" y="325"/>
                <a:pt x="279" y="316"/>
              </a:cubicBezTo>
              <a:cubicBezTo>
                <a:pt x="316" y="321"/>
                <a:pt x="343" y="338"/>
                <a:pt x="377" y="351"/>
              </a:cubicBezTo>
              <a:cubicBezTo>
                <a:pt x="391" y="349"/>
                <a:pt x="406" y="350"/>
                <a:pt x="420" y="346"/>
              </a:cubicBezTo>
              <a:cubicBezTo>
                <a:pt x="434" y="342"/>
                <a:pt x="426" y="329"/>
                <a:pt x="433" y="321"/>
              </a:cubicBezTo>
              <a:cubicBezTo>
                <a:pt x="435" y="319"/>
                <a:pt x="457" y="313"/>
                <a:pt x="459" y="312"/>
              </a:cubicBezTo>
              <a:cubicBezTo>
                <a:pt x="450" y="280"/>
                <a:pt x="460" y="246"/>
                <a:pt x="441" y="218"/>
              </a:cubicBezTo>
              <a:cubicBezTo>
                <a:pt x="432" y="188"/>
                <a:pt x="430" y="201"/>
                <a:pt x="437" y="179"/>
              </a:cubicBezTo>
              <a:cubicBezTo>
                <a:pt x="456" y="186"/>
                <a:pt x="459" y="191"/>
                <a:pt x="476" y="179"/>
              </a:cubicBezTo>
              <a:cubicBezTo>
                <a:pt x="477" y="162"/>
                <a:pt x="475" y="144"/>
                <a:pt x="480" y="128"/>
              </a:cubicBezTo>
              <a:cubicBezTo>
                <a:pt x="484" y="116"/>
                <a:pt x="519" y="132"/>
                <a:pt x="519" y="132"/>
              </a:cubicBezTo>
              <a:cubicBezTo>
                <a:pt x="554" y="124"/>
                <a:pt x="528" y="112"/>
                <a:pt x="536" y="76"/>
              </a:cubicBezTo>
              <a:cubicBezTo>
                <a:pt x="541" y="78"/>
                <a:pt x="562" y="87"/>
                <a:pt x="566" y="85"/>
              </a:cubicBezTo>
              <a:cubicBezTo>
                <a:pt x="571" y="83"/>
                <a:pt x="577" y="63"/>
                <a:pt x="579" y="59"/>
              </a:cubicBezTo>
              <a:cubicBezTo>
                <a:pt x="587" y="43"/>
                <a:pt x="599" y="39"/>
                <a:pt x="613" y="29"/>
              </a:cubicBezTo>
              <a:cubicBezTo>
                <a:pt x="631" y="0"/>
                <a:pt x="650" y="13"/>
                <a:pt x="686" y="16"/>
              </a:cubicBezTo>
              <a:cubicBezTo>
                <a:pt x="689" y="26"/>
                <a:pt x="693" y="47"/>
                <a:pt x="703" y="55"/>
              </a:cubicBezTo>
              <a:cubicBezTo>
                <a:pt x="716" y="65"/>
                <a:pt x="744" y="70"/>
                <a:pt x="759" y="76"/>
              </a:cubicBezTo>
              <a:cubicBezTo>
                <a:pt x="781" y="84"/>
                <a:pt x="800" y="99"/>
                <a:pt x="823" y="106"/>
              </a:cubicBezTo>
              <a:cubicBezTo>
                <a:pt x="842" y="119"/>
                <a:pt x="847" y="133"/>
                <a:pt x="853" y="154"/>
              </a:cubicBezTo>
              <a:cubicBezTo>
                <a:pt x="857" y="192"/>
                <a:pt x="874" y="221"/>
                <a:pt x="896" y="252"/>
              </a:cubicBezTo>
              <a:cubicBezTo>
                <a:pt x="903" y="276"/>
                <a:pt x="918" y="319"/>
                <a:pt x="887" y="329"/>
              </a:cubicBezTo>
              <a:cubicBezTo>
                <a:pt x="882" y="332"/>
                <a:pt x="862" y="345"/>
                <a:pt x="861" y="351"/>
              </a:cubicBezTo>
              <a:cubicBezTo>
                <a:pt x="855" y="375"/>
                <a:pt x="885" y="391"/>
                <a:pt x="896" y="406"/>
              </a:cubicBezTo>
              <a:cubicBezTo>
                <a:pt x="902" y="426"/>
                <a:pt x="889" y="424"/>
                <a:pt x="879" y="441"/>
              </a:cubicBezTo>
              <a:cubicBezTo>
                <a:pt x="894" y="451"/>
                <a:pt x="903" y="461"/>
                <a:pt x="913" y="475"/>
              </a:cubicBezTo>
              <a:cubicBezTo>
                <a:pt x="920" y="530"/>
                <a:pt x="943" y="635"/>
                <a:pt x="990" y="668"/>
              </a:cubicBezTo>
              <a:cubicBezTo>
                <a:pt x="1031" y="658"/>
                <a:pt x="993" y="648"/>
                <a:pt x="1046" y="655"/>
              </a:cubicBezTo>
              <a:cubicBezTo>
                <a:pt x="1066" y="669"/>
                <a:pt x="1064" y="690"/>
                <a:pt x="1084" y="702"/>
              </a:cubicBezTo>
              <a:cubicBezTo>
                <a:pt x="1103" y="729"/>
                <a:pt x="1125" y="721"/>
                <a:pt x="1161" y="724"/>
              </a:cubicBezTo>
              <a:cubicBezTo>
                <a:pt x="1172" y="750"/>
                <a:pt x="1170" y="757"/>
                <a:pt x="1144" y="771"/>
              </a:cubicBezTo>
              <a:cubicBezTo>
                <a:pt x="1128" y="797"/>
                <a:pt x="1126" y="826"/>
                <a:pt x="1153" y="844"/>
              </a:cubicBezTo>
              <a:cubicBezTo>
                <a:pt x="1173" y="874"/>
                <a:pt x="1165" y="885"/>
                <a:pt x="1131" y="895"/>
              </a:cubicBezTo>
              <a:cubicBezTo>
                <a:pt x="1118" y="904"/>
                <a:pt x="1108" y="911"/>
                <a:pt x="1093" y="916"/>
              </a:cubicBezTo>
              <a:cubicBezTo>
                <a:pt x="1084" y="922"/>
                <a:pt x="1076" y="928"/>
                <a:pt x="1067" y="934"/>
              </a:cubicBezTo>
              <a:cubicBezTo>
                <a:pt x="1054" y="943"/>
                <a:pt x="1049" y="961"/>
                <a:pt x="1033" y="968"/>
              </a:cubicBezTo>
              <a:cubicBezTo>
                <a:pt x="1007" y="979"/>
                <a:pt x="978" y="984"/>
                <a:pt x="951" y="994"/>
              </a:cubicBezTo>
              <a:cubicBezTo>
                <a:pt x="939" y="1006"/>
                <a:pt x="931" y="1018"/>
                <a:pt x="917" y="1028"/>
              </a:cubicBezTo>
              <a:cubicBezTo>
                <a:pt x="911" y="1048"/>
                <a:pt x="901" y="1068"/>
                <a:pt x="883" y="1079"/>
              </a:cubicBezTo>
              <a:cubicBezTo>
                <a:pt x="855" y="1119"/>
                <a:pt x="894" y="1067"/>
                <a:pt x="861" y="1101"/>
              </a:cubicBezTo>
              <a:cubicBezTo>
                <a:pt x="853" y="1109"/>
                <a:pt x="853" y="1119"/>
                <a:pt x="844" y="1126"/>
              </a:cubicBezTo>
              <a:cubicBezTo>
                <a:pt x="830" y="1137"/>
                <a:pt x="795" y="1137"/>
                <a:pt x="780" y="1139"/>
              </a:cubicBezTo>
              <a:cubicBezTo>
                <a:pt x="761" y="1158"/>
                <a:pt x="749" y="1162"/>
                <a:pt x="724" y="1169"/>
              </a:cubicBezTo>
              <a:cubicBezTo>
                <a:pt x="714" y="1172"/>
                <a:pt x="704" y="1175"/>
                <a:pt x="694" y="1178"/>
              </a:cubicBezTo>
              <a:cubicBezTo>
                <a:pt x="690" y="1179"/>
                <a:pt x="681" y="1182"/>
                <a:pt x="681" y="1182"/>
              </a:cubicBezTo>
              <a:cubicBezTo>
                <a:pt x="651" y="1204"/>
                <a:pt x="630" y="1196"/>
                <a:pt x="587" y="1199"/>
              </a:cubicBezTo>
              <a:cubicBezTo>
                <a:pt x="565" y="1207"/>
                <a:pt x="550" y="1208"/>
                <a:pt x="527" y="1204"/>
              </a:cubicBezTo>
              <a:cubicBezTo>
                <a:pt x="502" y="1194"/>
                <a:pt x="476" y="1187"/>
                <a:pt x="450" y="1182"/>
              </a:cubicBezTo>
              <a:cubicBezTo>
                <a:pt x="440" y="1150"/>
                <a:pt x="428" y="1146"/>
                <a:pt x="403" y="1131"/>
              </a:cubicBezTo>
              <a:cubicBezTo>
                <a:pt x="375" y="1091"/>
                <a:pt x="414" y="1143"/>
                <a:pt x="381" y="1109"/>
              </a:cubicBezTo>
              <a:cubicBezTo>
                <a:pt x="366" y="1093"/>
                <a:pt x="361" y="1069"/>
                <a:pt x="356" y="1049"/>
              </a:cubicBezTo>
              <a:cubicBezTo>
                <a:pt x="383" y="1033"/>
                <a:pt x="383" y="1036"/>
                <a:pt x="420" y="1041"/>
              </a:cubicBezTo>
              <a:cubicBezTo>
                <a:pt x="450" y="1050"/>
                <a:pt x="476" y="1070"/>
                <a:pt x="506" y="1079"/>
              </a:cubicBezTo>
              <a:cubicBezTo>
                <a:pt x="529" y="1072"/>
                <a:pt x="527" y="1044"/>
                <a:pt x="536" y="1024"/>
              </a:cubicBezTo>
              <a:cubicBezTo>
                <a:pt x="534" y="1011"/>
                <a:pt x="535" y="997"/>
                <a:pt x="531" y="985"/>
              </a:cubicBezTo>
              <a:cubicBezTo>
                <a:pt x="528" y="975"/>
                <a:pt x="495" y="969"/>
                <a:pt x="493" y="968"/>
              </a:cubicBezTo>
              <a:cubicBezTo>
                <a:pt x="457" y="957"/>
                <a:pt x="437" y="954"/>
                <a:pt x="394" y="951"/>
              </a:cubicBezTo>
              <a:cubicBezTo>
                <a:pt x="380" y="946"/>
                <a:pt x="370" y="938"/>
                <a:pt x="356" y="934"/>
              </a:cubicBezTo>
              <a:cubicBezTo>
                <a:pt x="330" y="916"/>
                <a:pt x="292" y="910"/>
                <a:pt x="261" y="904"/>
              </a:cubicBezTo>
              <a:cubicBezTo>
                <a:pt x="228" y="890"/>
                <a:pt x="200" y="872"/>
                <a:pt x="171" y="852"/>
              </a:cubicBezTo>
              <a:cubicBezTo>
                <a:pt x="159" y="832"/>
                <a:pt x="153" y="818"/>
                <a:pt x="159" y="79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161925</xdr:colOff>
      <xdr:row>13</xdr:row>
      <xdr:rowOff>0</xdr:rowOff>
    </xdr:from>
    <xdr:to>
      <xdr:col>35</xdr:col>
      <xdr:colOff>28575</xdr:colOff>
      <xdr:row>17</xdr:row>
      <xdr:rowOff>104775</xdr:rowOff>
    </xdr:to>
    <xdr:sp macro="" textlink="">
      <xdr:nvSpPr>
        <xdr:cNvPr id="10" name="Freeform 811">
          <a:extLst>
            <a:ext uri="{FF2B5EF4-FFF2-40B4-BE49-F238E27FC236}">
              <a16:creationId xmlns:a16="http://schemas.microsoft.com/office/drawing/2014/main" id="{DF717EBF-12DA-4D4F-98CC-6C491FEFBEC4}"/>
            </a:ext>
          </a:extLst>
        </xdr:cNvPr>
        <xdr:cNvSpPr>
          <a:spLocks/>
        </xdr:cNvSpPr>
      </xdr:nvSpPr>
      <xdr:spPr bwMode="auto">
        <a:xfrm>
          <a:off x="5946775" y="2146300"/>
          <a:ext cx="914400" cy="765175"/>
        </a:xfrm>
        <a:custGeom>
          <a:avLst/>
          <a:gdLst>
            <a:gd name="T0" fmla="*/ 228340 w 1135"/>
            <a:gd name="T1" fmla="*/ 27328 h 1184"/>
            <a:gd name="T2" fmla="*/ 254305 w 1135"/>
            <a:gd name="T3" fmla="*/ 29870 h 1184"/>
            <a:gd name="T4" fmla="*/ 277215 w 1135"/>
            <a:gd name="T5" fmla="*/ 35590 h 1184"/>
            <a:gd name="T6" fmla="*/ 368857 w 1135"/>
            <a:gd name="T7" fmla="*/ 24786 h 1184"/>
            <a:gd name="T8" fmla="*/ 411623 w 1135"/>
            <a:gd name="T9" fmla="*/ 16524 h 1184"/>
            <a:gd name="T10" fmla="*/ 437588 w 1135"/>
            <a:gd name="T11" fmla="*/ 0 h 1184"/>
            <a:gd name="T12" fmla="*/ 454389 w 1135"/>
            <a:gd name="T13" fmla="*/ 3178 h 1184"/>
            <a:gd name="T14" fmla="*/ 473481 w 1135"/>
            <a:gd name="T15" fmla="*/ 27328 h 1184"/>
            <a:gd name="T16" fmla="*/ 503264 w 1135"/>
            <a:gd name="T17" fmla="*/ 46394 h 1184"/>
            <a:gd name="T18" fmla="*/ 542212 w 1135"/>
            <a:gd name="T19" fmla="*/ 109312 h 1184"/>
            <a:gd name="T20" fmla="*/ 549085 w 1135"/>
            <a:gd name="T21" fmla="*/ 128378 h 1184"/>
            <a:gd name="T22" fmla="*/ 562067 w 1135"/>
            <a:gd name="T23" fmla="*/ 144267 h 1184"/>
            <a:gd name="T24" fmla="*/ 584978 w 1135"/>
            <a:gd name="T25" fmla="*/ 209727 h 1184"/>
            <a:gd name="T26" fmla="*/ 597960 w 1135"/>
            <a:gd name="T27" fmla="*/ 242775 h 1184"/>
            <a:gd name="T28" fmla="*/ 660582 w 1135"/>
            <a:gd name="T29" fmla="*/ 266925 h 1184"/>
            <a:gd name="T30" fmla="*/ 679674 w 1135"/>
            <a:gd name="T31" fmla="*/ 275187 h 1184"/>
            <a:gd name="T32" fmla="*/ 719385 w 1135"/>
            <a:gd name="T33" fmla="*/ 277729 h 1184"/>
            <a:gd name="T34" fmla="*/ 742295 w 1135"/>
            <a:gd name="T35" fmla="*/ 283449 h 1184"/>
            <a:gd name="T36" fmla="*/ 752223 w 1135"/>
            <a:gd name="T37" fmla="*/ 285991 h 1184"/>
            <a:gd name="T38" fmla="*/ 843865 w 1135"/>
            <a:gd name="T39" fmla="*/ 315861 h 1184"/>
            <a:gd name="T40" fmla="*/ 866775 w 1135"/>
            <a:gd name="T41" fmla="*/ 334928 h 1184"/>
            <a:gd name="T42" fmla="*/ 840046 w 1135"/>
            <a:gd name="T43" fmla="*/ 378780 h 1184"/>
            <a:gd name="T44" fmla="*/ 775133 w 1135"/>
            <a:gd name="T45" fmla="*/ 365433 h 1184"/>
            <a:gd name="T46" fmla="*/ 729313 w 1135"/>
            <a:gd name="T47" fmla="*/ 362256 h 1184"/>
            <a:gd name="T48" fmla="*/ 742295 w 1135"/>
            <a:gd name="T49" fmla="*/ 384499 h 1184"/>
            <a:gd name="T50" fmla="*/ 775133 w 1135"/>
            <a:gd name="T51" fmla="*/ 425174 h 1184"/>
            <a:gd name="T52" fmla="*/ 778188 w 1135"/>
            <a:gd name="T53" fmla="*/ 433436 h 1184"/>
            <a:gd name="T54" fmla="*/ 788116 w 1135"/>
            <a:gd name="T55" fmla="*/ 435978 h 1184"/>
            <a:gd name="T56" fmla="*/ 840046 w 1135"/>
            <a:gd name="T57" fmla="*/ 463306 h 1184"/>
            <a:gd name="T58" fmla="*/ 811026 w 1135"/>
            <a:gd name="T59" fmla="*/ 482372 h 1184"/>
            <a:gd name="T60" fmla="*/ 801099 w 1135"/>
            <a:gd name="T61" fmla="*/ 537028 h 1184"/>
            <a:gd name="T62" fmla="*/ 788116 w 1135"/>
            <a:gd name="T63" fmla="*/ 599311 h 1184"/>
            <a:gd name="T64" fmla="*/ 788116 w 1135"/>
            <a:gd name="T65" fmla="*/ 681295 h 1184"/>
            <a:gd name="T66" fmla="*/ 742295 w 1135"/>
            <a:gd name="T67" fmla="*/ 697183 h 1184"/>
            <a:gd name="T68" fmla="*/ 653709 w 1135"/>
            <a:gd name="T69" fmla="*/ 711165 h 1184"/>
            <a:gd name="T70" fmla="*/ 624689 w 1135"/>
            <a:gd name="T71" fmla="*/ 741035 h 1184"/>
            <a:gd name="T72" fmla="*/ 594905 w 1135"/>
            <a:gd name="T73" fmla="*/ 746755 h 1184"/>
            <a:gd name="T74" fmla="*/ 496391 w 1135"/>
            <a:gd name="T75" fmla="*/ 727689 h 1184"/>
            <a:gd name="T76" fmla="*/ 473481 w 1135"/>
            <a:gd name="T77" fmla="*/ 708623 h 1184"/>
            <a:gd name="T78" fmla="*/ 477299 w 1135"/>
            <a:gd name="T79" fmla="*/ 648247 h 1184"/>
            <a:gd name="T80" fmla="*/ 506319 w 1135"/>
            <a:gd name="T81" fmla="*/ 615835 h 1184"/>
            <a:gd name="T82" fmla="*/ 483408 w 1135"/>
            <a:gd name="T83" fmla="*/ 531308 h 1184"/>
            <a:gd name="T84" fmla="*/ 352819 w 1135"/>
            <a:gd name="T85" fmla="*/ 531308 h 1184"/>
            <a:gd name="T86" fmla="*/ 313108 w 1135"/>
            <a:gd name="T87" fmla="*/ 517962 h 1184"/>
            <a:gd name="T88" fmla="*/ 254305 w 1135"/>
            <a:gd name="T89" fmla="*/ 503980 h 1184"/>
            <a:gd name="T90" fmla="*/ 221467 w 1135"/>
            <a:gd name="T91" fmla="*/ 493176 h 1184"/>
            <a:gd name="T92" fmla="*/ 172591 w 1135"/>
            <a:gd name="T93" fmla="*/ 476652 h 1184"/>
            <a:gd name="T94" fmla="*/ 146626 w 1135"/>
            <a:gd name="T95" fmla="*/ 433436 h 1184"/>
            <a:gd name="T96" fmla="*/ 156554 w 1135"/>
            <a:gd name="T97" fmla="*/ 414370 h 1184"/>
            <a:gd name="T98" fmla="*/ 106915 w 1135"/>
            <a:gd name="T99" fmla="*/ 359714 h 1184"/>
            <a:gd name="T100" fmla="*/ 61094 w 1135"/>
            <a:gd name="T101" fmla="*/ 367976 h 1184"/>
            <a:gd name="T102" fmla="*/ 29020 w 1135"/>
            <a:gd name="T103" fmla="*/ 334928 h 1184"/>
            <a:gd name="T104" fmla="*/ 15274 w 1135"/>
            <a:gd name="T105" fmla="*/ 283449 h 1184"/>
            <a:gd name="T106" fmla="*/ 25201 w 1135"/>
            <a:gd name="T107" fmla="*/ 256121 h 1184"/>
            <a:gd name="T108" fmla="*/ 58040 w 1135"/>
            <a:gd name="T109" fmla="*/ 193839 h 1184"/>
            <a:gd name="T110" fmla="*/ 71022 w 1135"/>
            <a:gd name="T111" fmla="*/ 149987 h 1184"/>
            <a:gd name="T112" fmla="*/ 80950 w 1135"/>
            <a:gd name="T113" fmla="*/ 133463 h 1184"/>
            <a:gd name="T114" fmla="*/ 100806 w 1135"/>
            <a:gd name="T115" fmla="*/ 106135 h 1184"/>
            <a:gd name="T116" fmla="*/ 143572 w 1135"/>
            <a:gd name="T117" fmla="*/ 87068 h 1184"/>
            <a:gd name="T118" fmla="*/ 162663 w 1135"/>
            <a:gd name="T119" fmla="*/ 38132 h 1184"/>
            <a:gd name="T120" fmla="*/ 221467 w 1135"/>
            <a:gd name="T121" fmla="*/ 29870 h 1184"/>
            <a:gd name="T122" fmla="*/ 228340 w 1135"/>
            <a:gd name="T123" fmla="*/ 27328 h 1184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135"/>
            <a:gd name="T187" fmla="*/ 0 h 1184"/>
            <a:gd name="T188" fmla="*/ 1135 w 1135"/>
            <a:gd name="T189" fmla="*/ 1184 h 1184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135" h="1184">
              <a:moveTo>
                <a:pt x="299" y="43"/>
              </a:moveTo>
              <a:cubicBezTo>
                <a:pt x="310" y="44"/>
                <a:pt x="322" y="45"/>
                <a:pt x="333" y="47"/>
              </a:cubicBezTo>
              <a:cubicBezTo>
                <a:pt x="343" y="49"/>
                <a:pt x="363" y="56"/>
                <a:pt x="363" y="56"/>
              </a:cubicBezTo>
              <a:cubicBezTo>
                <a:pt x="407" y="50"/>
                <a:pt x="436" y="42"/>
                <a:pt x="483" y="39"/>
              </a:cubicBezTo>
              <a:cubicBezTo>
                <a:pt x="505" y="36"/>
                <a:pt x="519" y="32"/>
                <a:pt x="539" y="26"/>
              </a:cubicBezTo>
              <a:cubicBezTo>
                <a:pt x="553" y="16"/>
                <a:pt x="557" y="6"/>
                <a:pt x="573" y="0"/>
              </a:cubicBezTo>
              <a:cubicBezTo>
                <a:pt x="580" y="2"/>
                <a:pt x="589" y="0"/>
                <a:pt x="595" y="5"/>
              </a:cubicBezTo>
              <a:cubicBezTo>
                <a:pt x="619" y="24"/>
                <a:pt x="604" y="27"/>
                <a:pt x="620" y="43"/>
              </a:cubicBezTo>
              <a:cubicBezTo>
                <a:pt x="631" y="54"/>
                <a:pt x="646" y="65"/>
                <a:pt x="659" y="73"/>
              </a:cubicBezTo>
              <a:cubicBezTo>
                <a:pt x="680" y="104"/>
                <a:pt x="695" y="138"/>
                <a:pt x="710" y="172"/>
              </a:cubicBezTo>
              <a:cubicBezTo>
                <a:pt x="714" y="182"/>
                <a:pt x="714" y="193"/>
                <a:pt x="719" y="202"/>
              </a:cubicBezTo>
              <a:cubicBezTo>
                <a:pt x="724" y="211"/>
                <a:pt x="736" y="227"/>
                <a:pt x="736" y="227"/>
              </a:cubicBezTo>
              <a:cubicBezTo>
                <a:pt x="747" y="261"/>
                <a:pt x="759" y="295"/>
                <a:pt x="766" y="330"/>
              </a:cubicBezTo>
              <a:cubicBezTo>
                <a:pt x="769" y="347"/>
                <a:pt x="769" y="368"/>
                <a:pt x="783" y="382"/>
              </a:cubicBezTo>
              <a:cubicBezTo>
                <a:pt x="805" y="404"/>
                <a:pt x="837" y="409"/>
                <a:pt x="865" y="420"/>
              </a:cubicBezTo>
              <a:cubicBezTo>
                <a:pt x="874" y="423"/>
                <a:pt x="881" y="431"/>
                <a:pt x="890" y="433"/>
              </a:cubicBezTo>
              <a:cubicBezTo>
                <a:pt x="907" y="436"/>
                <a:pt x="925" y="436"/>
                <a:pt x="942" y="437"/>
              </a:cubicBezTo>
              <a:cubicBezTo>
                <a:pt x="952" y="440"/>
                <a:pt x="962" y="443"/>
                <a:pt x="972" y="446"/>
              </a:cubicBezTo>
              <a:cubicBezTo>
                <a:pt x="976" y="447"/>
                <a:pt x="985" y="450"/>
                <a:pt x="985" y="450"/>
              </a:cubicBezTo>
              <a:cubicBezTo>
                <a:pt x="1021" y="474"/>
                <a:pt x="1063" y="487"/>
                <a:pt x="1105" y="497"/>
              </a:cubicBezTo>
              <a:cubicBezTo>
                <a:pt x="1134" y="518"/>
                <a:pt x="1126" y="506"/>
                <a:pt x="1135" y="527"/>
              </a:cubicBezTo>
              <a:cubicBezTo>
                <a:pt x="1131" y="559"/>
                <a:pt x="1134" y="585"/>
                <a:pt x="1100" y="596"/>
              </a:cubicBezTo>
              <a:cubicBezTo>
                <a:pt x="1071" y="589"/>
                <a:pt x="1044" y="580"/>
                <a:pt x="1015" y="575"/>
              </a:cubicBezTo>
              <a:cubicBezTo>
                <a:pt x="990" y="565"/>
                <a:pt x="986" y="566"/>
                <a:pt x="955" y="570"/>
              </a:cubicBezTo>
              <a:cubicBezTo>
                <a:pt x="947" y="590"/>
                <a:pt x="956" y="594"/>
                <a:pt x="972" y="605"/>
              </a:cubicBezTo>
              <a:cubicBezTo>
                <a:pt x="986" y="626"/>
                <a:pt x="1000" y="648"/>
                <a:pt x="1015" y="669"/>
              </a:cubicBezTo>
              <a:cubicBezTo>
                <a:pt x="1016" y="673"/>
                <a:pt x="1016" y="679"/>
                <a:pt x="1019" y="682"/>
              </a:cubicBezTo>
              <a:cubicBezTo>
                <a:pt x="1022" y="685"/>
                <a:pt x="1028" y="684"/>
                <a:pt x="1032" y="686"/>
              </a:cubicBezTo>
              <a:cubicBezTo>
                <a:pt x="1055" y="698"/>
                <a:pt x="1079" y="714"/>
                <a:pt x="1100" y="729"/>
              </a:cubicBezTo>
              <a:cubicBezTo>
                <a:pt x="1070" y="749"/>
                <a:pt x="1082" y="739"/>
                <a:pt x="1062" y="759"/>
              </a:cubicBezTo>
              <a:cubicBezTo>
                <a:pt x="1053" y="787"/>
                <a:pt x="1055" y="816"/>
                <a:pt x="1049" y="845"/>
              </a:cubicBezTo>
              <a:cubicBezTo>
                <a:pt x="1044" y="926"/>
                <a:pt x="1046" y="897"/>
                <a:pt x="1032" y="943"/>
              </a:cubicBezTo>
              <a:cubicBezTo>
                <a:pt x="1035" y="979"/>
                <a:pt x="1051" y="1038"/>
                <a:pt x="1032" y="1072"/>
              </a:cubicBezTo>
              <a:cubicBezTo>
                <a:pt x="1021" y="1091"/>
                <a:pt x="989" y="1094"/>
                <a:pt x="972" y="1097"/>
              </a:cubicBezTo>
              <a:cubicBezTo>
                <a:pt x="933" y="1103"/>
                <a:pt x="895" y="1114"/>
                <a:pt x="856" y="1119"/>
              </a:cubicBezTo>
              <a:cubicBezTo>
                <a:pt x="837" y="1131"/>
                <a:pt x="837" y="1153"/>
                <a:pt x="818" y="1166"/>
              </a:cubicBezTo>
              <a:cubicBezTo>
                <a:pt x="807" y="1174"/>
                <a:pt x="792" y="1172"/>
                <a:pt x="779" y="1175"/>
              </a:cubicBezTo>
              <a:cubicBezTo>
                <a:pt x="647" y="1168"/>
                <a:pt x="713" y="1184"/>
                <a:pt x="650" y="1145"/>
              </a:cubicBezTo>
              <a:cubicBezTo>
                <a:pt x="641" y="1130"/>
                <a:pt x="631" y="1129"/>
                <a:pt x="620" y="1115"/>
              </a:cubicBezTo>
              <a:cubicBezTo>
                <a:pt x="622" y="1083"/>
                <a:pt x="621" y="1051"/>
                <a:pt x="625" y="1020"/>
              </a:cubicBezTo>
              <a:cubicBezTo>
                <a:pt x="627" y="1005"/>
                <a:pt x="655" y="983"/>
                <a:pt x="663" y="969"/>
              </a:cubicBezTo>
              <a:cubicBezTo>
                <a:pt x="661" y="920"/>
                <a:pt x="676" y="866"/>
                <a:pt x="633" y="836"/>
              </a:cubicBezTo>
              <a:cubicBezTo>
                <a:pt x="570" y="838"/>
                <a:pt x="517" y="853"/>
                <a:pt x="462" y="836"/>
              </a:cubicBezTo>
              <a:cubicBezTo>
                <a:pt x="444" y="818"/>
                <a:pt x="436" y="819"/>
                <a:pt x="410" y="815"/>
              </a:cubicBezTo>
              <a:cubicBezTo>
                <a:pt x="386" y="805"/>
                <a:pt x="358" y="800"/>
                <a:pt x="333" y="793"/>
              </a:cubicBezTo>
              <a:cubicBezTo>
                <a:pt x="318" y="789"/>
                <a:pt x="305" y="781"/>
                <a:pt x="290" y="776"/>
              </a:cubicBezTo>
              <a:cubicBezTo>
                <a:pt x="271" y="762"/>
                <a:pt x="248" y="758"/>
                <a:pt x="226" y="750"/>
              </a:cubicBezTo>
              <a:cubicBezTo>
                <a:pt x="205" y="729"/>
                <a:pt x="199" y="710"/>
                <a:pt x="192" y="682"/>
              </a:cubicBezTo>
              <a:cubicBezTo>
                <a:pt x="194" y="671"/>
                <a:pt x="204" y="663"/>
                <a:pt x="205" y="652"/>
              </a:cubicBezTo>
              <a:cubicBezTo>
                <a:pt x="209" y="588"/>
                <a:pt x="194" y="576"/>
                <a:pt x="140" y="566"/>
              </a:cubicBezTo>
              <a:cubicBezTo>
                <a:pt x="115" y="569"/>
                <a:pt x="102" y="572"/>
                <a:pt x="80" y="579"/>
              </a:cubicBezTo>
              <a:cubicBezTo>
                <a:pt x="73" y="555"/>
                <a:pt x="58" y="542"/>
                <a:pt x="38" y="527"/>
              </a:cubicBezTo>
              <a:cubicBezTo>
                <a:pt x="0" y="582"/>
                <a:pt x="14" y="526"/>
                <a:pt x="20" y="446"/>
              </a:cubicBezTo>
              <a:cubicBezTo>
                <a:pt x="21" y="434"/>
                <a:pt x="30" y="415"/>
                <a:pt x="33" y="403"/>
              </a:cubicBezTo>
              <a:cubicBezTo>
                <a:pt x="38" y="357"/>
                <a:pt x="36" y="330"/>
                <a:pt x="76" y="305"/>
              </a:cubicBezTo>
              <a:cubicBezTo>
                <a:pt x="93" y="280"/>
                <a:pt x="88" y="270"/>
                <a:pt x="93" y="236"/>
              </a:cubicBezTo>
              <a:cubicBezTo>
                <a:pt x="95" y="224"/>
                <a:pt x="101" y="221"/>
                <a:pt x="106" y="210"/>
              </a:cubicBezTo>
              <a:cubicBezTo>
                <a:pt x="115" y="191"/>
                <a:pt x="111" y="175"/>
                <a:pt x="132" y="167"/>
              </a:cubicBezTo>
              <a:cubicBezTo>
                <a:pt x="148" y="152"/>
                <a:pt x="167" y="145"/>
                <a:pt x="188" y="137"/>
              </a:cubicBezTo>
              <a:cubicBezTo>
                <a:pt x="191" y="126"/>
                <a:pt x="197" y="70"/>
                <a:pt x="213" y="60"/>
              </a:cubicBezTo>
              <a:cubicBezTo>
                <a:pt x="230" y="49"/>
                <a:pt x="278" y="48"/>
                <a:pt x="290" y="47"/>
              </a:cubicBezTo>
              <a:cubicBezTo>
                <a:pt x="317" y="53"/>
                <a:pt x="318" y="56"/>
                <a:pt x="299" y="4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47625</xdr:colOff>
      <xdr:row>6</xdr:row>
      <xdr:rowOff>9525</xdr:rowOff>
    </xdr:from>
    <xdr:to>
      <xdr:col>35</xdr:col>
      <xdr:colOff>0</xdr:colOff>
      <xdr:row>11</xdr:row>
      <xdr:rowOff>95250</xdr:rowOff>
    </xdr:to>
    <xdr:sp macro="" textlink="">
      <xdr:nvSpPr>
        <xdr:cNvPr id="11" name="Freeform 812">
          <a:extLst>
            <a:ext uri="{FF2B5EF4-FFF2-40B4-BE49-F238E27FC236}">
              <a16:creationId xmlns:a16="http://schemas.microsoft.com/office/drawing/2014/main" id="{6B183DED-CF88-4890-B8EC-61FC562FF409}"/>
            </a:ext>
          </a:extLst>
        </xdr:cNvPr>
        <xdr:cNvSpPr>
          <a:spLocks/>
        </xdr:cNvSpPr>
      </xdr:nvSpPr>
      <xdr:spPr bwMode="auto">
        <a:xfrm>
          <a:off x="6042025" y="1000125"/>
          <a:ext cx="790575" cy="911225"/>
        </a:xfrm>
        <a:custGeom>
          <a:avLst/>
          <a:gdLst>
            <a:gd name="T0" fmla="*/ 517373 w 1005"/>
            <a:gd name="T1" fmla="*/ 36272 h 1407"/>
            <a:gd name="T2" fmla="*/ 744988 w 1005"/>
            <a:gd name="T3" fmla="*/ 85271 h 1407"/>
            <a:gd name="T4" fmla="*/ 645406 w 1005"/>
            <a:gd name="T5" fmla="*/ 156543 h 1407"/>
            <a:gd name="T6" fmla="*/ 581016 w 1005"/>
            <a:gd name="T7" fmla="*/ 281905 h 1407"/>
            <a:gd name="T8" fmla="*/ 648401 w 1005"/>
            <a:gd name="T9" fmla="*/ 409812 h 1407"/>
            <a:gd name="T10" fmla="*/ 677602 w 1005"/>
            <a:gd name="T11" fmla="*/ 570809 h 1407"/>
            <a:gd name="T12" fmla="*/ 590749 w 1005"/>
            <a:gd name="T13" fmla="*/ 628081 h 1407"/>
            <a:gd name="T14" fmla="*/ 485178 w 1005"/>
            <a:gd name="T15" fmla="*/ 638899 h 1407"/>
            <a:gd name="T16" fmla="*/ 417792 w 1005"/>
            <a:gd name="T17" fmla="*/ 701898 h 1407"/>
            <a:gd name="T18" fmla="*/ 392335 w 1005"/>
            <a:gd name="T19" fmla="*/ 750898 h 1407"/>
            <a:gd name="T20" fmla="*/ 298744 w 1005"/>
            <a:gd name="T21" fmla="*/ 865441 h 1407"/>
            <a:gd name="T22" fmla="*/ 247830 w 1005"/>
            <a:gd name="T23" fmla="*/ 881987 h 1407"/>
            <a:gd name="T24" fmla="*/ 148249 w 1005"/>
            <a:gd name="T25" fmla="*/ 884532 h 1407"/>
            <a:gd name="T26" fmla="*/ 106320 w 1005"/>
            <a:gd name="T27" fmla="*/ 889623 h 1407"/>
            <a:gd name="T28" fmla="*/ 77868 w 1005"/>
            <a:gd name="T29" fmla="*/ 870532 h 1407"/>
            <a:gd name="T30" fmla="*/ 16472 w 1005"/>
            <a:gd name="T31" fmla="*/ 808170 h 1407"/>
            <a:gd name="T32" fmla="*/ 26206 w 1005"/>
            <a:gd name="T33" fmla="*/ 780806 h 1407"/>
            <a:gd name="T34" fmla="*/ 122792 w 1005"/>
            <a:gd name="T35" fmla="*/ 748352 h 1407"/>
            <a:gd name="T36" fmla="*/ 86853 w 1005"/>
            <a:gd name="T37" fmla="*/ 682808 h 1407"/>
            <a:gd name="T38" fmla="*/ 35939 w 1005"/>
            <a:gd name="T39" fmla="*/ 611536 h 1407"/>
            <a:gd name="T40" fmla="*/ 749 w 1005"/>
            <a:gd name="T41" fmla="*/ 557446 h 1407"/>
            <a:gd name="T42" fmla="*/ 23211 w 1005"/>
            <a:gd name="T43" fmla="*/ 540901 h 1407"/>
            <a:gd name="T44" fmla="*/ 23211 w 1005"/>
            <a:gd name="T45" fmla="*/ 404721 h 1407"/>
            <a:gd name="T46" fmla="*/ 749 w 1005"/>
            <a:gd name="T47" fmla="*/ 371631 h 1407"/>
            <a:gd name="T48" fmla="*/ 96586 w 1005"/>
            <a:gd name="T49" fmla="*/ 306086 h 1407"/>
            <a:gd name="T50" fmla="*/ 145254 w 1005"/>
            <a:gd name="T51" fmla="*/ 197270 h 1407"/>
            <a:gd name="T52" fmla="*/ 119048 w 1005"/>
            <a:gd name="T53" fmla="*/ 148270 h 1407"/>
            <a:gd name="T54" fmla="*/ 90596 w 1005"/>
            <a:gd name="T55" fmla="*/ 131725 h 1407"/>
            <a:gd name="T56" fmla="*/ 122792 w 1005"/>
            <a:gd name="T57" fmla="*/ 61090 h 1407"/>
            <a:gd name="T58" fmla="*/ 263553 w 1005"/>
            <a:gd name="T59" fmla="*/ 30545 h 1407"/>
            <a:gd name="T60" fmla="*/ 308477 w 1005"/>
            <a:gd name="T61" fmla="*/ 38818 h 1407"/>
            <a:gd name="T62" fmla="*/ 388592 w 1005"/>
            <a:gd name="T63" fmla="*/ 28000 h 1407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005"/>
            <a:gd name="T97" fmla="*/ 0 h 1407"/>
            <a:gd name="T98" fmla="*/ 1005 w 1005"/>
            <a:gd name="T99" fmla="*/ 1407 h 1407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005" h="1407">
              <a:moveTo>
                <a:pt x="519" y="44"/>
              </a:moveTo>
              <a:cubicBezTo>
                <a:pt x="576" y="49"/>
                <a:pt x="634" y="48"/>
                <a:pt x="691" y="57"/>
              </a:cubicBezTo>
              <a:cubicBezTo>
                <a:pt x="778" y="70"/>
                <a:pt x="860" y="89"/>
                <a:pt x="948" y="96"/>
              </a:cubicBezTo>
              <a:cubicBezTo>
                <a:pt x="975" y="102"/>
                <a:pt x="980" y="112"/>
                <a:pt x="995" y="134"/>
              </a:cubicBezTo>
              <a:cubicBezTo>
                <a:pt x="1005" y="166"/>
                <a:pt x="939" y="224"/>
                <a:pt x="909" y="233"/>
              </a:cubicBezTo>
              <a:cubicBezTo>
                <a:pt x="893" y="238"/>
                <a:pt x="862" y="246"/>
                <a:pt x="862" y="246"/>
              </a:cubicBezTo>
              <a:cubicBezTo>
                <a:pt x="836" y="262"/>
                <a:pt x="823" y="286"/>
                <a:pt x="798" y="301"/>
              </a:cubicBezTo>
              <a:cubicBezTo>
                <a:pt x="770" y="342"/>
                <a:pt x="794" y="396"/>
                <a:pt x="776" y="443"/>
              </a:cubicBezTo>
              <a:cubicBezTo>
                <a:pt x="790" y="479"/>
                <a:pt x="831" y="498"/>
                <a:pt x="854" y="528"/>
              </a:cubicBezTo>
              <a:cubicBezTo>
                <a:pt x="863" y="569"/>
                <a:pt x="864" y="599"/>
                <a:pt x="866" y="644"/>
              </a:cubicBezTo>
              <a:cubicBezTo>
                <a:pt x="862" y="697"/>
                <a:pt x="851" y="773"/>
                <a:pt x="884" y="820"/>
              </a:cubicBezTo>
              <a:cubicBezTo>
                <a:pt x="892" y="845"/>
                <a:pt x="899" y="871"/>
                <a:pt x="905" y="897"/>
              </a:cubicBezTo>
              <a:cubicBezTo>
                <a:pt x="894" y="992"/>
                <a:pt x="914" y="982"/>
                <a:pt x="849" y="970"/>
              </a:cubicBezTo>
              <a:cubicBezTo>
                <a:pt x="823" y="974"/>
                <a:pt x="813" y="981"/>
                <a:pt x="789" y="987"/>
              </a:cubicBezTo>
              <a:cubicBezTo>
                <a:pt x="773" y="982"/>
                <a:pt x="765" y="971"/>
                <a:pt x="751" y="961"/>
              </a:cubicBezTo>
              <a:cubicBezTo>
                <a:pt x="715" y="966"/>
                <a:pt x="680" y="985"/>
                <a:pt x="648" y="1004"/>
              </a:cubicBezTo>
              <a:cubicBezTo>
                <a:pt x="635" y="1023"/>
                <a:pt x="639" y="1047"/>
                <a:pt x="622" y="1064"/>
              </a:cubicBezTo>
              <a:cubicBezTo>
                <a:pt x="605" y="1081"/>
                <a:pt x="578" y="1089"/>
                <a:pt x="558" y="1103"/>
              </a:cubicBezTo>
              <a:cubicBezTo>
                <a:pt x="548" y="1136"/>
                <a:pt x="562" y="1095"/>
                <a:pt x="545" y="1128"/>
              </a:cubicBezTo>
              <a:cubicBezTo>
                <a:pt x="536" y="1145"/>
                <a:pt x="534" y="1163"/>
                <a:pt x="524" y="1180"/>
              </a:cubicBezTo>
              <a:cubicBezTo>
                <a:pt x="514" y="1215"/>
                <a:pt x="505" y="1224"/>
                <a:pt x="468" y="1231"/>
              </a:cubicBezTo>
              <a:cubicBezTo>
                <a:pt x="453" y="1281"/>
                <a:pt x="459" y="1342"/>
                <a:pt x="399" y="1360"/>
              </a:cubicBezTo>
              <a:cubicBezTo>
                <a:pt x="379" y="1354"/>
                <a:pt x="363" y="1347"/>
                <a:pt x="339" y="1360"/>
              </a:cubicBezTo>
              <a:cubicBezTo>
                <a:pt x="331" y="1364"/>
                <a:pt x="334" y="1377"/>
                <a:pt x="331" y="1386"/>
              </a:cubicBezTo>
              <a:cubicBezTo>
                <a:pt x="328" y="1396"/>
                <a:pt x="317" y="1402"/>
                <a:pt x="309" y="1407"/>
              </a:cubicBezTo>
              <a:cubicBezTo>
                <a:pt x="272" y="1402"/>
                <a:pt x="235" y="1394"/>
                <a:pt x="198" y="1390"/>
              </a:cubicBezTo>
              <a:cubicBezTo>
                <a:pt x="181" y="1385"/>
                <a:pt x="188" y="1384"/>
                <a:pt x="168" y="1390"/>
              </a:cubicBezTo>
              <a:cubicBezTo>
                <a:pt x="159" y="1392"/>
                <a:pt x="142" y="1398"/>
                <a:pt x="142" y="1398"/>
              </a:cubicBezTo>
              <a:cubicBezTo>
                <a:pt x="135" y="1397"/>
                <a:pt x="127" y="1398"/>
                <a:pt x="121" y="1394"/>
              </a:cubicBezTo>
              <a:cubicBezTo>
                <a:pt x="101" y="1378"/>
                <a:pt x="132" y="1376"/>
                <a:pt x="104" y="1368"/>
              </a:cubicBezTo>
              <a:cubicBezTo>
                <a:pt x="93" y="1365"/>
                <a:pt x="81" y="1365"/>
                <a:pt x="69" y="1364"/>
              </a:cubicBezTo>
              <a:cubicBezTo>
                <a:pt x="58" y="1327"/>
                <a:pt x="57" y="1291"/>
                <a:pt x="22" y="1270"/>
              </a:cubicBezTo>
              <a:cubicBezTo>
                <a:pt x="15" y="1258"/>
                <a:pt x="7" y="1252"/>
                <a:pt x="18" y="1236"/>
              </a:cubicBezTo>
              <a:cubicBezTo>
                <a:pt x="22" y="1231"/>
                <a:pt x="29" y="1229"/>
                <a:pt x="35" y="1227"/>
              </a:cubicBezTo>
              <a:cubicBezTo>
                <a:pt x="64" y="1216"/>
                <a:pt x="95" y="1206"/>
                <a:pt x="125" y="1197"/>
              </a:cubicBezTo>
              <a:cubicBezTo>
                <a:pt x="138" y="1188"/>
                <a:pt x="151" y="1184"/>
                <a:pt x="164" y="1176"/>
              </a:cubicBezTo>
              <a:cubicBezTo>
                <a:pt x="179" y="1126"/>
                <a:pt x="164" y="1140"/>
                <a:pt x="134" y="1098"/>
              </a:cubicBezTo>
              <a:cubicBezTo>
                <a:pt x="128" y="1090"/>
                <a:pt x="116" y="1073"/>
                <a:pt x="116" y="1073"/>
              </a:cubicBezTo>
              <a:cubicBezTo>
                <a:pt x="110" y="1054"/>
                <a:pt x="103" y="1036"/>
                <a:pt x="86" y="1026"/>
              </a:cubicBezTo>
              <a:cubicBezTo>
                <a:pt x="73" y="1004"/>
                <a:pt x="61" y="983"/>
                <a:pt x="48" y="961"/>
              </a:cubicBezTo>
              <a:cubicBezTo>
                <a:pt x="43" y="940"/>
                <a:pt x="29" y="920"/>
                <a:pt x="18" y="901"/>
              </a:cubicBezTo>
              <a:cubicBezTo>
                <a:pt x="13" y="892"/>
                <a:pt x="1" y="876"/>
                <a:pt x="1" y="876"/>
              </a:cubicBezTo>
              <a:cubicBezTo>
                <a:pt x="2" y="870"/>
                <a:pt x="0" y="862"/>
                <a:pt x="5" y="858"/>
              </a:cubicBezTo>
              <a:cubicBezTo>
                <a:pt x="12" y="852"/>
                <a:pt x="31" y="850"/>
                <a:pt x="31" y="850"/>
              </a:cubicBezTo>
              <a:cubicBezTo>
                <a:pt x="45" y="840"/>
                <a:pt x="55" y="830"/>
                <a:pt x="65" y="816"/>
              </a:cubicBezTo>
              <a:cubicBezTo>
                <a:pt x="64" y="791"/>
                <a:pt x="95" y="656"/>
                <a:pt x="31" y="636"/>
              </a:cubicBezTo>
              <a:cubicBezTo>
                <a:pt x="24" y="629"/>
                <a:pt x="13" y="620"/>
                <a:pt x="9" y="610"/>
              </a:cubicBezTo>
              <a:cubicBezTo>
                <a:pt x="5" y="602"/>
                <a:pt x="1" y="584"/>
                <a:pt x="1" y="584"/>
              </a:cubicBezTo>
              <a:cubicBezTo>
                <a:pt x="7" y="564"/>
                <a:pt x="27" y="558"/>
                <a:pt x="44" y="546"/>
              </a:cubicBezTo>
              <a:cubicBezTo>
                <a:pt x="76" y="524"/>
                <a:pt x="87" y="497"/>
                <a:pt x="129" y="481"/>
              </a:cubicBezTo>
              <a:cubicBezTo>
                <a:pt x="142" y="468"/>
                <a:pt x="154" y="462"/>
                <a:pt x="164" y="447"/>
              </a:cubicBezTo>
              <a:cubicBezTo>
                <a:pt x="169" y="425"/>
                <a:pt x="169" y="329"/>
                <a:pt x="194" y="310"/>
              </a:cubicBezTo>
              <a:cubicBezTo>
                <a:pt x="202" y="304"/>
                <a:pt x="214" y="305"/>
                <a:pt x="224" y="301"/>
              </a:cubicBezTo>
              <a:cubicBezTo>
                <a:pt x="235" y="264"/>
                <a:pt x="183" y="249"/>
                <a:pt x="159" y="233"/>
              </a:cubicBezTo>
              <a:cubicBezTo>
                <a:pt x="151" y="227"/>
                <a:pt x="142" y="222"/>
                <a:pt x="134" y="216"/>
              </a:cubicBezTo>
              <a:cubicBezTo>
                <a:pt x="130" y="213"/>
                <a:pt x="121" y="207"/>
                <a:pt x="121" y="207"/>
              </a:cubicBezTo>
              <a:cubicBezTo>
                <a:pt x="108" y="173"/>
                <a:pt x="106" y="159"/>
                <a:pt x="116" y="113"/>
              </a:cubicBezTo>
              <a:cubicBezTo>
                <a:pt x="119" y="100"/>
                <a:pt x="154" y="99"/>
                <a:pt x="164" y="96"/>
              </a:cubicBezTo>
              <a:cubicBezTo>
                <a:pt x="193" y="0"/>
                <a:pt x="124" y="21"/>
                <a:pt x="258" y="27"/>
              </a:cubicBezTo>
              <a:cubicBezTo>
                <a:pt x="290" y="31"/>
                <a:pt x="320" y="42"/>
                <a:pt x="352" y="48"/>
              </a:cubicBezTo>
              <a:cubicBezTo>
                <a:pt x="361" y="50"/>
                <a:pt x="369" y="51"/>
                <a:pt x="378" y="53"/>
              </a:cubicBezTo>
              <a:cubicBezTo>
                <a:pt x="389" y="55"/>
                <a:pt x="412" y="61"/>
                <a:pt x="412" y="61"/>
              </a:cubicBezTo>
              <a:cubicBezTo>
                <a:pt x="438" y="58"/>
                <a:pt x="464" y="60"/>
                <a:pt x="489" y="53"/>
              </a:cubicBezTo>
              <a:cubicBezTo>
                <a:pt x="499" y="50"/>
                <a:pt x="519" y="44"/>
                <a:pt x="519" y="4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76200</xdr:colOff>
      <xdr:row>9</xdr:row>
      <xdr:rowOff>133350</xdr:rowOff>
    </xdr:from>
    <xdr:to>
      <xdr:col>35</xdr:col>
      <xdr:colOff>123825</xdr:colOff>
      <xdr:row>13</xdr:row>
      <xdr:rowOff>38100</xdr:rowOff>
    </xdr:to>
    <xdr:sp macro="" textlink="">
      <xdr:nvSpPr>
        <xdr:cNvPr id="12" name="Freeform 813">
          <a:extLst>
            <a:ext uri="{FF2B5EF4-FFF2-40B4-BE49-F238E27FC236}">
              <a16:creationId xmlns:a16="http://schemas.microsoft.com/office/drawing/2014/main" id="{B8810624-F570-43AB-9433-E512F00EE695}"/>
            </a:ext>
          </a:extLst>
        </xdr:cNvPr>
        <xdr:cNvSpPr>
          <a:spLocks/>
        </xdr:cNvSpPr>
      </xdr:nvSpPr>
      <xdr:spPr bwMode="auto">
        <a:xfrm>
          <a:off x="6070600" y="1619250"/>
          <a:ext cx="885825" cy="565150"/>
        </a:xfrm>
        <a:custGeom>
          <a:avLst/>
          <a:gdLst>
            <a:gd name="T0" fmla="*/ 0 w 1167"/>
            <a:gd name="T1" fmla="*/ 453638 h 861"/>
            <a:gd name="T2" fmla="*/ 21792 w 1167"/>
            <a:gd name="T3" fmla="*/ 390116 h 861"/>
            <a:gd name="T4" fmla="*/ 46490 w 1167"/>
            <a:gd name="T5" fmla="*/ 373433 h 861"/>
            <a:gd name="T6" fmla="*/ 21792 w 1167"/>
            <a:gd name="T7" fmla="*/ 334935 h 861"/>
            <a:gd name="T8" fmla="*/ 65377 w 1167"/>
            <a:gd name="T9" fmla="*/ 302211 h 861"/>
            <a:gd name="T10" fmla="*/ 87170 w 1167"/>
            <a:gd name="T11" fmla="*/ 282962 h 861"/>
            <a:gd name="T12" fmla="*/ 92981 w 1167"/>
            <a:gd name="T13" fmla="*/ 274621 h 861"/>
            <a:gd name="T14" fmla="*/ 170707 w 1167"/>
            <a:gd name="T15" fmla="*/ 282962 h 861"/>
            <a:gd name="T16" fmla="*/ 230273 w 1167"/>
            <a:gd name="T17" fmla="*/ 255372 h 861"/>
            <a:gd name="T18" fmla="*/ 273858 w 1167"/>
            <a:gd name="T19" fmla="*/ 250239 h 861"/>
            <a:gd name="T20" fmla="*/ 292018 w 1167"/>
            <a:gd name="T21" fmla="*/ 216874 h 861"/>
            <a:gd name="T22" fmla="*/ 307999 w 1167"/>
            <a:gd name="T23" fmla="*/ 170034 h 861"/>
            <a:gd name="T24" fmla="*/ 335603 w 1167"/>
            <a:gd name="T25" fmla="*/ 164901 h 861"/>
            <a:gd name="T26" fmla="*/ 351584 w 1167"/>
            <a:gd name="T27" fmla="*/ 126403 h 861"/>
            <a:gd name="T28" fmla="*/ 385726 w 1167"/>
            <a:gd name="T29" fmla="*/ 84696 h 861"/>
            <a:gd name="T30" fmla="*/ 422773 w 1167"/>
            <a:gd name="T31" fmla="*/ 60314 h 861"/>
            <a:gd name="T32" fmla="*/ 441660 w 1167"/>
            <a:gd name="T33" fmla="*/ 43631 h 861"/>
            <a:gd name="T34" fmla="*/ 451103 w 1167"/>
            <a:gd name="T35" fmla="*/ 16041 h 861"/>
            <a:gd name="T36" fmla="*/ 491782 w 1167"/>
            <a:gd name="T37" fmla="*/ 0 h 861"/>
            <a:gd name="T38" fmla="*/ 523018 w 1167"/>
            <a:gd name="T39" fmla="*/ 2567 h 861"/>
            <a:gd name="T40" fmla="*/ 541178 w 1167"/>
            <a:gd name="T41" fmla="*/ 13474 h 861"/>
            <a:gd name="T42" fmla="*/ 631980 w 1167"/>
            <a:gd name="T43" fmla="*/ 10908 h 861"/>
            <a:gd name="T44" fmla="*/ 669027 w 1167"/>
            <a:gd name="T45" fmla="*/ 51973 h 861"/>
            <a:gd name="T46" fmla="*/ 684282 w 1167"/>
            <a:gd name="T47" fmla="*/ 68655 h 861"/>
            <a:gd name="T48" fmla="*/ 697357 w 1167"/>
            <a:gd name="T49" fmla="*/ 84696 h 861"/>
            <a:gd name="T50" fmla="*/ 715518 w 1167"/>
            <a:gd name="T51" fmla="*/ 103945 h 861"/>
            <a:gd name="T52" fmla="*/ 787433 w 1167"/>
            <a:gd name="T53" fmla="*/ 131536 h 861"/>
            <a:gd name="T54" fmla="*/ 796876 w 1167"/>
            <a:gd name="T55" fmla="*/ 139877 h 861"/>
            <a:gd name="T56" fmla="*/ 815036 w 1167"/>
            <a:gd name="T57" fmla="*/ 150785 h 861"/>
            <a:gd name="T58" fmla="*/ 824480 w 1167"/>
            <a:gd name="T59" fmla="*/ 156560 h 861"/>
            <a:gd name="T60" fmla="*/ 833923 w 1167"/>
            <a:gd name="T61" fmla="*/ 211740 h 861"/>
            <a:gd name="T62" fmla="*/ 780895 w 1167"/>
            <a:gd name="T63" fmla="*/ 227781 h 861"/>
            <a:gd name="T64" fmla="*/ 727867 w 1167"/>
            <a:gd name="T65" fmla="*/ 263713 h 861"/>
            <a:gd name="T66" fmla="*/ 731499 w 1167"/>
            <a:gd name="T67" fmla="*/ 288737 h 861"/>
            <a:gd name="T68" fmla="*/ 712612 w 1167"/>
            <a:gd name="T69" fmla="*/ 293870 h 861"/>
            <a:gd name="T70" fmla="*/ 703169 w 1167"/>
            <a:gd name="T71" fmla="*/ 296437 h 861"/>
            <a:gd name="T72" fmla="*/ 678470 w 1167"/>
            <a:gd name="T73" fmla="*/ 324027 h 861"/>
            <a:gd name="T74" fmla="*/ 662489 w 1167"/>
            <a:gd name="T75" fmla="*/ 417706 h 861"/>
            <a:gd name="T76" fmla="*/ 640697 w 1167"/>
            <a:gd name="T77" fmla="*/ 431181 h 861"/>
            <a:gd name="T78" fmla="*/ 628348 w 1167"/>
            <a:gd name="T79" fmla="*/ 434389 h 861"/>
            <a:gd name="T80" fmla="*/ 566603 w 1167"/>
            <a:gd name="T81" fmla="*/ 423481 h 861"/>
            <a:gd name="T82" fmla="*/ 531735 w 1167"/>
            <a:gd name="T83" fmla="*/ 420273 h 861"/>
            <a:gd name="T84" fmla="*/ 507037 w 1167"/>
            <a:gd name="T85" fmla="*/ 445297 h 861"/>
            <a:gd name="T86" fmla="*/ 501226 w 1167"/>
            <a:gd name="T87" fmla="*/ 461979 h 861"/>
            <a:gd name="T88" fmla="*/ 491782 w 1167"/>
            <a:gd name="T89" fmla="*/ 467112 h 861"/>
            <a:gd name="T90" fmla="*/ 454009 w 1167"/>
            <a:gd name="T91" fmla="*/ 483795 h 861"/>
            <a:gd name="T92" fmla="*/ 416962 w 1167"/>
            <a:gd name="T93" fmla="*/ 469679 h 861"/>
            <a:gd name="T94" fmla="*/ 351584 w 1167"/>
            <a:gd name="T95" fmla="*/ 483795 h 861"/>
            <a:gd name="T96" fmla="*/ 342141 w 1167"/>
            <a:gd name="T97" fmla="*/ 522293 h 861"/>
            <a:gd name="T98" fmla="*/ 298556 w 1167"/>
            <a:gd name="T99" fmla="*/ 527426 h 861"/>
            <a:gd name="T100" fmla="*/ 242622 w 1167"/>
            <a:gd name="T101" fmla="*/ 541542 h 861"/>
            <a:gd name="T102" fmla="*/ 130754 w 1167"/>
            <a:gd name="T103" fmla="*/ 552450 h 861"/>
            <a:gd name="T104" fmla="*/ 58840 w 1167"/>
            <a:gd name="T105" fmla="*/ 549883 h 861"/>
            <a:gd name="T106" fmla="*/ 30509 w 1167"/>
            <a:gd name="T107" fmla="*/ 538976 h 861"/>
            <a:gd name="T108" fmla="*/ 0 w 1167"/>
            <a:gd name="T109" fmla="*/ 453638 h 86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67"/>
            <a:gd name="T166" fmla="*/ 0 h 861"/>
            <a:gd name="T167" fmla="*/ 1167 w 1167"/>
            <a:gd name="T168" fmla="*/ 861 h 86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67" h="861">
              <a:moveTo>
                <a:pt x="0" y="707"/>
              </a:moveTo>
              <a:cubicBezTo>
                <a:pt x="5" y="676"/>
                <a:pt x="2" y="617"/>
                <a:pt x="30" y="608"/>
              </a:cubicBezTo>
              <a:cubicBezTo>
                <a:pt x="45" y="598"/>
                <a:pt x="54" y="597"/>
                <a:pt x="64" y="582"/>
              </a:cubicBezTo>
              <a:cubicBezTo>
                <a:pt x="59" y="550"/>
                <a:pt x="46" y="548"/>
                <a:pt x="30" y="522"/>
              </a:cubicBezTo>
              <a:cubicBezTo>
                <a:pt x="37" y="484"/>
                <a:pt x="61" y="491"/>
                <a:pt x="90" y="471"/>
              </a:cubicBezTo>
              <a:cubicBezTo>
                <a:pt x="99" y="456"/>
                <a:pt x="102" y="446"/>
                <a:pt x="120" y="441"/>
              </a:cubicBezTo>
              <a:cubicBezTo>
                <a:pt x="123" y="437"/>
                <a:pt x="123" y="429"/>
                <a:pt x="128" y="428"/>
              </a:cubicBezTo>
              <a:cubicBezTo>
                <a:pt x="151" y="424"/>
                <a:pt x="213" y="439"/>
                <a:pt x="235" y="441"/>
              </a:cubicBezTo>
              <a:cubicBezTo>
                <a:pt x="289" y="451"/>
                <a:pt x="276" y="419"/>
                <a:pt x="317" y="398"/>
              </a:cubicBezTo>
              <a:cubicBezTo>
                <a:pt x="332" y="390"/>
                <a:pt x="371" y="391"/>
                <a:pt x="377" y="390"/>
              </a:cubicBezTo>
              <a:cubicBezTo>
                <a:pt x="388" y="372"/>
                <a:pt x="398" y="360"/>
                <a:pt x="402" y="338"/>
              </a:cubicBezTo>
              <a:cubicBezTo>
                <a:pt x="404" y="327"/>
                <a:pt x="408" y="277"/>
                <a:pt x="424" y="265"/>
              </a:cubicBezTo>
              <a:cubicBezTo>
                <a:pt x="434" y="257"/>
                <a:pt x="449" y="259"/>
                <a:pt x="462" y="257"/>
              </a:cubicBezTo>
              <a:cubicBezTo>
                <a:pt x="475" y="238"/>
                <a:pt x="472" y="217"/>
                <a:pt x="484" y="197"/>
              </a:cubicBezTo>
              <a:cubicBezTo>
                <a:pt x="497" y="176"/>
                <a:pt x="515" y="151"/>
                <a:pt x="531" y="132"/>
              </a:cubicBezTo>
              <a:cubicBezTo>
                <a:pt x="545" y="116"/>
                <a:pt x="567" y="109"/>
                <a:pt x="582" y="94"/>
              </a:cubicBezTo>
              <a:cubicBezTo>
                <a:pt x="591" y="85"/>
                <a:pt x="608" y="68"/>
                <a:pt x="608" y="68"/>
              </a:cubicBezTo>
              <a:cubicBezTo>
                <a:pt x="611" y="57"/>
                <a:pt x="615" y="34"/>
                <a:pt x="621" y="25"/>
              </a:cubicBezTo>
              <a:cubicBezTo>
                <a:pt x="629" y="13"/>
                <a:pt x="664" y="3"/>
                <a:pt x="677" y="0"/>
              </a:cubicBezTo>
              <a:cubicBezTo>
                <a:pt x="691" y="1"/>
                <a:pt x="706" y="0"/>
                <a:pt x="720" y="4"/>
              </a:cubicBezTo>
              <a:cubicBezTo>
                <a:pt x="730" y="7"/>
                <a:pt x="745" y="21"/>
                <a:pt x="745" y="21"/>
              </a:cubicBezTo>
              <a:cubicBezTo>
                <a:pt x="802" y="13"/>
                <a:pt x="793" y="12"/>
                <a:pt x="870" y="17"/>
              </a:cubicBezTo>
              <a:cubicBezTo>
                <a:pt x="901" y="38"/>
                <a:pt x="873" y="66"/>
                <a:pt x="921" y="81"/>
              </a:cubicBezTo>
              <a:cubicBezTo>
                <a:pt x="942" y="102"/>
                <a:pt x="927" y="85"/>
                <a:pt x="942" y="107"/>
              </a:cubicBezTo>
              <a:cubicBezTo>
                <a:pt x="948" y="115"/>
                <a:pt x="960" y="132"/>
                <a:pt x="960" y="132"/>
              </a:cubicBezTo>
              <a:cubicBezTo>
                <a:pt x="965" y="149"/>
                <a:pt x="967" y="157"/>
                <a:pt x="985" y="162"/>
              </a:cubicBezTo>
              <a:cubicBezTo>
                <a:pt x="1012" y="189"/>
                <a:pt x="1055" y="181"/>
                <a:pt x="1084" y="205"/>
              </a:cubicBezTo>
              <a:cubicBezTo>
                <a:pt x="1089" y="209"/>
                <a:pt x="1092" y="214"/>
                <a:pt x="1097" y="218"/>
              </a:cubicBezTo>
              <a:cubicBezTo>
                <a:pt x="1105" y="224"/>
                <a:pt x="1114" y="229"/>
                <a:pt x="1122" y="235"/>
              </a:cubicBezTo>
              <a:cubicBezTo>
                <a:pt x="1126" y="238"/>
                <a:pt x="1135" y="244"/>
                <a:pt x="1135" y="244"/>
              </a:cubicBezTo>
              <a:cubicBezTo>
                <a:pt x="1154" y="272"/>
                <a:pt x="1167" y="287"/>
                <a:pt x="1148" y="330"/>
              </a:cubicBezTo>
              <a:cubicBezTo>
                <a:pt x="1148" y="330"/>
                <a:pt x="1078" y="354"/>
                <a:pt x="1075" y="355"/>
              </a:cubicBezTo>
              <a:cubicBezTo>
                <a:pt x="1067" y="382"/>
                <a:pt x="1027" y="399"/>
                <a:pt x="1002" y="411"/>
              </a:cubicBezTo>
              <a:cubicBezTo>
                <a:pt x="991" y="429"/>
                <a:pt x="1000" y="431"/>
                <a:pt x="1007" y="450"/>
              </a:cubicBezTo>
              <a:cubicBezTo>
                <a:pt x="998" y="453"/>
                <a:pt x="990" y="455"/>
                <a:pt x="981" y="458"/>
              </a:cubicBezTo>
              <a:cubicBezTo>
                <a:pt x="977" y="459"/>
                <a:pt x="968" y="462"/>
                <a:pt x="968" y="462"/>
              </a:cubicBezTo>
              <a:cubicBezTo>
                <a:pt x="948" y="482"/>
                <a:pt x="960" y="497"/>
                <a:pt x="934" y="505"/>
              </a:cubicBezTo>
              <a:cubicBezTo>
                <a:pt x="895" y="544"/>
                <a:pt x="916" y="588"/>
                <a:pt x="912" y="651"/>
              </a:cubicBezTo>
              <a:cubicBezTo>
                <a:pt x="911" y="671"/>
                <a:pt x="902" y="666"/>
                <a:pt x="882" y="672"/>
              </a:cubicBezTo>
              <a:cubicBezTo>
                <a:pt x="876" y="674"/>
                <a:pt x="865" y="677"/>
                <a:pt x="865" y="677"/>
              </a:cubicBezTo>
              <a:cubicBezTo>
                <a:pt x="837" y="671"/>
                <a:pt x="809" y="665"/>
                <a:pt x="780" y="660"/>
              </a:cubicBezTo>
              <a:cubicBezTo>
                <a:pt x="760" y="652"/>
                <a:pt x="755" y="651"/>
                <a:pt x="732" y="655"/>
              </a:cubicBezTo>
              <a:cubicBezTo>
                <a:pt x="720" y="668"/>
                <a:pt x="710" y="682"/>
                <a:pt x="698" y="694"/>
              </a:cubicBezTo>
              <a:cubicBezTo>
                <a:pt x="695" y="703"/>
                <a:pt x="693" y="711"/>
                <a:pt x="690" y="720"/>
              </a:cubicBezTo>
              <a:cubicBezTo>
                <a:pt x="689" y="725"/>
                <a:pt x="682" y="726"/>
                <a:pt x="677" y="728"/>
              </a:cubicBezTo>
              <a:cubicBezTo>
                <a:pt x="658" y="737"/>
                <a:pt x="642" y="742"/>
                <a:pt x="625" y="754"/>
              </a:cubicBezTo>
              <a:cubicBezTo>
                <a:pt x="607" y="749"/>
                <a:pt x="592" y="739"/>
                <a:pt x="574" y="732"/>
              </a:cubicBezTo>
              <a:cubicBezTo>
                <a:pt x="517" y="736"/>
                <a:pt x="519" y="730"/>
                <a:pt x="484" y="754"/>
              </a:cubicBezTo>
              <a:cubicBezTo>
                <a:pt x="479" y="774"/>
                <a:pt x="476" y="794"/>
                <a:pt x="471" y="814"/>
              </a:cubicBezTo>
              <a:cubicBezTo>
                <a:pt x="449" y="809"/>
                <a:pt x="431" y="810"/>
                <a:pt x="411" y="822"/>
              </a:cubicBezTo>
              <a:cubicBezTo>
                <a:pt x="401" y="853"/>
                <a:pt x="364" y="842"/>
                <a:pt x="334" y="844"/>
              </a:cubicBezTo>
              <a:cubicBezTo>
                <a:pt x="290" y="858"/>
                <a:pt x="224" y="859"/>
                <a:pt x="180" y="861"/>
              </a:cubicBezTo>
              <a:cubicBezTo>
                <a:pt x="147" y="860"/>
                <a:pt x="114" y="861"/>
                <a:pt x="81" y="857"/>
              </a:cubicBezTo>
              <a:cubicBezTo>
                <a:pt x="67" y="855"/>
                <a:pt x="42" y="840"/>
                <a:pt x="42" y="840"/>
              </a:cubicBezTo>
              <a:cubicBezTo>
                <a:pt x="6" y="813"/>
                <a:pt x="0" y="750"/>
                <a:pt x="0" y="707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19050</xdr:colOff>
      <xdr:row>6</xdr:row>
      <xdr:rowOff>57150</xdr:rowOff>
    </xdr:from>
    <xdr:to>
      <xdr:col>38</xdr:col>
      <xdr:colOff>123825</xdr:colOff>
      <xdr:row>11</xdr:row>
      <xdr:rowOff>104775</xdr:rowOff>
    </xdr:to>
    <xdr:sp macro="" textlink="">
      <xdr:nvSpPr>
        <xdr:cNvPr id="13" name="Freeform 814">
          <a:extLst>
            <a:ext uri="{FF2B5EF4-FFF2-40B4-BE49-F238E27FC236}">
              <a16:creationId xmlns:a16="http://schemas.microsoft.com/office/drawing/2014/main" id="{7680393A-2DF1-493B-9759-7B82A5FA8B5F}"/>
            </a:ext>
          </a:extLst>
        </xdr:cNvPr>
        <xdr:cNvSpPr>
          <a:spLocks/>
        </xdr:cNvSpPr>
      </xdr:nvSpPr>
      <xdr:spPr bwMode="auto">
        <a:xfrm>
          <a:off x="6642100" y="1047750"/>
          <a:ext cx="942975" cy="873125"/>
        </a:xfrm>
        <a:custGeom>
          <a:avLst/>
          <a:gdLst>
            <a:gd name="T0" fmla="*/ 498368 w 1251"/>
            <a:gd name="T1" fmla="*/ 13929 h 1354"/>
            <a:gd name="T2" fmla="*/ 619163 w 1251"/>
            <a:gd name="T3" fmla="*/ 32922 h 1354"/>
            <a:gd name="T4" fmla="*/ 628566 w 1251"/>
            <a:gd name="T5" fmla="*/ 51916 h 1354"/>
            <a:gd name="T6" fmla="*/ 643756 w 1251"/>
            <a:gd name="T7" fmla="*/ 119660 h 1354"/>
            <a:gd name="T8" fmla="*/ 674859 w 1251"/>
            <a:gd name="T9" fmla="*/ 154482 h 1354"/>
            <a:gd name="T10" fmla="*/ 755871 w 1251"/>
            <a:gd name="T11" fmla="*/ 149417 h 1354"/>
            <a:gd name="T12" fmla="*/ 771061 w 1251"/>
            <a:gd name="T13" fmla="*/ 227925 h 1354"/>
            <a:gd name="T14" fmla="*/ 786250 w 1251"/>
            <a:gd name="T15" fmla="*/ 260847 h 1354"/>
            <a:gd name="T16" fmla="*/ 752254 w 1251"/>
            <a:gd name="T17" fmla="*/ 331124 h 1354"/>
            <a:gd name="T18" fmla="*/ 761657 w 1251"/>
            <a:gd name="T19" fmla="*/ 436856 h 1354"/>
            <a:gd name="T20" fmla="*/ 708855 w 1251"/>
            <a:gd name="T21" fmla="*/ 453317 h 1354"/>
            <a:gd name="T22" fmla="*/ 755871 w 1251"/>
            <a:gd name="T23" fmla="*/ 496369 h 1354"/>
            <a:gd name="T24" fmla="*/ 777570 w 1251"/>
            <a:gd name="T25" fmla="*/ 526759 h 1354"/>
            <a:gd name="T26" fmla="*/ 820970 w 1251"/>
            <a:gd name="T27" fmla="*/ 572344 h 1354"/>
            <a:gd name="T28" fmla="*/ 839053 w 1251"/>
            <a:gd name="T29" fmla="*/ 656550 h 1354"/>
            <a:gd name="T30" fmla="*/ 876665 w 1251"/>
            <a:gd name="T31" fmla="*/ 667313 h 1354"/>
            <a:gd name="T32" fmla="*/ 854966 w 1251"/>
            <a:gd name="T33" fmla="*/ 727460 h 1354"/>
            <a:gd name="T34" fmla="*/ 783357 w 1251"/>
            <a:gd name="T35" fmla="*/ 778743 h 1354"/>
            <a:gd name="T36" fmla="*/ 718258 w 1251"/>
            <a:gd name="T37" fmla="*/ 805967 h 1354"/>
            <a:gd name="T38" fmla="*/ 708855 w 1251"/>
            <a:gd name="T39" fmla="*/ 805967 h 1354"/>
            <a:gd name="T40" fmla="*/ 653159 w 1251"/>
            <a:gd name="T41" fmla="*/ 811665 h 1354"/>
            <a:gd name="T42" fmla="*/ 612653 w 1251"/>
            <a:gd name="T43" fmla="*/ 854718 h 1354"/>
            <a:gd name="T44" fmla="*/ 445566 w 1251"/>
            <a:gd name="T45" fmla="*/ 843954 h 1354"/>
            <a:gd name="T46" fmla="*/ 339961 w 1251"/>
            <a:gd name="T47" fmla="*/ 816730 h 1354"/>
            <a:gd name="T48" fmla="*/ 265459 w 1251"/>
            <a:gd name="T49" fmla="*/ 708466 h 1354"/>
            <a:gd name="T50" fmla="*/ 191680 w 1251"/>
            <a:gd name="T51" fmla="*/ 670478 h 1354"/>
            <a:gd name="T52" fmla="*/ 138878 w 1251"/>
            <a:gd name="T53" fmla="*/ 613497 h 1354"/>
            <a:gd name="T54" fmla="*/ 95478 w 1251"/>
            <a:gd name="T55" fmla="*/ 548285 h 1354"/>
            <a:gd name="T56" fmla="*/ 76672 w 1251"/>
            <a:gd name="T57" fmla="*/ 485606 h 1354"/>
            <a:gd name="T58" fmla="*/ 45569 w 1251"/>
            <a:gd name="T59" fmla="*/ 276675 h 1354"/>
            <a:gd name="T60" fmla="*/ 8680 w 1251"/>
            <a:gd name="T61" fmla="*/ 154482 h 1354"/>
            <a:gd name="T62" fmla="*/ 45569 w 1251"/>
            <a:gd name="T63" fmla="*/ 130424 h 1354"/>
            <a:gd name="T64" fmla="*/ 132368 w 1251"/>
            <a:gd name="T65" fmla="*/ 94969 h 1354"/>
            <a:gd name="T66" fmla="*/ 169980 w 1251"/>
            <a:gd name="T67" fmla="*/ 43686 h 1354"/>
            <a:gd name="T68" fmla="*/ 358767 w 1251"/>
            <a:gd name="T69" fmla="*/ 18994 h 1354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251"/>
            <a:gd name="T106" fmla="*/ 0 h 1354"/>
            <a:gd name="T107" fmla="*/ 1251 w 1251"/>
            <a:gd name="T108" fmla="*/ 1354 h 1354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251" h="1354">
              <a:moveTo>
                <a:pt x="526" y="26"/>
              </a:moveTo>
              <a:cubicBezTo>
                <a:pt x="580" y="25"/>
                <a:pt x="635" y="25"/>
                <a:pt x="689" y="22"/>
              </a:cubicBezTo>
              <a:cubicBezTo>
                <a:pt x="716" y="21"/>
                <a:pt x="748" y="4"/>
                <a:pt x="775" y="0"/>
              </a:cubicBezTo>
              <a:cubicBezTo>
                <a:pt x="835" y="6"/>
                <a:pt x="826" y="9"/>
                <a:pt x="856" y="52"/>
              </a:cubicBezTo>
              <a:cubicBezTo>
                <a:pt x="857" y="58"/>
                <a:pt x="858" y="64"/>
                <a:pt x="860" y="69"/>
              </a:cubicBezTo>
              <a:cubicBezTo>
                <a:pt x="862" y="74"/>
                <a:pt x="867" y="77"/>
                <a:pt x="869" y="82"/>
              </a:cubicBezTo>
              <a:cubicBezTo>
                <a:pt x="872" y="91"/>
                <a:pt x="876" y="138"/>
                <a:pt x="877" y="142"/>
              </a:cubicBezTo>
              <a:cubicBezTo>
                <a:pt x="880" y="158"/>
                <a:pt x="883" y="174"/>
                <a:pt x="890" y="189"/>
              </a:cubicBezTo>
              <a:cubicBezTo>
                <a:pt x="895" y="198"/>
                <a:pt x="903" y="205"/>
                <a:pt x="907" y="214"/>
              </a:cubicBezTo>
              <a:cubicBezTo>
                <a:pt x="913" y="231"/>
                <a:pt x="915" y="239"/>
                <a:pt x="933" y="244"/>
              </a:cubicBezTo>
              <a:cubicBezTo>
                <a:pt x="971" y="241"/>
                <a:pt x="987" y="240"/>
                <a:pt x="1019" y="232"/>
              </a:cubicBezTo>
              <a:cubicBezTo>
                <a:pt x="1028" y="233"/>
                <a:pt x="1037" y="232"/>
                <a:pt x="1045" y="236"/>
              </a:cubicBezTo>
              <a:cubicBezTo>
                <a:pt x="1057" y="243"/>
                <a:pt x="1039" y="295"/>
                <a:pt x="1036" y="309"/>
              </a:cubicBezTo>
              <a:cubicBezTo>
                <a:pt x="1041" y="332"/>
                <a:pt x="1045" y="347"/>
                <a:pt x="1066" y="360"/>
              </a:cubicBezTo>
              <a:cubicBezTo>
                <a:pt x="1080" y="380"/>
                <a:pt x="1073" y="368"/>
                <a:pt x="1083" y="399"/>
              </a:cubicBezTo>
              <a:cubicBezTo>
                <a:pt x="1084" y="403"/>
                <a:pt x="1087" y="412"/>
                <a:pt x="1087" y="412"/>
              </a:cubicBezTo>
              <a:cubicBezTo>
                <a:pt x="1086" y="432"/>
                <a:pt x="1090" y="453"/>
                <a:pt x="1083" y="472"/>
              </a:cubicBezTo>
              <a:cubicBezTo>
                <a:pt x="1083" y="472"/>
                <a:pt x="1045" y="516"/>
                <a:pt x="1040" y="523"/>
              </a:cubicBezTo>
              <a:cubicBezTo>
                <a:pt x="1030" y="554"/>
                <a:pt x="1037" y="542"/>
                <a:pt x="1023" y="562"/>
              </a:cubicBezTo>
              <a:cubicBezTo>
                <a:pt x="1014" y="600"/>
                <a:pt x="1004" y="675"/>
                <a:pt x="1053" y="690"/>
              </a:cubicBezTo>
              <a:cubicBezTo>
                <a:pt x="1079" y="716"/>
                <a:pt x="1076" y="717"/>
                <a:pt x="1032" y="712"/>
              </a:cubicBezTo>
              <a:cubicBezTo>
                <a:pt x="1015" y="713"/>
                <a:pt x="996" y="708"/>
                <a:pt x="980" y="716"/>
              </a:cubicBezTo>
              <a:cubicBezTo>
                <a:pt x="972" y="720"/>
                <a:pt x="972" y="742"/>
                <a:pt x="972" y="742"/>
              </a:cubicBezTo>
              <a:cubicBezTo>
                <a:pt x="988" y="766"/>
                <a:pt x="1021" y="769"/>
                <a:pt x="1045" y="784"/>
              </a:cubicBezTo>
              <a:cubicBezTo>
                <a:pt x="1058" y="806"/>
                <a:pt x="1052" y="792"/>
                <a:pt x="1062" y="827"/>
              </a:cubicBezTo>
              <a:cubicBezTo>
                <a:pt x="1063" y="831"/>
                <a:pt x="1071" y="831"/>
                <a:pt x="1075" y="832"/>
              </a:cubicBezTo>
              <a:cubicBezTo>
                <a:pt x="1086" y="835"/>
                <a:pt x="1109" y="840"/>
                <a:pt x="1109" y="840"/>
              </a:cubicBezTo>
              <a:cubicBezTo>
                <a:pt x="1121" y="860"/>
                <a:pt x="1126" y="882"/>
                <a:pt x="1135" y="904"/>
              </a:cubicBezTo>
              <a:cubicBezTo>
                <a:pt x="1131" y="942"/>
                <a:pt x="1128" y="944"/>
                <a:pt x="1117" y="973"/>
              </a:cubicBezTo>
              <a:cubicBezTo>
                <a:pt x="1125" y="1001"/>
                <a:pt x="1132" y="1023"/>
                <a:pt x="1160" y="1037"/>
              </a:cubicBezTo>
              <a:cubicBezTo>
                <a:pt x="1169" y="1041"/>
                <a:pt x="1194" y="1048"/>
                <a:pt x="1199" y="1050"/>
              </a:cubicBezTo>
              <a:cubicBezTo>
                <a:pt x="1203" y="1051"/>
                <a:pt x="1212" y="1054"/>
                <a:pt x="1212" y="1054"/>
              </a:cubicBezTo>
              <a:cubicBezTo>
                <a:pt x="1251" y="1081"/>
                <a:pt x="1226" y="1088"/>
                <a:pt x="1199" y="1106"/>
              </a:cubicBezTo>
              <a:cubicBezTo>
                <a:pt x="1190" y="1119"/>
                <a:pt x="1191" y="1138"/>
                <a:pt x="1182" y="1149"/>
              </a:cubicBezTo>
              <a:cubicBezTo>
                <a:pt x="1169" y="1165"/>
                <a:pt x="1146" y="1174"/>
                <a:pt x="1130" y="1187"/>
              </a:cubicBezTo>
              <a:cubicBezTo>
                <a:pt x="1112" y="1202"/>
                <a:pt x="1105" y="1220"/>
                <a:pt x="1083" y="1230"/>
              </a:cubicBezTo>
              <a:cubicBezTo>
                <a:pt x="1056" y="1242"/>
                <a:pt x="1028" y="1244"/>
                <a:pt x="1002" y="1260"/>
              </a:cubicBezTo>
              <a:cubicBezTo>
                <a:pt x="999" y="1264"/>
                <a:pt x="995" y="1268"/>
                <a:pt x="993" y="1273"/>
              </a:cubicBezTo>
              <a:cubicBezTo>
                <a:pt x="991" y="1277"/>
                <a:pt x="994" y="1286"/>
                <a:pt x="989" y="1286"/>
              </a:cubicBezTo>
              <a:cubicBezTo>
                <a:pt x="984" y="1286"/>
                <a:pt x="984" y="1276"/>
                <a:pt x="980" y="1273"/>
              </a:cubicBezTo>
              <a:cubicBezTo>
                <a:pt x="976" y="1270"/>
                <a:pt x="971" y="1270"/>
                <a:pt x="967" y="1269"/>
              </a:cubicBezTo>
              <a:cubicBezTo>
                <a:pt x="944" y="1272"/>
                <a:pt x="925" y="1276"/>
                <a:pt x="903" y="1282"/>
              </a:cubicBezTo>
              <a:cubicBezTo>
                <a:pt x="868" y="1303"/>
                <a:pt x="894" y="1319"/>
                <a:pt x="877" y="1342"/>
              </a:cubicBezTo>
              <a:cubicBezTo>
                <a:pt x="871" y="1350"/>
                <a:pt x="857" y="1347"/>
                <a:pt x="847" y="1350"/>
              </a:cubicBezTo>
              <a:cubicBezTo>
                <a:pt x="761" y="1346"/>
                <a:pt x="741" y="1338"/>
                <a:pt x="667" y="1324"/>
              </a:cubicBezTo>
              <a:cubicBezTo>
                <a:pt x="650" y="1326"/>
                <a:pt x="630" y="1322"/>
                <a:pt x="616" y="1333"/>
              </a:cubicBezTo>
              <a:cubicBezTo>
                <a:pt x="588" y="1354"/>
                <a:pt x="629" y="1341"/>
                <a:pt x="590" y="1350"/>
              </a:cubicBezTo>
              <a:cubicBezTo>
                <a:pt x="571" y="1319"/>
                <a:pt x="505" y="1294"/>
                <a:pt x="470" y="1290"/>
              </a:cubicBezTo>
              <a:cubicBezTo>
                <a:pt x="456" y="1286"/>
                <a:pt x="446" y="1277"/>
                <a:pt x="432" y="1273"/>
              </a:cubicBezTo>
              <a:cubicBezTo>
                <a:pt x="407" y="1208"/>
                <a:pt x="446" y="1143"/>
                <a:pt x="367" y="1119"/>
              </a:cubicBezTo>
              <a:cubicBezTo>
                <a:pt x="347" y="1104"/>
                <a:pt x="358" y="1114"/>
                <a:pt x="337" y="1084"/>
              </a:cubicBezTo>
              <a:cubicBezTo>
                <a:pt x="326" y="1068"/>
                <a:pt x="282" y="1062"/>
                <a:pt x="265" y="1059"/>
              </a:cubicBezTo>
              <a:cubicBezTo>
                <a:pt x="230" y="1045"/>
                <a:pt x="231" y="1038"/>
                <a:pt x="205" y="1012"/>
              </a:cubicBezTo>
              <a:cubicBezTo>
                <a:pt x="200" y="998"/>
                <a:pt x="198" y="982"/>
                <a:pt x="192" y="969"/>
              </a:cubicBezTo>
              <a:cubicBezTo>
                <a:pt x="184" y="951"/>
                <a:pt x="164" y="934"/>
                <a:pt x="153" y="917"/>
              </a:cubicBezTo>
              <a:cubicBezTo>
                <a:pt x="147" y="898"/>
                <a:pt x="138" y="886"/>
                <a:pt x="132" y="866"/>
              </a:cubicBezTo>
              <a:cubicBezTo>
                <a:pt x="129" y="856"/>
                <a:pt x="123" y="836"/>
                <a:pt x="123" y="836"/>
              </a:cubicBezTo>
              <a:cubicBezTo>
                <a:pt x="120" y="810"/>
                <a:pt x="113" y="791"/>
                <a:pt x="106" y="767"/>
              </a:cubicBezTo>
              <a:cubicBezTo>
                <a:pt x="99" y="711"/>
                <a:pt x="89" y="657"/>
                <a:pt x="85" y="600"/>
              </a:cubicBezTo>
              <a:cubicBezTo>
                <a:pt x="89" y="541"/>
                <a:pt x="98" y="487"/>
                <a:pt x="63" y="437"/>
              </a:cubicBezTo>
              <a:cubicBezTo>
                <a:pt x="55" y="412"/>
                <a:pt x="43" y="389"/>
                <a:pt x="20" y="377"/>
              </a:cubicBezTo>
              <a:cubicBezTo>
                <a:pt x="0" y="344"/>
                <a:pt x="4" y="279"/>
                <a:pt x="12" y="244"/>
              </a:cubicBezTo>
              <a:cubicBezTo>
                <a:pt x="13" y="239"/>
                <a:pt x="21" y="239"/>
                <a:pt x="25" y="236"/>
              </a:cubicBezTo>
              <a:cubicBezTo>
                <a:pt x="39" y="227"/>
                <a:pt x="49" y="215"/>
                <a:pt x="63" y="206"/>
              </a:cubicBezTo>
              <a:cubicBezTo>
                <a:pt x="85" y="174"/>
                <a:pt x="121" y="166"/>
                <a:pt x="157" y="159"/>
              </a:cubicBezTo>
              <a:cubicBezTo>
                <a:pt x="166" y="156"/>
                <a:pt x="177" y="156"/>
                <a:pt x="183" y="150"/>
              </a:cubicBezTo>
              <a:cubicBezTo>
                <a:pt x="186" y="147"/>
                <a:pt x="202" y="112"/>
                <a:pt x="205" y="107"/>
              </a:cubicBezTo>
              <a:cubicBezTo>
                <a:pt x="213" y="92"/>
                <a:pt x="225" y="83"/>
                <a:pt x="235" y="69"/>
              </a:cubicBezTo>
              <a:cubicBezTo>
                <a:pt x="244" y="39"/>
                <a:pt x="234" y="46"/>
                <a:pt x="256" y="39"/>
              </a:cubicBezTo>
              <a:cubicBezTo>
                <a:pt x="325" y="60"/>
                <a:pt x="421" y="34"/>
                <a:pt x="496" y="30"/>
              </a:cubicBezTo>
              <a:cubicBezTo>
                <a:pt x="520" y="25"/>
                <a:pt x="510" y="26"/>
                <a:pt x="526" y="2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28575</xdr:colOff>
      <xdr:row>6</xdr:row>
      <xdr:rowOff>0</xdr:rowOff>
    </xdr:from>
    <xdr:to>
      <xdr:col>43</xdr:col>
      <xdr:colOff>0</xdr:colOff>
      <xdr:row>10</xdr:row>
      <xdr:rowOff>114300</xdr:rowOff>
    </xdr:to>
    <xdr:sp macro="" textlink="">
      <xdr:nvSpPr>
        <xdr:cNvPr id="14" name="Freeform 815">
          <a:extLst>
            <a:ext uri="{FF2B5EF4-FFF2-40B4-BE49-F238E27FC236}">
              <a16:creationId xmlns:a16="http://schemas.microsoft.com/office/drawing/2014/main" id="{7DE246B7-B543-4472-9121-CD38D66E5904}"/>
            </a:ext>
          </a:extLst>
        </xdr:cNvPr>
        <xdr:cNvSpPr>
          <a:spLocks/>
        </xdr:cNvSpPr>
      </xdr:nvSpPr>
      <xdr:spPr bwMode="auto">
        <a:xfrm>
          <a:off x="7280275" y="990600"/>
          <a:ext cx="1228725" cy="774700"/>
        </a:xfrm>
        <a:custGeom>
          <a:avLst/>
          <a:gdLst>
            <a:gd name="T0" fmla="*/ 1094714 w 1570"/>
            <a:gd name="T1" fmla="*/ 394877 h 1208"/>
            <a:gd name="T2" fmla="*/ 1114116 w 1570"/>
            <a:gd name="T3" fmla="*/ 473096 h 1208"/>
            <a:gd name="T4" fmla="*/ 1123817 w 1570"/>
            <a:gd name="T5" fmla="*/ 521667 h 1208"/>
            <a:gd name="T6" fmla="*/ 1136502 w 1570"/>
            <a:gd name="T7" fmla="*/ 572762 h 1208"/>
            <a:gd name="T8" fmla="*/ 1171575 w 1570"/>
            <a:gd name="T9" fmla="*/ 664858 h 1208"/>
            <a:gd name="T10" fmla="*/ 1126801 w 1570"/>
            <a:gd name="T11" fmla="*/ 667381 h 1208"/>
            <a:gd name="T12" fmla="*/ 960393 w 1570"/>
            <a:gd name="T13" fmla="*/ 654134 h 1208"/>
            <a:gd name="T14" fmla="*/ 880547 w 1570"/>
            <a:gd name="T15" fmla="*/ 656657 h 1208"/>
            <a:gd name="T16" fmla="*/ 851444 w 1570"/>
            <a:gd name="T17" fmla="*/ 664858 h 1208"/>
            <a:gd name="T18" fmla="*/ 835773 w 1570"/>
            <a:gd name="T19" fmla="*/ 678735 h 1208"/>
            <a:gd name="T20" fmla="*/ 793985 w 1570"/>
            <a:gd name="T21" fmla="*/ 700182 h 1208"/>
            <a:gd name="T22" fmla="*/ 694736 w 1570"/>
            <a:gd name="T23" fmla="*/ 762000 h 1208"/>
            <a:gd name="T24" fmla="*/ 653694 w 1570"/>
            <a:gd name="T25" fmla="*/ 673058 h 1208"/>
            <a:gd name="T26" fmla="*/ 614890 w 1570"/>
            <a:gd name="T27" fmla="*/ 667381 h 1208"/>
            <a:gd name="T28" fmla="*/ 576833 w 1570"/>
            <a:gd name="T29" fmla="*/ 664858 h 1208"/>
            <a:gd name="T30" fmla="*/ 564147 w 1570"/>
            <a:gd name="T31" fmla="*/ 616286 h 1208"/>
            <a:gd name="T32" fmla="*/ 544745 w 1570"/>
            <a:gd name="T33" fmla="*/ 610609 h 1208"/>
            <a:gd name="T34" fmla="*/ 493255 w 1570"/>
            <a:gd name="T35" fmla="*/ 635210 h 1208"/>
            <a:gd name="T36" fmla="*/ 455198 w 1570"/>
            <a:gd name="T37" fmla="*/ 654134 h 1208"/>
            <a:gd name="T38" fmla="*/ 378337 w 1570"/>
            <a:gd name="T39" fmla="*/ 686305 h 1208"/>
            <a:gd name="T40" fmla="*/ 311176 w 1570"/>
            <a:gd name="T41" fmla="*/ 735507 h 1208"/>
            <a:gd name="T42" fmla="*/ 282073 w 1570"/>
            <a:gd name="T43" fmla="*/ 729829 h 1208"/>
            <a:gd name="T44" fmla="*/ 253717 w 1570"/>
            <a:gd name="T45" fmla="*/ 713429 h 1208"/>
            <a:gd name="T46" fmla="*/ 224614 w 1570"/>
            <a:gd name="T47" fmla="*/ 705228 h 1208"/>
            <a:gd name="T48" fmla="*/ 228345 w 1570"/>
            <a:gd name="T49" fmla="*/ 637733 h 1208"/>
            <a:gd name="T50" fmla="*/ 224614 w 1570"/>
            <a:gd name="T51" fmla="*/ 616286 h 1208"/>
            <a:gd name="T52" fmla="*/ 214913 w 1570"/>
            <a:gd name="T53" fmla="*/ 610609 h 1208"/>
            <a:gd name="T54" fmla="*/ 170140 w 1570"/>
            <a:gd name="T55" fmla="*/ 580962 h 1208"/>
            <a:gd name="T56" fmla="*/ 122381 w 1570"/>
            <a:gd name="T57" fmla="*/ 540591 h 1208"/>
            <a:gd name="T58" fmla="*/ 173871 w 1570"/>
            <a:gd name="T59" fmla="*/ 505267 h 1208"/>
            <a:gd name="T60" fmla="*/ 161185 w 1570"/>
            <a:gd name="T61" fmla="*/ 486343 h 1208"/>
            <a:gd name="T62" fmla="*/ 147753 w 1570"/>
            <a:gd name="T63" fmla="*/ 470573 h 1208"/>
            <a:gd name="T64" fmla="*/ 186557 w 1570"/>
            <a:gd name="T65" fmla="*/ 370276 h 1208"/>
            <a:gd name="T66" fmla="*/ 199242 w 1570"/>
            <a:gd name="T67" fmla="*/ 343152 h 1208"/>
            <a:gd name="T68" fmla="*/ 170140 w 1570"/>
            <a:gd name="T69" fmla="*/ 275657 h 1208"/>
            <a:gd name="T70" fmla="*/ 157454 w 1570"/>
            <a:gd name="T71" fmla="*/ 246010 h 1208"/>
            <a:gd name="T72" fmla="*/ 132082 w 1570"/>
            <a:gd name="T73" fmla="*/ 208162 h 1208"/>
            <a:gd name="T74" fmla="*/ 87308 w 1570"/>
            <a:gd name="T75" fmla="*/ 210685 h 1208"/>
            <a:gd name="T76" fmla="*/ 35819 w 1570"/>
            <a:gd name="T77" fmla="*/ 156437 h 1208"/>
            <a:gd name="T78" fmla="*/ 13432 w 1570"/>
            <a:gd name="T79" fmla="*/ 113543 h 1208"/>
            <a:gd name="T80" fmla="*/ 26864 w 1570"/>
            <a:gd name="T81" fmla="*/ 56772 h 1208"/>
            <a:gd name="T82" fmla="*/ 455198 w 1570"/>
            <a:gd name="T83" fmla="*/ 29647 h 1208"/>
            <a:gd name="T84" fmla="*/ 544745 w 1570"/>
            <a:gd name="T85" fmla="*/ 16401 h 1208"/>
            <a:gd name="T86" fmla="*/ 621606 w 1570"/>
            <a:gd name="T87" fmla="*/ 0 h 1208"/>
            <a:gd name="T88" fmla="*/ 729809 w 1570"/>
            <a:gd name="T89" fmla="*/ 10724 h 1208"/>
            <a:gd name="T90" fmla="*/ 771598 w 1570"/>
            <a:gd name="T91" fmla="*/ 42894 h 1208"/>
            <a:gd name="T92" fmla="*/ 791000 w 1570"/>
            <a:gd name="T93" fmla="*/ 61818 h 1208"/>
            <a:gd name="T94" fmla="*/ 823088 w 1570"/>
            <a:gd name="T95" fmla="*/ 54248 h 1208"/>
            <a:gd name="T96" fmla="*/ 851444 w 1570"/>
            <a:gd name="T97" fmla="*/ 75695 h 1208"/>
            <a:gd name="T98" fmla="*/ 883532 w 1570"/>
            <a:gd name="T99" fmla="*/ 83896 h 1208"/>
            <a:gd name="T100" fmla="*/ 944722 w 1570"/>
            <a:gd name="T101" fmla="*/ 105343 h 1208"/>
            <a:gd name="T102" fmla="*/ 1011883 w 1570"/>
            <a:gd name="T103" fmla="*/ 153914 h 1208"/>
            <a:gd name="T104" fmla="*/ 1030538 w 1570"/>
            <a:gd name="T105" fmla="*/ 178515 h 1208"/>
            <a:gd name="T106" fmla="*/ 1087998 w 1570"/>
            <a:gd name="T107" fmla="*/ 256733 h 1208"/>
            <a:gd name="T108" fmla="*/ 1087998 w 1570"/>
            <a:gd name="T109" fmla="*/ 345676 h 1208"/>
            <a:gd name="T110" fmla="*/ 1091729 w 1570"/>
            <a:gd name="T111" fmla="*/ 386677 h 1208"/>
            <a:gd name="T112" fmla="*/ 1094714 w 1570"/>
            <a:gd name="T113" fmla="*/ 394877 h 120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570"/>
            <a:gd name="T172" fmla="*/ 0 h 1208"/>
            <a:gd name="T173" fmla="*/ 1570 w 1570"/>
            <a:gd name="T174" fmla="*/ 1208 h 120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570" h="1208">
              <a:moveTo>
                <a:pt x="1467" y="626"/>
              </a:moveTo>
              <a:cubicBezTo>
                <a:pt x="1477" y="667"/>
                <a:pt x="1486" y="708"/>
                <a:pt x="1493" y="750"/>
              </a:cubicBezTo>
              <a:cubicBezTo>
                <a:pt x="1497" y="776"/>
                <a:pt x="1496" y="802"/>
                <a:pt x="1506" y="827"/>
              </a:cubicBezTo>
              <a:cubicBezTo>
                <a:pt x="1510" y="854"/>
                <a:pt x="1518" y="881"/>
                <a:pt x="1523" y="908"/>
              </a:cubicBezTo>
              <a:cubicBezTo>
                <a:pt x="1526" y="948"/>
                <a:pt x="1521" y="1039"/>
                <a:pt x="1570" y="1054"/>
              </a:cubicBezTo>
              <a:cubicBezTo>
                <a:pt x="1544" y="1072"/>
                <a:pt x="1561" y="1064"/>
                <a:pt x="1510" y="1058"/>
              </a:cubicBezTo>
              <a:cubicBezTo>
                <a:pt x="1432" y="1048"/>
                <a:pt x="1370" y="1040"/>
                <a:pt x="1287" y="1037"/>
              </a:cubicBezTo>
              <a:cubicBezTo>
                <a:pt x="1251" y="1038"/>
                <a:pt x="1216" y="1038"/>
                <a:pt x="1180" y="1041"/>
              </a:cubicBezTo>
              <a:cubicBezTo>
                <a:pt x="1166" y="1042"/>
                <a:pt x="1141" y="1054"/>
                <a:pt x="1141" y="1054"/>
              </a:cubicBezTo>
              <a:cubicBezTo>
                <a:pt x="1101" y="1082"/>
                <a:pt x="1153" y="1043"/>
                <a:pt x="1120" y="1076"/>
              </a:cubicBezTo>
              <a:cubicBezTo>
                <a:pt x="1105" y="1091"/>
                <a:pt x="1080" y="1096"/>
                <a:pt x="1064" y="1110"/>
              </a:cubicBezTo>
              <a:cubicBezTo>
                <a:pt x="1022" y="1148"/>
                <a:pt x="990" y="1194"/>
                <a:pt x="931" y="1208"/>
              </a:cubicBezTo>
              <a:cubicBezTo>
                <a:pt x="921" y="1165"/>
                <a:pt x="923" y="1091"/>
                <a:pt x="876" y="1067"/>
              </a:cubicBezTo>
              <a:cubicBezTo>
                <a:pt x="864" y="1061"/>
                <a:pt x="827" y="1058"/>
                <a:pt x="824" y="1058"/>
              </a:cubicBezTo>
              <a:cubicBezTo>
                <a:pt x="807" y="1056"/>
                <a:pt x="790" y="1055"/>
                <a:pt x="773" y="1054"/>
              </a:cubicBezTo>
              <a:cubicBezTo>
                <a:pt x="734" y="1042"/>
                <a:pt x="774" y="1059"/>
                <a:pt x="756" y="977"/>
              </a:cubicBezTo>
              <a:cubicBezTo>
                <a:pt x="754" y="968"/>
                <a:pt x="739" y="971"/>
                <a:pt x="730" y="968"/>
              </a:cubicBezTo>
              <a:cubicBezTo>
                <a:pt x="694" y="976"/>
                <a:pt x="693" y="997"/>
                <a:pt x="661" y="1007"/>
              </a:cubicBezTo>
              <a:cubicBezTo>
                <a:pt x="645" y="1019"/>
                <a:pt x="626" y="1025"/>
                <a:pt x="610" y="1037"/>
              </a:cubicBezTo>
              <a:cubicBezTo>
                <a:pt x="577" y="1061"/>
                <a:pt x="548" y="1082"/>
                <a:pt x="507" y="1088"/>
              </a:cubicBezTo>
              <a:cubicBezTo>
                <a:pt x="469" y="1114"/>
                <a:pt x="461" y="1149"/>
                <a:pt x="417" y="1166"/>
              </a:cubicBezTo>
              <a:cubicBezTo>
                <a:pt x="414" y="1165"/>
                <a:pt x="386" y="1161"/>
                <a:pt x="378" y="1157"/>
              </a:cubicBezTo>
              <a:cubicBezTo>
                <a:pt x="365" y="1150"/>
                <a:pt x="354" y="1137"/>
                <a:pt x="340" y="1131"/>
              </a:cubicBezTo>
              <a:cubicBezTo>
                <a:pt x="327" y="1126"/>
                <a:pt x="314" y="1123"/>
                <a:pt x="301" y="1118"/>
              </a:cubicBezTo>
              <a:cubicBezTo>
                <a:pt x="277" y="1082"/>
                <a:pt x="292" y="1047"/>
                <a:pt x="306" y="1011"/>
              </a:cubicBezTo>
              <a:cubicBezTo>
                <a:pt x="304" y="1000"/>
                <a:pt x="305" y="988"/>
                <a:pt x="301" y="977"/>
              </a:cubicBezTo>
              <a:cubicBezTo>
                <a:pt x="299" y="972"/>
                <a:pt x="291" y="972"/>
                <a:pt x="288" y="968"/>
              </a:cubicBezTo>
              <a:cubicBezTo>
                <a:pt x="267" y="944"/>
                <a:pt x="260" y="930"/>
                <a:pt x="228" y="921"/>
              </a:cubicBezTo>
              <a:cubicBezTo>
                <a:pt x="211" y="894"/>
                <a:pt x="196" y="867"/>
                <a:pt x="164" y="857"/>
              </a:cubicBezTo>
              <a:cubicBezTo>
                <a:pt x="145" y="797"/>
                <a:pt x="169" y="806"/>
                <a:pt x="233" y="801"/>
              </a:cubicBezTo>
              <a:cubicBezTo>
                <a:pt x="224" y="762"/>
                <a:pt x="236" y="794"/>
                <a:pt x="216" y="771"/>
              </a:cubicBezTo>
              <a:cubicBezTo>
                <a:pt x="209" y="763"/>
                <a:pt x="198" y="746"/>
                <a:pt x="198" y="746"/>
              </a:cubicBezTo>
              <a:cubicBezTo>
                <a:pt x="178" y="681"/>
                <a:pt x="195" y="625"/>
                <a:pt x="250" y="587"/>
              </a:cubicBezTo>
              <a:cubicBezTo>
                <a:pt x="258" y="574"/>
                <a:pt x="267" y="544"/>
                <a:pt x="267" y="544"/>
              </a:cubicBezTo>
              <a:cubicBezTo>
                <a:pt x="261" y="511"/>
                <a:pt x="247" y="465"/>
                <a:pt x="228" y="437"/>
              </a:cubicBezTo>
              <a:cubicBezTo>
                <a:pt x="223" y="420"/>
                <a:pt x="215" y="408"/>
                <a:pt x="211" y="390"/>
              </a:cubicBezTo>
              <a:cubicBezTo>
                <a:pt x="218" y="339"/>
                <a:pt x="234" y="338"/>
                <a:pt x="177" y="330"/>
              </a:cubicBezTo>
              <a:cubicBezTo>
                <a:pt x="157" y="331"/>
                <a:pt x="137" y="334"/>
                <a:pt x="117" y="334"/>
              </a:cubicBezTo>
              <a:cubicBezTo>
                <a:pt x="63" y="334"/>
                <a:pt x="72" y="283"/>
                <a:pt x="48" y="248"/>
              </a:cubicBezTo>
              <a:cubicBezTo>
                <a:pt x="43" y="226"/>
                <a:pt x="31" y="199"/>
                <a:pt x="18" y="180"/>
              </a:cubicBezTo>
              <a:cubicBezTo>
                <a:pt x="7" y="145"/>
                <a:pt x="0" y="106"/>
                <a:pt x="36" y="90"/>
              </a:cubicBezTo>
              <a:cubicBezTo>
                <a:pt x="219" y="125"/>
                <a:pt x="425" y="54"/>
                <a:pt x="610" y="47"/>
              </a:cubicBezTo>
              <a:cubicBezTo>
                <a:pt x="651" y="37"/>
                <a:pt x="687" y="30"/>
                <a:pt x="730" y="26"/>
              </a:cubicBezTo>
              <a:cubicBezTo>
                <a:pt x="768" y="11"/>
                <a:pt x="791" y="4"/>
                <a:pt x="833" y="0"/>
              </a:cubicBezTo>
              <a:cubicBezTo>
                <a:pt x="897" y="20"/>
                <a:pt x="852" y="13"/>
                <a:pt x="978" y="17"/>
              </a:cubicBezTo>
              <a:cubicBezTo>
                <a:pt x="1002" y="34"/>
                <a:pt x="1003" y="59"/>
                <a:pt x="1034" y="68"/>
              </a:cubicBezTo>
              <a:cubicBezTo>
                <a:pt x="1039" y="85"/>
                <a:pt x="1042" y="93"/>
                <a:pt x="1060" y="98"/>
              </a:cubicBezTo>
              <a:cubicBezTo>
                <a:pt x="1092" y="88"/>
                <a:pt x="1077" y="92"/>
                <a:pt x="1103" y="86"/>
              </a:cubicBezTo>
              <a:cubicBezTo>
                <a:pt x="1113" y="96"/>
                <a:pt x="1129" y="113"/>
                <a:pt x="1141" y="120"/>
              </a:cubicBezTo>
              <a:cubicBezTo>
                <a:pt x="1153" y="127"/>
                <a:pt x="1171" y="127"/>
                <a:pt x="1184" y="133"/>
              </a:cubicBezTo>
              <a:cubicBezTo>
                <a:pt x="1211" y="147"/>
                <a:pt x="1237" y="158"/>
                <a:pt x="1266" y="167"/>
              </a:cubicBezTo>
              <a:cubicBezTo>
                <a:pt x="1298" y="191"/>
                <a:pt x="1322" y="223"/>
                <a:pt x="1356" y="244"/>
              </a:cubicBezTo>
              <a:cubicBezTo>
                <a:pt x="1361" y="261"/>
                <a:pt x="1373" y="267"/>
                <a:pt x="1381" y="283"/>
              </a:cubicBezTo>
              <a:cubicBezTo>
                <a:pt x="1403" y="327"/>
                <a:pt x="1432" y="365"/>
                <a:pt x="1458" y="407"/>
              </a:cubicBezTo>
              <a:cubicBezTo>
                <a:pt x="1471" y="452"/>
                <a:pt x="1471" y="503"/>
                <a:pt x="1458" y="548"/>
              </a:cubicBezTo>
              <a:cubicBezTo>
                <a:pt x="1460" y="570"/>
                <a:pt x="1461" y="591"/>
                <a:pt x="1463" y="613"/>
              </a:cubicBezTo>
              <a:cubicBezTo>
                <a:pt x="1464" y="618"/>
                <a:pt x="1467" y="626"/>
                <a:pt x="1467" y="62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39</xdr:col>
      <xdr:colOff>104775</xdr:colOff>
      <xdr:row>14</xdr:row>
      <xdr:rowOff>28575</xdr:rowOff>
    </xdr:from>
    <xdr:to>
      <xdr:col>44</xdr:col>
      <xdr:colOff>85725</xdr:colOff>
      <xdr:row>18</xdr:row>
      <xdr:rowOff>85725</xdr:rowOff>
    </xdr:to>
    <xdr:sp macro="" textlink="">
      <xdr:nvSpPr>
        <xdr:cNvPr id="15" name="Freeform 816">
          <a:extLst>
            <a:ext uri="{FF2B5EF4-FFF2-40B4-BE49-F238E27FC236}">
              <a16:creationId xmlns:a16="http://schemas.microsoft.com/office/drawing/2014/main" id="{41BABBA2-A3F6-43BB-A5B2-C3A012CD6FEC}"/>
            </a:ext>
          </a:extLst>
        </xdr:cNvPr>
        <xdr:cNvSpPr>
          <a:spLocks/>
        </xdr:cNvSpPr>
      </xdr:nvSpPr>
      <xdr:spPr bwMode="auto">
        <a:xfrm>
          <a:off x="7775575" y="2339975"/>
          <a:ext cx="1028700" cy="717550"/>
        </a:xfrm>
        <a:custGeom>
          <a:avLst/>
          <a:gdLst>
            <a:gd name="T0" fmla="*/ 588497 w 1322"/>
            <a:gd name="T1" fmla="*/ 503828 h 1108"/>
            <a:gd name="T2" fmla="*/ 553617 w 1322"/>
            <a:gd name="T3" fmla="*/ 555992 h 1108"/>
            <a:gd name="T4" fmla="*/ 535064 w 1322"/>
            <a:gd name="T5" fmla="*/ 580165 h 1108"/>
            <a:gd name="T6" fmla="*/ 503153 w 1322"/>
            <a:gd name="T7" fmla="*/ 632329 h 1108"/>
            <a:gd name="T8" fmla="*/ 471243 w 1322"/>
            <a:gd name="T9" fmla="*/ 651414 h 1108"/>
            <a:gd name="T10" fmla="*/ 454916 w 1322"/>
            <a:gd name="T11" fmla="*/ 697852 h 1108"/>
            <a:gd name="T12" fmla="*/ 385157 w 1322"/>
            <a:gd name="T13" fmla="*/ 692127 h 1108"/>
            <a:gd name="T14" fmla="*/ 330983 w 1322"/>
            <a:gd name="T15" fmla="*/ 640599 h 1108"/>
            <a:gd name="T16" fmla="*/ 216697 w 1322"/>
            <a:gd name="T17" fmla="*/ 624059 h 1108"/>
            <a:gd name="T18" fmla="*/ 165491 w 1322"/>
            <a:gd name="T19" fmla="*/ 613245 h 1108"/>
            <a:gd name="T20" fmla="*/ 76438 w 1322"/>
            <a:gd name="T21" fmla="*/ 602430 h 1108"/>
            <a:gd name="T22" fmla="*/ 38590 w 1322"/>
            <a:gd name="T23" fmla="*/ 585891 h 1108"/>
            <a:gd name="T24" fmla="*/ 13358 w 1322"/>
            <a:gd name="T25" fmla="*/ 558536 h 1108"/>
            <a:gd name="T26" fmla="*/ 6679 w 1322"/>
            <a:gd name="T27" fmla="*/ 534363 h 1108"/>
            <a:gd name="T28" fmla="*/ 3711 w 1322"/>
            <a:gd name="T29" fmla="*/ 522912 h 1108"/>
            <a:gd name="T30" fmla="*/ 742 w 1322"/>
            <a:gd name="T31" fmla="*/ 512098 h 1108"/>
            <a:gd name="T32" fmla="*/ 6679 w 1322"/>
            <a:gd name="T33" fmla="*/ 484743 h 1108"/>
            <a:gd name="T34" fmla="*/ 89796 w 1322"/>
            <a:gd name="T35" fmla="*/ 468840 h 1108"/>
            <a:gd name="T36" fmla="*/ 86085 w 1322"/>
            <a:gd name="T37" fmla="*/ 422401 h 1108"/>
            <a:gd name="T38" fmla="*/ 134323 w 1322"/>
            <a:gd name="T39" fmla="*/ 362603 h 1108"/>
            <a:gd name="T40" fmla="*/ 115028 w 1322"/>
            <a:gd name="T41" fmla="*/ 321254 h 1108"/>
            <a:gd name="T42" fmla="*/ 86085 w 1322"/>
            <a:gd name="T43" fmla="*/ 274815 h 1108"/>
            <a:gd name="T44" fmla="*/ 83117 w 1322"/>
            <a:gd name="T45" fmla="*/ 229013 h 1108"/>
            <a:gd name="T46" fmla="*/ 134323 w 1322"/>
            <a:gd name="T47" fmla="*/ 204203 h 1108"/>
            <a:gd name="T48" fmla="*/ 159555 w 1322"/>
            <a:gd name="T49" fmla="*/ 187663 h 1108"/>
            <a:gd name="T50" fmla="*/ 175139 w 1322"/>
            <a:gd name="T51" fmla="*/ 155220 h 1108"/>
            <a:gd name="T52" fmla="*/ 213729 w 1322"/>
            <a:gd name="T53" fmla="*/ 144405 h 1108"/>
            <a:gd name="T54" fmla="*/ 261224 w 1322"/>
            <a:gd name="T55" fmla="*/ 117051 h 1108"/>
            <a:gd name="T56" fmla="*/ 290167 w 1322"/>
            <a:gd name="T57" fmla="*/ 83971 h 1108"/>
            <a:gd name="T58" fmla="*/ 521706 w 1322"/>
            <a:gd name="T59" fmla="*/ 87152 h 1108"/>
            <a:gd name="T60" fmla="*/ 579591 w 1322"/>
            <a:gd name="T61" fmla="*/ 64887 h 1108"/>
            <a:gd name="T62" fmla="*/ 617439 w 1322"/>
            <a:gd name="T63" fmla="*/ 32443 h 1108"/>
            <a:gd name="T64" fmla="*/ 642671 w 1322"/>
            <a:gd name="T65" fmla="*/ 0 h 1108"/>
            <a:gd name="T66" fmla="*/ 748051 w 1322"/>
            <a:gd name="T67" fmla="*/ 15904 h 1108"/>
            <a:gd name="T68" fmla="*/ 776252 w 1322"/>
            <a:gd name="T69" fmla="*/ 34988 h 1108"/>
            <a:gd name="T70" fmla="*/ 824489 w 1322"/>
            <a:gd name="T71" fmla="*/ 34988 h 1108"/>
            <a:gd name="T72" fmla="*/ 852689 w 1322"/>
            <a:gd name="T73" fmla="*/ 45803 h 1108"/>
            <a:gd name="T74" fmla="*/ 938775 w 1322"/>
            <a:gd name="T75" fmla="*/ 62342 h 1108"/>
            <a:gd name="T76" fmla="*/ 961038 w 1322"/>
            <a:gd name="T77" fmla="*/ 83971 h 1108"/>
            <a:gd name="T78" fmla="*/ 961038 w 1322"/>
            <a:gd name="T79" fmla="*/ 171759 h 1108"/>
            <a:gd name="T80" fmla="*/ 970685 w 1322"/>
            <a:gd name="T81" fmla="*/ 231557 h 1108"/>
            <a:gd name="T82" fmla="*/ 948422 w 1322"/>
            <a:gd name="T83" fmla="*/ 272271 h 1108"/>
            <a:gd name="T84" fmla="*/ 938775 w 1322"/>
            <a:gd name="T85" fmla="*/ 280540 h 1108"/>
            <a:gd name="T86" fmla="*/ 929127 w 1322"/>
            <a:gd name="T87" fmla="*/ 286266 h 1108"/>
            <a:gd name="T88" fmla="*/ 884600 w 1322"/>
            <a:gd name="T89" fmla="*/ 321254 h 1108"/>
            <a:gd name="T90" fmla="*/ 827457 w 1322"/>
            <a:gd name="T91" fmla="*/ 354333 h 1108"/>
            <a:gd name="T92" fmla="*/ 738404 w 1322"/>
            <a:gd name="T93" fmla="*/ 373418 h 1108"/>
            <a:gd name="T94" fmla="*/ 681261 w 1322"/>
            <a:gd name="T95" fmla="*/ 400772 h 1108"/>
            <a:gd name="T96" fmla="*/ 624118 w 1322"/>
            <a:gd name="T97" fmla="*/ 444030 h 1108"/>
            <a:gd name="T98" fmla="*/ 617439 w 1322"/>
            <a:gd name="T99" fmla="*/ 460570 h 1108"/>
            <a:gd name="T100" fmla="*/ 585528 w 1322"/>
            <a:gd name="T101" fmla="*/ 509553 h 1108"/>
            <a:gd name="T102" fmla="*/ 588497 w 1322"/>
            <a:gd name="T103" fmla="*/ 503828 h 1108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1322"/>
            <a:gd name="T157" fmla="*/ 0 h 1108"/>
            <a:gd name="T158" fmla="*/ 1322 w 1322"/>
            <a:gd name="T159" fmla="*/ 1108 h 1108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1322" h="1108">
              <a:moveTo>
                <a:pt x="793" y="792"/>
              </a:moveTo>
              <a:cubicBezTo>
                <a:pt x="784" y="821"/>
                <a:pt x="761" y="847"/>
                <a:pt x="746" y="874"/>
              </a:cubicBezTo>
              <a:cubicBezTo>
                <a:pt x="739" y="887"/>
                <a:pt x="721" y="912"/>
                <a:pt x="721" y="912"/>
              </a:cubicBezTo>
              <a:cubicBezTo>
                <a:pt x="712" y="944"/>
                <a:pt x="707" y="975"/>
                <a:pt x="678" y="994"/>
              </a:cubicBezTo>
              <a:cubicBezTo>
                <a:pt x="663" y="1004"/>
                <a:pt x="635" y="1024"/>
                <a:pt x="635" y="1024"/>
              </a:cubicBezTo>
              <a:cubicBezTo>
                <a:pt x="627" y="1051"/>
                <a:pt x="639" y="1079"/>
                <a:pt x="613" y="1097"/>
              </a:cubicBezTo>
              <a:cubicBezTo>
                <a:pt x="582" y="1095"/>
                <a:pt x="543" y="1108"/>
                <a:pt x="519" y="1088"/>
              </a:cubicBezTo>
              <a:cubicBezTo>
                <a:pt x="491" y="1066"/>
                <a:pt x="483" y="1020"/>
                <a:pt x="446" y="1007"/>
              </a:cubicBezTo>
              <a:cubicBezTo>
                <a:pt x="397" y="990"/>
                <a:pt x="342" y="993"/>
                <a:pt x="292" y="981"/>
              </a:cubicBezTo>
              <a:cubicBezTo>
                <a:pt x="269" y="976"/>
                <a:pt x="247" y="968"/>
                <a:pt x="223" y="964"/>
              </a:cubicBezTo>
              <a:cubicBezTo>
                <a:pt x="183" y="958"/>
                <a:pt x="142" y="959"/>
                <a:pt x="103" y="947"/>
              </a:cubicBezTo>
              <a:cubicBezTo>
                <a:pt x="84" y="941"/>
                <a:pt x="71" y="927"/>
                <a:pt x="52" y="921"/>
              </a:cubicBezTo>
              <a:cubicBezTo>
                <a:pt x="39" y="908"/>
                <a:pt x="28" y="894"/>
                <a:pt x="18" y="878"/>
              </a:cubicBezTo>
              <a:cubicBezTo>
                <a:pt x="15" y="865"/>
                <a:pt x="12" y="853"/>
                <a:pt x="9" y="840"/>
              </a:cubicBezTo>
              <a:cubicBezTo>
                <a:pt x="8" y="834"/>
                <a:pt x="6" y="828"/>
                <a:pt x="5" y="822"/>
              </a:cubicBezTo>
              <a:cubicBezTo>
                <a:pt x="4" y="816"/>
                <a:pt x="1" y="805"/>
                <a:pt x="1" y="805"/>
              </a:cubicBezTo>
              <a:cubicBezTo>
                <a:pt x="3" y="791"/>
                <a:pt x="0" y="773"/>
                <a:pt x="9" y="762"/>
              </a:cubicBezTo>
              <a:cubicBezTo>
                <a:pt x="25" y="743"/>
                <a:pt x="104" y="738"/>
                <a:pt x="121" y="737"/>
              </a:cubicBezTo>
              <a:cubicBezTo>
                <a:pt x="128" y="713"/>
                <a:pt x="120" y="688"/>
                <a:pt x="116" y="664"/>
              </a:cubicBezTo>
              <a:cubicBezTo>
                <a:pt x="122" y="590"/>
                <a:pt x="114" y="590"/>
                <a:pt x="181" y="570"/>
              </a:cubicBezTo>
              <a:cubicBezTo>
                <a:pt x="190" y="541"/>
                <a:pt x="169" y="528"/>
                <a:pt x="155" y="505"/>
              </a:cubicBezTo>
              <a:cubicBezTo>
                <a:pt x="149" y="474"/>
                <a:pt x="134" y="458"/>
                <a:pt x="116" y="432"/>
              </a:cubicBezTo>
              <a:cubicBezTo>
                <a:pt x="110" y="408"/>
                <a:pt x="99" y="385"/>
                <a:pt x="112" y="360"/>
              </a:cubicBezTo>
              <a:cubicBezTo>
                <a:pt x="121" y="342"/>
                <a:pt x="166" y="331"/>
                <a:pt x="181" y="321"/>
              </a:cubicBezTo>
              <a:cubicBezTo>
                <a:pt x="187" y="302"/>
                <a:pt x="196" y="301"/>
                <a:pt x="215" y="295"/>
              </a:cubicBezTo>
              <a:cubicBezTo>
                <a:pt x="240" y="280"/>
                <a:pt x="224" y="268"/>
                <a:pt x="236" y="244"/>
              </a:cubicBezTo>
              <a:cubicBezTo>
                <a:pt x="244" y="228"/>
                <a:pt x="274" y="231"/>
                <a:pt x="288" y="227"/>
              </a:cubicBezTo>
              <a:cubicBezTo>
                <a:pt x="309" y="213"/>
                <a:pt x="330" y="197"/>
                <a:pt x="352" y="184"/>
              </a:cubicBezTo>
              <a:cubicBezTo>
                <a:pt x="361" y="154"/>
                <a:pt x="360" y="144"/>
                <a:pt x="391" y="132"/>
              </a:cubicBezTo>
              <a:cubicBezTo>
                <a:pt x="499" y="137"/>
                <a:pt x="594" y="140"/>
                <a:pt x="703" y="137"/>
              </a:cubicBezTo>
              <a:cubicBezTo>
                <a:pt x="748" y="133"/>
                <a:pt x="766" y="141"/>
                <a:pt x="781" y="102"/>
              </a:cubicBezTo>
              <a:cubicBezTo>
                <a:pt x="786" y="56"/>
                <a:pt x="790" y="59"/>
                <a:pt x="832" y="51"/>
              </a:cubicBezTo>
              <a:cubicBezTo>
                <a:pt x="850" y="25"/>
                <a:pt x="821" y="14"/>
                <a:pt x="866" y="0"/>
              </a:cubicBezTo>
              <a:cubicBezTo>
                <a:pt x="920" y="4"/>
                <a:pt x="954" y="21"/>
                <a:pt x="1008" y="25"/>
              </a:cubicBezTo>
              <a:cubicBezTo>
                <a:pt x="1025" y="31"/>
                <a:pt x="1031" y="44"/>
                <a:pt x="1046" y="55"/>
              </a:cubicBezTo>
              <a:cubicBezTo>
                <a:pt x="1080" y="52"/>
                <a:pt x="1082" y="48"/>
                <a:pt x="1111" y="55"/>
              </a:cubicBezTo>
              <a:cubicBezTo>
                <a:pt x="1125" y="58"/>
                <a:pt x="1134" y="70"/>
                <a:pt x="1149" y="72"/>
              </a:cubicBezTo>
              <a:cubicBezTo>
                <a:pt x="1191" y="78"/>
                <a:pt x="1229" y="76"/>
                <a:pt x="1265" y="98"/>
              </a:cubicBezTo>
              <a:cubicBezTo>
                <a:pt x="1274" y="113"/>
                <a:pt x="1280" y="123"/>
                <a:pt x="1295" y="132"/>
              </a:cubicBezTo>
              <a:cubicBezTo>
                <a:pt x="1322" y="176"/>
                <a:pt x="1302" y="224"/>
                <a:pt x="1295" y="270"/>
              </a:cubicBezTo>
              <a:cubicBezTo>
                <a:pt x="1298" y="302"/>
                <a:pt x="1302" y="333"/>
                <a:pt x="1308" y="364"/>
              </a:cubicBezTo>
              <a:cubicBezTo>
                <a:pt x="1304" y="408"/>
                <a:pt x="1314" y="417"/>
                <a:pt x="1278" y="428"/>
              </a:cubicBezTo>
              <a:cubicBezTo>
                <a:pt x="1274" y="432"/>
                <a:pt x="1270" y="437"/>
                <a:pt x="1265" y="441"/>
              </a:cubicBezTo>
              <a:cubicBezTo>
                <a:pt x="1261" y="444"/>
                <a:pt x="1256" y="446"/>
                <a:pt x="1252" y="450"/>
              </a:cubicBezTo>
              <a:cubicBezTo>
                <a:pt x="1230" y="471"/>
                <a:pt x="1224" y="495"/>
                <a:pt x="1192" y="505"/>
              </a:cubicBezTo>
              <a:cubicBezTo>
                <a:pt x="1168" y="521"/>
                <a:pt x="1145" y="551"/>
                <a:pt x="1115" y="557"/>
              </a:cubicBezTo>
              <a:cubicBezTo>
                <a:pt x="1076" y="565"/>
                <a:pt x="1031" y="569"/>
                <a:pt x="995" y="587"/>
              </a:cubicBezTo>
              <a:cubicBezTo>
                <a:pt x="968" y="600"/>
                <a:pt x="946" y="619"/>
                <a:pt x="918" y="630"/>
              </a:cubicBezTo>
              <a:cubicBezTo>
                <a:pt x="893" y="654"/>
                <a:pt x="864" y="673"/>
                <a:pt x="841" y="698"/>
              </a:cubicBezTo>
              <a:cubicBezTo>
                <a:pt x="838" y="707"/>
                <a:pt x="836" y="716"/>
                <a:pt x="832" y="724"/>
              </a:cubicBezTo>
              <a:cubicBezTo>
                <a:pt x="820" y="748"/>
                <a:pt x="789" y="772"/>
                <a:pt x="789" y="801"/>
              </a:cubicBezTo>
              <a:cubicBezTo>
                <a:pt x="789" y="804"/>
                <a:pt x="792" y="795"/>
                <a:pt x="793" y="792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39</xdr:col>
      <xdr:colOff>133350</xdr:colOff>
      <xdr:row>10</xdr:row>
      <xdr:rowOff>0</xdr:rowOff>
    </xdr:from>
    <xdr:to>
      <xdr:col>44</xdr:col>
      <xdr:colOff>76200</xdr:colOff>
      <xdr:row>15</xdr:row>
      <xdr:rowOff>47625</xdr:rowOff>
    </xdr:to>
    <xdr:sp macro="" textlink="">
      <xdr:nvSpPr>
        <xdr:cNvPr id="16" name="Freeform 817">
          <a:extLst>
            <a:ext uri="{FF2B5EF4-FFF2-40B4-BE49-F238E27FC236}">
              <a16:creationId xmlns:a16="http://schemas.microsoft.com/office/drawing/2014/main" id="{4ACF2BB9-EF48-4EEC-B58C-CE9FAE9FAC1F}"/>
            </a:ext>
          </a:extLst>
        </xdr:cNvPr>
        <xdr:cNvSpPr>
          <a:spLocks/>
        </xdr:cNvSpPr>
      </xdr:nvSpPr>
      <xdr:spPr bwMode="auto">
        <a:xfrm>
          <a:off x="7804150" y="1651000"/>
          <a:ext cx="990600" cy="873125"/>
        </a:xfrm>
        <a:custGeom>
          <a:avLst/>
          <a:gdLst>
            <a:gd name="T0" fmla="*/ 739618 w 1252"/>
            <a:gd name="T1" fmla="*/ 212878 h 1345"/>
            <a:gd name="T2" fmla="*/ 755434 w 1252"/>
            <a:gd name="T3" fmla="*/ 256856 h 1345"/>
            <a:gd name="T4" fmla="*/ 765226 w 1252"/>
            <a:gd name="T5" fmla="*/ 286812 h 1345"/>
            <a:gd name="T6" fmla="*/ 781796 w 1252"/>
            <a:gd name="T7" fmla="*/ 305933 h 1345"/>
            <a:gd name="T8" fmla="*/ 797612 w 1252"/>
            <a:gd name="T9" fmla="*/ 325054 h 1345"/>
            <a:gd name="T10" fmla="*/ 849581 w 1252"/>
            <a:gd name="T11" fmla="*/ 420658 h 1345"/>
            <a:gd name="T12" fmla="*/ 862385 w 1252"/>
            <a:gd name="T13" fmla="*/ 436592 h 1345"/>
            <a:gd name="T14" fmla="*/ 875189 w 1252"/>
            <a:gd name="T15" fmla="*/ 461449 h 1345"/>
            <a:gd name="T16" fmla="*/ 900797 w 1252"/>
            <a:gd name="T17" fmla="*/ 474834 h 1345"/>
            <a:gd name="T18" fmla="*/ 894772 w 1252"/>
            <a:gd name="T19" fmla="*/ 557053 h 1345"/>
            <a:gd name="T20" fmla="*/ 900797 w 1252"/>
            <a:gd name="T21" fmla="*/ 592745 h 1345"/>
            <a:gd name="T22" fmla="*/ 939962 w 1252"/>
            <a:gd name="T23" fmla="*/ 666042 h 1345"/>
            <a:gd name="T24" fmla="*/ 913601 w 1252"/>
            <a:gd name="T25" fmla="*/ 742525 h 1345"/>
            <a:gd name="T26" fmla="*/ 820208 w 1252"/>
            <a:gd name="T27" fmla="*/ 726591 h 1345"/>
            <a:gd name="T28" fmla="*/ 739618 w 1252"/>
            <a:gd name="T29" fmla="*/ 707470 h 1345"/>
            <a:gd name="T30" fmla="*/ 646224 w 1252"/>
            <a:gd name="T31" fmla="*/ 685163 h 1345"/>
            <a:gd name="T32" fmla="*/ 594255 w 1252"/>
            <a:gd name="T33" fmla="*/ 693448 h 1345"/>
            <a:gd name="T34" fmla="*/ 564881 w 1252"/>
            <a:gd name="T35" fmla="*/ 715756 h 1345"/>
            <a:gd name="T36" fmla="*/ 552077 w 1252"/>
            <a:gd name="T37" fmla="*/ 748261 h 1345"/>
            <a:gd name="T38" fmla="*/ 494083 w 1252"/>
            <a:gd name="T39" fmla="*/ 769932 h 1345"/>
            <a:gd name="T40" fmla="*/ 242522 w 1252"/>
            <a:gd name="T41" fmla="*/ 773118 h 1345"/>
            <a:gd name="T42" fmla="*/ 225952 w 1252"/>
            <a:gd name="T43" fmla="*/ 805624 h 1345"/>
            <a:gd name="T44" fmla="*/ 149129 w 1252"/>
            <a:gd name="T45" fmla="*/ 824745 h 1345"/>
            <a:gd name="T46" fmla="*/ 126533 w 1252"/>
            <a:gd name="T47" fmla="*/ 857250 h 1345"/>
            <a:gd name="T48" fmla="*/ 100172 w 1252"/>
            <a:gd name="T49" fmla="*/ 830481 h 1345"/>
            <a:gd name="T50" fmla="*/ 142350 w 1252"/>
            <a:gd name="T51" fmla="*/ 773118 h 1345"/>
            <a:gd name="T52" fmla="*/ 119755 w 1252"/>
            <a:gd name="T53" fmla="*/ 715756 h 1345"/>
            <a:gd name="T54" fmla="*/ 109964 w 1252"/>
            <a:gd name="T55" fmla="*/ 699185 h 1345"/>
            <a:gd name="T56" fmla="*/ 152141 w 1252"/>
            <a:gd name="T57" fmla="*/ 652657 h 1345"/>
            <a:gd name="T58" fmla="*/ 129546 w 1252"/>
            <a:gd name="T59" fmla="*/ 584460 h 1345"/>
            <a:gd name="T60" fmla="*/ 54982 w 1252"/>
            <a:gd name="T61" fmla="*/ 540482 h 1345"/>
            <a:gd name="T62" fmla="*/ 0 w 1252"/>
            <a:gd name="T63" fmla="*/ 483119 h 1345"/>
            <a:gd name="T64" fmla="*/ 26361 w 1252"/>
            <a:gd name="T65" fmla="*/ 448064 h 1345"/>
            <a:gd name="T66" fmla="*/ 58748 w 1252"/>
            <a:gd name="T67" fmla="*/ 428944 h 1345"/>
            <a:gd name="T68" fmla="*/ 74564 w 1252"/>
            <a:gd name="T69" fmla="*/ 340988 h 1345"/>
            <a:gd name="T70" fmla="*/ 81343 w 1252"/>
            <a:gd name="T71" fmla="*/ 261955 h 1345"/>
            <a:gd name="T72" fmla="*/ 106951 w 1252"/>
            <a:gd name="T73" fmla="*/ 256856 h 1345"/>
            <a:gd name="T74" fmla="*/ 139337 w 1252"/>
            <a:gd name="T75" fmla="*/ 237735 h 1345"/>
            <a:gd name="T76" fmla="*/ 171724 w 1252"/>
            <a:gd name="T77" fmla="*/ 210329 h 1345"/>
            <a:gd name="T78" fmla="*/ 158167 w 1252"/>
            <a:gd name="T79" fmla="*/ 152967 h 1345"/>
            <a:gd name="T80" fmla="*/ 158167 w 1252"/>
            <a:gd name="T81" fmla="*/ 119824 h 1345"/>
            <a:gd name="T82" fmla="*/ 177749 w 1252"/>
            <a:gd name="T83" fmla="*/ 111538 h 1345"/>
            <a:gd name="T84" fmla="*/ 197332 w 1252"/>
            <a:gd name="T85" fmla="*/ 106439 h 1345"/>
            <a:gd name="T86" fmla="*/ 225952 w 1252"/>
            <a:gd name="T87" fmla="*/ 84769 h 1345"/>
            <a:gd name="T88" fmla="*/ 245535 w 1252"/>
            <a:gd name="T89" fmla="*/ 59912 h 1345"/>
            <a:gd name="T90" fmla="*/ 307295 w 1252"/>
            <a:gd name="T91" fmla="*/ 38242 h 1345"/>
            <a:gd name="T92" fmla="*/ 361524 w 1252"/>
            <a:gd name="T93" fmla="*/ 5099 h 1345"/>
            <a:gd name="T94" fmla="*/ 387885 w 1252"/>
            <a:gd name="T95" fmla="*/ 0 h 1345"/>
            <a:gd name="T96" fmla="*/ 491070 w 1252"/>
            <a:gd name="T97" fmla="*/ 2549 h 1345"/>
            <a:gd name="T98" fmla="*/ 652249 w 1252"/>
            <a:gd name="T99" fmla="*/ 24220 h 1345"/>
            <a:gd name="T100" fmla="*/ 668819 w 1252"/>
            <a:gd name="T101" fmla="*/ 62461 h 1345"/>
            <a:gd name="T102" fmla="*/ 704218 w 1252"/>
            <a:gd name="T103" fmla="*/ 123011 h 1345"/>
            <a:gd name="T104" fmla="*/ 726814 w 1252"/>
            <a:gd name="T105" fmla="*/ 182923 h 1345"/>
            <a:gd name="T106" fmla="*/ 739618 w 1252"/>
            <a:gd name="T107" fmla="*/ 212878 h 1345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52"/>
            <a:gd name="T163" fmla="*/ 0 h 1345"/>
            <a:gd name="T164" fmla="*/ 1252 w 1252"/>
            <a:gd name="T165" fmla="*/ 1345 h 1345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52" h="1345">
              <a:moveTo>
                <a:pt x="982" y="334"/>
              </a:moveTo>
              <a:cubicBezTo>
                <a:pt x="988" y="360"/>
                <a:pt x="995" y="379"/>
                <a:pt x="1003" y="403"/>
              </a:cubicBezTo>
              <a:cubicBezTo>
                <a:pt x="1005" y="410"/>
                <a:pt x="1012" y="446"/>
                <a:pt x="1016" y="450"/>
              </a:cubicBezTo>
              <a:cubicBezTo>
                <a:pt x="1040" y="474"/>
                <a:pt x="1019" y="451"/>
                <a:pt x="1038" y="480"/>
              </a:cubicBezTo>
              <a:cubicBezTo>
                <a:pt x="1045" y="490"/>
                <a:pt x="1059" y="510"/>
                <a:pt x="1059" y="510"/>
              </a:cubicBezTo>
              <a:cubicBezTo>
                <a:pt x="1076" y="566"/>
                <a:pt x="1077" y="624"/>
                <a:pt x="1128" y="660"/>
              </a:cubicBezTo>
              <a:cubicBezTo>
                <a:pt x="1133" y="669"/>
                <a:pt x="1141" y="676"/>
                <a:pt x="1145" y="685"/>
              </a:cubicBezTo>
              <a:cubicBezTo>
                <a:pt x="1151" y="698"/>
                <a:pt x="1150" y="714"/>
                <a:pt x="1162" y="724"/>
              </a:cubicBezTo>
              <a:cubicBezTo>
                <a:pt x="1172" y="733"/>
                <a:pt x="1185" y="737"/>
                <a:pt x="1196" y="745"/>
              </a:cubicBezTo>
              <a:cubicBezTo>
                <a:pt x="1222" y="783"/>
                <a:pt x="1196" y="833"/>
                <a:pt x="1188" y="874"/>
              </a:cubicBezTo>
              <a:cubicBezTo>
                <a:pt x="1188" y="876"/>
                <a:pt x="1189" y="918"/>
                <a:pt x="1196" y="930"/>
              </a:cubicBezTo>
              <a:cubicBezTo>
                <a:pt x="1221" y="974"/>
                <a:pt x="1237" y="992"/>
                <a:pt x="1248" y="1045"/>
              </a:cubicBezTo>
              <a:cubicBezTo>
                <a:pt x="1245" y="1085"/>
                <a:pt x="1252" y="1141"/>
                <a:pt x="1213" y="1165"/>
              </a:cubicBezTo>
              <a:cubicBezTo>
                <a:pt x="1168" y="1137"/>
                <a:pt x="1153" y="1143"/>
                <a:pt x="1089" y="1140"/>
              </a:cubicBezTo>
              <a:cubicBezTo>
                <a:pt x="1054" y="1127"/>
                <a:pt x="1018" y="1121"/>
                <a:pt x="982" y="1110"/>
              </a:cubicBezTo>
              <a:cubicBezTo>
                <a:pt x="940" y="1081"/>
                <a:pt x="914" y="1079"/>
                <a:pt x="858" y="1075"/>
              </a:cubicBezTo>
              <a:cubicBezTo>
                <a:pt x="830" y="1070"/>
                <a:pt x="813" y="1074"/>
                <a:pt x="789" y="1088"/>
              </a:cubicBezTo>
              <a:cubicBezTo>
                <a:pt x="779" y="1120"/>
                <a:pt x="780" y="1111"/>
                <a:pt x="750" y="1123"/>
              </a:cubicBezTo>
              <a:cubicBezTo>
                <a:pt x="739" y="1139"/>
                <a:pt x="742" y="1157"/>
                <a:pt x="733" y="1174"/>
              </a:cubicBezTo>
              <a:cubicBezTo>
                <a:pt x="719" y="1202"/>
                <a:pt x="684" y="1204"/>
                <a:pt x="656" y="1208"/>
              </a:cubicBezTo>
              <a:cubicBezTo>
                <a:pt x="545" y="1206"/>
                <a:pt x="432" y="1192"/>
                <a:pt x="322" y="1213"/>
              </a:cubicBezTo>
              <a:cubicBezTo>
                <a:pt x="310" y="1229"/>
                <a:pt x="310" y="1248"/>
                <a:pt x="300" y="1264"/>
              </a:cubicBezTo>
              <a:cubicBezTo>
                <a:pt x="281" y="1294"/>
                <a:pt x="228" y="1288"/>
                <a:pt x="198" y="1294"/>
              </a:cubicBezTo>
              <a:cubicBezTo>
                <a:pt x="185" y="1312"/>
                <a:pt x="180" y="1327"/>
                <a:pt x="168" y="1345"/>
              </a:cubicBezTo>
              <a:cubicBezTo>
                <a:pt x="144" y="1340"/>
                <a:pt x="142" y="1326"/>
                <a:pt x="133" y="1303"/>
              </a:cubicBezTo>
              <a:cubicBezTo>
                <a:pt x="144" y="1247"/>
                <a:pt x="159" y="1253"/>
                <a:pt x="189" y="1213"/>
              </a:cubicBezTo>
              <a:cubicBezTo>
                <a:pt x="186" y="1170"/>
                <a:pt x="189" y="1151"/>
                <a:pt x="159" y="1123"/>
              </a:cubicBezTo>
              <a:cubicBezTo>
                <a:pt x="156" y="1114"/>
                <a:pt x="147" y="1107"/>
                <a:pt x="146" y="1097"/>
              </a:cubicBezTo>
              <a:cubicBezTo>
                <a:pt x="141" y="1039"/>
                <a:pt x="166" y="1049"/>
                <a:pt x="202" y="1024"/>
              </a:cubicBezTo>
              <a:cubicBezTo>
                <a:pt x="239" y="964"/>
                <a:pt x="211" y="941"/>
                <a:pt x="172" y="917"/>
              </a:cubicBezTo>
              <a:cubicBezTo>
                <a:pt x="139" y="874"/>
                <a:pt x="127" y="857"/>
                <a:pt x="73" y="848"/>
              </a:cubicBezTo>
              <a:cubicBezTo>
                <a:pt x="46" y="821"/>
                <a:pt x="18" y="792"/>
                <a:pt x="0" y="758"/>
              </a:cubicBezTo>
              <a:cubicBezTo>
                <a:pt x="5" y="722"/>
                <a:pt x="1" y="711"/>
                <a:pt x="35" y="703"/>
              </a:cubicBezTo>
              <a:cubicBezTo>
                <a:pt x="66" y="681"/>
                <a:pt x="51" y="691"/>
                <a:pt x="78" y="673"/>
              </a:cubicBezTo>
              <a:cubicBezTo>
                <a:pt x="103" y="632"/>
                <a:pt x="92" y="582"/>
                <a:pt x="99" y="535"/>
              </a:cubicBezTo>
              <a:cubicBezTo>
                <a:pt x="102" y="494"/>
                <a:pt x="68" y="420"/>
                <a:pt x="108" y="411"/>
              </a:cubicBezTo>
              <a:cubicBezTo>
                <a:pt x="119" y="408"/>
                <a:pt x="142" y="403"/>
                <a:pt x="142" y="403"/>
              </a:cubicBezTo>
              <a:cubicBezTo>
                <a:pt x="176" y="378"/>
                <a:pt x="161" y="387"/>
                <a:pt x="185" y="373"/>
              </a:cubicBezTo>
              <a:cubicBezTo>
                <a:pt x="195" y="357"/>
                <a:pt x="212" y="340"/>
                <a:pt x="228" y="330"/>
              </a:cubicBezTo>
              <a:cubicBezTo>
                <a:pt x="237" y="301"/>
                <a:pt x="224" y="266"/>
                <a:pt x="210" y="240"/>
              </a:cubicBezTo>
              <a:cubicBezTo>
                <a:pt x="205" y="221"/>
                <a:pt x="201" y="211"/>
                <a:pt x="210" y="188"/>
              </a:cubicBezTo>
              <a:cubicBezTo>
                <a:pt x="212" y="184"/>
                <a:pt x="232" y="176"/>
                <a:pt x="236" y="175"/>
              </a:cubicBezTo>
              <a:cubicBezTo>
                <a:pt x="245" y="172"/>
                <a:pt x="262" y="167"/>
                <a:pt x="262" y="167"/>
              </a:cubicBezTo>
              <a:cubicBezTo>
                <a:pt x="285" y="151"/>
                <a:pt x="271" y="162"/>
                <a:pt x="300" y="133"/>
              </a:cubicBezTo>
              <a:cubicBezTo>
                <a:pt x="311" y="122"/>
                <a:pt x="314" y="104"/>
                <a:pt x="326" y="94"/>
              </a:cubicBezTo>
              <a:cubicBezTo>
                <a:pt x="347" y="76"/>
                <a:pt x="384" y="75"/>
                <a:pt x="408" y="60"/>
              </a:cubicBezTo>
              <a:cubicBezTo>
                <a:pt x="427" y="29"/>
                <a:pt x="447" y="17"/>
                <a:pt x="480" y="8"/>
              </a:cubicBezTo>
              <a:cubicBezTo>
                <a:pt x="492" y="5"/>
                <a:pt x="515" y="0"/>
                <a:pt x="515" y="0"/>
              </a:cubicBezTo>
              <a:cubicBezTo>
                <a:pt x="561" y="1"/>
                <a:pt x="606" y="2"/>
                <a:pt x="652" y="4"/>
              </a:cubicBezTo>
              <a:cubicBezTo>
                <a:pt x="724" y="8"/>
                <a:pt x="795" y="30"/>
                <a:pt x="866" y="38"/>
              </a:cubicBezTo>
              <a:cubicBezTo>
                <a:pt x="880" y="58"/>
                <a:pt x="874" y="78"/>
                <a:pt x="888" y="98"/>
              </a:cubicBezTo>
              <a:cubicBezTo>
                <a:pt x="899" y="135"/>
                <a:pt x="913" y="161"/>
                <a:pt x="935" y="193"/>
              </a:cubicBezTo>
              <a:cubicBezTo>
                <a:pt x="943" y="225"/>
                <a:pt x="955" y="256"/>
                <a:pt x="965" y="287"/>
              </a:cubicBezTo>
              <a:cubicBezTo>
                <a:pt x="966" y="291"/>
                <a:pt x="982" y="341"/>
                <a:pt x="982" y="33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28575</xdr:colOff>
      <xdr:row>9</xdr:row>
      <xdr:rowOff>133350</xdr:rowOff>
    </xdr:from>
    <xdr:to>
      <xdr:col>40</xdr:col>
      <xdr:colOff>114300</xdr:colOff>
      <xdr:row>14</xdr:row>
      <xdr:rowOff>133350</xdr:rowOff>
    </xdr:to>
    <xdr:sp macro="" textlink="">
      <xdr:nvSpPr>
        <xdr:cNvPr id="17" name="Freeform 818">
          <a:extLst>
            <a:ext uri="{FF2B5EF4-FFF2-40B4-BE49-F238E27FC236}">
              <a16:creationId xmlns:a16="http://schemas.microsoft.com/office/drawing/2014/main" id="{72172DB8-E0A6-47A5-A222-804180C58C4B}"/>
            </a:ext>
          </a:extLst>
        </xdr:cNvPr>
        <xdr:cNvSpPr>
          <a:spLocks/>
        </xdr:cNvSpPr>
      </xdr:nvSpPr>
      <xdr:spPr bwMode="auto">
        <a:xfrm>
          <a:off x="7070725" y="1619250"/>
          <a:ext cx="923925" cy="825500"/>
        </a:xfrm>
        <a:custGeom>
          <a:avLst/>
          <a:gdLst>
            <a:gd name="T0" fmla="*/ 545797 w 1214"/>
            <a:gd name="T1" fmla="*/ 566674 h 1273"/>
            <a:gd name="T2" fmla="*/ 577173 w 1214"/>
            <a:gd name="T3" fmla="*/ 539962 h 1273"/>
            <a:gd name="T4" fmla="*/ 686624 w 1214"/>
            <a:gd name="T5" fmla="*/ 536782 h 1273"/>
            <a:gd name="T6" fmla="*/ 742809 w 1214"/>
            <a:gd name="T7" fmla="*/ 525970 h 1273"/>
            <a:gd name="T8" fmla="*/ 755213 w 1214"/>
            <a:gd name="T9" fmla="*/ 474454 h 1273"/>
            <a:gd name="T10" fmla="*/ 798994 w 1214"/>
            <a:gd name="T11" fmla="*/ 343439 h 1273"/>
            <a:gd name="T12" fmla="*/ 820884 w 1214"/>
            <a:gd name="T13" fmla="*/ 291923 h 1273"/>
            <a:gd name="T14" fmla="*/ 858097 w 1214"/>
            <a:gd name="T15" fmla="*/ 275387 h 1273"/>
            <a:gd name="T16" fmla="*/ 870502 w 1214"/>
            <a:gd name="T17" fmla="*/ 196523 h 1273"/>
            <a:gd name="T18" fmla="*/ 848612 w 1214"/>
            <a:gd name="T19" fmla="*/ 87132 h 1273"/>
            <a:gd name="T20" fmla="*/ 755213 w 1214"/>
            <a:gd name="T21" fmla="*/ 48972 h 1273"/>
            <a:gd name="T22" fmla="*/ 689542 w 1214"/>
            <a:gd name="T23" fmla="*/ 5724 h 1273"/>
            <a:gd name="T24" fmla="*/ 620953 w 1214"/>
            <a:gd name="T25" fmla="*/ 46428 h 1273"/>
            <a:gd name="T26" fmla="*/ 561120 w 1214"/>
            <a:gd name="T27" fmla="*/ 68052 h 1273"/>
            <a:gd name="T28" fmla="*/ 483045 w 1214"/>
            <a:gd name="T29" fmla="*/ 133559 h 1273"/>
            <a:gd name="T30" fmla="*/ 402051 w 1214"/>
            <a:gd name="T31" fmla="*/ 201611 h 1273"/>
            <a:gd name="T32" fmla="*/ 342217 w 1214"/>
            <a:gd name="T33" fmla="*/ 234683 h 1273"/>
            <a:gd name="T34" fmla="*/ 232766 w 1214"/>
            <a:gd name="T35" fmla="*/ 288743 h 1273"/>
            <a:gd name="T36" fmla="*/ 89020 w 1214"/>
            <a:gd name="T37" fmla="*/ 286199 h 1273"/>
            <a:gd name="T38" fmla="*/ 42321 w 1214"/>
            <a:gd name="T39" fmla="*/ 330083 h 1273"/>
            <a:gd name="T40" fmla="*/ 60563 w 1214"/>
            <a:gd name="T41" fmla="*/ 362519 h 1273"/>
            <a:gd name="T42" fmla="*/ 54726 w 1214"/>
            <a:gd name="T43" fmla="*/ 430570 h 1273"/>
            <a:gd name="T44" fmla="*/ 64211 w 1214"/>
            <a:gd name="T45" fmla="*/ 471274 h 1273"/>
            <a:gd name="T46" fmla="*/ 73697 w 1214"/>
            <a:gd name="T47" fmla="*/ 539962 h 1273"/>
            <a:gd name="T48" fmla="*/ 95587 w 1214"/>
            <a:gd name="T49" fmla="*/ 574942 h 1273"/>
            <a:gd name="T50" fmla="*/ 186067 w 1214"/>
            <a:gd name="T51" fmla="*/ 642994 h 1273"/>
            <a:gd name="T52" fmla="*/ 242252 w 1214"/>
            <a:gd name="T53" fmla="*/ 716769 h 1273"/>
            <a:gd name="T54" fmla="*/ 317408 w 1214"/>
            <a:gd name="T55" fmla="*/ 768921 h 1273"/>
            <a:gd name="T56" fmla="*/ 367026 w 1214"/>
            <a:gd name="T57" fmla="*/ 708501 h 1273"/>
            <a:gd name="T58" fmla="*/ 445831 w 1214"/>
            <a:gd name="T59" fmla="*/ 635362 h 1273"/>
            <a:gd name="T60" fmla="*/ 523906 w 1214"/>
            <a:gd name="T61" fmla="*/ 613102 h 1273"/>
            <a:gd name="T62" fmla="*/ 536311 w 1214"/>
            <a:gd name="T63" fmla="*/ 583210 h 1273"/>
            <a:gd name="T64" fmla="*/ 529744 w 1214"/>
            <a:gd name="T65" fmla="*/ 591478 h 1273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14"/>
            <a:gd name="T100" fmla="*/ 0 h 1273"/>
            <a:gd name="T101" fmla="*/ 1214 w 1214"/>
            <a:gd name="T102" fmla="*/ 1273 h 1273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14" h="1273">
              <a:moveTo>
                <a:pt x="726" y="930"/>
              </a:moveTo>
              <a:cubicBezTo>
                <a:pt x="731" y="917"/>
                <a:pt x="738" y="901"/>
                <a:pt x="748" y="891"/>
              </a:cubicBezTo>
              <a:cubicBezTo>
                <a:pt x="763" y="877"/>
                <a:pt x="759" y="890"/>
                <a:pt x="773" y="874"/>
              </a:cubicBezTo>
              <a:cubicBezTo>
                <a:pt x="780" y="866"/>
                <a:pt x="791" y="849"/>
                <a:pt x="791" y="849"/>
              </a:cubicBezTo>
              <a:cubicBezTo>
                <a:pt x="802" y="814"/>
                <a:pt x="851" y="822"/>
                <a:pt x="881" y="819"/>
              </a:cubicBezTo>
              <a:cubicBezTo>
                <a:pt x="905" y="824"/>
                <a:pt x="919" y="837"/>
                <a:pt x="941" y="844"/>
              </a:cubicBezTo>
              <a:cubicBezTo>
                <a:pt x="965" y="843"/>
                <a:pt x="990" y="845"/>
                <a:pt x="1013" y="840"/>
              </a:cubicBezTo>
              <a:cubicBezTo>
                <a:pt x="1018" y="839"/>
                <a:pt x="1021" y="830"/>
                <a:pt x="1018" y="827"/>
              </a:cubicBezTo>
              <a:cubicBezTo>
                <a:pt x="1012" y="821"/>
                <a:pt x="992" y="819"/>
                <a:pt x="992" y="819"/>
              </a:cubicBezTo>
              <a:cubicBezTo>
                <a:pt x="979" y="759"/>
                <a:pt x="986" y="754"/>
                <a:pt x="1035" y="746"/>
              </a:cubicBezTo>
              <a:cubicBezTo>
                <a:pt x="1064" y="735"/>
                <a:pt x="1054" y="690"/>
                <a:pt x="1056" y="664"/>
              </a:cubicBezTo>
              <a:cubicBezTo>
                <a:pt x="1060" y="616"/>
                <a:pt x="1081" y="584"/>
                <a:pt x="1095" y="540"/>
              </a:cubicBezTo>
              <a:cubicBezTo>
                <a:pt x="1096" y="514"/>
                <a:pt x="1090" y="487"/>
                <a:pt x="1099" y="463"/>
              </a:cubicBezTo>
              <a:cubicBezTo>
                <a:pt x="1102" y="455"/>
                <a:pt x="1116" y="461"/>
                <a:pt x="1125" y="459"/>
              </a:cubicBezTo>
              <a:cubicBezTo>
                <a:pt x="1135" y="457"/>
                <a:pt x="1155" y="450"/>
                <a:pt x="1155" y="450"/>
              </a:cubicBezTo>
              <a:cubicBezTo>
                <a:pt x="1176" y="416"/>
                <a:pt x="1149" y="454"/>
                <a:pt x="1176" y="433"/>
              </a:cubicBezTo>
              <a:cubicBezTo>
                <a:pt x="1196" y="418"/>
                <a:pt x="1199" y="411"/>
                <a:pt x="1211" y="394"/>
              </a:cubicBezTo>
              <a:cubicBezTo>
                <a:pt x="1205" y="366"/>
                <a:pt x="1199" y="337"/>
                <a:pt x="1193" y="309"/>
              </a:cubicBezTo>
              <a:cubicBezTo>
                <a:pt x="1196" y="269"/>
                <a:pt x="1214" y="205"/>
                <a:pt x="1189" y="167"/>
              </a:cubicBezTo>
              <a:cubicBezTo>
                <a:pt x="1182" y="156"/>
                <a:pt x="1171" y="148"/>
                <a:pt x="1163" y="137"/>
              </a:cubicBezTo>
              <a:cubicBezTo>
                <a:pt x="1156" y="127"/>
                <a:pt x="1154" y="107"/>
                <a:pt x="1146" y="99"/>
              </a:cubicBezTo>
              <a:cubicBezTo>
                <a:pt x="1128" y="82"/>
                <a:pt x="1057" y="81"/>
                <a:pt x="1035" y="77"/>
              </a:cubicBezTo>
              <a:cubicBezTo>
                <a:pt x="1027" y="51"/>
                <a:pt x="1028" y="22"/>
                <a:pt x="1013" y="0"/>
              </a:cubicBezTo>
              <a:cubicBezTo>
                <a:pt x="994" y="1"/>
                <a:pt x="965" y="0"/>
                <a:pt x="945" y="9"/>
              </a:cubicBezTo>
              <a:cubicBezTo>
                <a:pt x="931" y="15"/>
                <a:pt x="921" y="25"/>
                <a:pt x="906" y="30"/>
              </a:cubicBezTo>
              <a:cubicBezTo>
                <a:pt x="887" y="43"/>
                <a:pt x="871" y="63"/>
                <a:pt x="851" y="73"/>
              </a:cubicBezTo>
              <a:cubicBezTo>
                <a:pt x="836" y="80"/>
                <a:pt x="811" y="89"/>
                <a:pt x="795" y="94"/>
              </a:cubicBezTo>
              <a:cubicBezTo>
                <a:pt x="787" y="100"/>
                <a:pt x="777" y="101"/>
                <a:pt x="769" y="107"/>
              </a:cubicBezTo>
              <a:cubicBezTo>
                <a:pt x="749" y="122"/>
                <a:pt x="742" y="142"/>
                <a:pt x="722" y="154"/>
              </a:cubicBezTo>
              <a:cubicBezTo>
                <a:pt x="705" y="179"/>
                <a:pt x="681" y="188"/>
                <a:pt x="662" y="210"/>
              </a:cubicBezTo>
              <a:cubicBezTo>
                <a:pt x="641" y="235"/>
                <a:pt x="621" y="249"/>
                <a:pt x="598" y="270"/>
              </a:cubicBezTo>
              <a:cubicBezTo>
                <a:pt x="582" y="284"/>
                <a:pt x="569" y="305"/>
                <a:pt x="551" y="317"/>
              </a:cubicBezTo>
              <a:cubicBezTo>
                <a:pt x="539" y="335"/>
                <a:pt x="521" y="336"/>
                <a:pt x="503" y="347"/>
              </a:cubicBezTo>
              <a:cubicBezTo>
                <a:pt x="492" y="364"/>
                <a:pt x="486" y="360"/>
                <a:pt x="469" y="369"/>
              </a:cubicBezTo>
              <a:cubicBezTo>
                <a:pt x="420" y="393"/>
                <a:pt x="425" y="398"/>
                <a:pt x="362" y="403"/>
              </a:cubicBezTo>
              <a:cubicBezTo>
                <a:pt x="330" y="413"/>
                <a:pt x="335" y="430"/>
                <a:pt x="319" y="454"/>
              </a:cubicBezTo>
              <a:cubicBezTo>
                <a:pt x="313" y="463"/>
                <a:pt x="302" y="470"/>
                <a:pt x="293" y="476"/>
              </a:cubicBezTo>
              <a:cubicBezTo>
                <a:pt x="241" y="455"/>
                <a:pt x="177" y="453"/>
                <a:pt x="122" y="450"/>
              </a:cubicBezTo>
              <a:cubicBezTo>
                <a:pt x="58" y="453"/>
                <a:pt x="0" y="433"/>
                <a:pt x="41" y="493"/>
              </a:cubicBezTo>
              <a:cubicBezTo>
                <a:pt x="48" y="517"/>
                <a:pt x="40" y="496"/>
                <a:pt x="58" y="519"/>
              </a:cubicBezTo>
              <a:cubicBezTo>
                <a:pt x="64" y="527"/>
                <a:pt x="75" y="544"/>
                <a:pt x="75" y="544"/>
              </a:cubicBezTo>
              <a:cubicBezTo>
                <a:pt x="78" y="553"/>
                <a:pt x="80" y="561"/>
                <a:pt x="83" y="570"/>
              </a:cubicBezTo>
              <a:cubicBezTo>
                <a:pt x="85" y="576"/>
                <a:pt x="88" y="587"/>
                <a:pt x="88" y="587"/>
              </a:cubicBezTo>
              <a:cubicBezTo>
                <a:pt x="89" y="608"/>
                <a:pt x="106" y="667"/>
                <a:pt x="75" y="677"/>
              </a:cubicBezTo>
              <a:cubicBezTo>
                <a:pt x="58" y="689"/>
                <a:pt x="50" y="695"/>
                <a:pt x="45" y="716"/>
              </a:cubicBezTo>
              <a:cubicBezTo>
                <a:pt x="69" y="720"/>
                <a:pt x="79" y="719"/>
                <a:pt x="88" y="741"/>
              </a:cubicBezTo>
              <a:cubicBezTo>
                <a:pt x="83" y="755"/>
                <a:pt x="79" y="767"/>
                <a:pt x="71" y="780"/>
              </a:cubicBezTo>
              <a:cubicBezTo>
                <a:pt x="78" y="803"/>
                <a:pt x="87" y="829"/>
                <a:pt x="101" y="849"/>
              </a:cubicBezTo>
              <a:cubicBezTo>
                <a:pt x="105" y="868"/>
                <a:pt x="103" y="864"/>
                <a:pt x="113" y="879"/>
              </a:cubicBezTo>
              <a:cubicBezTo>
                <a:pt x="119" y="887"/>
                <a:pt x="131" y="904"/>
                <a:pt x="131" y="904"/>
              </a:cubicBezTo>
              <a:cubicBezTo>
                <a:pt x="140" y="934"/>
                <a:pt x="143" y="1003"/>
                <a:pt x="186" y="1007"/>
              </a:cubicBezTo>
              <a:cubicBezTo>
                <a:pt x="209" y="1009"/>
                <a:pt x="232" y="1010"/>
                <a:pt x="255" y="1011"/>
              </a:cubicBezTo>
              <a:cubicBezTo>
                <a:pt x="282" y="1038"/>
                <a:pt x="309" y="1052"/>
                <a:pt x="345" y="1063"/>
              </a:cubicBezTo>
              <a:cubicBezTo>
                <a:pt x="353" y="1088"/>
                <a:pt x="356" y="1112"/>
                <a:pt x="332" y="1127"/>
              </a:cubicBezTo>
              <a:cubicBezTo>
                <a:pt x="329" y="1136"/>
                <a:pt x="323" y="1144"/>
                <a:pt x="323" y="1153"/>
              </a:cubicBezTo>
              <a:cubicBezTo>
                <a:pt x="323" y="1207"/>
                <a:pt x="404" y="1206"/>
                <a:pt x="435" y="1209"/>
              </a:cubicBezTo>
              <a:cubicBezTo>
                <a:pt x="446" y="1232"/>
                <a:pt x="461" y="1258"/>
                <a:pt x="482" y="1273"/>
              </a:cubicBezTo>
              <a:cubicBezTo>
                <a:pt x="507" y="1237"/>
                <a:pt x="498" y="1157"/>
                <a:pt x="503" y="1114"/>
              </a:cubicBezTo>
              <a:cubicBezTo>
                <a:pt x="507" y="1077"/>
                <a:pt x="501" y="1041"/>
                <a:pt x="542" y="1029"/>
              </a:cubicBezTo>
              <a:cubicBezTo>
                <a:pt x="558" y="1006"/>
                <a:pt x="585" y="1004"/>
                <a:pt x="611" y="999"/>
              </a:cubicBezTo>
              <a:cubicBezTo>
                <a:pt x="624" y="994"/>
                <a:pt x="636" y="987"/>
                <a:pt x="649" y="981"/>
              </a:cubicBezTo>
              <a:cubicBezTo>
                <a:pt x="670" y="972"/>
                <a:pt x="696" y="973"/>
                <a:pt x="718" y="964"/>
              </a:cubicBezTo>
              <a:cubicBezTo>
                <a:pt x="729" y="949"/>
                <a:pt x="741" y="938"/>
                <a:pt x="748" y="921"/>
              </a:cubicBezTo>
              <a:cubicBezTo>
                <a:pt x="744" y="920"/>
                <a:pt x="739" y="915"/>
                <a:pt x="735" y="917"/>
              </a:cubicBezTo>
              <a:cubicBezTo>
                <a:pt x="731" y="919"/>
                <a:pt x="734" y="926"/>
                <a:pt x="731" y="930"/>
              </a:cubicBezTo>
              <a:cubicBezTo>
                <a:pt x="730" y="931"/>
                <a:pt x="728" y="930"/>
                <a:pt x="726" y="930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142875</xdr:colOff>
      <xdr:row>13</xdr:row>
      <xdr:rowOff>0</xdr:rowOff>
    </xdr:from>
    <xdr:to>
      <xdr:col>40</xdr:col>
      <xdr:colOff>104775</xdr:colOff>
      <xdr:row>17</xdr:row>
      <xdr:rowOff>38100</xdr:rowOff>
    </xdr:to>
    <xdr:sp macro="" textlink="">
      <xdr:nvSpPr>
        <xdr:cNvPr id="18" name="Freeform 819">
          <a:extLst>
            <a:ext uri="{FF2B5EF4-FFF2-40B4-BE49-F238E27FC236}">
              <a16:creationId xmlns:a16="http://schemas.microsoft.com/office/drawing/2014/main" id="{07600F0A-A65F-4A57-9F67-BC2AA13DB4C2}"/>
            </a:ext>
          </a:extLst>
        </xdr:cNvPr>
        <xdr:cNvSpPr>
          <a:spLocks/>
        </xdr:cNvSpPr>
      </xdr:nvSpPr>
      <xdr:spPr bwMode="auto">
        <a:xfrm>
          <a:off x="7394575" y="2146300"/>
          <a:ext cx="590550" cy="698500"/>
        </a:xfrm>
        <a:custGeom>
          <a:avLst/>
          <a:gdLst>
            <a:gd name="T0" fmla="*/ 123649 w 759"/>
            <a:gd name="T1" fmla="*/ 108384 h 1082"/>
            <a:gd name="T2" fmla="*/ 196950 w 759"/>
            <a:gd name="T3" fmla="*/ 91905 h 1082"/>
            <a:gd name="T4" fmla="*/ 219163 w 759"/>
            <a:gd name="T5" fmla="*/ 67819 h 1082"/>
            <a:gd name="T6" fmla="*/ 253962 w 759"/>
            <a:gd name="T7" fmla="*/ 29790 h 1082"/>
            <a:gd name="T8" fmla="*/ 288762 w 759"/>
            <a:gd name="T9" fmla="*/ 10775 h 1082"/>
            <a:gd name="T10" fmla="*/ 317638 w 759"/>
            <a:gd name="T11" fmla="*/ 0 h 1082"/>
            <a:gd name="T12" fmla="*/ 399824 w 759"/>
            <a:gd name="T13" fmla="*/ 19015 h 1082"/>
            <a:gd name="T14" fmla="*/ 409450 w 759"/>
            <a:gd name="T15" fmla="*/ 24085 h 1082"/>
            <a:gd name="T16" fmla="*/ 415373 w 759"/>
            <a:gd name="T17" fmla="*/ 32325 h 1082"/>
            <a:gd name="T18" fmla="*/ 447211 w 759"/>
            <a:gd name="T19" fmla="*/ 45635 h 1082"/>
            <a:gd name="T20" fmla="*/ 507925 w 759"/>
            <a:gd name="T21" fmla="*/ 78594 h 1082"/>
            <a:gd name="T22" fmla="*/ 539763 w 759"/>
            <a:gd name="T23" fmla="*/ 119159 h 1082"/>
            <a:gd name="T24" fmla="*/ 561975 w 759"/>
            <a:gd name="T25" fmla="*/ 140709 h 1082"/>
            <a:gd name="T26" fmla="*/ 510886 w 759"/>
            <a:gd name="T27" fmla="*/ 173668 h 1082"/>
            <a:gd name="T28" fmla="*/ 530137 w 759"/>
            <a:gd name="T29" fmla="*/ 249728 h 1082"/>
            <a:gd name="T30" fmla="*/ 501261 w 759"/>
            <a:gd name="T31" fmla="*/ 342266 h 1082"/>
            <a:gd name="T32" fmla="*/ 539763 w 759"/>
            <a:gd name="T33" fmla="*/ 366352 h 1082"/>
            <a:gd name="T34" fmla="*/ 542724 w 759"/>
            <a:gd name="T35" fmla="*/ 374591 h 1082"/>
            <a:gd name="T36" fmla="*/ 504223 w 759"/>
            <a:gd name="T37" fmla="*/ 391071 h 1082"/>
            <a:gd name="T38" fmla="*/ 450913 w 759"/>
            <a:gd name="T39" fmla="*/ 412621 h 1082"/>
            <a:gd name="T40" fmla="*/ 485712 w 759"/>
            <a:gd name="T41" fmla="*/ 521005 h 1082"/>
            <a:gd name="T42" fmla="*/ 463500 w 759"/>
            <a:gd name="T43" fmla="*/ 562204 h 1082"/>
            <a:gd name="T44" fmla="*/ 444249 w 759"/>
            <a:gd name="T45" fmla="*/ 594529 h 1082"/>
            <a:gd name="T46" fmla="*/ 431662 w 759"/>
            <a:gd name="T47" fmla="*/ 649038 h 1082"/>
            <a:gd name="T48" fmla="*/ 428700 w 759"/>
            <a:gd name="T49" fmla="*/ 657278 h 1082"/>
            <a:gd name="T50" fmla="*/ 393160 w 759"/>
            <a:gd name="T51" fmla="*/ 668053 h 1082"/>
            <a:gd name="T52" fmla="*/ 342812 w 759"/>
            <a:gd name="T53" fmla="*/ 665518 h 1082"/>
            <a:gd name="T54" fmla="*/ 326523 w 759"/>
            <a:gd name="T55" fmla="*/ 640798 h 1082"/>
            <a:gd name="T56" fmla="*/ 308013 w 759"/>
            <a:gd name="T57" fmla="*/ 627488 h 1082"/>
            <a:gd name="T58" fmla="*/ 237673 w 759"/>
            <a:gd name="T59" fmla="*/ 586289 h 1082"/>
            <a:gd name="T60" fmla="*/ 196950 w 759"/>
            <a:gd name="T61" fmla="*/ 545724 h 1082"/>
            <a:gd name="T62" fmla="*/ 91811 w 759"/>
            <a:gd name="T63" fmla="*/ 524174 h 1082"/>
            <a:gd name="T64" fmla="*/ 73301 w 759"/>
            <a:gd name="T65" fmla="*/ 501990 h 1082"/>
            <a:gd name="T66" fmla="*/ 19251 w 759"/>
            <a:gd name="T67" fmla="*/ 482976 h 1082"/>
            <a:gd name="T68" fmla="*/ 12587 w 759"/>
            <a:gd name="T69" fmla="*/ 458890 h 1082"/>
            <a:gd name="T70" fmla="*/ 19251 w 759"/>
            <a:gd name="T71" fmla="*/ 434171 h 1082"/>
            <a:gd name="T72" fmla="*/ 0 w 759"/>
            <a:gd name="T73" fmla="*/ 320082 h 1082"/>
            <a:gd name="T74" fmla="*/ 31838 w 759"/>
            <a:gd name="T75" fmla="*/ 282053 h 1082"/>
            <a:gd name="T76" fmla="*/ 41463 w 759"/>
            <a:gd name="T77" fmla="*/ 254798 h 1082"/>
            <a:gd name="T78" fmla="*/ 37761 w 759"/>
            <a:gd name="T79" fmla="*/ 211698 h 1082"/>
            <a:gd name="T80" fmla="*/ 73301 w 759"/>
            <a:gd name="T81" fmla="*/ 127399 h 1082"/>
            <a:gd name="T82" fmla="*/ 101437 w 759"/>
            <a:gd name="T83" fmla="*/ 116624 h 1082"/>
            <a:gd name="T84" fmla="*/ 130313 w 759"/>
            <a:gd name="T85" fmla="*/ 110920 h 1082"/>
            <a:gd name="T86" fmla="*/ 123649 w 759"/>
            <a:gd name="T87" fmla="*/ 108384 h 1082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759"/>
            <a:gd name="T133" fmla="*/ 0 h 1082"/>
            <a:gd name="T134" fmla="*/ 759 w 759"/>
            <a:gd name="T135" fmla="*/ 1082 h 1082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759" h="1082">
              <a:moveTo>
                <a:pt x="167" y="171"/>
              </a:moveTo>
              <a:cubicBezTo>
                <a:pt x="209" y="167"/>
                <a:pt x="229" y="159"/>
                <a:pt x="266" y="145"/>
              </a:cubicBezTo>
              <a:cubicBezTo>
                <a:pt x="277" y="134"/>
                <a:pt x="296" y="107"/>
                <a:pt x="296" y="107"/>
              </a:cubicBezTo>
              <a:cubicBezTo>
                <a:pt x="304" y="82"/>
                <a:pt x="320" y="61"/>
                <a:pt x="343" y="47"/>
              </a:cubicBezTo>
              <a:cubicBezTo>
                <a:pt x="353" y="31"/>
                <a:pt x="372" y="23"/>
                <a:pt x="390" y="17"/>
              </a:cubicBezTo>
              <a:cubicBezTo>
                <a:pt x="402" y="9"/>
                <a:pt x="429" y="0"/>
                <a:pt x="429" y="0"/>
              </a:cubicBezTo>
              <a:cubicBezTo>
                <a:pt x="468" y="7"/>
                <a:pt x="500" y="24"/>
                <a:pt x="540" y="30"/>
              </a:cubicBezTo>
              <a:cubicBezTo>
                <a:pt x="544" y="33"/>
                <a:pt x="549" y="34"/>
                <a:pt x="553" y="38"/>
              </a:cubicBezTo>
              <a:cubicBezTo>
                <a:pt x="557" y="42"/>
                <a:pt x="557" y="48"/>
                <a:pt x="561" y="51"/>
              </a:cubicBezTo>
              <a:cubicBezTo>
                <a:pt x="571" y="60"/>
                <a:pt x="591" y="68"/>
                <a:pt x="604" y="72"/>
              </a:cubicBezTo>
              <a:cubicBezTo>
                <a:pt x="628" y="96"/>
                <a:pt x="659" y="105"/>
                <a:pt x="686" y="124"/>
              </a:cubicBezTo>
              <a:cubicBezTo>
                <a:pt x="693" y="148"/>
                <a:pt x="708" y="175"/>
                <a:pt x="729" y="188"/>
              </a:cubicBezTo>
              <a:cubicBezTo>
                <a:pt x="738" y="202"/>
                <a:pt x="749" y="209"/>
                <a:pt x="759" y="222"/>
              </a:cubicBezTo>
              <a:cubicBezTo>
                <a:pt x="749" y="257"/>
                <a:pt x="723" y="264"/>
                <a:pt x="690" y="274"/>
              </a:cubicBezTo>
              <a:cubicBezTo>
                <a:pt x="674" y="325"/>
                <a:pt x="688" y="353"/>
                <a:pt x="716" y="394"/>
              </a:cubicBezTo>
              <a:cubicBezTo>
                <a:pt x="711" y="448"/>
                <a:pt x="693" y="489"/>
                <a:pt x="677" y="540"/>
              </a:cubicBezTo>
              <a:cubicBezTo>
                <a:pt x="683" y="565"/>
                <a:pt x="705" y="567"/>
                <a:pt x="729" y="578"/>
              </a:cubicBezTo>
              <a:cubicBezTo>
                <a:pt x="730" y="582"/>
                <a:pt x="735" y="587"/>
                <a:pt x="733" y="591"/>
              </a:cubicBezTo>
              <a:cubicBezTo>
                <a:pt x="727" y="605"/>
                <a:pt x="693" y="612"/>
                <a:pt x="681" y="617"/>
              </a:cubicBezTo>
              <a:cubicBezTo>
                <a:pt x="660" y="651"/>
                <a:pt x="652" y="647"/>
                <a:pt x="609" y="651"/>
              </a:cubicBezTo>
              <a:cubicBezTo>
                <a:pt x="586" y="711"/>
                <a:pt x="586" y="800"/>
                <a:pt x="656" y="822"/>
              </a:cubicBezTo>
              <a:cubicBezTo>
                <a:pt x="651" y="871"/>
                <a:pt x="662" y="873"/>
                <a:pt x="626" y="887"/>
              </a:cubicBezTo>
              <a:cubicBezTo>
                <a:pt x="612" y="907"/>
                <a:pt x="607" y="916"/>
                <a:pt x="600" y="938"/>
              </a:cubicBezTo>
              <a:cubicBezTo>
                <a:pt x="597" y="970"/>
                <a:pt x="592" y="994"/>
                <a:pt x="583" y="1024"/>
              </a:cubicBezTo>
              <a:cubicBezTo>
                <a:pt x="582" y="1028"/>
                <a:pt x="583" y="1035"/>
                <a:pt x="579" y="1037"/>
              </a:cubicBezTo>
              <a:cubicBezTo>
                <a:pt x="564" y="1046"/>
                <a:pt x="548" y="1049"/>
                <a:pt x="531" y="1054"/>
              </a:cubicBezTo>
              <a:cubicBezTo>
                <a:pt x="505" y="1082"/>
                <a:pt x="490" y="1058"/>
                <a:pt x="463" y="1050"/>
              </a:cubicBezTo>
              <a:cubicBezTo>
                <a:pt x="454" y="1038"/>
                <a:pt x="449" y="1023"/>
                <a:pt x="441" y="1011"/>
              </a:cubicBezTo>
              <a:cubicBezTo>
                <a:pt x="430" y="993"/>
                <a:pt x="431" y="1002"/>
                <a:pt x="416" y="990"/>
              </a:cubicBezTo>
              <a:cubicBezTo>
                <a:pt x="386" y="966"/>
                <a:pt x="357" y="939"/>
                <a:pt x="321" y="925"/>
              </a:cubicBezTo>
              <a:cubicBezTo>
                <a:pt x="303" y="905"/>
                <a:pt x="289" y="877"/>
                <a:pt x="266" y="861"/>
              </a:cubicBezTo>
              <a:cubicBezTo>
                <a:pt x="226" y="833"/>
                <a:pt x="170" y="831"/>
                <a:pt x="124" y="827"/>
              </a:cubicBezTo>
              <a:cubicBezTo>
                <a:pt x="107" y="815"/>
                <a:pt x="111" y="807"/>
                <a:pt x="99" y="792"/>
              </a:cubicBezTo>
              <a:cubicBezTo>
                <a:pt x="79" y="768"/>
                <a:pt x="56" y="766"/>
                <a:pt x="26" y="762"/>
              </a:cubicBezTo>
              <a:cubicBezTo>
                <a:pt x="5" y="749"/>
                <a:pt x="11" y="758"/>
                <a:pt x="17" y="724"/>
              </a:cubicBezTo>
              <a:cubicBezTo>
                <a:pt x="19" y="711"/>
                <a:pt x="26" y="685"/>
                <a:pt x="26" y="685"/>
              </a:cubicBezTo>
              <a:cubicBezTo>
                <a:pt x="21" y="626"/>
                <a:pt x="17" y="561"/>
                <a:pt x="0" y="505"/>
              </a:cubicBezTo>
              <a:cubicBezTo>
                <a:pt x="6" y="467"/>
                <a:pt x="18" y="470"/>
                <a:pt x="43" y="445"/>
              </a:cubicBezTo>
              <a:cubicBezTo>
                <a:pt x="47" y="431"/>
                <a:pt x="51" y="416"/>
                <a:pt x="56" y="402"/>
              </a:cubicBezTo>
              <a:cubicBezTo>
                <a:pt x="61" y="377"/>
                <a:pt x="57" y="359"/>
                <a:pt x="51" y="334"/>
              </a:cubicBezTo>
              <a:cubicBezTo>
                <a:pt x="54" y="298"/>
                <a:pt x="52" y="216"/>
                <a:pt x="99" y="201"/>
              </a:cubicBezTo>
              <a:cubicBezTo>
                <a:pt x="114" y="189"/>
                <a:pt x="113" y="188"/>
                <a:pt x="137" y="184"/>
              </a:cubicBezTo>
              <a:cubicBezTo>
                <a:pt x="138" y="184"/>
                <a:pt x="173" y="178"/>
                <a:pt x="176" y="175"/>
              </a:cubicBezTo>
              <a:cubicBezTo>
                <a:pt x="178" y="173"/>
                <a:pt x="170" y="172"/>
                <a:pt x="167" y="17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5</xdr:row>
      <xdr:rowOff>123825</xdr:rowOff>
    </xdr:from>
    <xdr:to>
      <xdr:col>32</xdr:col>
      <xdr:colOff>19050</xdr:colOff>
      <xdr:row>10</xdr:row>
      <xdr:rowOff>28575</xdr:rowOff>
    </xdr:to>
    <xdr:sp macro="" textlink="">
      <xdr:nvSpPr>
        <xdr:cNvPr id="19" name="Freeform 820">
          <a:extLst>
            <a:ext uri="{FF2B5EF4-FFF2-40B4-BE49-F238E27FC236}">
              <a16:creationId xmlns:a16="http://schemas.microsoft.com/office/drawing/2014/main" id="{377EB447-E43B-43F6-8612-60CD1F4A8D34}"/>
            </a:ext>
          </a:extLst>
        </xdr:cNvPr>
        <xdr:cNvSpPr>
          <a:spLocks/>
        </xdr:cNvSpPr>
      </xdr:nvSpPr>
      <xdr:spPr bwMode="auto">
        <a:xfrm>
          <a:off x="5489575" y="949325"/>
          <a:ext cx="733425" cy="730250"/>
        </a:xfrm>
        <a:custGeom>
          <a:avLst/>
          <a:gdLst>
            <a:gd name="T0" fmla="*/ 322965 w 915"/>
            <a:gd name="T1" fmla="*/ 10814 h 1123"/>
            <a:gd name="T2" fmla="*/ 514465 w 915"/>
            <a:gd name="T3" fmla="*/ 24173 h 1123"/>
            <a:gd name="T4" fmla="*/ 612494 w 915"/>
            <a:gd name="T5" fmla="*/ 40712 h 1123"/>
            <a:gd name="T6" fmla="*/ 632252 w 915"/>
            <a:gd name="T7" fmla="*/ 51527 h 1123"/>
            <a:gd name="T8" fmla="*/ 645170 w 915"/>
            <a:gd name="T9" fmla="*/ 84605 h 1123"/>
            <a:gd name="T10" fmla="*/ 615534 w 915"/>
            <a:gd name="T11" fmla="*/ 114504 h 1123"/>
            <a:gd name="T12" fmla="*/ 619333 w 915"/>
            <a:gd name="T13" fmla="*/ 152671 h 1123"/>
            <a:gd name="T14" fmla="*/ 642131 w 915"/>
            <a:gd name="T15" fmla="*/ 195928 h 1123"/>
            <a:gd name="T16" fmla="*/ 690765 w 915"/>
            <a:gd name="T17" fmla="*/ 215012 h 1123"/>
            <a:gd name="T18" fmla="*/ 674047 w 915"/>
            <a:gd name="T19" fmla="*/ 234096 h 1123"/>
            <a:gd name="T20" fmla="*/ 658089 w 915"/>
            <a:gd name="T21" fmla="*/ 258905 h 1123"/>
            <a:gd name="T22" fmla="*/ 645170 w 915"/>
            <a:gd name="T23" fmla="*/ 283078 h 1123"/>
            <a:gd name="T24" fmla="*/ 632252 w 915"/>
            <a:gd name="T25" fmla="*/ 335241 h 1123"/>
            <a:gd name="T26" fmla="*/ 589696 w 915"/>
            <a:gd name="T27" fmla="*/ 362595 h 1123"/>
            <a:gd name="T28" fmla="*/ 569939 w 915"/>
            <a:gd name="T29" fmla="*/ 375953 h 1123"/>
            <a:gd name="T30" fmla="*/ 534222 w 915"/>
            <a:gd name="T31" fmla="*/ 395037 h 1123"/>
            <a:gd name="T32" fmla="*/ 518264 w 915"/>
            <a:gd name="T33" fmla="*/ 419846 h 1123"/>
            <a:gd name="T34" fmla="*/ 557020 w 915"/>
            <a:gd name="T35" fmla="*/ 477098 h 1123"/>
            <a:gd name="T36" fmla="*/ 563859 w 915"/>
            <a:gd name="T37" fmla="*/ 493001 h 1123"/>
            <a:gd name="T38" fmla="*/ 569939 w 915"/>
            <a:gd name="T39" fmla="*/ 509541 h 1123"/>
            <a:gd name="T40" fmla="*/ 566899 w 915"/>
            <a:gd name="T41" fmla="*/ 558523 h 1123"/>
            <a:gd name="T42" fmla="*/ 446072 w 915"/>
            <a:gd name="T43" fmla="*/ 599871 h 1123"/>
            <a:gd name="T44" fmla="*/ 273571 w 915"/>
            <a:gd name="T45" fmla="*/ 662212 h 1123"/>
            <a:gd name="T46" fmla="*/ 192259 w 915"/>
            <a:gd name="T47" fmla="*/ 681296 h 1123"/>
            <a:gd name="T48" fmla="*/ 163382 w 915"/>
            <a:gd name="T49" fmla="*/ 700380 h 1123"/>
            <a:gd name="T50" fmla="*/ 110948 w 915"/>
            <a:gd name="T51" fmla="*/ 714375 h 1123"/>
            <a:gd name="T52" fmla="*/ 88150 w 915"/>
            <a:gd name="T53" fmla="*/ 711194 h 1123"/>
            <a:gd name="T54" fmla="*/ 85111 w 915"/>
            <a:gd name="T55" fmla="*/ 702925 h 1123"/>
            <a:gd name="T56" fmla="*/ 68393 w 915"/>
            <a:gd name="T57" fmla="*/ 683841 h 1123"/>
            <a:gd name="T58" fmla="*/ 91190 w 915"/>
            <a:gd name="T59" fmla="*/ 585876 h 1123"/>
            <a:gd name="T60" fmla="*/ 133746 w 915"/>
            <a:gd name="T61" fmla="*/ 517810 h 1123"/>
            <a:gd name="T62" fmla="*/ 104109 w 915"/>
            <a:gd name="T63" fmla="*/ 496182 h 1123"/>
            <a:gd name="T64" fmla="*/ 22798 w 915"/>
            <a:gd name="T65" fmla="*/ 506996 h 1123"/>
            <a:gd name="T66" fmla="*/ 0 w 915"/>
            <a:gd name="T67" fmla="*/ 487912 h 1123"/>
            <a:gd name="T68" fmla="*/ 32676 w 915"/>
            <a:gd name="T69" fmla="*/ 460559 h 1123"/>
            <a:gd name="T70" fmla="*/ 49395 w 915"/>
            <a:gd name="T71" fmla="*/ 447200 h 1123"/>
            <a:gd name="T72" fmla="*/ 75232 w 915"/>
            <a:gd name="T73" fmla="*/ 424935 h 1123"/>
            <a:gd name="T74" fmla="*/ 113988 w 915"/>
            <a:gd name="T75" fmla="*/ 409032 h 1123"/>
            <a:gd name="T76" fmla="*/ 153503 w 915"/>
            <a:gd name="T77" fmla="*/ 370864 h 1123"/>
            <a:gd name="T78" fmla="*/ 159583 w 915"/>
            <a:gd name="T79" fmla="*/ 348600 h 1123"/>
            <a:gd name="T80" fmla="*/ 172501 w 915"/>
            <a:gd name="T81" fmla="*/ 332696 h 1123"/>
            <a:gd name="T82" fmla="*/ 149704 w 915"/>
            <a:gd name="T83" fmla="*/ 280534 h 1123"/>
            <a:gd name="T84" fmla="*/ 136785 w 915"/>
            <a:gd name="T85" fmla="*/ 253180 h 1123"/>
            <a:gd name="T86" fmla="*/ 156543 w 915"/>
            <a:gd name="T87" fmla="*/ 250636 h 1123"/>
            <a:gd name="T88" fmla="*/ 169462 w 915"/>
            <a:gd name="T89" fmla="*/ 204198 h 1123"/>
            <a:gd name="T90" fmla="*/ 156543 w 915"/>
            <a:gd name="T91" fmla="*/ 136132 h 1123"/>
            <a:gd name="T92" fmla="*/ 159583 w 915"/>
            <a:gd name="T93" fmla="*/ 95420 h 1123"/>
            <a:gd name="T94" fmla="*/ 166422 w 915"/>
            <a:gd name="T95" fmla="*/ 65521 h 1123"/>
            <a:gd name="T96" fmla="*/ 182380 w 915"/>
            <a:gd name="T97" fmla="*/ 0 h 1123"/>
            <a:gd name="T98" fmla="*/ 260652 w 915"/>
            <a:gd name="T99" fmla="*/ 10814 h 1123"/>
            <a:gd name="T100" fmla="*/ 322965 w 915"/>
            <a:gd name="T101" fmla="*/ 10814 h 112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15"/>
            <a:gd name="T154" fmla="*/ 0 h 1123"/>
            <a:gd name="T155" fmla="*/ 915 w 915"/>
            <a:gd name="T156" fmla="*/ 1123 h 112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15" h="1123">
              <a:moveTo>
                <a:pt x="425" y="17"/>
              </a:moveTo>
              <a:cubicBezTo>
                <a:pt x="514" y="29"/>
                <a:pt x="581" y="35"/>
                <a:pt x="677" y="38"/>
              </a:cubicBezTo>
              <a:cubicBezTo>
                <a:pt x="723" y="43"/>
                <a:pt x="762" y="54"/>
                <a:pt x="806" y="64"/>
              </a:cubicBezTo>
              <a:cubicBezTo>
                <a:pt x="815" y="70"/>
                <a:pt x="827" y="72"/>
                <a:pt x="832" y="81"/>
              </a:cubicBezTo>
              <a:cubicBezTo>
                <a:pt x="838" y="91"/>
                <a:pt x="845" y="120"/>
                <a:pt x="849" y="133"/>
              </a:cubicBezTo>
              <a:cubicBezTo>
                <a:pt x="844" y="167"/>
                <a:pt x="839" y="169"/>
                <a:pt x="810" y="180"/>
              </a:cubicBezTo>
              <a:cubicBezTo>
                <a:pt x="786" y="204"/>
                <a:pt x="793" y="218"/>
                <a:pt x="815" y="240"/>
              </a:cubicBezTo>
              <a:cubicBezTo>
                <a:pt x="821" y="258"/>
                <a:pt x="824" y="299"/>
                <a:pt x="845" y="308"/>
              </a:cubicBezTo>
              <a:cubicBezTo>
                <a:pt x="866" y="317"/>
                <a:pt x="889" y="326"/>
                <a:pt x="909" y="338"/>
              </a:cubicBezTo>
              <a:cubicBezTo>
                <a:pt x="915" y="358"/>
                <a:pt x="903" y="358"/>
                <a:pt x="887" y="368"/>
              </a:cubicBezTo>
              <a:cubicBezTo>
                <a:pt x="879" y="381"/>
                <a:pt x="875" y="394"/>
                <a:pt x="866" y="407"/>
              </a:cubicBezTo>
              <a:cubicBezTo>
                <a:pt x="862" y="421"/>
                <a:pt x="857" y="432"/>
                <a:pt x="849" y="445"/>
              </a:cubicBezTo>
              <a:cubicBezTo>
                <a:pt x="845" y="466"/>
                <a:pt x="843" y="505"/>
                <a:pt x="832" y="527"/>
              </a:cubicBezTo>
              <a:cubicBezTo>
                <a:pt x="819" y="553"/>
                <a:pt x="797" y="555"/>
                <a:pt x="776" y="570"/>
              </a:cubicBezTo>
              <a:cubicBezTo>
                <a:pt x="722" y="610"/>
                <a:pt x="799" y="561"/>
                <a:pt x="750" y="591"/>
              </a:cubicBezTo>
              <a:cubicBezTo>
                <a:pt x="740" y="607"/>
                <a:pt x="721" y="615"/>
                <a:pt x="703" y="621"/>
              </a:cubicBezTo>
              <a:cubicBezTo>
                <a:pt x="686" y="633"/>
                <a:pt x="687" y="640"/>
                <a:pt x="682" y="660"/>
              </a:cubicBezTo>
              <a:cubicBezTo>
                <a:pt x="692" y="694"/>
                <a:pt x="718" y="718"/>
                <a:pt x="733" y="750"/>
              </a:cubicBezTo>
              <a:cubicBezTo>
                <a:pt x="737" y="758"/>
                <a:pt x="739" y="767"/>
                <a:pt x="742" y="775"/>
              </a:cubicBezTo>
              <a:cubicBezTo>
                <a:pt x="745" y="784"/>
                <a:pt x="750" y="801"/>
                <a:pt x="750" y="801"/>
              </a:cubicBezTo>
              <a:cubicBezTo>
                <a:pt x="749" y="827"/>
                <a:pt x="750" y="853"/>
                <a:pt x="746" y="878"/>
              </a:cubicBezTo>
              <a:cubicBezTo>
                <a:pt x="737" y="938"/>
                <a:pt x="615" y="941"/>
                <a:pt x="587" y="943"/>
              </a:cubicBezTo>
              <a:cubicBezTo>
                <a:pt x="535" y="1021"/>
                <a:pt x="442" y="1016"/>
                <a:pt x="360" y="1041"/>
              </a:cubicBezTo>
              <a:cubicBezTo>
                <a:pt x="331" y="1061"/>
                <a:pt x="288" y="1066"/>
                <a:pt x="253" y="1071"/>
              </a:cubicBezTo>
              <a:cubicBezTo>
                <a:pt x="240" y="1080"/>
                <a:pt x="229" y="1095"/>
                <a:pt x="215" y="1101"/>
              </a:cubicBezTo>
              <a:cubicBezTo>
                <a:pt x="193" y="1110"/>
                <a:pt x="169" y="1114"/>
                <a:pt x="146" y="1123"/>
              </a:cubicBezTo>
              <a:cubicBezTo>
                <a:pt x="136" y="1121"/>
                <a:pt x="125" y="1123"/>
                <a:pt x="116" y="1118"/>
              </a:cubicBezTo>
              <a:cubicBezTo>
                <a:pt x="112" y="1116"/>
                <a:pt x="114" y="1109"/>
                <a:pt x="112" y="1105"/>
              </a:cubicBezTo>
              <a:cubicBezTo>
                <a:pt x="104" y="1086"/>
                <a:pt x="104" y="1089"/>
                <a:pt x="90" y="1075"/>
              </a:cubicBezTo>
              <a:cubicBezTo>
                <a:pt x="79" y="1030"/>
                <a:pt x="95" y="962"/>
                <a:pt x="120" y="921"/>
              </a:cubicBezTo>
              <a:cubicBezTo>
                <a:pt x="135" y="871"/>
                <a:pt x="130" y="846"/>
                <a:pt x="176" y="814"/>
              </a:cubicBezTo>
              <a:cubicBezTo>
                <a:pt x="187" y="779"/>
                <a:pt x="173" y="784"/>
                <a:pt x="137" y="780"/>
              </a:cubicBezTo>
              <a:cubicBezTo>
                <a:pt x="93" y="783"/>
                <a:pt x="69" y="788"/>
                <a:pt x="30" y="797"/>
              </a:cubicBezTo>
              <a:cubicBezTo>
                <a:pt x="12" y="792"/>
                <a:pt x="7" y="784"/>
                <a:pt x="0" y="767"/>
              </a:cubicBezTo>
              <a:cubicBezTo>
                <a:pt x="9" y="745"/>
                <a:pt x="24" y="737"/>
                <a:pt x="43" y="724"/>
              </a:cubicBezTo>
              <a:cubicBezTo>
                <a:pt x="49" y="716"/>
                <a:pt x="60" y="712"/>
                <a:pt x="65" y="703"/>
              </a:cubicBezTo>
              <a:cubicBezTo>
                <a:pt x="81" y="674"/>
                <a:pt x="58" y="680"/>
                <a:pt x="99" y="668"/>
              </a:cubicBezTo>
              <a:cubicBezTo>
                <a:pt x="115" y="658"/>
                <a:pt x="132" y="648"/>
                <a:pt x="150" y="643"/>
              </a:cubicBezTo>
              <a:cubicBezTo>
                <a:pt x="169" y="624"/>
                <a:pt x="194" y="611"/>
                <a:pt x="202" y="583"/>
              </a:cubicBezTo>
              <a:cubicBezTo>
                <a:pt x="205" y="571"/>
                <a:pt x="203" y="558"/>
                <a:pt x="210" y="548"/>
              </a:cubicBezTo>
              <a:cubicBezTo>
                <a:pt x="216" y="540"/>
                <a:pt x="227" y="523"/>
                <a:pt x="227" y="523"/>
              </a:cubicBezTo>
              <a:cubicBezTo>
                <a:pt x="235" y="487"/>
                <a:pt x="235" y="453"/>
                <a:pt x="197" y="441"/>
              </a:cubicBezTo>
              <a:cubicBezTo>
                <a:pt x="190" y="430"/>
                <a:pt x="160" y="415"/>
                <a:pt x="180" y="398"/>
              </a:cubicBezTo>
              <a:cubicBezTo>
                <a:pt x="187" y="392"/>
                <a:pt x="197" y="395"/>
                <a:pt x="206" y="394"/>
              </a:cubicBezTo>
              <a:cubicBezTo>
                <a:pt x="202" y="359"/>
                <a:pt x="180" y="329"/>
                <a:pt x="223" y="321"/>
              </a:cubicBezTo>
              <a:cubicBezTo>
                <a:pt x="218" y="225"/>
                <a:pt x="222" y="265"/>
                <a:pt x="206" y="214"/>
              </a:cubicBezTo>
              <a:cubicBezTo>
                <a:pt x="207" y="193"/>
                <a:pt x="208" y="171"/>
                <a:pt x="210" y="150"/>
              </a:cubicBezTo>
              <a:cubicBezTo>
                <a:pt x="212" y="134"/>
                <a:pt x="219" y="103"/>
                <a:pt x="219" y="103"/>
              </a:cubicBezTo>
              <a:cubicBezTo>
                <a:pt x="222" y="62"/>
                <a:pt x="219" y="34"/>
                <a:pt x="240" y="0"/>
              </a:cubicBezTo>
              <a:cubicBezTo>
                <a:pt x="273" y="5"/>
                <a:pt x="310" y="15"/>
                <a:pt x="343" y="17"/>
              </a:cubicBezTo>
              <a:cubicBezTo>
                <a:pt x="431" y="21"/>
                <a:pt x="449" y="41"/>
                <a:pt x="425" y="17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19050</xdr:colOff>
      <xdr:row>9</xdr:row>
      <xdr:rowOff>76200</xdr:rowOff>
    </xdr:from>
    <xdr:to>
      <xdr:col>31</xdr:col>
      <xdr:colOff>152400</xdr:colOff>
      <xdr:row>13</xdr:row>
      <xdr:rowOff>114300</xdr:rowOff>
    </xdr:to>
    <xdr:sp macro="" textlink="">
      <xdr:nvSpPr>
        <xdr:cNvPr id="20" name="Freeform 821">
          <a:extLst>
            <a:ext uri="{FF2B5EF4-FFF2-40B4-BE49-F238E27FC236}">
              <a16:creationId xmlns:a16="http://schemas.microsoft.com/office/drawing/2014/main" id="{4381BF9E-95C0-432C-8164-2E6C6CA60A51}"/>
            </a:ext>
          </a:extLst>
        </xdr:cNvPr>
        <xdr:cNvSpPr>
          <a:spLocks/>
        </xdr:cNvSpPr>
      </xdr:nvSpPr>
      <xdr:spPr bwMode="auto">
        <a:xfrm>
          <a:off x="5384800" y="1562100"/>
          <a:ext cx="762000" cy="698500"/>
        </a:xfrm>
        <a:custGeom>
          <a:avLst/>
          <a:gdLst>
            <a:gd name="T0" fmla="*/ 140736 w 1011"/>
            <a:gd name="T1" fmla="*/ 197224 h 1071"/>
            <a:gd name="T2" fmla="*/ 184263 w 1011"/>
            <a:gd name="T3" fmla="*/ 192101 h 1071"/>
            <a:gd name="T4" fmla="*/ 190792 w 1011"/>
            <a:gd name="T5" fmla="*/ 172891 h 1071"/>
            <a:gd name="T6" fmla="*/ 209654 w 1011"/>
            <a:gd name="T7" fmla="*/ 164566 h 1071"/>
            <a:gd name="T8" fmla="*/ 203125 w 1011"/>
            <a:gd name="T9" fmla="*/ 122945 h 1071"/>
            <a:gd name="T10" fmla="*/ 237221 w 1011"/>
            <a:gd name="T11" fmla="*/ 115260 h 1071"/>
            <a:gd name="T12" fmla="*/ 305412 w 1011"/>
            <a:gd name="T13" fmla="*/ 92849 h 1071"/>
            <a:gd name="T14" fmla="*/ 348939 w 1011"/>
            <a:gd name="T15" fmla="*/ 84524 h 1071"/>
            <a:gd name="T16" fmla="*/ 411327 w 1011"/>
            <a:gd name="T17" fmla="*/ 65314 h 1071"/>
            <a:gd name="T18" fmla="*/ 457756 w 1011"/>
            <a:gd name="T19" fmla="*/ 38420 h 1071"/>
            <a:gd name="T20" fmla="*/ 526673 w 1011"/>
            <a:gd name="T21" fmla="*/ 30096 h 1071"/>
            <a:gd name="T22" fmla="*/ 548437 w 1011"/>
            <a:gd name="T23" fmla="*/ 7684 h 1071"/>
            <a:gd name="T24" fmla="*/ 601394 w 1011"/>
            <a:gd name="T25" fmla="*/ 0 h 1071"/>
            <a:gd name="T26" fmla="*/ 613727 w 1011"/>
            <a:gd name="T27" fmla="*/ 2561 h 1071"/>
            <a:gd name="T28" fmla="*/ 619530 w 1011"/>
            <a:gd name="T29" fmla="*/ 19210 h 1071"/>
            <a:gd name="T30" fmla="*/ 644921 w 1011"/>
            <a:gd name="T31" fmla="*/ 49306 h 1071"/>
            <a:gd name="T32" fmla="*/ 688447 w 1011"/>
            <a:gd name="T33" fmla="*/ 115260 h 1071"/>
            <a:gd name="T34" fmla="*/ 710211 w 1011"/>
            <a:gd name="T35" fmla="*/ 139593 h 1071"/>
            <a:gd name="T36" fmla="*/ 725445 w 1011"/>
            <a:gd name="T37" fmla="*/ 172891 h 1071"/>
            <a:gd name="T38" fmla="*/ 681918 w 1011"/>
            <a:gd name="T39" fmla="*/ 208109 h 1071"/>
            <a:gd name="T40" fmla="*/ 647822 w 1011"/>
            <a:gd name="T41" fmla="*/ 216434 h 1071"/>
            <a:gd name="T42" fmla="*/ 619530 w 1011"/>
            <a:gd name="T43" fmla="*/ 230521 h 1071"/>
            <a:gd name="T44" fmla="*/ 635490 w 1011"/>
            <a:gd name="T45" fmla="*/ 274064 h 1071"/>
            <a:gd name="T46" fmla="*/ 688447 w 1011"/>
            <a:gd name="T47" fmla="*/ 320808 h 1071"/>
            <a:gd name="T48" fmla="*/ 710211 w 1011"/>
            <a:gd name="T49" fmla="*/ 342580 h 1071"/>
            <a:gd name="T50" fmla="*/ 669586 w 1011"/>
            <a:gd name="T51" fmla="*/ 381000 h 1071"/>
            <a:gd name="T52" fmla="*/ 675389 w 1011"/>
            <a:gd name="T53" fmla="*/ 408534 h 1071"/>
            <a:gd name="T54" fmla="*/ 691349 w 1011"/>
            <a:gd name="T55" fmla="*/ 433508 h 1071"/>
            <a:gd name="T56" fmla="*/ 663057 w 1011"/>
            <a:gd name="T57" fmla="*/ 449516 h 1071"/>
            <a:gd name="T58" fmla="*/ 644921 w 1011"/>
            <a:gd name="T59" fmla="*/ 502023 h 1071"/>
            <a:gd name="T60" fmla="*/ 666684 w 1011"/>
            <a:gd name="T61" fmla="*/ 598074 h 1071"/>
            <a:gd name="T62" fmla="*/ 691349 w 1011"/>
            <a:gd name="T63" fmla="*/ 617284 h 1071"/>
            <a:gd name="T64" fmla="*/ 688447 w 1011"/>
            <a:gd name="T65" fmla="*/ 653143 h 1071"/>
            <a:gd name="T66" fmla="*/ 679017 w 1011"/>
            <a:gd name="T67" fmla="*/ 660827 h 1071"/>
            <a:gd name="T68" fmla="*/ 644921 w 1011"/>
            <a:gd name="T69" fmla="*/ 685800 h 1071"/>
            <a:gd name="T70" fmla="*/ 504910 w 1011"/>
            <a:gd name="T71" fmla="*/ 683239 h 1071"/>
            <a:gd name="T72" fmla="*/ 479519 w 1011"/>
            <a:gd name="T73" fmla="*/ 636494 h 1071"/>
            <a:gd name="T74" fmla="*/ 423660 w 1011"/>
            <a:gd name="T75" fmla="*/ 653143 h 1071"/>
            <a:gd name="T76" fmla="*/ 414229 w 1011"/>
            <a:gd name="T77" fmla="*/ 672353 h 1071"/>
            <a:gd name="T78" fmla="*/ 396093 w 1011"/>
            <a:gd name="T79" fmla="*/ 683239 h 1071"/>
            <a:gd name="T80" fmla="*/ 348939 w 1011"/>
            <a:gd name="T81" fmla="*/ 669151 h 1071"/>
            <a:gd name="T82" fmla="*/ 348939 w 1011"/>
            <a:gd name="T83" fmla="*/ 641617 h 1071"/>
            <a:gd name="T84" fmla="*/ 327176 w 1011"/>
            <a:gd name="T85" fmla="*/ 583986 h 1071"/>
            <a:gd name="T86" fmla="*/ 340234 w 1011"/>
            <a:gd name="T87" fmla="*/ 564776 h 1071"/>
            <a:gd name="T88" fmla="*/ 336607 w 1011"/>
            <a:gd name="T89" fmla="*/ 515471 h 1071"/>
            <a:gd name="T90" fmla="*/ 314843 w 1011"/>
            <a:gd name="T91" fmla="*/ 507146 h 1071"/>
            <a:gd name="T92" fmla="*/ 240122 w 1011"/>
            <a:gd name="T93" fmla="*/ 502023 h 1071"/>
            <a:gd name="T94" fmla="*/ 209654 w 1011"/>
            <a:gd name="T95" fmla="*/ 482813 h 1071"/>
            <a:gd name="T96" fmla="*/ 171930 w 1011"/>
            <a:gd name="T97" fmla="*/ 474489 h 1071"/>
            <a:gd name="T98" fmla="*/ 109542 w 1011"/>
            <a:gd name="T99" fmla="*/ 438630 h 1071"/>
            <a:gd name="T100" fmla="*/ 63114 w 1011"/>
            <a:gd name="T101" fmla="*/ 436069 h 1071"/>
            <a:gd name="T102" fmla="*/ 35547 w 1011"/>
            <a:gd name="T103" fmla="*/ 405973 h 1071"/>
            <a:gd name="T104" fmla="*/ 10156 w 1011"/>
            <a:gd name="T105" fmla="*/ 361790 h 1071"/>
            <a:gd name="T106" fmla="*/ 7254 w 1011"/>
            <a:gd name="T107" fmla="*/ 320808 h 1071"/>
            <a:gd name="T108" fmla="*/ 16685 w 1011"/>
            <a:gd name="T109" fmla="*/ 318247 h 1071"/>
            <a:gd name="T110" fmla="*/ 75446 w 1011"/>
            <a:gd name="T111" fmla="*/ 309923 h 1071"/>
            <a:gd name="T112" fmla="*/ 97210 w 1011"/>
            <a:gd name="T113" fmla="*/ 293274 h 1071"/>
            <a:gd name="T114" fmla="*/ 118973 w 1011"/>
            <a:gd name="T115" fmla="*/ 312484 h 1071"/>
            <a:gd name="T116" fmla="*/ 140736 w 1011"/>
            <a:gd name="T117" fmla="*/ 304160 h 1071"/>
            <a:gd name="T118" fmla="*/ 113169 w 1011"/>
            <a:gd name="T119" fmla="*/ 257415 h 1071"/>
            <a:gd name="T120" fmla="*/ 113169 w 1011"/>
            <a:gd name="T121" fmla="*/ 233082 h 1071"/>
            <a:gd name="T122" fmla="*/ 116071 w 1011"/>
            <a:gd name="T123" fmla="*/ 211311 h 1071"/>
            <a:gd name="T124" fmla="*/ 140736 w 1011"/>
            <a:gd name="T125" fmla="*/ 197224 h 1071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11"/>
            <a:gd name="T190" fmla="*/ 0 h 1071"/>
            <a:gd name="T191" fmla="*/ 1011 w 1011"/>
            <a:gd name="T192" fmla="*/ 1071 h 1071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11" h="1071">
              <a:moveTo>
                <a:pt x="194" y="308"/>
              </a:moveTo>
              <a:cubicBezTo>
                <a:pt x="216" y="315"/>
                <a:pt x="235" y="312"/>
                <a:pt x="254" y="300"/>
              </a:cubicBezTo>
              <a:cubicBezTo>
                <a:pt x="258" y="290"/>
                <a:pt x="257" y="278"/>
                <a:pt x="263" y="270"/>
              </a:cubicBezTo>
              <a:cubicBezTo>
                <a:pt x="269" y="262"/>
                <a:pt x="281" y="262"/>
                <a:pt x="289" y="257"/>
              </a:cubicBezTo>
              <a:cubicBezTo>
                <a:pt x="282" y="232"/>
                <a:pt x="267" y="222"/>
                <a:pt x="280" y="192"/>
              </a:cubicBezTo>
              <a:cubicBezTo>
                <a:pt x="281" y="190"/>
                <a:pt x="326" y="180"/>
                <a:pt x="327" y="180"/>
              </a:cubicBezTo>
              <a:cubicBezTo>
                <a:pt x="359" y="172"/>
                <a:pt x="389" y="153"/>
                <a:pt x="421" y="145"/>
              </a:cubicBezTo>
              <a:cubicBezTo>
                <a:pt x="512" y="123"/>
                <a:pt x="433" y="146"/>
                <a:pt x="481" y="132"/>
              </a:cubicBezTo>
              <a:cubicBezTo>
                <a:pt x="511" y="114"/>
                <a:pt x="532" y="107"/>
                <a:pt x="567" y="102"/>
              </a:cubicBezTo>
              <a:cubicBezTo>
                <a:pt x="594" y="94"/>
                <a:pt x="604" y="70"/>
                <a:pt x="631" y="60"/>
              </a:cubicBezTo>
              <a:cubicBezTo>
                <a:pt x="660" y="49"/>
                <a:pt x="696" y="50"/>
                <a:pt x="726" y="47"/>
              </a:cubicBezTo>
              <a:cubicBezTo>
                <a:pt x="742" y="36"/>
                <a:pt x="739" y="23"/>
                <a:pt x="756" y="12"/>
              </a:cubicBezTo>
              <a:cubicBezTo>
                <a:pt x="773" y="1"/>
                <a:pt x="811" y="2"/>
                <a:pt x="829" y="0"/>
              </a:cubicBezTo>
              <a:cubicBezTo>
                <a:pt x="835" y="1"/>
                <a:pt x="842" y="0"/>
                <a:pt x="846" y="4"/>
              </a:cubicBezTo>
              <a:cubicBezTo>
                <a:pt x="852" y="11"/>
                <a:pt x="851" y="22"/>
                <a:pt x="854" y="30"/>
              </a:cubicBezTo>
              <a:cubicBezTo>
                <a:pt x="862" y="50"/>
                <a:pt x="871" y="65"/>
                <a:pt x="889" y="77"/>
              </a:cubicBezTo>
              <a:cubicBezTo>
                <a:pt x="909" y="110"/>
                <a:pt x="920" y="151"/>
                <a:pt x="949" y="180"/>
              </a:cubicBezTo>
              <a:cubicBezTo>
                <a:pt x="960" y="191"/>
                <a:pt x="979" y="218"/>
                <a:pt x="979" y="218"/>
              </a:cubicBezTo>
              <a:cubicBezTo>
                <a:pt x="985" y="239"/>
                <a:pt x="988" y="253"/>
                <a:pt x="1000" y="270"/>
              </a:cubicBezTo>
              <a:cubicBezTo>
                <a:pt x="1011" y="318"/>
                <a:pt x="977" y="317"/>
                <a:pt x="940" y="325"/>
              </a:cubicBezTo>
              <a:cubicBezTo>
                <a:pt x="924" y="328"/>
                <a:pt x="893" y="338"/>
                <a:pt x="893" y="338"/>
              </a:cubicBezTo>
              <a:cubicBezTo>
                <a:pt x="880" y="347"/>
                <a:pt x="867" y="351"/>
                <a:pt x="854" y="360"/>
              </a:cubicBezTo>
              <a:cubicBezTo>
                <a:pt x="857" y="392"/>
                <a:pt x="850" y="412"/>
                <a:pt x="876" y="428"/>
              </a:cubicBezTo>
              <a:cubicBezTo>
                <a:pt x="895" y="460"/>
                <a:pt x="912" y="489"/>
                <a:pt x="949" y="501"/>
              </a:cubicBezTo>
              <a:cubicBezTo>
                <a:pt x="961" y="510"/>
                <a:pt x="979" y="535"/>
                <a:pt x="979" y="535"/>
              </a:cubicBezTo>
              <a:cubicBezTo>
                <a:pt x="973" y="562"/>
                <a:pt x="951" y="586"/>
                <a:pt x="923" y="595"/>
              </a:cubicBezTo>
              <a:cubicBezTo>
                <a:pt x="910" y="613"/>
                <a:pt x="912" y="625"/>
                <a:pt x="931" y="638"/>
              </a:cubicBezTo>
              <a:cubicBezTo>
                <a:pt x="937" y="653"/>
                <a:pt x="944" y="664"/>
                <a:pt x="953" y="677"/>
              </a:cubicBezTo>
              <a:cubicBezTo>
                <a:pt x="936" y="682"/>
                <a:pt x="927" y="690"/>
                <a:pt x="914" y="702"/>
              </a:cubicBezTo>
              <a:cubicBezTo>
                <a:pt x="906" y="729"/>
                <a:pt x="897" y="757"/>
                <a:pt x="889" y="784"/>
              </a:cubicBezTo>
              <a:cubicBezTo>
                <a:pt x="890" y="802"/>
                <a:pt x="869" y="919"/>
                <a:pt x="919" y="934"/>
              </a:cubicBezTo>
              <a:cubicBezTo>
                <a:pt x="948" y="954"/>
                <a:pt x="938" y="943"/>
                <a:pt x="953" y="964"/>
              </a:cubicBezTo>
              <a:cubicBezTo>
                <a:pt x="952" y="983"/>
                <a:pt x="954" y="1002"/>
                <a:pt x="949" y="1020"/>
              </a:cubicBezTo>
              <a:cubicBezTo>
                <a:pt x="948" y="1026"/>
                <a:pt x="941" y="1028"/>
                <a:pt x="936" y="1032"/>
              </a:cubicBezTo>
              <a:cubicBezTo>
                <a:pt x="919" y="1045"/>
                <a:pt x="906" y="1058"/>
                <a:pt x="889" y="1071"/>
              </a:cubicBezTo>
              <a:cubicBezTo>
                <a:pt x="825" y="1066"/>
                <a:pt x="761" y="1070"/>
                <a:pt x="696" y="1067"/>
              </a:cubicBezTo>
              <a:cubicBezTo>
                <a:pt x="656" y="1058"/>
                <a:pt x="665" y="1036"/>
                <a:pt x="661" y="994"/>
              </a:cubicBezTo>
              <a:cubicBezTo>
                <a:pt x="632" y="998"/>
                <a:pt x="608" y="1003"/>
                <a:pt x="584" y="1020"/>
              </a:cubicBezTo>
              <a:cubicBezTo>
                <a:pt x="581" y="1032"/>
                <a:pt x="581" y="1041"/>
                <a:pt x="571" y="1050"/>
              </a:cubicBezTo>
              <a:cubicBezTo>
                <a:pt x="563" y="1057"/>
                <a:pt x="546" y="1067"/>
                <a:pt x="546" y="1067"/>
              </a:cubicBezTo>
              <a:cubicBezTo>
                <a:pt x="520" y="1062"/>
                <a:pt x="500" y="1064"/>
                <a:pt x="481" y="1045"/>
              </a:cubicBezTo>
              <a:cubicBezTo>
                <a:pt x="472" y="1016"/>
                <a:pt x="481" y="1051"/>
                <a:pt x="481" y="1002"/>
              </a:cubicBezTo>
              <a:cubicBezTo>
                <a:pt x="481" y="969"/>
                <a:pt x="462" y="941"/>
                <a:pt x="451" y="912"/>
              </a:cubicBezTo>
              <a:cubicBezTo>
                <a:pt x="462" y="902"/>
                <a:pt x="469" y="900"/>
                <a:pt x="469" y="882"/>
              </a:cubicBezTo>
              <a:cubicBezTo>
                <a:pt x="469" y="856"/>
                <a:pt x="469" y="830"/>
                <a:pt x="464" y="805"/>
              </a:cubicBezTo>
              <a:cubicBezTo>
                <a:pt x="463" y="799"/>
                <a:pt x="436" y="792"/>
                <a:pt x="434" y="792"/>
              </a:cubicBezTo>
              <a:cubicBezTo>
                <a:pt x="408" y="788"/>
                <a:pt x="351" y="785"/>
                <a:pt x="331" y="784"/>
              </a:cubicBezTo>
              <a:cubicBezTo>
                <a:pt x="302" y="777"/>
                <a:pt x="318" y="784"/>
                <a:pt x="289" y="754"/>
              </a:cubicBezTo>
              <a:cubicBezTo>
                <a:pt x="281" y="746"/>
                <a:pt x="245" y="742"/>
                <a:pt x="237" y="741"/>
              </a:cubicBezTo>
              <a:cubicBezTo>
                <a:pt x="217" y="727"/>
                <a:pt x="174" y="689"/>
                <a:pt x="151" y="685"/>
              </a:cubicBezTo>
              <a:cubicBezTo>
                <a:pt x="130" y="681"/>
                <a:pt x="108" y="682"/>
                <a:pt x="87" y="681"/>
              </a:cubicBezTo>
              <a:cubicBezTo>
                <a:pt x="68" y="668"/>
                <a:pt x="64" y="650"/>
                <a:pt x="49" y="634"/>
              </a:cubicBezTo>
              <a:cubicBezTo>
                <a:pt x="40" y="610"/>
                <a:pt x="26" y="588"/>
                <a:pt x="14" y="565"/>
              </a:cubicBezTo>
              <a:cubicBezTo>
                <a:pt x="9" y="543"/>
                <a:pt x="0" y="524"/>
                <a:pt x="10" y="501"/>
              </a:cubicBezTo>
              <a:cubicBezTo>
                <a:pt x="12" y="497"/>
                <a:pt x="19" y="498"/>
                <a:pt x="23" y="497"/>
              </a:cubicBezTo>
              <a:cubicBezTo>
                <a:pt x="52" y="493"/>
                <a:pt x="77" y="492"/>
                <a:pt x="104" y="484"/>
              </a:cubicBezTo>
              <a:cubicBezTo>
                <a:pt x="119" y="473"/>
                <a:pt x="128" y="476"/>
                <a:pt x="134" y="458"/>
              </a:cubicBezTo>
              <a:cubicBezTo>
                <a:pt x="148" y="472"/>
                <a:pt x="146" y="483"/>
                <a:pt x="164" y="488"/>
              </a:cubicBezTo>
              <a:cubicBezTo>
                <a:pt x="182" y="501"/>
                <a:pt x="188" y="495"/>
                <a:pt x="194" y="475"/>
              </a:cubicBezTo>
              <a:cubicBezTo>
                <a:pt x="189" y="449"/>
                <a:pt x="179" y="418"/>
                <a:pt x="156" y="402"/>
              </a:cubicBezTo>
              <a:cubicBezTo>
                <a:pt x="148" y="384"/>
                <a:pt x="144" y="381"/>
                <a:pt x="156" y="364"/>
              </a:cubicBezTo>
              <a:cubicBezTo>
                <a:pt x="157" y="353"/>
                <a:pt x="154" y="340"/>
                <a:pt x="160" y="330"/>
              </a:cubicBezTo>
              <a:cubicBezTo>
                <a:pt x="170" y="314"/>
                <a:pt x="230" y="333"/>
                <a:pt x="194" y="308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18</xdr:row>
      <xdr:rowOff>76200</xdr:rowOff>
    </xdr:from>
    <xdr:to>
      <xdr:col>43</xdr:col>
      <xdr:colOff>142875</xdr:colOff>
      <xdr:row>23</xdr:row>
      <xdr:rowOff>9525</xdr:rowOff>
    </xdr:to>
    <xdr:sp macro="" textlink="">
      <xdr:nvSpPr>
        <xdr:cNvPr id="21" name="Freeform 822">
          <a:extLst>
            <a:ext uri="{FF2B5EF4-FFF2-40B4-BE49-F238E27FC236}">
              <a16:creationId xmlns:a16="http://schemas.microsoft.com/office/drawing/2014/main" id="{A4C14FE8-4958-4DB6-89EA-A7CC7D31C357}"/>
            </a:ext>
          </a:extLst>
        </xdr:cNvPr>
        <xdr:cNvSpPr>
          <a:spLocks/>
        </xdr:cNvSpPr>
      </xdr:nvSpPr>
      <xdr:spPr bwMode="auto">
        <a:xfrm>
          <a:off x="7337425" y="3048000"/>
          <a:ext cx="1314450" cy="758825"/>
        </a:xfrm>
        <a:custGeom>
          <a:avLst/>
          <a:gdLst>
            <a:gd name="T0" fmla="*/ 1229555 w 1722"/>
            <a:gd name="T1" fmla="*/ 468659 h 1162"/>
            <a:gd name="T2" fmla="*/ 1182826 w 1722"/>
            <a:gd name="T3" fmla="*/ 512776 h 1162"/>
            <a:gd name="T4" fmla="*/ 1188667 w 1722"/>
            <a:gd name="T5" fmla="*/ 578631 h 1162"/>
            <a:gd name="T6" fmla="*/ 1135367 w 1722"/>
            <a:gd name="T7" fmla="*/ 625305 h 1162"/>
            <a:gd name="T8" fmla="*/ 1047750 w 1722"/>
            <a:gd name="T9" fmla="*/ 606124 h 1162"/>
            <a:gd name="T10" fmla="*/ 957213 w 1722"/>
            <a:gd name="T11" fmla="*/ 652159 h 1162"/>
            <a:gd name="T12" fmla="*/ 885659 w 1722"/>
            <a:gd name="T13" fmla="*/ 693718 h 1162"/>
            <a:gd name="T14" fmla="*/ 828708 w 1722"/>
            <a:gd name="T15" fmla="*/ 709703 h 1162"/>
            <a:gd name="T16" fmla="*/ 781979 w 1722"/>
            <a:gd name="T17" fmla="*/ 734638 h 1162"/>
            <a:gd name="T18" fmla="*/ 681950 w 1722"/>
            <a:gd name="T19" fmla="*/ 715457 h 1162"/>
            <a:gd name="T20" fmla="*/ 619158 w 1722"/>
            <a:gd name="T21" fmla="*/ 702030 h 1162"/>
            <a:gd name="T22" fmla="*/ 562937 w 1722"/>
            <a:gd name="T23" fmla="*/ 655356 h 1162"/>
            <a:gd name="T24" fmla="*/ 494304 w 1722"/>
            <a:gd name="T25" fmla="*/ 581189 h 1162"/>
            <a:gd name="T26" fmla="*/ 434433 w 1722"/>
            <a:gd name="T27" fmla="*/ 531957 h 1162"/>
            <a:gd name="T28" fmla="*/ 378212 w 1722"/>
            <a:gd name="T29" fmla="*/ 548581 h 1162"/>
            <a:gd name="T30" fmla="*/ 338055 w 1722"/>
            <a:gd name="T31" fmla="*/ 649602 h 1162"/>
            <a:gd name="T32" fmla="*/ 294246 w 1722"/>
            <a:gd name="T33" fmla="*/ 666225 h 1162"/>
            <a:gd name="T34" fmla="*/ 281104 w 1722"/>
            <a:gd name="T35" fmla="*/ 663668 h 1162"/>
            <a:gd name="T36" fmla="*/ 268691 w 1722"/>
            <a:gd name="T37" fmla="*/ 649602 h 1162"/>
            <a:gd name="T38" fmla="*/ 231454 w 1722"/>
            <a:gd name="T39" fmla="*/ 613797 h 1162"/>
            <a:gd name="T40" fmla="*/ 156250 w 1722"/>
            <a:gd name="T41" fmla="*/ 537072 h 1162"/>
            <a:gd name="T42" fmla="*/ 102950 w 1722"/>
            <a:gd name="T43" fmla="*/ 498710 h 1162"/>
            <a:gd name="T44" fmla="*/ 21904 w 1722"/>
            <a:gd name="T45" fmla="*/ 438609 h 1162"/>
            <a:gd name="T46" fmla="*/ 31396 w 1722"/>
            <a:gd name="T47" fmla="*/ 411116 h 1162"/>
            <a:gd name="T48" fmla="*/ 81045 w 1722"/>
            <a:gd name="T49" fmla="*/ 320965 h 1162"/>
            <a:gd name="T50" fmla="*/ 381863 w 1722"/>
            <a:gd name="T51" fmla="*/ 287717 h 1162"/>
            <a:gd name="T52" fmla="*/ 447575 w 1722"/>
            <a:gd name="T53" fmla="*/ 235928 h 1162"/>
            <a:gd name="T54" fmla="*/ 543954 w 1722"/>
            <a:gd name="T55" fmla="*/ 249355 h 1162"/>
            <a:gd name="T56" fmla="*/ 547605 w 1722"/>
            <a:gd name="T57" fmla="*/ 195008 h 1162"/>
            <a:gd name="T58" fmla="*/ 622809 w 1722"/>
            <a:gd name="T59" fmla="*/ 191812 h 1162"/>
            <a:gd name="T60" fmla="*/ 713346 w 1722"/>
            <a:gd name="T61" fmla="*/ 214190 h 1162"/>
            <a:gd name="T62" fmla="*/ 757155 w 1722"/>
            <a:gd name="T63" fmla="*/ 140022 h 1162"/>
            <a:gd name="T64" fmla="*/ 822867 w 1722"/>
            <a:gd name="T65" fmla="*/ 82479 h 1162"/>
            <a:gd name="T66" fmla="*/ 825788 w 1722"/>
            <a:gd name="T67" fmla="*/ 49871 h 1162"/>
            <a:gd name="T68" fmla="*/ 872517 w 1722"/>
            <a:gd name="T69" fmla="*/ 0 h 1162"/>
            <a:gd name="T70" fmla="*/ 913404 w 1722"/>
            <a:gd name="T71" fmla="*/ 41559 h 1162"/>
            <a:gd name="T72" fmla="*/ 1038988 w 1722"/>
            <a:gd name="T73" fmla="*/ 69052 h 1162"/>
            <a:gd name="T74" fmla="*/ 1098130 w 1722"/>
            <a:gd name="T75" fmla="*/ 90791 h 1162"/>
            <a:gd name="T76" fmla="*/ 1120034 w 1722"/>
            <a:gd name="T77" fmla="*/ 104218 h 1162"/>
            <a:gd name="T78" fmla="*/ 1160922 w 1722"/>
            <a:gd name="T79" fmla="*/ 159204 h 1162"/>
            <a:gd name="T80" fmla="*/ 1220063 w 1722"/>
            <a:gd name="T81" fmla="*/ 195008 h 1162"/>
            <a:gd name="T82" fmla="*/ 1248538 w 1722"/>
            <a:gd name="T83" fmla="*/ 280045 h 1162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w 1722"/>
            <a:gd name="T127" fmla="*/ 0 h 1162"/>
            <a:gd name="T128" fmla="*/ 1722 w 1722"/>
            <a:gd name="T129" fmla="*/ 1162 h 1162"/>
          </a:gdLst>
          <a:ahLst/>
          <a:cxnLst>
            <a:cxn ang="T84">
              <a:pos x="T0" y="T1"/>
            </a:cxn>
            <a:cxn ang="T85">
              <a:pos x="T2" y="T3"/>
            </a:cxn>
            <a:cxn ang="T86">
              <a:pos x="T4" y="T5"/>
            </a:cxn>
            <a:cxn ang="T87">
              <a:pos x="T6" y="T7"/>
            </a:cxn>
            <a:cxn ang="T88">
              <a:pos x="T8" y="T9"/>
            </a:cxn>
            <a:cxn ang="T89">
              <a:pos x="T10" y="T11"/>
            </a:cxn>
            <a:cxn ang="T90">
              <a:pos x="T12" y="T13"/>
            </a:cxn>
            <a:cxn ang="T91">
              <a:pos x="T14" y="T15"/>
            </a:cxn>
            <a:cxn ang="T92">
              <a:pos x="T16" y="T17"/>
            </a:cxn>
            <a:cxn ang="T93">
              <a:pos x="T18" y="T19"/>
            </a:cxn>
            <a:cxn ang="T94">
              <a:pos x="T20" y="T21"/>
            </a:cxn>
            <a:cxn ang="T95">
              <a:pos x="T22" y="T23"/>
            </a:cxn>
            <a:cxn ang="T96">
              <a:pos x="T24" y="T25"/>
            </a:cxn>
            <a:cxn ang="T97">
              <a:pos x="T26" y="T27"/>
            </a:cxn>
            <a:cxn ang="T98">
              <a:pos x="T28" y="T29"/>
            </a:cxn>
            <a:cxn ang="T99">
              <a:pos x="T30" y="T31"/>
            </a:cxn>
            <a:cxn ang="T100">
              <a:pos x="T32" y="T33"/>
            </a:cxn>
            <a:cxn ang="T101">
              <a:pos x="T34" y="T35"/>
            </a:cxn>
            <a:cxn ang="T102">
              <a:pos x="T36" y="T37"/>
            </a:cxn>
            <a:cxn ang="T103">
              <a:pos x="T38" y="T39"/>
            </a:cxn>
            <a:cxn ang="T104">
              <a:pos x="T40" y="T41"/>
            </a:cxn>
            <a:cxn ang="T105">
              <a:pos x="T42" y="T43"/>
            </a:cxn>
            <a:cxn ang="T106">
              <a:pos x="T44" y="T45"/>
            </a:cxn>
            <a:cxn ang="T107">
              <a:pos x="T46" y="T47"/>
            </a:cxn>
            <a:cxn ang="T108">
              <a:pos x="T48" y="T49"/>
            </a:cxn>
            <a:cxn ang="T109">
              <a:pos x="T50" y="T51"/>
            </a:cxn>
            <a:cxn ang="T110">
              <a:pos x="T52" y="T53"/>
            </a:cxn>
            <a:cxn ang="T111">
              <a:pos x="T54" y="T55"/>
            </a:cxn>
            <a:cxn ang="T112">
              <a:pos x="T56" y="T57"/>
            </a:cxn>
            <a:cxn ang="T113">
              <a:pos x="T58" y="T59"/>
            </a:cxn>
            <a:cxn ang="T114">
              <a:pos x="T60" y="T61"/>
            </a:cxn>
            <a:cxn ang="T115">
              <a:pos x="T62" y="T63"/>
            </a:cxn>
            <a:cxn ang="T116">
              <a:pos x="T64" y="T65"/>
            </a:cxn>
            <a:cxn ang="T117">
              <a:pos x="T66" y="T67"/>
            </a:cxn>
            <a:cxn ang="T118">
              <a:pos x="T68" y="T69"/>
            </a:cxn>
            <a:cxn ang="T119">
              <a:pos x="T70" y="T71"/>
            </a:cxn>
            <a:cxn ang="T120">
              <a:pos x="T72" y="T73"/>
            </a:cxn>
            <a:cxn ang="T121">
              <a:pos x="T74" y="T75"/>
            </a:cxn>
            <a:cxn ang="T122">
              <a:pos x="T76" y="T77"/>
            </a:cxn>
            <a:cxn ang="T123">
              <a:pos x="T78" y="T79"/>
            </a:cxn>
            <a:cxn ang="T124">
              <a:pos x="T80" y="T81"/>
            </a:cxn>
            <a:cxn ang="T125">
              <a:pos x="T82" y="T83"/>
            </a:cxn>
          </a:cxnLst>
          <a:rect l="T126" t="T127" r="T128" b="T129"/>
          <a:pathLst>
            <a:path w="1722" h="1162">
              <a:moveTo>
                <a:pt x="1697" y="485"/>
              </a:moveTo>
              <a:cubicBezTo>
                <a:pt x="1715" y="559"/>
                <a:pt x="1722" y="661"/>
                <a:pt x="1684" y="733"/>
              </a:cubicBezTo>
              <a:cubicBezTo>
                <a:pt x="1675" y="749"/>
                <a:pt x="1673" y="764"/>
                <a:pt x="1658" y="776"/>
              </a:cubicBezTo>
              <a:cubicBezTo>
                <a:pt x="1646" y="786"/>
                <a:pt x="1620" y="802"/>
                <a:pt x="1620" y="802"/>
              </a:cubicBezTo>
              <a:cubicBezTo>
                <a:pt x="1612" y="823"/>
                <a:pt x="1625" y="833"/>
                <a:pt x="1633" y="853"/>
              </a:cubicBezTo>
              <a:cubicBezTo>
                <a:pt x="1631" y="870"/>
                <a:pt x="1630" y="888"/>
                <a:pt x="1628" y="905"/>
              </a:cubicBezTo>
              <a:cubicBezTo>
                <a:pt x="1627" y="913"/>
                <a:pt x="1629" y="923"/>
                <a:pt x="1624" y="930"/>
              </a:cubicBezTo>
              <a:cubicBezTo>
                <a:pt x="1613" y="945"/>
                <a:pt x="1573" y="971"/>
                <a:pt x="1555" y="978"/>
              </a:cubicBezTo>
              <a:cubicBezTo>
                <a:pt x="1531" y="968"/>
                <a:pt x="1537" y="948"/>
                <a:pt x="1517" y="935"/>
              </a:cubicBezTo>
              <a:cubicBezTo>
                <a:pt x="1488" y="938"/>
                <a:pt x="1464" y="943"/>
                <a:pt x="1435" y="948"/>
              </a:cubicBezTo>
              <a:cubicBezTo>
                <a:pt x="1407" y="967"/>
                <a:pt x="1382" y="989"/>
                <a:pt x="1354" y="1008"/>
              </a:cubicBezTo>
              <a:cubicBezTo>
                <a:pt x="1343" y="1016"/>
                <a:pt x="1324" y="1016"/>
                <a:pt x="1311" y="1020"/>
              </a:cubicBezTo>
              <a:cubicBezTo>
                <a:pt x="1291" y="1027"/>
                <a:pt x="1275" y="1040"/>
                <a:pt x="1255" y="1046"/>
              </a:cubicBezTo>
              <a:cubicBezTo>
                <a:pt x="1240" y="1057"/>
                <a:pt x="1233" y="1079"/>
                <a:pt x="1213" y="1085"/>
              </a:cubicBezTo>
              <a:cubicBezTo>
                <a:pt x="1202" y="1088"/>
                <a:pt x="1190" y="1088"/>
                <a:pt x="1178" y="1089"/>
              </a:cubicBezTo>
              <a:cubicBezTo>
                <a:pt x="1160" y="1093"/>
                <a:pt x="1150" y="1101"/>
                <a:pt x="1135" y="1110"/>
              </a:cubicBezTo>
              <a:cubicBezTo>
                <a:pt x="1143" y="1140"/>
                <a:pt x="1159" y="1140"/>
                <a:pt x="1127" y="1162"/>
              </a:cubicBezTo>
              <a:cubicBezTo>
                <a:pt x="1091" y="1156"/>
                <a:pt x="1109" y="1161"/>
                <a:pt x="1071" y="1149"/>
              </a:cubicBezTo>
              <a:cubicBezTo>
                <a:pt x="1051" y="1143"/>
                <a:pt x="1033" y="1125"/>
                <a:pt x="1011" y="1123"/>
              </a:cubicBezTo>
              <a:cubicBezTo>
                <a:pt x="985" y="1121"/>
                <a:pt x="960" y="1120"/>
                <a:pt x="934" y="1119"/>
              </a:cubicBezTo>
              <a:cubicBezTo>
                <a:pt x="911" y="1115"/>
                <a:pt x="888" y="1107"/>
                <a:pt x="865" y="1102"/>
              </a:cubicBezTo>
              <a:cubicBezTo>
                <a:pt x="859" y="1101"/>
                <a:pt x="848" y="1098"/>
                <a:pt x="848" y="1098"/>
              </a:cubicBezTo>
              <a:cubicBezTo>
                <a:pt x="834" y="1088"/>
                <a:pt x="829" y="1077"/>
                <a:pt x="814" y="1068"/>
              </a:cubicBezTo>
              <a:cubicBezTo>
                <a:pt x="808" y="1049"/>
                <a:pt x="788" y="1036"/>
                <a:pt x="771" y="1025"/>
              </a:cubicBezTo>
              <a:cubicBezTo>
                <a:pt x="763" y="1012"/>
                <a:pt x="745" y="986"/>
                <a:pt x="745" y="986"/>
              </a:cubicBezTo>
              <a:cubicBezTo>
                <a:pt x="733" y="947"/>
                <a:pt x="710" y="932"/>
                <a:pt x="677" y="909"/>
              </a:cubicBezTo>
              <a:cubicBezTo>
                <a:pt x="669" y="884"/>
                <a:pt x="645" y="875"/>
                <a:pt x="621" y="870"/>
              </a:cubicBezTo>
              <a:cubicBezTo>
                <a:pt x="616" y="850"/>
                <a:pt x="613" y="843"/>
                <a:pt x="595" y="832"/>
              </a:cubicBezTo>
              <a:cubicBezTo>
                <a:pt x="579" y="807"/>
                <a:pt x="566" y="816"/>
                <a:pt x="535" y="819"/>
              </a:cubicBezTo>
              <a:cubicBezTo>
                <a:pt x="527" y="832"/>
                <a:pt x="525" y="845"/>
                <a:pt x="518" y="858"/>
              </a:cubicBezTo>
              <a:cubicBezTo>
                <a:pt x="513" y="867"/>
                <a:pt x="501" y="883"/>
                <a:pt x="501" y="883"/>
              </a:cubicBezTo>
              <a:cubicBezTo>
                <a:pt x="494" y="915"/>
                <a:pt x="491" y="997"/>
                <a:pt x="463" y="1016"/>
              </a:cubicBezTo>
              <a:cubicBezTo>
                <a:pt x="449" y="1025"/>
                <a:pt x="427" y="1024"/>
                <a:pt x="411" y="1029"/>
              </a:cubicBezTo>
              <a:cubicBezTo>
                <a:pt x="408" y="1033"/>
                <a:pt x="404" y="1037"/>
                <a:pt x="403" y="1042"/>
              </a:cubicBezTo>
              <a:cubicBezTo>
                <a:pt x="401" y="1056"/>
                <a:pt x="431" y="1089"/>
                <a:pt x="403" y="1059"/>
              </a:cubicBezTo>
              <a:cubicBezTo>
                <a:pt x="389" y="1023"/>
                <a:pt x="410" y="1068"/>
                <a:pt x="385" y="1038"/>
              </a:cubicBezTo>
              <a:cubicBezTo>
                <a:pt x="382" y="1034"/>
                <a:pt x="384" y="1029"/>
                <a:pt x="381" y="1025"/>
              </a:cubicBezTo>
              <a:cubicBezTo>
                <a:pt x="378" y="1021"/>
                <a:pt x="372" y="1019"/>
                <a:pt x="368" y="1016"/>
              </a:cubicBezTo>
              <a:cubicBezTo>
                <a:pt x="363" y="1000"/>
                <a:pt x="356" y="988"/>
                <a:pt x="343" y="978"/>
              </a:cubicBezTo>
              <a:cubicBezTo>
                <a:pt x="335" y="971"/>
                <a:pt x="317" y="960"/>
                <a:pt x="317" y="960"/>
              </a:cubicBezTo>
              <a:cubicBezTo>
                <a:pt x="307" y="917"/>
                <a:pt x="275" y="891"/>
                <a:pt x="235" y="879"/>
              </a:cubicBezTo>
              <a:cubicBezTo>
                <a:pt x="211" y="861"/>
                <a:pt x="208" y="877"/>
                <a:pt x="214" y="840"/>
              </a:cubicBezTo>
              <a:cubicBezTo>
                <a:pt x="209" y="810"/>
                <a:pt x="210" y="814"/>
                <a:pt x="184" y="806"/>
              </a:cubicBezTo>
              <a:cubicBezTo>
                <a:pt x="171" y="787"/>
                <a:pt x="164" y="785"/>
                <a:pt x="141" y="780"/>
              </a:cubicBezTo>
              <a:cubicBezTo>
                <a:pt x="112" y="736"/>
                <a:pt x="49" y="722"/>
                <a:pt x="0" y="716"/>
              </a:cubicBezTo>
              <a:cubicBezTo>
                <a:pt x="18" y="711"/>
                <a:pt x="20" y="701"/>
                <a:pt x="30" y="686"/>
              </a:cubicBezTo>
              <a:cubicBezTo>
                <a:pt x="33" y="677"/>
                <a:pt x="35" y="669"/>
                <a:pt x="38" y="660"/>
              </a:cubicBezTo>
              <a:cubicBezTo>
                <a:pt x="40" y="654"/>
                <a:pt x="43" y="643"/>
                <a:pt x="43" y="643"/>
              </a:cubicBezTo>
              <a:cubicBezTo>
                <a:pt x="46" y="603"/>
                <a:pt x="42" y="562"/>
                <a:pt x="51" y="523"/>
              </a:cubicBezTo>
              <a:cubicBezTo>
                <a:pt x="54" y="511"/>
                <a:pt x="101" y="505"/>
                <a:pt x="111" y="502"/>
              </a:cubicBezTo>
              <a:cubicBezTo>
                <a:pt x="169" y="462"/>
                <a:pt x="263" y="466"/>
                <a:pt x="325" y="463"/>
              </a:cubicBezTo>
              <a:cubicBezTo>
                <a:pt x="391" y="448"/>
                <a:pt x="454" y="452"/>
                <a:pt x="523" y="450"/>
              </a:cubicBezTo>
              <a:cubicBezTo>
                <a:pt x="537" y="441"/>
                <a:pt x="543" y="429"/>
                <a:pt x="557" y="420"/>
              </a:cubicBezTo>
              <a:cubicBezTo>
                <a:pt x="571" y="398"/>
                <a:pt x="588" y="377"/>
                <a:pt x="613" y="369"/>
              </a:cubicBezTo>
              <a:cubicBezTo>
                <a:pt x="643" y="376"/>
                <a:pt x="674" y="384"/>
                <a:pt x="703" y="395"/>
              </a:cubicBezTo>
              <a:cubicBezTo>
                <a:pt x="717" y="393"/>
                <a:pt x="732" y="396"/>
                <a:pt x="745" y="390"/>
              </a:cubicBezTo>
              <a:cubicBezTo>
                <a:pt x="754" y="385"/>
                <a:pt x="763" y="365"/>
                <a:pt x="763" y="365"/>
              </a:cubicBezTo>
              <a:cubicBezTo>
                <a:pt x="759" y="345"/>
                <a:pt x="754" y="325"/>
                <a:pt x="750" y="305"/>
              </a:cubicBezTo>
              <a:cubicBezTo>
                <a:pt x="756" y="286"/>
                <a:pt x="774" y="285"/>
                <a:pt x="793" y="279"/>
              </a:cubicBezTo>
              <a:cubicBezTo>
                <a:pt x="816" y="283"/>
                <a:pt x="832" y="293"/>
                <a:pt x="853" y="300"/>
              </a:cubicBezTo>
              <a:cubicBezTo>
                <a:pt x="873" y="314"/>
                <a:pt x="894" y="332"/>
                <a:pt x="917" y="339"/>
              </a:cubicBezTo>
              <a:cubicBezTo>
                <a:pt x="937" y="338"/>
                <a:pt x="958" y="340"/>
                <a:pt x="977" y="335"/>
              </a:cubicBezTo>
              <a:cubicBezTo>
                <a:pt x="992" y="331"/>
                <a:pt x="979" y="289"/>
                <a:pt x="1011" y="279"/>
              </a:cubicBezTo>
              <a:cubicBezTo>
                <a:pt x="1033" y="264"/>
                <a:pt x="1027" y="241"/>
                <a:pt x="1037" y="219"/>
              </a:cubicBezTo>
              <a:cubicBezTo>
                <a:pt x="1047" y="198"/>
                <a:pt x="1042" y="212"/>
                <a:pt x="1058" y="198"/>
              </a:cubicBezTo>
              <a:cubicBezTo>
                <a:pt x="1083" y="176"/>
                <a:pt x="1100" y="148"/>
                <a:pt x="1127" y="129"/>
              </a:cubicBezTo>
              <a:cubicBezTo>
                <a:pt x="1139" y="91"/>
                <a:pt x="1128" y="141"/>
                <a:pt x="1118" y="108"/>
              </a:cubicBezTo>
              <a:cubicBezTo>
                <a:pt x="1115" y="99"/>
                <a:pt x="1127" y="85"/>
                <a:pt x="1131" y="78"/>
              </a:cubicBezTo>
              <a:cubicBezTo>
                <a:pt x="1136" y="57"/>
                <a:pt x="1142" y="50"/>
                <a:pt x="1157" y="35"/>
              </a:cubicBezTo>
              <a:cubicBezTo>
                <a:pt x="1164" y="11"/>
                <a:pt x="1173" y="9"/>
                <a:pt x="1195" y="0"/>
              </a:cubicBezTo>
              <a:cubicBezTo>
                <a:pt x="1205" y="2"/>
                <a:pt x="1226" y="3"/>
                <a:pt x="1234" y="13"/>
              </a:cubicBezTo>
              <a:cubicBezTo>
                <a:pt x="1242" y="23"/>
                <a:pt x="1241" y="59"/>
                <a:pt x="1251" y="65"/>
              </a:cubicBezTo>
              <a:cubicBezTo>
                <a:pt x="1296" y="93"/>
                <a:pt x="1299" y="86"/>
                <a:pt x="1367" y="90"/>
              </a:cubicBezTo>
              <a:cubicBezTo>
                <a:pt x="1389" y="94"/>
                <a:pt x="1405" y="95"/>
                <a:pt x="1423" y="108"/>
              </a:cubicBezTo>
              <a:cubicBezTo>
                <a:pt x="1440" y="133"/>
                <a:pt x="1449" y="141"/>
                <a:pt x="1478" y="150"/>
              </a:cubicBezTo>
              <a:cubicBezTo>
                <a:pt x="1487" y="147"/>
                <a:pt x="1495" y="145"/>
                <a:pt x="1504" y="142"/>
              </a:cubicBezTo>
              <a:cubicBezTo>
                <a:pt x="1508" y="141"/>
                <a:pt x="1517" y="138"/>
                <a:pt x="1517" y="138"/>
              </a:cubicBezTo>
              <a:cubicBezTo>
                <a:pt x="1523" y="146"/>
                <a:pt x="1528" y="155"/>
                <a:pt x="1534" y="163"/>
              </a:cubicBezTo>
              <a:cubicBezTo>
                <a:pt x="1537" y="167"/>
                <a:pt x="1543" y="176"/>
                <a:pt x="1543" y="176"/>
              </a:cubicBezTo>
              <a:cubicBezTo>
                <a:pt x="1552" y="205"/>
                <a:pt x="1564" y="231"/>
                <a:pt x="1590" y="249"/>
              </a:cubicBezTo>
              <a:cubicBezTo>
                <a:pt x="1602" y="269"/>
                <a:pt x="1613" y="266"/>
                <a:pt x="1637" y="270"/>
              </a:cubicBezTo>
              <a:cubicBezTo>
                <a:pt x="1646" y="285"/>
                <a:pt x="1656" y="295"/>
                <a:pt x="1671" y="305"/>
              </a:cubicBezTo>
              <a:cubicBezTo>
                <a:pt x="1690" y="333"/>
                <a:pt x="1704" y="363"/>
                <a:pt x="1714" y="395"/>
              </a:cubicBezTo>
              <a:cubicBezTo>
                <a:pt x="1713" y="409"/>
                <a:pt x="1712" y="424"/>
                <a:pt x="1710" y="438"/>
              </a:cubicBezTo>
              <a:cubicBezTo>
                <a:pt x="1707" y="459"/>
                <a:pt x="1697" y="461"/>
                <a:pt x="1697" y="485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66675</xdr:colOff>
      <xdr:row>21</xdr:row>
      <xdr:rowOff>114300</xdr:rowOff>
    </xdr:from>
    <xdr:to>
      <xdr:col>42</xdr:col>
      <xdr:colOff>9525</xdr:colOff>
      <xdr:row>26</xdr:row>
      <xdr:rowOff>142875</xdr:rowOff>
    </xdr:to>
    <xdr:sp macro="" textlink="">
      <xdr:nvSpPr>
        <xdr:cNvPr id="22" name="Freeform 823">
          <a:extLst>
            <a:ext uri="{FF2B5EF4-FFF2-40B4-BE49-F238E27FC236}">
              <a16:creationId xmlns:a16="http://schemas.microsoft.com/office/drawing/2014/main" id="{929A9CC3-F2B8-4E3B-8EB2-D28F35D4E7F0}"/>
            </a:ext>
          </a:extLst>
        </xdr:cNvPr>
        <xdr:cNvSpPr>
          <a:spLocks/>
        </xdr:cNvSpPr>
      </xdr:nvSpPr>
      <xdr:spPr bwMode="auto">
        <a:xfrm>
          <a:off x="7318375" y="3581400"/>
          <a:ext cx="990600" cy="854075"/>
        </a:xfrm>
        <a:custGeom>
          <a:avLst/>
          <a:gdLst>
            <a:gd name="T0" fmla="*/ 16387 w 1266"/>
            <a:gd name="T1" fmla="*/ 559861 h 1316"/>
            <a:gd name="T2" fmla="*/ 29049 w 1266"/>
            <a:gd name="T3" fmla="*/ 499353 h 1316"/>
            <a:gd name="T4" fmla="*/ 38732 w 1266"/>
            <a:gd name="T5" fmla="*/ 466870 h 1316"/>
            <a:gd name="T6" fmla="*/ 26070 w 1266"/>
            <a:gd name="T7" fmla="*/ 422922 h 1316"/>
            <a:gd name="T8" fmla="*/ 13407 w 1266"/>
            <a:gd name="T9" fmla="*/ 406998 h 1316"/>
            <a:gd name="T10" fmla="*/ 6704 w 1266"/>
            <a:gd name="T11" fmla="*/ 398718 h 1316"/>
            <a:gd name="T12" fmla="*/ 0 w 1266"/>
            <a:gd name="T13" fmla="*/ 376426 h 1316"/>
            <a:gd name="T14" fmla="*/ 73740 w 1266"/>
            <a:gd name="T15" fmla="*/ 335662 h 1316"/>
            <a:gd name="T16" fmla="*/ 58098 w 1266"/>
            <a:gd name="T17" fmla="*/ 314006 h 1316"/>
            <a:gd name="T18" fmla="*/ 83423 w 1266"/>
            <a:gd name="T19" fmla="*/ 284071 h 1316"/>
            <a:gd name="T20" fmla="*/ 125134 w 1266"/>
            <a:gd name="T21" fmla="*/ 267511 h 1316"/>
            <a:gd name="T22" fmla="*/ 140776 w 1266"/>
            <a:gd name="T23" fmla="*/ 240123 h 1316"/>
            <a:gd name="T24" fmla="*/ 143755 w 1266"/>
            <a:gd name="T25" fmla="*/ 231843 h 1316"/>
            <a:gd name="T26" fmla="*/ 214516 w 1266"/>
            <a:gd name="T27" fmla="*/ 226747 h 1316"/>
            <a:gd name="T28" fmla="*/ 249523 w 1266"/>
            <a:gd name="T29" fmla="*/ 201907 h 1316"/>
            <a:gd name="T30" fmla="*/ 284531 w 1266"/>
            <a:gd name="T31" fmla="*/ 191079 h 1316"/>
            <a:gd name="T32" fmla="*/ 338905 w 1266"/>
            <a:gd name="T33" fmla="*/ 139488 h 1316"/>
            <a:gd name="T34" fmla="*/ 393279 w 1266"/>
            <a:gd name="T35" fmla="*/ 101272 h 1316"/>
            <a:gd name="T36" fmla="*/ 424562 w 1266"/>
            <a:gd name="T37" fmla="*/ 13376 h 1316"/>
            <a:gd name="T38" fmla="*/ 453611 w 1266"/>
            <a:gd name="T39" fmla="*/ 0 h 1316"/>
            <a:gd name="T40" fmla="*/ 472977 w 1266"/>
            <a:gd name="T41" fmla="*/ 10828 h 1316"/>
            <a:gd name="T42" fmla="*/ 485640 w 1266"/>
            <a:gd name="T43" fmla="*/ 24840 h 1316"/>
            <a:gd name="T44" fmla="*/ 530330 w 1266"/>
            <a:gd name="T45" fmla="*/ 54776 h 1316"/>
            <a:gd name="T46" fmla="*/ 562359 w 1266"/>
            <a:gd name="T47" fmla="*/ 84712 h 1316"/>
            <a:gd name="T48" fmla="*/ 610029 w 1266"/>
            <a:gd name="T49" fmla="*/ 144583 h 1316"/>
            <a:gd name="T50" fmla="*/ 642057 w 1266"/>
            <a:gd name="T51" fmla="*/ 174519 h 1316"/>
            <a:gd name="T52" fmla="*/ 689727 w 1266"/>
            <a:gd name="T53" fmla="*/ 180251 h 1316"/>
            <a:gd name="T54" fmla="*/ 763467 w 1266"/>
            <a:gd name="T55" fmla="*/ 191079 h 1316"/>
            <a:gd name="T56" fmla="*/ 852849 w 1266"/>
            <a:gd name="T57" fmla="*/ 218467 h 1316"/>
            <a:gd name="T58" fmla="*/ 875194 w 1266"/>
            <a:gd name="T59" fmla="*/ 229295 h 1316"/>
            <a:gd name="T60" fmla="*/ 852849 w 1266"/>
            <a:gd name="T61" fmla="*/ 286619 h 1316"/>
            <a:gd name="T62" fmla="*/ 878173 w 1266"/>
            <a:gd name="T63" fmla="*/ 322287 h 1316"/>
            <a:gd name="T64" fmla="*/ 890836 w 1266"/>
            <a:gd name="T65" fmla="*/ 338210 h 1316"/>
            <a:gd name="T66" fmla="*/ 893815 w 1266"/>
            <a:gd name="T67" fmla="*/ 346490 h 1316"/>
            <a:gd name="T68" fmla="*/ 907222 w 1266"/>
            <a:gd name="T69" fmla="*/ 363050 h 1316"/>
            <a:gd name="T70" fmla="*/ 922864 w 1266"/>
            <a:gd name="T71" fmla="*/ 428654 h 1316"/>
            <a:gd name="T72" fmla="*/ 932547 w 1266"/>
            <a:gd name="T73" fmla="*/ 471965 h 1316"/>
            <a:gd name="T74" fmla="*/ 922864 w 1266"/>
            <a:gd name="T75" fmla="*/ 535021 h 1316"/>
            <a:gd name="T76" fmla="*/ 942230 w 1266"/>
            <a:gd name="T77" fmla="*/ 608905 h 1316"/>
            <a:gd name="T78" fmla="*/ 935527 w 1266"/>
            <a:gd name="T79" fmla="*/ 657949 h 1316"/>
            <a:gd name="T80" fmla="*/ 916161 w 1266"/>
            <a:gd name="T81" fmla="*/ 663044 h 1316"/>
            <a:gd name="T82" fmla="*/ 890836 w 1266"/>
            <a:gd name="T83" fmla="*/ 674509 h 1316"/>
            <a:gd name="T84" fmla="*/ 858807 w 1266"/>
            <a:gd name="T85" fmla="*/ 739476 h 1316"/>
            <a:gd name="T86" fmla="*/ 785813 w 1266"/>
            <a:gd name="T87" fmla="*/ 783424 h 1316"/>
            <a:gd name="T88" fmla="*/ 756763 w 1266"/>
            <a:gd name="T89" fmla="*/ 796800 h 1316"/>
            <a:gd name="T90" fmla="*/ 728459 w 1266"/>
            <a:gd name="T91" fmla="*/ 819092 h 1316"/>
            <a:gd name="T92" fmla="*/ 674086 w 1266"/>
            <a:gd name="T93" fmla="*/ 783424 h 1316"/>
            <a:gd name="T94" fmla="*/ 625671 w 1266"/>
            <a:gd name="T95" fmla="*/ 785972 h 1316"/>
            <a:gd name="T96" fmla="*/ 575021 w 1266"/>
            <a:gd name="T97" fmla="*/ 827372 h 1316"/>
            <a:gd name="T98" fmla="*/ 533310 w 1266"/>
            <a:gd name="T99" fmla="*/ 829920 h 1316"/>
            <a:gd name="T100" fmla="*/ 498302 w 1266"/>
            <a:gd name="T101" fmla="*/ 789156 h 1316"/>
            <a:gd name="T102" fmla="*/ 466274 w 1266"/>
            <a:gd name="T103" fmla="*/ 745208 h 1316"/>
            <a:gd name="T104" fmla="*/ 421583 w 1266"/>
            <a:gd name="T105" fmla="*/ 698712 h 1316"/>
            <a:gd name="T106" fmla="*/ 351567 w 1266"/>
            <a:gd name="T107" fmla="*/ 720368 h 1316"/>
            <a:gd name="T108" fmla="*/ 312835 w 1266"/>
            <a:gd name="T109" fmla="*/ 717820 h 1316"/>
            <a:gd name="T110" fmla="*/ 294214 w 1266"/>
            <a:gd name="T111" fmla="*/ 704445 h 1316"/>
            <a:gd name="T112" fmla="*/ 262186 w 1266"/>
            <a:gd name="T113" fmla="*/ 690432 h 1316"/>
            <a:gd name="T114" fmla="*/ 131093 w 1266"/>
            <a:gd name="T115" fmla="*/ 712725 h 1316"/>
            <a:gd name="T116" fmla="*/ 64057 w 1266"/>
            <a:gd name="T117" fmla="*/ 687885 h 1316"/>
            <a:gd name="T118" fmla="*/ 41711 w 1266"/>
            <a:gd name="T119" fmla="*/ 668777 h 1316"/>
            <a:gd name="T120" fmla="*/ 22345 w 1266"/>
            <a:gd name="T121" fmla="*/ 655401 h 1316"/>
            <a:gd name="T122" fmla="*/ 16387 w 1266"/>
            <a:gd name="T123" fmla="*/ 638841 h 1316"/>
            <a:gd name="T124" fmla="*/ 16387 w 1266"/>
            <a:gd name="T125" fmla="*/ 559861 h 131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266"/>
            <a:gd name="T190" fmla="*/ 0 h 1316"/>
            <a:gd name="T191" fmla="*/ 1266 w 1266"/>
            <a:gd name="T192" fmla="*/ 1316 h 131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266" h="1316">
              <a:moveTo>
                <a:pt x="22" y="879"/>
              </a:moveTo>
              <a:cubicBezTo>
                <a:pt x="32" y="848"/>
                <a:pt x="29" y="816"/>
                <a:pt x="39" y="784"/>
              </a:cubicBezTo>
              <a:cubicBezTo>
                <a:pt x="44" y="767"/>
                <a:pt x="52" y="733"/>
                <a:pt x="52" y="733"/>
              </a:cubicBezTo>
              <a:cubicBezTo>
                <a:pt x="46" y="647"/>
                <a:pt x="62" y="698"/>
                <a:pt x="35" y="664"/>
              </a:cubicBezTo>
              <a:cubicBezTo>
                <a:pt x="29" y="656"/>
                <a:pt x="24" y="647"/>
                <a:pt x="18" y="639"/>
              </a:cubicBezTo>
              <a:cubicBezTo>
                <a:pt x="15" y="635"/>
                <a:pt x="9" y="626"/>
                <a:pt x="9" y="626"/>
              </a:cubicBezTo>
              <a:cubicBezTo>
                <a:pt x="6" y="614"/>
                <a:pt x="0" y="603"/>
                <a:pt x="0" y="591"/>
              </a:cubicBezTo>
              <a:cubicBezTo>
                <a:pt x="0" y="553"/>
                <a:pt x="74" y="535"/>
                <a:pt x="99" y="527"/>
              </a:cubicBezTo>
              <a:cubicBezTo>
                <a:pt x="107" y="502"/>
                <a:pt x="91" y="515"/>
                <a:pt x="78" y="493"/>
              </a:cubicBezTo>
              <a:cubicBezTo>
                <a:pt x="72" y="450"/>
                <a:pt x="72" y="452"/>
                <a:pt x="112" y="446"/>
              </a:cubicBezTo>
              <a:cubicBezTo>
                <a:pt x="132" y="438"/>
                <a:pt x="149" y="430"/>
                <a:pt x="168" y="420"/>
              </a:cubicBezTo>
              <a:cubicBezTo>
                <a:pt x="178" y="404"/>
                <a:pt x="184" y="395"/>
                <a:pt x="189" y="377"/>
              </a:cubicBezTo>
              <a:cubicBezTo>
                <a:pt x="190" y="373"/>
                <a:pt x="189" y="366"/>
                <a:pt x="193" y="364"/>
              </a:cubicBezTo>
              <a:cubicBezTo>
                <a:pt x="221" y="350"/>
                <a:pt x="256" y="358"/>
                <a:pt x="288" y="356"/>
              </a:cubicBezTo>
              <a:cubicBezTo>
                <a:pt x="307" y="348"/>
                <a:pt x="317" y="329"/>
                <a:pt x="335" y="317"/>
              </a:cubicBezTo>
              <a:cubicBezTo>
                <a:pt x="348" y="309"/>
                <a:pt x="367" y="303"/>
                <a:pt x="382" y="300"/>
              </a:cubicBezTo>
              <a:cubicBezTo>
                <a:pt x="412" y="279"/>
                <a:pt x="424" y="238"/>
                <a:pt x="455" y="219"/>
              </a:cubicBezTo>
              <a:cubicBezTo>
                <a:pt x="471" y="193"/>
                <a:pt x="508" y="185"/>
                <a:pt x="528" y="159"/>
              </a:cubicBezTo>
              <a:cubicBezTo>
                <a:pt x="542" y="113"/>
                <a:pt x="556" y="67"/>
                <a:pt x="570" y="21"/>
              </a:cubicBezTo>
              <a:cubicBezTo>
                <a:pt x="573" y="13"/>
                <a:pt x="601" y="2"/>
                <a:pt x="609" y="0"/>
              </a:cubicBezTo>
              <a:cubicBezTo>
                <a:pt x="618" y="6"/>
                <a:pt x="628" y="9"/>
                <a:pt x="635" y="17"/>
              </a:cubicBezTo>
              <a:cubicBezTo>
                <a:pt x="661" y="49"/>
                <a:pt x="611" y="11"/>
                <a:pt x="652" y="39"/>
              </a:cubicBezTo>
              <a:cubicBezTo>
                <a:pt x="661" y="52"/>
                <a:pt x="697" y="76"/>
                <a:pt x="712" y="86"/>
              </a:cubicBezTo>
              <a:cubicBezTo>
                <a:pt x="723" y="105"/>
                <a:pt x="742" y="114"/>
                <a:pt x="755" y="133"/>
              </a:cubicBezTo>
              <a:cubicBezTo>
                <a:pt x="768" y="175"/>
                <a:pt x="796" y="194"/>
                <a:pt x="819" y="227"/>
              </a:cubicBezTo>
              <a:cubicBezTo>
                <a:pt x="832" y="245"/>
                <a:pt x="841" y="264"/>
                <a:pt x="862" y="274"/>
              </a:cubicBezTo>
              <a:cubicBezTo>
                <a:pt x="883" y="285"/>
                <a:pt x="899" y="281"/>
                <a:pt x="926" y="283"/>
              </a:cubicBezTo>
              <a:cubicBezTo>
                <a:pt x="959" y="289"/>
                <a:pt x="992" y="292"/>
                <a:pt x="1025" y="300"/>
              </a:cubicBezTo>
              <a:cubicBezTo>
                <a:pt x="1058" y="323"/>
                <a:pt x="1105" y="337"/>
                <a:pt x="1145" y="343"/>
              </a:cubicBezTo>
              <a:cubicBezTo>
                <a:pt x="1184" y="336"/>
                <a:pt x="1182" y="311"/>
                <a:pt x="1175" y="360"/>
              </a:cubicBezTo>
              <a:cubicBezTo>
                <a:pt x="1171" y="419"/>
                <a:pt x="1189" y="436"/>
                <a:pt x="1145" y="450"/>
              </a:cubicBezTo>
              <a:cubicBezTo>
                <a:pt x="1116" y="492"/>
                <a:pt x="1146" y="500"/>
                <a:pt x="1179" y="506"/>
              </a:cubicBezTo>
              <a:cubicBezTo>
                <a:pt x="1185" y="514"/>
                <a:pt x="1193" y="521"/>
                <a:pt x="1196" y="531"/>
              </a:cubicBezTo>
              <a:cubicBezTo>
                <a:pt x="1197" y="535"/>
                <a:pt x="1198" y="540"/>
                <a:pt x="1200" y="544"/>
              </a:cubicBezTo>
              <a:cubicBezTo>
                <a:pt x="1205" y="553"/>
                <a:pt x="1218" y="570"/>
                <a:pt x="1218" y="570"/>
              </a:cubicBezTo>
              <a:cubicBezTo>
                <a:pt x="1228" y="604"/>
                <a:pt x="1229" y="639"/>
                <a:pt x="1239" y="673"/>
              </a:cubicBezTo>
              <a:cubicBezTo>
                <a:pt x="1242" y="698"/>
                <a:pt x="1247" y="717"/>
                <a:pt x="1252" y="741"/>
              </a:cubicBezTo>
              <a:cubicBezTo>
                <a:pt x="1249" y="798"/>
                <a:pt x="1251" y="801"/>
                <a:pt x="1239" y="840"/>
              </a:cubicBezTo>
              <a:cubicBezTo>
                <a:pt x="1243" y="904"/>
                <a:pt x="1246" y="906"/>
                <a:pt x="1265" y="956"/>
              </a:cubicBezTo>
              <a:cubicBezTo>
                <a:pt x="1258" y="981"/>
                <a:pt x="1266" y="1009"/>
                <a:pt x="1256" y="1033"/>
              </a:cubicBezTo>
              <a:cubicBezTo>
                <a:pt x="1252" y="1041"/>
                <a:pt x="1238" y="1037"/>
                <a:pt x="1230" y="1041"/>
              </a:cubicBezTo>
              <a:cubicBezTo>
                <a:pt x="1219" y="1047"/>
                <a:pt x="1196" y="1059"/>
                <a:pt x="1196" y="1059"/>
              </a:cubicBezTo>
              <a:cubicBezTo>
                <a:pt x="1175" y="1091"/>
                <a:pt x="1176" y="1131"/>
                <a:pt x="1153" y="1161"/>
              </a:cubicBezTo>
              <a:cubicBezTo>
                <a:pt x="1140" y="1204"/>
                <a:pt x="1093" y="1218"/>
                <a:pt x="1055" y="1230"/>
              </a:cubicBezTo>
              <a:cubicBezTo>
                <a:pt x="1042" y="1239"/>
                <a:pt x="1031" y="1246"/>
                <a:pt x="1016" y="1251"/>
              </a:cubicBezTo>
              <a:cubicBezTo>
                <a:pt x="1001" y="1262"/>
                <a:pt x="993" y="1275"/>
                <a:pt x="978" y="1286"/>
              </a:cubicBezTo>
              <a:cubicBezTo>
                <a:pt x="946" y="1277"/>
                <a:pt x="939" y="1241"/>
                <a:pt x="905" y="1230"/>
              </a:cubicBezTo>
              <a:cubicBezTo>
                <a:pt x="883" y="1231"/>
                <a:pt x="861" y="1230"/>
                <a:pt x="840" y="1234"/>
              </a:cubicBezTo>
              <a:cubicBezTo>
                <a:pt x="812" y="1239"/>
                <a:pt x="799" y="1289"/>
                <a:pt x="772" y="1299"/>
              </a:cubicBezTo>
              <a:cubicBezTo>
                <a:pt x="753" y="1316"/>
                <a:pt x="739" y="1310"/>
                <a:pt x="716" y="1303"/>
              </a:cubicBezTo>
              <a:cubicBezTo>
                <a:pt x="697" y="1284"/>
                <a:pt x="685" y="1260"/>
                <a:pt x="669" y="1239"/>
              </a:cubicBezTo>
              <a:cubicBezTo>
                <a:pt x="661" y="1215"/>
                <a:pt x="641" y="1191"/>
                <a:pt x="626" y="1170"/>
              </a:cubicBezTo>
              <a:cubicBezTo>
                <a:pt x="618" y="1143"/>
                <a:pt x="590" y="1113"/>
                <a:pt x="566" y="1097"/>
              </a:cubicBezTo>
              <a:cubicBezTo>
                <a:pt x="533" y="1102"/>
                <a:pt x="505" y="1121"/>
                <a:pt x="472" y="1131"/>
              </a:cubicBezTo>
              <a:cubicBezTo>
                <a:pt x="455" y="1130"/>
                <a:pt x="437" y="1130"/>
                <a:pt x="420" y="1127"/>
              </a:cubicBezTo>
              <a:cubicBezTo>
                <a:pt x="412" y="1126"/>
                <a:pt x="399" y="1110"/>
                <a:pt x="395" y="1106"/>
              </a:cubicBezTo>
              <a:cubicBezTo>
                <a:pt x="380" y="1093"/>
                <a:pt x="369" y="1091"/>
                <a:pt x="352" y="1084"/>
              </a:cubicBezTo>
              <a:cubicBezTo>
                <a:pt x="259" y="1089"/>
                <a:pt x="249" y="1091"/>
                <a:pt x="176" y="1119"/>
              </a:cubicBezTo>
              <a:cubicBezTo>
                <a:pt x="102" y="1113"/>
                <a:pt x="116" y="1123"/>
                <a:pt x="86" y="1080"/>
              </a:cubicBezTo>
              <a:cubicBezTo>
                <a:pt x="80" y="1060"/>
                <a:pt x="77" y="1055"/>
                <a:pt x="56" y="1050"/>
              </a:cubicBezTo>
              <a:cubicBezTo>
                <a:pt x="48" y="1042"/>
                <a:pt x="36" y="1038"/>
                <a:pt x="30" y="1029"/>
              </a:cubicBezTo>
              <a:cubicBezTo>
                <a:pt x="25" y="1021"/>
                <a:pt x="22" y="1003"/>
                <a:pt x="22" y="1003"/>
              </a:cubicBezTo>
              <a:cubicBezTo>
                <a:pt x="28" y="924"/>
                <a:pt x="27" y="966"/>
                <a:pt x="22" y="87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41</xdr:col>
      <xdr:colOff>95250</xdr:colOff>
      <xdr:row>22</xdr:row>
      <xdr:rowOff>19050</xdr:rowOff>
    </xdr:from>
    <xdr:to>
      <xdr:col>45</xdr:col>
      <xdr:colOff>19050</xdr:colOff>
      <xdr:row>26</xdr:row>
      <xdr:rowOff>152400</xdr:rowOff>
    </xdr:to>
    <xdr:sp macro="" textlink="">
      <xdr:nvSpPr>
        <xdr:cNvPr id="23" name="Freeform 824">
          <a:extLst>
            <a:ext uri="{FF2B5EF4-FFF2-40B4-BE49-F238E27FC236}">
              <a16:creationId xmlns:a16="http://schemas.microsoft.com/office/drawing/2014/main" id="{31C407A9-400C-4803-A883-F2347191C699}"/>
            </a:ext>
          </a:extLst>
        </xdr:cNvPr>
        <xdr:cNvSpPr>
          <a:spLocks/>
        </xdr:cNvSpPr>
      </xdr:nvSpPr>
      <xdr:spPr bwMode="auto">
        <a:xfrm>
          <a:off x="8185150" y="3651250"/>
          <a:ext cx="762000" cy="793750"/>
        </a:xfrm>
        <a:custGeom>
          <a:avLst/>
          <a:gdLst>
            <a:gd name="T0" fmla="*/ 485598 w 966"/>
            <a:gd name="T1" fmla="*/ 136140 h 1222"/>
            <a:gd name="T2" fmla="*/ 505081 w 966"/>
            <a:gd name="T3" fmla="*/ 157872 h 1222"/>
            <a:gd name="T4" fmla="*/ 530560 w 966"/>
            <a:gd name="T5" fmla="*/ 212839 h 1222"/>
            <a:gd name="T6" fmla="*/ 508079 w 966"/>
            <a:gd name="T7" fmla="*/ 338753 h 1222"/>
            <a:gd name="T8" fmla="*/ 511076 w 966"/>
            <a:gd name="T9" fmla="*/ 355371 h 1222"/>
            <a:gd name="T10" fmla="*/ 553042 w 966"/>
            <a:gd name="T11" fmla="*/ 366237 h 1222"/>
            <a:gd name="T12" fmla="*/ 575523 w 966"/>
            <a:gd name="T13" fmla="*/ 393721 h 1222"/>
            <a:gd name="T14" fmla="*/ 582267 w 966"/>
            <a:gd name="T15" fmla="*/ 401391 h 1222"/>
            <a:gd name="T16" fmla="*/ 639970 w 966"/>
            <a:gd name="T17" fmla="*/ 470420 h 1222"/>
            <a:gd name="T18" fmla="*/ 710411 w 966"/>
            <a:gd name="T19" fmla="*/ 547118 h 1222"/>
            <a:gd name="T20" fmla="*/ 723151 w 966"/>
            <a:gd name="T21" fmla="*/ 577159 h 1222"/>
            <a:gd name="T22" fmla="*/ 720153 w 966"/>
            <a:gd name="T23" fmla="*/ 626374 h 1222"/>
            <a:gd name="T24" fmla="*/ 710411 w 966"/>
            <a:gd name="T25" fmla="*/ 628931 h 1222"/>
            <a:gd name="T26" fmla="*/ 672193 w 966"/>
            <a:gd name="T27" fmla="*/ 650662 h 1222"/>
            <a:gd name="T28" fmla="*/ 607746 w 966"/>
            <a:gd name="T29" fmla="*/ 705629 h 1222"/>
            <a:gd name="T30" fmla="*/ 572526 w 966"/>
            <a:gd name="T31" fmla="*/ 727361 h 1222"/>
            <a:gd name="T32" fmla="*/ 492342 w 966"/>
            <a:gd name="T33" fmla="*/ 752288 h 1222"/>
            <a:gd name="T34" fmla="*/ 479603 w 966"/>
            <a:gd name="T35" fmla="*/ 765710 h 1222"/>
            <a:gd name="T36" fmla="*/ 460119 w 966"/>
            <a:gd name="T37" fmla="*/ 760597 h 1222"/>
            <a:gd name="T38" fmla="*/ 405414 w 966"/>
            <a:gd name="T39" fmla="*/ 738866 h 1222"/>
            <a:gd name="T40" fmla="*/ 376188 w 966"/>
            <a:gd name="T41" fmla="*/ 741422 h 1222"/>
            <a:gd name="T42" fmla="*/ 318486 w 966"/>
            <a:gd name="T43" fmla="*/ 777215 h 1222"/>
            <a:gd name="T44" fmla="*/ 263781 w 966"/>
            <a:gd name="T45" fmla="*/ 771463 h 1222"/>
            <a:gd name="T46" fmla="*/ 245047 w 966"/>
            <a:gd name="T47" fmla="*/ 754845 h 1222"/>
            <a:gd name="T48" fmla="*/ 177603 w 966"/>
            <a:gd name="T49" fmla="*/ 727361 h 1222"/>
            <a:gd name="T50" fmla="*/ 122898 w 966"/>
            <a:gd name="T51" fmla="*/ 694764 h 1222"/>
            <a:gd name="T52" fmla="*/ 93672 w 966"/>
            <a:gd name="T53" fmla="*/ 681342 h 1222"/>
            <a:gd name="T54" fmla="*/ 52457 w 966"/>
            <a:gd name="T55" fmla="*/ 650662 h 1222"/>
            <a:gd name="T56" fmla="*/ 61449 w 966"/>
            <a:gd name="T57" fmla="*/ 607199 h 1222"/>
            <a:gd name="T58" fmla="*/ 90675 w 966"/>
            <a:gd name="T59" fmla="*/ 596334 h 1222"/>
            <a:gd name="T60" fmla="*/ 113156 w 966"/>
            <a:gd name="T61" fmla="*/ 573963 h 1222"/>
            <a:gd name="T62" fmla="*/ 97419 w 966"/>
            <a:gd name="T63" fmla="*/ 492151 h 1222"/>
            <a:gd name="T64" fmla="*/ 83930 w 966"/>
            <a:gd name="T65" fmla="*/ 333001 h 1222"/>
            <a:gd name="T66" fmla="*/ 71191 w 966"/>
            <a:gd name="T67" fmla="*/ 308713 h 1222"/>
            <a:gd name="T68" fmla="*/ 20233 w 966"/>
            <a:gd name="T69" fmla="*/ 242880 h 1222"/>
            <a:gd name="T70" fmla="*/ 32973 w 966"/>
            <a:gd name="T71" fmla="*/ 215396 h 1222"/>
            <a:gd name="T72" fmla="*/ 45712 w 966"/>
            <a:gd name="T73" fmla="*/ 166181 h 1222"/>
            <a:gd name="T74" fmla="*/ 103414 w 966"/>
            <a:gd name="T75" fmla="*/ 94595 h 1222"/>
            <a:gd name="T76" fmla="*/ 138635 w 966"/>
            <a:gd name="T77" fmla="*/ 72864 h 1222"/>
            <a:gd name="T78" fmla="*/ 206079 w 966"/>
            <a:gd name="T79" fmla="*/ 42824 h 1222"/>
            <a:gd name="T80" fmla="*/ 277270 w 966"/>
            <a:gd name="T81" fmla="*/ 10227 h 1222"/>
            <a:gd name="T82" fmla="*/ 318486 w 966"/>
            <a:gd name="T83" fmla="*/ 4474 h 1222"/>
            <a:gd name="T84" fmla="*/ 344714 w 966"/>
            <a:gd name="T85" fmla="*/ 29401 h 1222"/>
            <a:gd name="T86" fmla="*/ 379935 w 966"/>
            <a:gd name="T87" fmla="*/ 23649 h 1222"/>
            <a:gd name="T88" fmla="*/ 408412 w 966"/>
            <a:gd name="T89" fmla="*/ 10227 h 1222"/>
            <a:gd name="T90" fmla="*/ 469861 w 966"/>
            <a:gd name="T91" fmla="*/ 127831 h 1222"/>
            <a:gd name="T92" fmla="*/ 485598 w 966"/>
            <a:gd name="T93" fmla="*/ 136140 h 1222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966"/>
            <a:gd name="T142" fmla="*/ 0 h 1222"/>
            <a:gd name="T143" fmla="*/ 966 w 966"/>
            <a:gd name="T144" fmla="*/ 1222 h 1222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966" h="1222">
              <a:moveTo>
                <a:pt x="648" y="213"/>
              </a:moveTo>
              <a:cubicBezTo>
                <a:pt x="653" y="230"/>
                <a:pt x="659" y="237"/>
                <a:pt x="674" y="247"/>
              </a:cubicBezTo>
              <a:cubicBezTo>
                <a:pt x="683" y="277"/>
                <a:pt x="701" y="302"/>
                <a:pt x="708" y="333"/>
              </a:cubicBezTo>
              <a:cubicBezTo>
                <a:pt x="704" y="401"/>
                <a:pt x="690" y="463"/>
                <a:pt x="678" y="530"/>
              </a:cubicBezTo>
              <a:cubicBezTo>
                <a:pt x="679" y="539"/>
                <a:pt x="676" y="549"/>
                <a:pt x="682" y="556"/>
              </a:cubicBezTo>
              <a:cubicBezTo>
                <a:pt x="688" y="563"/>
                <a:pt x="728" y="569"/>
                <a:pt x="738" y="573"/>
              </a:cubicBezTo>
              <a:cubicBezTo>
                <a:pt x="754" y="597"/>
                <a:pt x="753" y="595"/>
                <a:pt x="768" y="616"/>
              </a:cubicBezTo>
              <a:cubicBezTo>
                <a:pt x="771" y="620"/>
                <a:pt x="777" y="628"/>
                <a:pt x="777" y="628"/>
              </a:cubicBezTo>
              <a:cubicBezTo>
                <a:pt x="790" y="671"/>
                <a:pt x="827" y="702"/>
                <a:pt x="854" y="736"/>
              </a:cubicBezTo>
              <a:cubicBezTo>
                <a:pt x="885" y="776"/>
                <a:pt x="921" y="813"/>
                <a:pt x="948" y="856"/>
              </a:cubicBezTo>
              <a:cubicBezTo>
                <a:pt x="952" y="874"/>
                <a:pt x="961" y="885"/>
                <a:pt x="965" y="903"/>
              </a:cubicBezTo>
              <a:cubicBezTo>
                <a:pt x="964" y="929"/>
                <a:pt x="966" y="955"/>
                <a:pt x="961" y="980"/>
              </a:cubicBezTo>
              <a:cubicBezTo>
                <a:pt x="960" y="984"/>
                <a:pt x="952" y="982"/>
                <a:pt x="948" y="984"/>
              </a:cubicBezTo>
              <a:cubicBezTo>
                <a:pt x="930" y="993"/>
                <a:pt x="914" y="1007"/>
                <a:pt x="897" y="1018"/>
              </a:cubicBezTo>
              <a:cubicBezTo>
                <a:pt x="874" y="1051"/>
                <a:pt x="851" y="1092"/>
                <a:pt x="811" y="1104"/>
              </a:cubicBezTo>
              <a:cubicBezTo>
                <a:pt x="793" y="1117"/>
                <a:pt x="787" y="1131"/>
                <a:pt x="764" y="1138"/>
              </a:cubicBezTo>
              <a:cubicBezTo>
                <a:pt x="734" y="1159"/>
                <a:pt x="692" y="1166"/>
                <a:pt x="657" y="1177"/>
              </a:cubicBezTo>
              <a:cubicBezTo>
                <a:pt x="654" y="1184"/>
                <a:pt x="652" y="1198"/>
                <a:pt x="640" y="1198"/>
              </a:cubicBezTo>
              <a:cubicBezTo>
                <a:pt x="631" y="1198"/>
                <a:pt x="614" y="1190"/>
                <a:pt x="614" y="1190"/>
              </a:cubicBezTo>
              <a:cubicBezTo>
                <a:pt x="592" y="1168"/>
                <a:pt x="571" y="1162"/>
                <a:pt x="541" y="1156"/>
              </a:cubicBezTo>
              <a:cubicBezTo>
                <a:pt x="524" y="1150"/>
                <a:pt x="519" y="1155"/>
                <a:pt x="502" y="1160"/>
              </a:cubicBezTo>
              <a:cubicBezTo>
                <a:pt x="474" y="1179"/>
                <a:pt x="458" y="1203"/>
                <a:pt x="425" y="1216"/>
              </a:cubicBezTo>
              <a:cubicBezTo>
                <a:pt x="401" y="1214"/>
                <a:pt x="371" y="1222"/>
                <a:pt x="352" y="1207"/>
              </a:cubicBezTo>
              <a:cubicBezTo>
                <a:pt x="343" y="1200"/>
                <a:pt x="337" y="1187"/>
                <a:pt x="327" y="1181"/>
              </a:cubicBezTo>
              <a:cubicBezTo>
                <a:pt x="299" y="1164"/>
                <a:pt x="268" y="1150"/>
                <a:pt x="237" y="1138"/>
              </a:cubicBezTo>
              <a:cubicBezTo>
                <a:pt x="216" y="1118"/>
                <a:pt x="192" y="1096"/>
                <a:pt x="164" y="1087"/>
              </a:cubicBezTo>
              <a:cubicBezTo>
                <a:pt x="151" y="1078"/>
                <a:pt x="137" y="1076"/>
                <a:pt x="125" y="1066"/>
              </a:cubicBezTo>
              <a:cubicBezTo>
                <a:pt x="106" y="1051"/>
                <a:pt x="90" y="1033"/>
                <a:pt x="70" y="1018"/>
              </a:cubicBezTo>
              <a:cubicBezTo>
                <a:pt x="62" y="999"/>
                <a:pt x="68" y="967"/>
                <a:pt x="82" y="950"/>
              </a:cubicBezTo>
              <a:cubicBezTo>
                <a:pt x="91" y="939"/>
                <a:pt x="121" y="933"/>
                <a:pt x="121" y="933"/>
              </a:cubicBezTo>
              <a:cubicBezTo>
                <a:pt x="136" y="923"/>
                <a:pt x="146" y="916"/>
                <a:pt x="151" y="898"/>
              </a:cubicBezTo>
              <a:cubicBezTo>
                <a:pt x="147" y="795"/>
                <a:pt x="161" y="821"/>
                <a:pt x="130" y="770"/>
              </a:cubicBezTo>
              <a:cubicBezTo>
                <a:pt x="132" y="698"/>
                <a:pt x="157" y="587"/>
                <a:pt x="112" y="521"/>
              </a:cubicBezTo>
              <a:cubicBezTo>
                <a:pt x="108" y="507"/>
                <a:pt x="100" y="497"/>
                <a:pt x="95" y="483"/>
              </a:cubicBezTo>
              <a:cubicBezTo>
                <a:pt x="80" y="438"/>
                <a:pt x="79" y="396"/>
                <a:pt x="27" y="380"/>
              </a:cubicBezTo>
              <a:cubicBezTo>
                <a:pt x="0" y="361"/>
                <a:pt x="25" y="350"/>
                <a:pt x="44" y="337"/>
              </a:cubicBezTo>
              <a:cubicBezTo>
                <a:pt x="58" y="314"/>
                <a:pt x="57" y="286"/>
                <a:pt x="61" y="260"/>
              </a:cubicBezTo>
              <a:cubicBezTo>
                <a:pt x="55" y="161"/>
                <a:pt x="43" y="157"/>
                <a:pt x="138" y="148"/>
              </a:cubicBezTo>
              <a:cubicBezTo>
                <a:pt x="156" y="142"/>
                <a:pt x="168" y="125"/>
                <a:pt x="185" y="114"/>
              </a:cubicBezTo>
              <a:cubicBezTo>
                <a:pt x="211" y="96"/>
                <a:pt x="244" y="76"/>
                <a:pt x="275" y="67"/>
              </a:cubicBezTo>
              <a:cubicBezTo>
                <a:pt x="300" y="42"/>
                <a:pt x="337" y="26"/>
                <a:pt x="370" y="16"/>
              </a:cubicBezTo>
              <a:cubicBezTo>
                <a:pt x="391" y="0"/>
                <a:pt x="396" y="3"/>
                <a:pt x="425" y="7"/>
              </a:cubicBezTo>
              <a:cubicBezTo>
                <a:pt x="438" y="20"/>
                <a:pt x="447" y="33"/>
                <a:pt x="460" y="46"/>
              </a:cubicBezTo>
              <a:cubicBezTo>
                <a:pt x="462" y="46"/>
                <a:pt x="498" y="42"/>
                <a:pt x="507" y="37"/>
              </a:cubicBezTo>
              <a:cubicBezTo>
                <a:pt x="551" y="13"/>
                <a:pt x="516" y="25"/>
                <a:pt x="545" y="16"/>
              </a:cubicBezTo>
              <a:cubicBezTo>
                <a:pt x="575" y="87"/>
                <a:pt x="552" y="148"/>
                <a:pt x="627" y="200"/>
              </a:cubicBezTo>
              <a:cubicBezTo>
                <a:pt x="630" y="205"/>
                <a:pt x="648" y="236"/>
                <a:pt x="648" y="213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19050</xdr:colOff>
      <xdr:row>25</xdr:row>
      <xdr:rowOff>159543</xdr:rowOff>
    </xdr:from>
    <xdr:to>
      <xdr:col>46</xdr:col>
      <xdr:colOff>19050</xdr:colOff>
      <xdr:row>30</xdr:row>
      <xdr:rowOff>92868</xdr:rowOff>
    </xdr:to>
    <xdr:sp macro="" textlink="">
      <xdr:nvSpPr>
        <xdr:cNvPr id="24" name="Freeform 825">
          <a:extLst>
            <a:ext uri="{FF2B5EF4-FFF2-40B4-BE49-F238E27FC236}">
              <a16:creationId xmlns:a16="http://schemas.microsoft.com/office/drawing/2014/main" id="{B7D6DA88-20E5-438A-9E12-17A49D29E7EB}"/>
            </a:ext>
          </a:extLst>
        </xdr:cNvPr>
        <xdr:cNvSpPr>
          <a:spLocks/>
        </xdr:cNvSpPr>
      </xdr:nvSpPr>
      <xdr:spPr bwMode="auto">
        <a:xfrm>
          <a:off x="7899400" y="4287043"/>
          <a:ext cx="1257300" cy="758825"/>
        </a:xfrm>
        <a:custGeom>
          <a:avLst/>
          <a:gdLst>
            <a:gd name="T0" fmla="*/ 1159505 w 1624"/>
            <a:gd name="T1" fmla="*/ 348770 h 1178"/>
            <a:gd name="T2" fmla="*/ 1089299 w 1624"/>
            <a:gd name="T3" fmla="*/ 565096 h 1178"/>
            <a:gd name="T4" fmla="*/ 959972 w 1624"/>
            <a:gd name="T5" fmla="*/ 591585 h 1178"/>
            <a:gd name="T6" fmla="*/ 886810 w 1624"/>
            <a:gd name="T7" fmla="*/ 618704 h 1178"/>
            <a:gd name="T8" fmla="*/ 852077 w 1624"/>
            <a:gd name="T9" fmla="*/ 675466 h 1178"/>
            <a:gd name="T10" fmla="*/ 750833 w 1624"/>
            <a:gd name="T11" fmla="*/ 742950 h 1178"/>
            <a:gd name="T12" fmla="*/ 677671 w 1624"/>
            <a:gd name="T13" fmla="*/ 689342 h 1178"/>
            <a:gd name="T14" fmla="*/ 560908 w 1624"/>
            <a:gd name="T15" fmla="*/ 640778 h 1178"/>
            <a:gd name="T16" fmla="*/ 446361 w 1624"/>
            <a:gd name="T17" fmla="*/ 610506 h 1178"/>
            <a:gd name="T18" fmla="*/ 478139 w 1624"/>
            <a:gd name="T19" fmla="*/ 546175 h 1178"/>
            <a:gd name="T20" fmla="*/ 396109 w 1624"/>
            <a:gd name="T21" fmla="*/ 500135 h 1178"/>
            <a:gd name="T22" fmla="*/ 361375 w 1624"/>
            <a:gd name="T23" fmla="*/ 459141 h 1178"/>
            <a:gd name="T24" fmla="*/ 275650 w 1624"/>
            <a:gd name="T25" fmla="*/ 408055 h 1178"/>
            <a:gd name="T26" fmla="*/ 250524 w 1624"/>
            <a:gd name="T27" fmla="*/ 451572 h 1178"/>
            <a:gd name="T28" fmla="*/ 231310 w 1624"/>
            <a:gd name="T29" fmla="*/ 345617 h 1178"/>
            <a:gd name="T30" fmla="*/ 161843 w 1624"/>
            <a:gd name="T31" fmla="*/ 267412 h 1178"/>
            <a:gd name="T32" fmla="*/ 113807 w 1624"/>
            <a:gd name="T33" fmla="*/ 245968 h 1178"/>
            <a:gd name="T34" fmla="*/ 34733 w 1624"/>
            <a:gd name="T35" fmla="*/ 216326 h 1178"/>
            <a:gd name="T36" fmla="*/ 19214 w 1624"/>
            <a:gd name="T37" fmla="*/ 199928 h 1178"/>
            <a:gd name="T38" fmla="*/ 25126 w 1624"/>
            <a:gd name="T39" fmla="*/ 134967 h 1178"/>
            <a:gd name="T40" fmla="*/ 73162 w 1624"/>
            <a:gd name="T41" fmla="*/ 94603 h 1178"/>
            <a:gd name="T42" fmla="*/ 145585 w 1624"/>
            <a:gd name="T43" fmla="*/ 107848 h 1178"/>
            <a:gd name="T44" fmla="*/ 199532 w 1624"/>
            <a:gd name="T45" fmla="*/ 116047 h 1178"/>
            <a:gd name="T46" fmla="*/ 263087 w 1624"/>
            <a:gd name="T47" fmla="*/ 86404 h 1178"/>
            <a:gd name="T48" fmla="*/ 307428 w 1624"/>
            <a:gd name="T49" fmla="*/ 42887 h 1178"/>
            <a:gd name="T50" fmla="*/ 408672 w 1624"/>
            <a:gd name="T51" fmla="*/ 78205 h 1178"/>
            <a:gd name="T52" fmla="*/ 573471 w 1624"/>
            <a:gd name="T53" fmla="*/ 148842 h 1178"/>
            <a:gd name="T54" fmla="*/ 652545 w 1624"/>
            <a:gd name="T55" fmla="*/ 121723 h 1178"/>
            <a:gd name="T56" fmla="*/ 712404 w 1624"/>
            <a:gd name="T57" fmla="*/ 134967 h 1178"/>
            <a:gd name="T58" fmla="*/ 852077 w 1624"/>
            <a:gd name="T59" fmla="*/ 92080 h 1178"/>
            <a:gd name="T60" fmla="*/ 934107 w 1624"/>
            <a:gd name="T61" fmla="*/ 35319 h 1178"/>
            <a:gd name="T62" fmla="*/ 962928 w 1624"/>
            <a:gd name="T63" fmla="*/ 5046 h 1178"/>
            <a:gd name="T64" fmla="*/ 1010225 w 1624"/>
            <a:gd name="T65" fmla="*/ 27120 h 1178"/>
            <a:gd name="T66" fmla="*/ 1098906 w 1624"/>
            <a:gd name="T67" fmla="*/ 99649 h 1178"/>
            <a:gd name="T68" fmla="*/ 1200150 w 1624"/>
            <a:gd name="T69" fmla="*/ 134967 h 1178"/>
            <a:gd name="T70" fmla="*/ 1115164 w 1624"/>
            <a:gd name="T71" fmla="*/ 162087 h 1178"/>
            <a:gd name="T72" fmla="*/ 1102601 w 1624"/>
            <a:gd name="T73" fmla="*/ 267412 h 1178"/>
            <a:gd name="T74" fmla="*/ 1140290 w 1624"/>
            <a:gd name="T75" fmla="*/ 324173 h 1178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624"/>
            <a:gd name="T115" fmla="*/ 0 h 1178"/>
            <a:gd name="T116" fmla="*/ 1624 w 1624"/>
            <a:gd name="T117" fmla="*/ 1178 h 1178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624" h="1178">
              <a:moveTo>
                <a:pt x="1543" y="514"/>
              </a:moveTo>
              <a:cubicBezTo>
                <a:pt x="1559" y="525"/>
                <a:pt x="1560" y="535"/>
                <a:pt x="1569" y="553"/>
              </a:cubicBezTo>
              <a:cubicBezTo>
                <a:pt x="1585" y="638"/>
                <a:pt x="1584" y="796"/>
                <a:pt x="1496" y="857"/>
              </a:cubicBezTo>
              <a:cubicBezTo>
                <a:pt x="1489" y="867"/>
                <a:pt x="1484" y="889"/>
                <a:pt x="1474" y="896"/>
              </a:cubicBezTo>
              <a:cubicBezTo>
                <a:pt x="1455" y="909"/>
                <a:pt x="1429" y="904"/>
                <a:pt x="1406" y="908"/>
              </a:cubicBezTo>
              <a:cubicBezTo>
                <a:pt x="1370" y="914"/>
                <a:pt x="1334" y="927"/>
                <a:pt x="1299" y="938"/>
              </a:cubicBezTo>
              <a:cubicBezTo>
                <a:pt x="1281" y="951"/>
                <a:pt x="1260" y="962"/>
                <a:pt x="1239" y="968"/>
              </a:cubicBezTo>
              <a:cubicBezTo>
                <a:pt x="1226" y="972"/>
                <a:pt x="1200" y="981"/>
                <a:pt x="1200" y="981"/>
              </a:cubicBezTo>
              <a:cubicBezTo>
                <a:pt x="1190" y="1013"/>
                <a:pt x="1204" y="974"/>
                <a:pt x="1187" y="1007"/>
              </a:cubicBezTo>
              <a:cubicBezTo>
                <a:pt x="1175" y="1031"/>
                <a:pt x="1183" y="1062"/>
                <a:pt x="1153" y="1071"/>
              </a:cubicBezTo>
              <a:cubicBezTo>
                <a:pt x="1122" y="1092"/>
                <a:pt x="1091" y="1112"/>
                <a:pt x="1063" y="1136"/>
              </a:cubicBezTo>
              <a:cubicBezTo>
                <a:pt x="1049" y="1148"/>
                <a:pt x="1033" y="1173"/>
                <a:pt x="1016" y="1178"/>
              </a:cubicBezTo>
              <a:cubicBezTo>
                <a:pt x="986" y="1138"/>
                <a:pt x="987" y="1148"/>
                <a:pt x="943" y="1131"/>
              </a:cubicBezTo>
              <a:cubicBezTo>
                <a:pt x="934" y="1118"/>
                <a:pt x="921" y="1109"/>
                <a:pt x="917" y="1093"/>
              </a:cubicBezTo>
              <a:cubicBezTo>
                <a:pt x="907" y="1057"/>
                <a:pt x="914" y="996"/>
                <a:pt x="874" y="981"/>
              </a:cubicBezTo>
              <a:cubicBezTo>
                <a:pt x="830" y="987"/>
                <a:pt x="799" y="1001"/>
                <a:pt x="759" y="1016"/>
              </a:cubicBezTo>
              <a:cubicBezTo>
                <a:pt x="719" y="1012"/>
                <a:pt x="672" y="1015"/>
                <a:pt x="634" y="1003"/>
              </a:cubicBezTo>
              <a:cubicBezTo>
                <a:pt x="625" y="988"/>
                <a:pt x="619" y="978"/>
                <a:pt x="604" y="968"/>
              </a:cubicBezTo>
              <a:cubicBezTo>
                <a:pt x="585" y="939"/>
                <a:pt x="595" y="930"/>
                <a:pt x="622" y="913"/>
              </a:cubicBezTo>
              <a:cubicBezTo>
                <a:pt x="634" y="894"/>
                <a:pt x="624" y="873"/>
                <a:pt x="647" y="866"/>
              </a:cubicBezTo>
              <a:cubicBezTo>
                <a:pt x="665" y="854"/>
                <a:pt x="691" y="801"/>
                <a:pt x="652" y="797"/>
              </a:cubicBezTo>
              <a:cubicBezTo>
                <a:pt x="614" y="793"/>
                <a:pt x="575" y="794"/>
                <a:pt x="536" y="793"/>
              </a:cubicBezTo>
              <a:cubicBezTo>
                <a:pt x="531" y="791"/>
                <a:pt x="513" y="785"/>
                <a:pt x="510" y="780"/>
              </a:cubicBezTo>
              <a:cubicBezTo>
                <a:pt x="501" y="766"/>
                <a:pt x="503" y="740"/>
                <a:pt x="489" y="728"/>
              </a:cubicBezTo>
              <a:cubicBezTo>
                <a:pt x="467" y="710"/>
                <a:pt x="428" y="712"/>
                <a:pt x="399" y="703"/>
              </a:cubicBezTo>
              <a:cubicBezTo>
                <a:pt x="391" y="683"/>
                <a:pt x="385" y="665"/>
                <a:pt x="373" y="647"/>
              </a:cubicBezTo>
              <a:cubicBezTo>
                <a:pt x="353" y="653"/>
                <a:pt x="353" y="672"/>
                <a:pt x="347" y="690"/>
              </a:cubicBezTo>
              <a:cubicBezTo>
                <a:pt x="344" y="699"/>
                <a:pt x="339" y="716"/>
                <a:pt x="339" y="716"/>
              </a:cubicBezTo>
              <a:cubicBezTo>
                <a:pt x="316" y="700"/>
                <a:pt x="314" y="680"/>
                <a:pt x="304" y="656"/>
              </a:cubicBezTo>
              <a:cubicBezTo>
                <a:pt x="298" y="619"/>
                <a:pt x="302" y="584"/>
                <a:pt x="313" y="548"/>
              </a:cubicBezTo>
              <a:cubicBezTo>
                <a:pt x="308" y="521"/>
                <a:pt x="291" y="514"/>
                <a:pt x="274" y="493"/>
              </a:cubicBezTo>
              <a:cubicBezTo>
                <a:pt x="256" y="470"/>
                <a:pt x="237" y="447"/>
                <a:pt x="219" y="424"/>
              </a:cubicBezTo>
              <a:cubicBezTo>
                <a:pt x="208" y="411"/>
                <a:pt x="196" y="403"/>
                <a:pt x="180" y="398"/>
              </a:cubicBezTo>
              <a:cubicBezTo>
                <a:pt x="171" y="395"/>
                <a:pt x="154" y="390"/>
                <a:pt x="154" y="390"/>
              </a:cubicBezTo>
              <a:cubicBezTo>
                <a:pt x="135" y="376"/>
                <a:pt x="113" y="367"/>
                <a:pt x="90" y="360"/>
              </a:cubicBezTo>
              <a:cubicBezTo>
                <a:pt x="75" y="350"/>
                <a:pt x="64" y="347"/>
                <a:pt x="47" y="343"/>
              </a:cubicBezTo>
              <a:cubicBezTo>
                <a:pt x="44" y="339"/>
                <a:pt x="42" y="334"/>
                <a:pt x="39" y="330"/>
              </a:cubicBezTo>
              <a:cubicBezTo>
                <a:pt x="35" y="325"/>
                <a:pt x="29" y="322"/>
                <a:pt x="26" y="317"/>
              </a:cubicBezTo>
              <a:cubicBezTo>
                <a:pt x="17" y="303"/>
                <a:pt x="5" y="270"/>
                <a:pt x="0" y="253"/>
              </a:cubicBezTo>
              <a:cubicBezTo>
                <a:pt x="5" y="227"/>
                <a:pt x="8" y="220"/>
                <a:pt x="34" y="214"/>
              </a:cubicBezTo>
              <a:cubicBezTo>
                <a:pt x="42" y="202"/>
                <a:pt x="60" y="165"/>
                <a:pt x="73" y="158"/>
              </a:cubicBezTo>
              <a:cubicBezTo>
                <a:pt x="81" y="154"/>
                <a:pt x="90" y="153"/>
                <a:pt x="99" y="150"/>
              </a:cubicBezTo>
              <a:cubicBezTo>
                <a:pt x="103" y="149"/>
                <a:pt x="112" y="146"/>
                <a:pt x="112" y="146"/>
              </a:cubicBezTo>
              <a:cubicBezTo>
                <a:pt x="156" y="150"/>
                <a:pt x="164" y="150"/>
                <a:pt x="197" y="171"/>
              </a:cubicBezTo>
              <a:cubicBezTo>
                <a:pt x="209" y="179"/>
                <a:pt x="236" y="188"/>
                <a:pt x="236" y="188"/>
              </a:cubicBezTo>
              <a:cubicBezTo>
                <a:pt x="247" y="187"/>
                <a:pt x="259" y="187"/>
                <a:pt x="270" y="184"/>
              </a:cubicBezTo>
              <a:cubicBezTo>
                <a:pt x="291" y="179"/>
                <a:pt x="302" y="148"/>
                <a:pt x="322" y="141"/>
              </a:cubicBezTo>
              <a:cubicBezTo>
                <a:pt x="333" y="137"/>
                <a:pt x="345" y="138"/>
                <a:pt x="356" y="137"/>
              </a:cubicBezTo>
              <a:cubicBezTo>
                <a:pt x="370" y="133"/>
                <a:pt x="381" y="128"/>
                <a:pt x="394" y="120"/>
              </a:cubicBezTo>
              <a:cubicBezTo>
                <a:pt x="401" y="101"/>
                <a:pt x="405" y="84"/>
                <a:pt x="416" y="68"/>
              </a:cubicBezTo>
              <a:cubicBezTo>
                <a:pt x="421" y="45"/>
                <a:pt x="427" y="39"/>
                <a:pt x="450" y="34"/>
              </a:cubicBezTo>
              <a:cubicBezTo>
                <a:pt x="491" y="62"/>
                <a:pt x="496" y="106"/>
                <a:pt x="553" y="124"/>
              </a:cubicBezTo>
              <a:cubicBezTo>
                <a:pt x="576" y="147"/>
                <a:pt x="612" y="174"/>
                <a:pt x="643" y="184"/>
              </a:cubicBezTo>
              <a:cubicBezTo>
                <a:pt x="683" y="211"/>
                <a:pt x="729" y="227"/>
                <a:pt x="776" y="236"/>
              </a:cubicBezTo>
              <a:cubicBezTo>
                <a:pt x="796" y="234"/>
                <a:pt x="816" y="235"/>
                <a:pt x="836" y="231"/>
              </a:cubicBezTo>
              <a:cubicBezTo>
                <a:pt x="844" y="230"/>
                <a:pt x="871" y="200"/>
                <a:pt x="883" y="193"/>
              </a:cubicBezTo>
              <a:cubicBezTo>
                <a:pt x="902" y="194"/>
                <a:pt x="921" y="192"/>
                <a:pt x="939" y="197"/>
              </a:cubicBezTo>
              <a:cubicBezTo>
                <a:pt x="949" y="200"/>
                <a:pt x="956" y="208"/>
                <a:pt x="964" y="214"/>
              </a:cubicBezTo>
              <a:cubicBezTo>
                <a:pt x="973" y="220"/>
                <a:pt x="992" y="224"/>
                <a:pt x="1003" y="227"/>
              </a:cubicBezTo>
              <a:cubicBezTo>
                <a:pt x="1064" y="219"/>
                <a:pt x="1099" y="172"/>
                <a:pt x="1153" y="146"/>
              </a:cubicBezTo>
              <a:cubicBezTo>
                <a:pt x="1175" y="124"/>
                <a:pt x="1200" y="99"/>
                <a:pt x="1230" y="90"/>
              </a:cubicBezTo>
              <a:cubicBezTo>
                <a:pt x="1244" y="81"/>
                <a:pt x="1256" y="71"/>
                <a:pt x="1264" y="56"/>
              </a:cubicBezTo>
              <a:cubicBezTo>
                <a:pt x="1270" y="45"/>
                <a:pt x="1268" y="40"/>
                <a:pt x="1277" y="30"/>
              </a:cubicBezTo>
              <a:cubicBezTo>
                <a:pt x="1285" y="22"/>
                <a:pt x="1293" y="13"/>
                <a:pt x="1303" y="8"/>
              </a:cubicBezTo>
              <a:cubicBezTo>
                <a:pt x="1311" y="4"/>
                <a:pt x="1329" y="0"/>
                <a:pt x="1329" y="0"/>
              </a:cubicBezTo>
              <a:cubicBezTo>
                <a:pt x="1348" y="11"/>
                <a:pt x="1348" y="30"/>
                <a:pt x="1367" y="43"/>
              </a:cubicBezTo>
              <a:cubicBezTo>
                <a:pt x="1385" y="69"/>
                <a:pt x="1403" y="99"/>
                <a:pt x="1427" y="120"/>
              </a:cubicBezTo>
              <a:cubicBezTo>
                <a:pt x="1445" y="136"/>
                <a:pt x="1467" y="145"/>
                <a:pt x="1487" y="158"/>
              </a:cubicBezTo>
              <a:cubicBezTo>
                <a:pt x="1520" y="180"/>
                <a:pt x="1537" y="195"/>
                <a:pt x="1577" y="201"/>
              </a:cubicBezTo>
              <a:cubicBezTo>
                <a:pt x="1593" y="207"/>
                <a:pt x="1607" y="211"/>
                <a:pt x="1624" y="214"/>
              </a:cubicBezTo>
              <a:cubicBezTo>
                <a:pt x="1615" y="242"/>
                <a:pt x="1564" y="242"/>
                <a:pt x="1539" y="248"/>
              </a:cubicBezTo>
              <a:cubicBezTo>
                <a:pt x="1529" y="250"/>
                <a:pt x="1509" y="257"/>
                <a:pt x="1509" y="257"/>
              </a:cubicBezTo>
              <a:cubicBezTo>
                <a:pt x="1490" y="270"/>
                <a:pt x="1467" y="280"/>
                <a:pt x="1444" y="287"/>
              </a:cubicBezTo>
              <a:cubicBezTo>
                <a:pt x="1413" y="338"/>
                <a:pt x="1462" y="387"/>
                <a:pt x="1492" y="424"/>
              </a:cubicBezTo>
              <a:cubicBezTo>
                <a:pt x="1502" y="436"/>
                <a:pt x="1504" y="450"/>
                <a:pt x="1513" y="463"/>
              </a:cubicBezTo>
              <a:cubicBezTo>
                <a:pt x="1518" y="479"/>
                <a:pt x="1523" y="514"/>
                <a:pt x="1543" y="51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76200</xdr:colOff>
      <xdr:row>25</xdr:row>
      <xdr:rowOff>114300</xdr:rowOff>
    </xdr:from>
    <xdr:to>
      <xdr:col>42</xdr:col>
      <xdr:colOff>95250</xdr:colOff>
      <xdr:row>30</xdr:row>
      <xdr:rowOff>104775</xdr:rowOff>
    </xdr:to>
    <xdr:sp macro="" textlink="">
      <xdr:nvSpPr>
        <xdr:cNvPr id="25" name="Freeform 826">
          <a:extLst>
            <a:ext uri="{FF2B5EF4-FFF2-40B4-BE49-F238E27FC236}">
              <a16:creationId xmlns:a16="http://schemas.microsoft.com/office/drawing/2014/main" id="{3A602A44-7189-427A-9852-7FE68221CC07}"/>
            </a:ext>
          </a:extLst>
        </xdr:cNvPr>
        <xdr:cNvSpPr>
          <a:spLocks/>
        </xdr:cNvSpPr>
      </xdr:nvSpPr>
      <xdr:spPr bwMode="auto">
        <a:xfrm>
          <a:off x="7327900" y="4241800"/>
          <a:ext cx="1066800" cy="815975"/>
        </a:xfrm>
        <a:custGeom>
          <a:avLst/>
          <a:gdLst>
            <a:gd name="T0" fmla="*/ 852614 w 1389"/>
            <a:gd name="T1" fmla="*/ 798821 h 1251"/>
            <a:gd name="T2" fmla="*/ 644964 w 1389"/>
            <a:gd name="T3" fmla="*/ 773878 h 1251"/>
            <a:gd name="T4" fmla="*/ 660373 w 1389"/>
            <a:gd name="T5" fmla="*/ 727189 h 1251"/>
            <a:gd name="T6" fmla="*/ 534902 w 1389"/>
            <a:gd name="T7" fmla="*/ 735504 h 1251"/>
            <a:gd name="T8" fmla="*/ 371276 w 1389"/>
            <a:gd name="T9" fmla="*/ 730387 h 1251"/>
            <a:gd name="T10" fmla="*/ 311109 w 1389"/>
            <a:gd name="T11" fmla="*/ 735504 h 1251"/>
            <a:gd name="T12" fmla="*/ 236267 w 1389"/>
            <a:gd name="T13" fmla="*/ 757249 h 1251"/>
            <a:gd name="T14" fmla="*/ 151152 w 1389"/>
            <a:gd name="T15" fmla="*/ 754691 h 1251"/>
            <a:gd name="T16" fmla="*/ 100523 w 1389"/>
            <a:gd name="T17" fmla="*/ 688815 h 1251"/>
            <a:gd name="T18" fmla="*/ 151152 w 1389"/>
            <a:gd name="T19" fmla="*/ 601194 h 1251"/>
            <a:gd name="T20" fmla="*/ 132075 w 1389"/>
            <a:gd name="T21" fmla="*/ 521888 h 1251"/>
            <a:gd name="T22" fmla="*/ 188573 w 1389"/>
            <a:gd name="T23" fmla="*/ 480955 h 1251"/>
            <a:gd name="T24" fmla="*/ 141613 w 1389"/>
            <a:gd name="T25" fmla="*/ 436825 h 1251"/>
            <a:gd name="T26" fmla="*/ 66037 w 1389"/>
            <a:gd name="T27" fmla="*/ 370950 h 1251"/>
            <a:gd name="T28" fmla="*/ 44025 w 1389"/>
            <a:gd name="T29" fmla="*/ 291643 h 1251"/>
            <a:gd name="T30" fmla="*/ 88050 w 1389"/>
            <a:gd name="T31" fmla="*/ 277573 h 1251"/>
            <a:gd name="T32" fmla="*/ 119601 w 1389"/>
            <a:gd name="T33" fmla="*/ 184835 h 1251"/>
            <a:gd name="T34" fmla="*/ 16142 w 1389"/>
            <a:gd name="T35" fmla="*/ 113204 h 1251"/>
            <a:gd name="T36" fmla="*/ 2935 w 1389"/>
            <a:gd name="T37" fmla="*/ 1279 h 1251"/>
            <a:gd name="T38" fmla="*/ 63102 w 1389"/>
            <a:gd name="T39" fmla="*/ 50526 h 1251"/>
            <a:gd name="T40" fmla="*/ 138678 w 1389"/>
            <a:gd name="T41" fmla="*/ 58840 h 1251"/>
            <a:gd name="T42" fmla="*/ 201047 w 1389"/>
            <a:gd name="T43" fmla="*/ 39653 h 1251"/>
            <a:gd name="T44" fmla="*/ 264149 w 1389"/>
            <a:gd name="T45" fmla="*/ 47328 h 1251"/>
            <a:gd name="T46" fmla="*/ 380815 w 1389"/>
            <a:gd name="T47" fmla="*/ 53084 h 1251"/>
            <a:gd name="T48" fmla="*/ 462261 w 1389"/>
            <a:gd name="T49" fmla="*/ 129832 h 1251"/>
            <a:gd name="T50" fmla="*/ 547375 w 1389"/>
            <a:gd name="T51" fmla="*/ 250711 h 1251"/>
            <a:gd name="T52" fmla="*/ 632490 w 1389"/>
            <a:gd name="T53" fmla="*/ 289085 h 1251"/>
            <a:gd name="T54" fmla="*/ 688989 w 1389"/>
            <a:gd name="T55" fmla="*/ 315947 h 1251"/>
            <a:gd name="T56" fmla="*/ 751357 w 1389"/>
            <a:gd name="T57" fmla="*/ 404207 h 1251"/>
            <a:gd name="T58" fmla="*/ 801986 w 1389"/>
            <a:gd name="T59" fmla="*/ 466885 h 1251"/>
            <a:gd name="T60" fmla="*/ 811525 w 1389"/>
            <a:gd name="T61" fmla="*/ 483514 h 1251"/>
            <a:gd name="T62" fmla="*/ 909113 w 1389"/>
            <a:gd name="T63" fmla="*/ 521888 h 1251"/>
            <a:gd name="T64" fmla="*/ 959008 w 1389"/>
            <a:gd name="T65" fmla="*/ 554506 h 1251"/>
            <a:gd name="T66" fmla="*/ 1019175 w 1389"/>
            <a:gd name="T67" fmla="*/ 568576 h 1251"/>
            <a:gd name="T68" fmla="*/ 975150 w 1389"/>
            <a:gd name="T69" fmla="*/ 677942 h 1251"/>
            <a:gd name="T70" fmla="*/ 981020 w 1389"/>
            <a:gd name="T71" fmla="*/ 727189 h 1251"/>
            <a:gd name="T72" fmla="*/ 909113 w 1389"/>
            <a:gd name="T73" fmla="*/ 782192 h 1251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389"/>
            <a:gd name="T112" fmla="*/ 0 h 1251"/>
            <a:gd name="T113" fmla="*/ 1389 w 1389"/>
            <a:gd name="T114" fmla="*/ 1251 h 1251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389" h="1251">
              <a:moveTo>
                <a:pt x="1213" y="1223"/>
              </a:moveTo>
              <a:cubicBezTo>
                <a:pt x="1198" y="1234"/>
                <a:pt x="1179" y="1242"/>
                <a:pt x="1162" y="1249"/>
              </a:cubicBezTo>
              <a:cubicBezTo>
                <a:pt x="1069" y="1239"/>
                <a:pt x="997" y="1219"/>
                <a:pt x="900" y="1214"/>
              </a:cubicBezTo>
              <a:cubicBezTo>
                <a:pt x="893" y="1213"/>
                <a:pt x="885" y="1214"/>
                <a:pt x="879" y="1210"/>
              </a:cubicBezTo>
              <a:cubicBezTo>
                <a:pt x="855" y="1194"/>
                <a:pt x="904" y="1175"/>
                <a:pt x="913" y="1172"/>
              </a:cubicBezTo>
              <a:cubicBezTo>
                <a:pt x="927" y="1152"/>
                <a:pt x="923" y="1144"/>
                <a:pt x="900" y="1137"/>
              </a:cubicBezTo>
              <a:cubicBezTo>
                <a:pt x="856" y="1110"/>
                <a:pt x="845" y="1125"/>
                <a:pt x="772" y="1129"/>
              </a:cubicBezTo>
              <a:cubicBezTo>
                <a:pt x="754" y="1135"/>
                <a:pt x="748" y="1146"/>
                <a:pt x="729" y="1150"/>
              </a:cubicBezTo>
              <a:cubicBezTo>
                <a:pt x="707" y="1146"/>
                <a:pt x="697" y="1135"/>
                <a:pt x="677" y="1129"/>
              </a:cubicBezTo>
              <a:cubicBezTo>
                <a:pt x="620" y="1132"/>
                <a:pt x="563" y="1138"/>
                <a:pt x="506" y="1142"/>
              </a:cubicBezTo>
              <a:cubicBezTo>
                <a:pt x="495" y="1156"/>
                <a:pt x="493" y="1166"/>
                <a:pt x="476" y="1172"/>
              </a:cubicBezTo>
              <a:cubicBezTo>
                <a:pt x="452" y="1167"/>
                <a:pt x="443" y="1163"/>
                <a:pt x="424" y="1150"/>
              </a:cubicBezTo>
              <a:cubicBezTo>
                <a:pt x="404" y="1153"/>
                <a:pt x="388" y="1159"/>
                <a:pt x="369" y="1163"/>
              </a:cubicBezTo>
              <a:cubicBezTo>
                <a:pt x="356" y="1182"/>
                <a:pt x="346" y="1180"/>
                <a:pt x="322" y="1184"/>
              </a:cubicBezTo>
              <a:cubicBezTo>
                <a:pt x="304" y="1197"/>
                <a:pt x="303" y="1215"/>
                <a:pt x="283" y="1227"/>
              </a:cubicBezTo>
              <a:cubicBezTo>
                <a:pt x="193" y="1223"/>
                <a:pt x="186" y="1245"/>
                <a:pt x="206" y="1180"/>
              </a:cubicBezTo>
              <a:cubicBezTo>
                <a:pt x="203" y="1155"/>
                <a:pt x="198" y="1117"/>
                <a:pt x="176" y="1099"/>
              </a:cubicBezTo>
              <a:cubicBezTo>
                <a:pt x="166" y="1091"/>
                <a:pt x="148" y="1085"/>
                <a:pt x="137" y="1077"/>
              </a:cubicBezTo>
              <a:cubicBezTo>
                <a:pt x="128" y="1046"/>
                <a:pt x="120" y="999"/>
                <a:pt x="137" y="970"/>
              </a:cubicBezTo>
              <a:cubicBezTo>
                <a:pt x="148" y="952"/>
                <a:pt x="186" y="946"/>
                <a:pt x="206" y="940"/>
              </a:cubicBezTo>
              <a:cubicBezTo>
                <a:pt x="232" y="914"/>
                <a:pt x="226" y="880"/>
                <a:pt x="202" y="854"/>
              </a:cubicBezTo>
              <a:cubicBezTo>
                <a:pt x="196" y="840"/>
                <a:pt x="189" y="828"/>
                <a:pt x="180" y="816"/>
              </a:cubicBezTo>
              <a:cubicBezTo>
                <a:pt x="169" y="782"/>
                <a:pt x="222" y="792"/>
                <a:pt x="244" y="790"/>
              </a:cubicBezTo>
              <a:cubicBezTo>
                <a:pt x="263" y="784"/>
                <a:pt x="268" y="772"/>
                <a:pt x="257" y="752"/>
              </a:cubicBezTo>
              <a:cubicBezTo>
                <a:pt x="249" y="737"/>
                <a:pt x="242" y="742"/>
                <a:pt x="232" y="730"/>
              </a:cubicBezTo>
              <a:cubicBezTo>
                <a:pt x="215" y="711"/>
                <a:pt x="213" y="697"/>
                <a:pt x="193" y="683"/>
              </a:cubicBezTo>
              <a:cubicBezTo>
                <a:pt x="187" y="663"/>
                <a:pt x="166" y="654"/>
                <a:pt x="150" y="640"/>
              </a:cubicBezTo>
              <a:cubicBezTo>
                <a:pt x="130" y="622"/>
                <a:pt x="112" y="595"/>
                <a:pt x="90" y="580"/>
              </a:cubicBezTo>
              <a:cubicBezTo>
                <a:pt x="81" y="565"/>
                <a:pt x="70" y="560"/>
                <a:pt x="60" y="546"/>
              </a:cubicBezTo>
              <a:cubicBezTo>
                <a:pt x="53" y="524"/>
                <a:pt x="43" y="477"/>
                <a:pt x="60" y="456"/>
              </a:cubicBezTo>
              <a:cubicBezTo>
                <a:pt x="63" y="452"/>
                <a:pt x="69" y="454"/>
                <a:pt x="73" y="452"/>
              </a:cubicBezTo>
              <a:cubicBezTo>
                <a:pt x="89" y="446"/>
                <a:pt x="104" y="440"/>
                <a:pt x="120" y="434"/>
              </a:cubicBezTo>
              <a:cubicBezTo>
                <a:pt x="128" y="431"/>
                <a:pt x="146" y="426"/>
                <a:pt x="146" y="426"/>
              </a:cubicBezTo>
              <a:cubicBezTo>
                <a:pt x="154" y="381"/>
                <a:pt x="152" y="334"/>
                <a:pt x="163" y="289"/>
              </a:cubicBezTo>
              <a:cubicBezTo>
                <a:pt x="150" y="234"/>
                <a:pt x="113" y="211"/>
                <a:pt x="60" y="203"/>
              </a:cubicBezTo>
              <a:cubicBezTo>
                <a:pt x="45" y="193"/>
                <a:pt x="35" y="191"/>
                <a:pt x="22" y="177"/>
              </a:cubicBezTo>
              <a:cubicBezTo>
                <a:pt x="1" y="123"/>
                <a:pt x="13" y="81"/>
                <a:pt x="9" y="14"/>
              </a:cubicBezTo>
              <a:cubicBezTo>
                <a:pt x="9" y="10"/>
                <a:pt x="0" y="3"/>
                <a:pt x="4" y="2"/>
              </a:cubicBezTo>
              <a:cubicBezTo>
                <a:pt x="10" y="0"/>
                <a:pt x="16" y="7"/>
                <a:pt x="22" y="10"/>
              </a:cubicBezTo>
              <a:cubicBezTo>
                <a:pt x="44" y="33"/>
                <a:pt x="63" y="56"/>
                <a:pt x="86" y="79"/>
              </a:cubicBezTo>
              <a:cubicBezTo>
                <a:pt x="96" y="89"/>
                <a:pt x="113" y="92"/>
                <a:pt x="124" y="100"/>
              </a:cubicBezTo>
              <a:cubicBezTo>
                <a:pt x="146" y="98"/>
                <a:pt x="172" y="106"/>
                <a:pt x="189" y="92"/>
              </a:cubicBezTo>
              <a:cubicBezTo>
                <a:pt x="208" y="77"/>
                <a:pt x="183" y="77"/>
                <a:pt x="214" y="70"/>
              </a:cubicBezTo>
              <a:cubicBezTo>
                <a:pt x="234" y="65"/>
                <a:pt x="254" y="66"/>
                <a:pt x="274" y="62"/>
              </a:cubicBezTo>
              <a:cubicBezTo>
                <a:pt x="294" y="63"/>
                <a:pt x="314" y="63"/>
                <a:pt x="334" y="66"/>
              </a:cubicBezTo>
              <a:cubicBezTo>
                <a:pt x="343" y="67"/>
                <a:pt x="360" y="74"/>
                <a:pt x="360" y="74"/>
              </a:cubicBezTo>
              <a:cubicBezTo>
                <a:pt x="382" y="106"/>
                <a:pt x="393" y="111"/>
                <a:pt x="433" y="117"/>
              </a:cubicBezTo>
              <a:cubicBezTo>
                <a:pt x="464" y="110"/>
                <a:pt x="488" y="90"/>
                <a:pt x="519" y="83"/>
              </a:cubicBezTo>
              <a:cubicBezTo>
                <a:pt x="559" y="92"/>
                <a:pt x="569" y="120"/>
                <a:pt x="596" y="147"/>
              </a:cubicBezTo>
              <a:cubicBezTo>
                <a:pt x="601" y="170"/>
                <a:pt x="613" y="186"/>
                <a:pt x="630" y="203"/>
              </a:cubicBezTo>
              <a:cubicBezTo>
                <a:pt x="644" y="250"/>
                <a:pt x="684" y="273"/>
                <a:pt x="729" y="284"/>
              </a:cubicBezTo>
              <a:cubicBezTo>
                <a:pt x="723" y="313"/>
                <a:pt x="718" y="370"/>
                <a:pt x="746" y="392"/>
              </a:cubicBezTo>
              <a:cubicBezTo>
                <a:pt x="754" y="398"/>
                <a:pt x="764" y="399"/>
                <a:pt x="772" y="404"/>
              </a:cubicBezTo>
              <a:cubicBezTo>
                <a:pt x="801" y="424"/>
                <a:pt x="829" y="439"/>
                <a:pt x="862" y="452"/>
              </a:cubicBezTo>
              <a:cubicBezTo>
                <a:pt x="875" y="465"/>
                <a:pt x="883" y="468"/>
                <a:pt x="900" y="473"/>
              </a:cubicBezTo>
              <a:cubicBezTo>
                <a:pt x="913" y="482"/>
                <a:pt x="926" y="486"/>
                <a:pt x="939" y="494"/>
              </a:cubicBezTo>
              <a:cubicBezTo>
                <a:pt x="960" y="528"/>
                <a:pt x="989" y="556"/>
                <a:pt x="1012" y="589"/>
              </a:cubicBezTo>
              <a:cubicBezTo>
                <a:pt x="1016" y="603"/>
                <a:pt x="1020" y="618"/>
                <a:pt x="1024" y="632"/>
              </a:cubicBezTo>
              <a:cubicBezTo>
                <a:pt x="1026" y="666"/>
                <a:pt x="1014" y="757"/>
                <a:pt x="1050" y="782"/>
              </a:cubicBezTo>
              <a:cubicBezTo>
                <a:pt x="1080" y="771"/>
                <a:pt x="1066" y="738"/>
                <a:pt x="1093" y="730"/>
              </a:cubicBezTo>
              <a:cubicBezTo>
                <a:pt x="1096" y="734"/>
                <a:pt x="1100" y="738"/>
                <a:pt x="1102" y="743"/>
              </a:cubicBezTo>
              <a:cubicBezTo>
                <a:pt x="1104" y="747"/>
                <a:pt x="1104" y="752"/>
                <a:pt x="1106" y="756"/>
              </a:cubicBezTo>
              <a:cubicBezTo>
                <a:pt x="1123" y="782"/>
                <a:pt x="1165" y="786"/>
                <a:pt x="1192" y="790"/>
              </a:cubicBezTo>
              <a:cubicBezTo>
                <a:pt x="1222" y="822"/>
                <a:pt x="1179" y="780"/>
                <a:pt x="1239" y="816"/>
              </a:cubicBezTo>
              <a:cubicBezTo>
                <a:pt x="1251" y="823"/>
                <a:pt x="1249" y="845"/>
                <a:pt x="1260" y="854"/>
              </a:cubicBezTo>
              <a:cubicBezTo>
                <a:pt x="1273" y="864"/>
                <a:pt x="1291" y="863"/>
                <a:pt x="1307" y="867"/>
              </a:cubicBezTo>
              <a:cubicBezTo>
                <a:pt x="1331" y="873"/>
                <a:pt x="1380" y="876"/>
                <a:pt x="1380" y="876"/>
              </a:cubicBezTo>
              <a:cubicBezTo>
                <a:pt x="1383" y="880"/>
                <a:pt x="1389" y="884"/>
                <a:pt x="1389" y="889"/>
              </a:cubicBezTo>
              <a:cubicBezTo>
                <a:pt x="1389" y="929"/>
                <a:pt x="1338" y="998"/>
                <a:pt x="1307" y="1017"/>
              </a:cubicBezTo>
              <a:cubicBezTo>
                <a:pt x="1312" y="1034"/>
                <a:pt x="1319" y="1045"/>
                <a:pt x="1329" y="1060"/>
              </a:cubicBezTo>
              <a:cubicBezTo>
                <a:pt x="1335" y="1078"/>
                <a:pt x="1342" y="1076"/>
                <a:pt x="1359" y="1082"/>
              </a:cubicBezTo>
              <a:cubicBezTo>
                <a:pt x="1355" y="1109"/>
                <a:pt x="1359" y="1123"/>
                <a:pt x="1337" y="1137"/>
              </a:cubicBezTo>
              <a:cubicBezTo>
                <a:pt x="1327" y="1153"/>
                <a:pt x="1308" y="1161"/>
                <a:pt x="1290" y="1167"/>
              </a:cubicBezTo>
              <a:cubicBezTo>
                <a:pt x="1274" y="1194"/>
                <a:pt x="1264" y="1206"/>
                <a:pt x="1239" y="1223"/>
              </a:cubicBezTo>
              <a:cubicBezTo>
                <a:pt x="1198" y="1251"/>
                <a:pt x="1207" y="1236"/>
                <a:pt x="1213" y="1223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184150</xdr:colOff>
      <xdr:row>24</xdr:row>
      <xdr:rowOff>125942</xdr:rowOff>
    </xdr:from>
    <xdr:to>
      <xdr:col>38</xdr:col>
      <xdr:colOff>31750</xdr:colOff>
      <xdr:row>29</xdr:row>
      <xdr:rowOff>68792</xdr:rowOff>
    </xdr:to>
    <xdr:sp macro="" textlink="">
      <xdr:nvSpPr>
        <xdr:cNvPr id="26" name="Freeform 827">
          <a:extLst>
            <a:ext uri="{FF2B5EF4-FFF2-40B4-BE49-F238E27FC236}">
              <a16:creationId xmlns:a16="http://schemas.microsoft.com/office/drawing/2014/main" id="{EA38EE06-8985-4796-B534-D1765976C787}"/>
            </a:ext>
          </a:extLst>
        </xdr:cNvPr>
        <xdr:cNvSpPr>
          <a:spLocks/>
        </xdr:cNvSpPr>
      </xdr:nvSpPr>
      <xdr:spPr bwMode="auto">
        <a:xfrm>
          <a:off x="6597650" y="4088342"/>
          <a:ext cx="895350" cy="768350"/>
        </a:xfrm>
        <a:custGeom>
          <a:avLst/>
          <a:gdLst>
            <a:gd name="T0" fmla="*/ 744970 w 1122"/>
            <a:gd name="T1" fmla="*/ 622519 h 1187"/>
            <a:gd name="T2" fmla="*/ 712482 w 1122"/>
            <a:gd name="T3" fmla="*/ 644073 h 1187"/>
            <a:gd name="T4" fmla="*/ 676971 w 1122"/>
            <a:gd name="T5" fmla="*/ 673868 h 1187"/>
            <a:gd name="T6" fmla="*/ 663371 w 1122"/>
            <a:gd name="T7" fmla="*/ 690350 h 1187"/>
            <a:gd name="T8" fmla="*/ 599150 w 1122"/>
            <a:gd name="T9" fmla="*/ 752475 h 1187"/>
            <a:gd name="T10" fmla="*/ 501684 w 1122"/>
            <a:gd name="T11" fmla="*/ 709368 h 1187"/>
            <a:gd name="T12" fmla="*/ 472973 w 1122"/>
            <a:gd name="T13" fmla="*/ 676403 h 1187"/>
            <a:gd name="T14" fmla="*/ 433685 w 1122"/>
            <a:gd name="T15" fmla="*/ 611742 h 1187"/>
            <a:gd name="T16" fmla="*/ 446529 w 1122"/>
            <a:gd name="T17" fmla="*/ 570537 h 1187"/>
            <a:gd name="T18" fmla="*/ 375507 w 1122"/>
            <a:gd name="T19" fmla="*/ 527430 h 1187"/>
            <a:gd name="T20" fmla="*/ 327152 w 1122"/>
            <a:gd name="T21" fmla="*/ 532501 h 1187"/>
            <a:gd name="T22" fmla="*/ 281819 w 1122"/>
            <a:gd name="T23" fmla="*/ 562296 h 1187"/>
            <a:gd name="T24" fmla="*/ 278042 w 1122"/>
            <a:gd name="T25" fmla="*/ 606037 h 1187"/>
            <a:gd name="T26" fmla="*/ 255375 w 1122"/>
            <a:gd name="T27" fmla="*/ 627591 h 1187"/>
            <a:gd name="T28" fmla="*/ 181332 w 1122"/>
            <a:gd name="T29" fmla="*/ 649778 h 1187"/>
            <a:gd name="T30" fmla="*/ 155643 w 1122"/>
            <a:gd name="T31" fmla="*/ 622519 h 1187"/>
            <a:gd name="T32" fmla="*/ 113332 w 1122"/>
            <a:gd name="T33" fmla="*/ 616814 h 1187"/>
            <a:gd name="T34" fmla="*/ 90666 w 1122"/>
            <a:gd name="T35" fmla="*/ 619350 h 1187"/>
            <a:gd name="T36" fmla="*/ 80844 w 1122"/>
            <a:gd name="T37" fmla="*/ 625055 h 1187"/>
            <a:gd name="T38" fmla="*/ 51377 w 1122"/>
            <a:gd name="T39" fmla="*/ 616814 h 1187"/>
            <a:gd name="T40" fmla="*/ 19644 w 1122"/>
            <a:gd name="T41" fmla="*/ 611742 h 1187"/>
            <a:gd name="T42" fmla="*/ 15867 w 1122"/>
            <a:gd name="T43" fmla="*/ 592725 h 1187"/>
            <a:gd name="T44" fmla="*/ 87644 w 1122"/>
            <a:gd name="T45" fmla="*/ 578778 h 1187"/>
            <a:gd name="T46" fmla="*/ 158665 w 1122"/>
            <a:gd name="T47" fmla="*/ 510948 h 1187"/>
            <a:gd name="T48" fmla="*/ 184354 w 1122"/>
            <a:gd name="T49" fmla="*/ 464671 h 1187"/>
            <a:gd name="T50" fmla="*/ 229687 w 1122"/>
            <a:gd name="T51" fmla="*/ 462135 h 1187"/>
            <a:gd name="T52" fmla="*/ 249331 w 1122"/>
            <a:gd name="T53" fmla="*/ 456430 h 1187"/>
            <a:gd name="T54" fmla="*/ 268975 w 1122"/>
            <a:gd name="T55" fmla="*/ 440581 h 1187"/>
            <a:gd name="T56" fmla="*/ 278042 w 1122"/>
            <a:gd name="T57" fmla="*/ 424099 h 1187"/>
            <a:gd name="T58" fmla="*/ 236487 w 1122"/>
            <a:gd name="T59" fmla="*/ 380358 h 1187"/>
            <a:gd name="T60" fmla="*/ 174532 w 1122"/>
            <a:gd name="T61" fmla="*/ 383528 h 1187"/>
            <a:gd name="T62" fmla="*/ 148843 w 1122"/>
            <a:gd name="T63" fmla="*/ 296045 h 1187"/>
            <a:gd name="T64" fmla="*/ 100488 w 1122"/>
            <a:gd name="T65" fmla="*/ 271956 h 1187"/>
            <a:gd name="T66" fmla="*/ 58177 w 1122"/>
            <a:gd name="T67" fmla="*/ 214902 h 1187"/>
            <a:gd name="T68" fmla="*/ 96710 w 1122"/>
            <a:gd name="T69" fmla="*/ 195884 h 1187"/>
            <a:gd name="T70" fmla="*/ 83866 w 1122"/>
            <a:gd name="T71" fmla="*/ 171161 h 1187"/>
            <a:gd name="T72" fmla="*/ 74044 w 1122"/>
            <a:gd name="T73" fmla="*/ 162920 h 1187"/>
            <a:gd name="T74" fmla="*/ 64977 w 1122"/>
            <a:gd name="T75" fmla="*/ 157849 h 1187"/>
            <a:gd name="T76" fmla="*/ 93688 w 1122"/>
            <a:gd name="T77" fmla="*/ 143902 h 1187"/>
            <a:gd name="T78" fmla="*/ 113332 w 1122"/>
            <a:gd name="T79" fmla="*/ 138831 h 1187"/>
            <a:gd name="T80" fmla="*/ 164709 w 1122"/>
            <a:gd name="T81" fmla="*/ 155313 h 1187"/>
            <a:gd name="T82" fmla="*/ 191154 w 1122"/>
            <a:gd name="T83" fmla="*/ 147072 h 1187"/>
            <a:gd name="T84" fmla="*/ 216842 w 1122"/>
            <a:gd name="T85" fmla="*/ 103331 h 1187"/>
            <a:gd name="T86" fmla="*/ 304486 w 1122"/>
            <a:gd name="T87" fmla="*/ 86848 h 1187"/>
            <a:gd name="T88" fmla="*/ 475995 w 1122"/>
            <a:gd name="T89" fmla="*/ 60223 h 1187"/>
            <a:gd name="T90" fmla="*/ 527373 w 1122"/>
            <a:gd name="T91" fmla="*/ 41205 h 1187"/>
            <a:gd name="T92" fmla="*/ 605194 w 1122"/>
            <a:gd name="T93" fmla="*/ 16482 h 1187"/>
            <a:gd name="T94" fmla="*/ 644482 w 1122"/>
            <a:gd name="T95" fmla="*/ 0 h 1187"/>
            <a:gd name="T96" fmla="*/ 722304 w 1122"/>
            <a:gd name="T97" fmla="*/ 22188 h 1187"/>
            <a:gd name="T98" fmla="*/ 718526 w 1122"/>
            <a:gd name="T99" fmla="*/ 143902 h 1187"/>
            <a:gd name="T100" fmla="*/ 735148 w 1122"/>
            <a:gd name="T101" fmla="*/ 233920 h 1187"/>
            <a:gd name="T102" fmla="*/ 744970 w 1122"/>
            <a:gd name="T103" fmla="*/ 290974 h 1187"/>
            <a:gd name="T104" fmla="*/ 803148 w 1122"/>
            <a:gd name="T105" fmla="*/ 309992 h 1187"/>
            <a:gd name="T106" fmla="*/ 841681 w 1122"/>
            <a:gd name="T107" fmla="*/ 350563 h 1187"/>
            <a:gd name="T108" fmla="*/ 828836 w 1122"/>
            <a:gd name="T109" fmla="*/ 421563 h 1187"/>
            <a:gd name="T110" fmla="*/ 799370 w 1122"/>
            <a:gd name="T111" fmla="*/ 448189 h 1187"/>
            <a:gd name="T112" fmla="*/ 763859 w 1122"/>
            <a:gd name="T113" fmla="*/ 475448 h 1187"/>
            <a:gd name="T114" fmla="*/ 767637 w 1122"/>
            <a:gd name="T115" fmla="*/ 568001 h 1187"/>
            <a:gd name="T116" fmla="*/ 773681 w 1122"/>
            <a:gd name="T117" fmla="*/ 584483 h 1187"/>
            <a:gd name="T118" fmla="*/ 751015 w 1122"/>
            <a:gd name="T119" fmla="*/ 616814 h 1187"/>
            <a:gd name="T120" fmla="*/ 744970 w 1122"/>
            <a:gd name="T121" fmla="*/ 622519 h 1187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122"/>
            <a:gd name="T184" fmla="*/ 0 h 1187"/>
            <a:gd name="T185" fmla="*/ 1122 w 1122"/>
            <a:gd name="T186" fmla="*/ 1187 h 1187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122" h="1187">
              <a:moveTo>
                <a:pt x="986" y="982"/>
              </a:moveTo>
              <a:cubicBezTo>
                <a:pt x="967" y="1008"/>
                <a:pt x="970" y="1008"/>
                <a:pt x="943" y="1016"/>
              </a:cubicBezTo>
              <a:cubicBezTo>
                <a:pt x="924" y="1029"/>
                <a:pt x="909" y="1044"/>
                <a:pt x="896" y="1063"/>
              </a:cubicBezTo>
              <a:cubicBezTo>
                <a:pt x="890" y="1072"/>
                <a:pt x="878" y="1089"/>
                <a:pt x="878" y="1089"/>
              </a:cubicBezTo>
              <a:cubicBezTo>
                <a:pt x="864" y="1135"/>
                <a:pt x="843" y="1175"/>
                <a:pt x="793" y="1187"/>
              </a:cubicBezTo>
              <a:cubicBezTo>
                <a:pt x="721" y="1181"/>
                <a:pt x="704" y="1177"/>
                <a:pt x="664" y="1119"/>
              </a:cubicBezTo>
              <a:cubicBezTo>
                <a:pt x="656" y="1094"/>
                <a:pt x="639" y="1091"/>
                <a:pt x="626" y="1067"/>
              </a:cubicBezTo>
              <a:cubicBezTo>
                <a:pt x="608" y="1033"/>
                <a:pt x="597" y="995"/>
                <a:pt x="574" y="965"/>
              </a:cubicBezTo>
              <a:cubicBezTo>
                <a:pt x="567" y="942"/>
                <a:pt x="579" y="919"/>
                <a:pt x="591" y="900"/>
              </a:cubicBezTo>
              <a:cubicBezTo>
                <a:pt x="582" y="855"/>
                <a:pt x="538" y="842"/>
                <a:pt x="497" y="832"/>
              </a:cubicBezTo>
              <a:cubicBezTo>
                <a:pt x="476" y="834"/>
                <a:pt x="448" y="825"/>
                <a:pt x="433" y="840"/>
              </a:cubicBezTo>
              <a:cubicBezTo>
                <a:pt x="407" y="865"/>
                <a:pt x="409" y="876"/>
                <a:pt x="373" y="887"/>
              </a:cubicBezTo>
              <a:cubicBezTo>
                <a:pt x="356" y="912"/>
                <a:pt x="351" y="928"/>
                <a:pt x="368" y="956"/>
              </a:cubicBezTo>
              <a:cubicBezTo>
                <a:pt x="363" y="976"/>
                <a:pt x="358" y="984"/>
                <a:pt x="338" y="990"/>
              </a:cubicBezTo>
              <a:cubicBezTo>
                <a:pt x="312" y="1018"/>
                <a:pt x="277" y="1020"/>
                <a:pt x="240" y="1025"/>
              </a:cubicBezTo>
              <a:cubicBezTo>
                <a:pt x="215" y="1016"/>
                <a:pt x="227" y="989"/>
                <a:pt x="206" y="982"/>
              </a:cubicBezTo>
              <a:cubicBezTo>
                <a:pt x="188" y="976"/>
                <a:pt x="150" y="973"/>
                <a:pt x="150" y="973"/>
              </a:cubicBezTo>
              <a:cubicBezTo>
                <a:pt x="140" y="974"/>
                <a:pt x="130" y="974"/>
                <a:pt x="120" y="977"/>
              </a:cubicBezTo>
              <a:cubicBezTo>
                <a:pt x="115" y="979"/>
                <a:pt x="112" y="985"/>
                <a:pt x="107" y="986"/>
              </a:cubicBezTo>
              <a:cubicBezTo>
                <a:pt x="97" y="988"/>
                <a:pt x="78" y="975"/>
                <a:pt x="68" y="973"/>
              </a:cubicBezTo>
              <a:cubicBezTo>
                <a:pt x="54" y="970"/>
                <a:pt x="26" y="965"/>
                <a:pt x="26" y="965"/>
              </a:cubicBezTo>
              <a:cubicBezTo>
                <a:pt x="8" y="958"/>
                <a:pt x="0" y="948"/>
                <a:pt x="21" y="935"/>
              </a:cubicBezTo>
              <a:cubicBezTo>
                <a:pt x="46" y="918"/>
                <a:pt x="87" y="916"/>
                <a:pt x="116" y="913"/>
              </a:cubicBezTo>
              <a:cubicBezTo>
                <a:pt x="166" y="879"/>
                <a:pt x="177" y="854"/>
                <a:pt x="210" y="806"/>
              </a:cubicBezTo>
              <a:cubicBezTo>
                <a:pt x="217" y="784"/>
                <a:pt x="213" y="736"/>
                <a:pt x="244" y="733"/>
              </a:cubicBezTo>
              <a:cubicBezTo>
                <a:pt x="264" y="731"/>
                <a:pt x="284" y="730"/>
                <a:pt x="304" y="729"/>
              </a:cubicBezTo>
              <a:cubicBezTo>
                <a:pt x="307" y="728"/>
                <a:pt x="327" y="722"/>
                <a:pt x="330" y="720"/>
              </a:cubicBezTo>
              <a:cubicBezTo>
                <a:pt x="340" y="713"/>
                <a:pt x="356" y="695"/>
                <a:pt x="356" y="695"/>
              </a:cubicBezTo>
              <a:cubicBezTo>
                <a:pt x="359" y="686"/>
                <a:pt x="367" y="679"/>
                <a:pt x="368" y="669"/>
              </a:cubicBezTo>
              <a:cubicBezTo>
                <a:pt x="372" y="628"/>
                <a:pt x="349" y="609"/>
                <a:pt x="313" y="600"/>
              </a:cubicBezTo>
              <a:cubicBezTo>
                <a:pt x="248" y="610"/>
                <a:pt x="276" y="612"/>
                <a:pt x="231" y="605"/>
              </a:cubicBezTo>
              <a:cubicBezTo>
                <a:pt x="220" y="568"/>
                <a:pt x="231" y="499"/>
                <a:pt x="197" y="467"/>
              </a:cubicBezTo>
              <a:cubicBezTo>
                <a:pt x="179" y="450"/>
                <a:pt x="154" y="450"/>
                <a:pt x="133" y="429"/>
              </a:cubicBezTo>
              <a:cubicBezTo>
                <a:pt x="120" y="396"/>
                <a:pt x="103" y="365"/>
                <a:pt x="77" y="339"/>
              </a:cubicBezTo>
              <a:cubicBezTo>
                <a:pt x="90" y="321"/>
                <a:pt x="109" y="321"/>
                <a:pt x="128" y="309"/>
              </a:cubicBezTo>
              <a:cubicBezTo>
                <a:pt x="139" y="280"/>
                <a:pt x="142" y="282"/>
                <a:pt x="111" y="270"/>
              </a:cubicBezTo>
              <a:cubicBezTo>
                <a:pt x="107" y="266"/>
                <a:pt x="103" y="261"/>
                <a:pt x="98" y="257"/>
              </a:cubicBezTo>
              <a:cubicBezTo>
                <a:pt x="94" y="254"/>
                <a:pt x="86" y="254"/>
                <a:pt x="86" y="249"/>
              </a:cubicBezTo>
              <a:cubicBezTo>
                <a:pt x="86" y="236"/>
                <a:pt x="121" y="228"/>
                <a:pt x="124" y="227"/>
              </a:cubicBezTo>
              <a:cubicBezTo>
                <a:pt x="133" y="224"/>
                <a:pt x="150" y="219"/>
                <a:pt x="150" y="219"/>
              </a:cubicBezTo>
              <a:cubicBezTo>
                <a:pt x="192" y="224"/>
                <a:pt x="184" y="231"/>
                <a:pt x="218" y="245"/>
              </a:cubicBezTo>
              <a:cubicBezTo>
                <a:pt x="231" y="242"/>
                <a:pt x="243" y="242"/>
                <a:pt x="253" y="232"/>
              </a:cubicBezTo>
              <a:cubicBezTo>
                <a:pt x="272" y="213"/>
                <a:pt x="262" y="177"/>
                <a:pt x="287" y="163"/>
              </a:cubicBezTo>
              <a:cubicBezTo>
                <a:pt x="321" y="144"/>
                <a:pt x="366" y="145"/>
                <a:pt x="403" y="137"/>
              </a:cubicBezTo>
              <a:cubicBezTo>
                <a:pt x="491" y="83"/>
                <a:pt x="481" y="99"/>
                <a:pt x="630" y="95"/>
              </a:cubicBezTo>
              <a:cubicBezTo>
                <a:pt x="655" y="89"/>
                <a:pt x="677" y="79"/>
                <a:pt x="698" y="65"/>
              </a:cubicBezTo>
              <a:cubicBezTo>
                <a:pt x="715" y="20"/>
                <a:pt x="757" y="28"/>
                <a:pt x="801" y="26"/>
              </a:cubicBezTo>
              <a:cubicBezTo>
                <a:pt x="820" y="20"/>
                <a:pt x="834" y="7"/>
                <a:pt x="853" y="0"/>
              </a:cubicBezTo>
              <a:cubicBezTo>
                <a:pt x="890" y="6"/>
                <a:pt x="919" y="27"/>
                <a:pt x="956" y="35"/>
              </a:cubicBezTo>
              <a:cubicBezTo>
                <a:pt x="990" y="86"/>
                <a:pt x="959" y="168"/>
                <a:pt x="951" y="227"/>
              </a:cubicBezTo>
              <a:cubicBezTo>
                <a:pt x="955" y="282"/>
                <a:pt x="958" y="319"/>
                <a:pt x="973" y="369"/>
              </a:cubicBezTo>
              <a:cubicBezTo>
                <a:pt x="974" y="381"/>
                <a:pt x="972" y="441"/>
                <a:pt x="986" y="459"/>
              </a:cubicBezTo>
              <a:cubicBezTo>
                <a:pt x="1000" y="477"/>
                <a:pt x="1041" y="482"/>
                <a:pt x="1063" y="489"/>
              </a:cubicBezTo>
              <a:cubicBezTo>
                <a:pt x="1083" y="510"/>
                <a:pt x="1099" y="529"/>
                <a:pt x="1114" y="553"/>
              </a:cubicBezTo>
              <a:cubicBezTo>
                <a:pt x="1112" y="605"/>
                <a:pt x="1122" y="629"/>
                <a:pt x="1097" y="665"/>
              </a:cubicBezTo>
              <a:cubicBezTo>
                <a:pt x="1090" y="694"/>
                <a:pt x="1081" y="693"/>
                <a:pt x="1058" y="707"/>
              </a:cubicBezTo>
              <a:cubicBezTo>
                <a:pt x="1047" y="725"/>
                <a:pt x="1029" y="739"/>
                <a:pt x="1011" y="750"/>
              </a:cubicBezTo>
              <a:cubicBezTo>
                <a:pt x="1013" y="799"/>
                <a:pt x="1012" y="847"/>
                <a:pt x="1016" y="896"/>
              </a:cubicBezTo>
              <a:cubicBezTo>
                <a:pt x="1017" y="905"/>
                <a:pt x="1024" y="922"/>
                <a:pt x="1024" y="922"/>
              </a:cubicBezTo>
              <a:cubicBezTo>
                <a:pt x="1017" y="945"/>
                <a:pt x="1016" y="960"/>
                <a:pt x="994" y="973"/>
              </a:cubicBezTo>
              <a:cubicBezTo>
                <a:pt x="982" y="992"/>
                <a:pt x="994" y="1015"/>
                <a:pt x="986" y="98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38100</xdr:colOff>
      <xdr:row>21</xdr:row>
      <xdr:rowOff>76200</xdr:rowOff>
    </xdr:from>
    <xdr:to>
      <xdr:col>37</xdr:col>
      <xdr:colOff>123825</xdr:colOff>
      <xdr:row>25</xdr:row>
      <xdr:rowOff>95250</xdr:rowOff>
    </xdr:to>
    <xdr:sp macro="" textlink="">
      <xdr:nvSpPr>
        <xdr:cNvPr id="27" name="Freeform 828">
          <a:extLst>
            <a:ext uri="{FF2B5EF4-FFF2-40B4-BE49-F238E27FC236}">
              <a16:creationId xmlns:a16="http://schemas.microsoft.com/office/drawing/2014/main" id="{0E46BC63-449A-4142-A4A3-A9B86BD4E1D3}"/>
            </a:ext>
          </a:extLst>
        </xdr:cNvPr>
        <xdr:cNvSpPr>
          <a:spLocks/>
        </xdr:cNvSpPr>
      </xdr:nvSpPr>
      <xdr:spPr bwMode="auto">
        <a:xfrm>
          <a:off x="6451600" y="3543300"/>
          <a:ext cx="923925" cy="679450"/>
        </a:xfrm>
        <a:custGeom>
          <a:avLst/>
          <a:gdLst>
            <a:gd name="T0" fmla="*/ 71765 w 1222"/>
            <a:gd name="T1" fmla="*/ 305057 h 1036"/>
            <a:gd name="T2" fmla="*/ 50018 w 1222"/>
            <a:gd name="T3" fmla="*/ 299909 h 1036"/>
            <a:gd name="T4" fmla="*/ 28271 w 1222"/>
            <a:gd name="T5" fmla="*/ 294116 h 1036"/>
            <a:gd name="T6" fmla="*/ 0 w 1222"/>
            <a:gd name="T7" fmla="*/ 252927 h 1036"/>
            <a:gd name="T8" fmla="*/ 55817 w 1222"/>
            <a:gd name="T9" fmla="*/ 211738 h 1036"/>
            <a:gd name="T10" fmla="*/ 96411 w 1222"/>
            <a:gd name="T11" fmla="*/ 167331 h 1036"/>
            <a:gd name="T12" fmla="*/ 99311 w 1222"/>
            <a:gd name="T13" fmla="*/ 142231 h 1036"/>
            <a:gd name="T14" fmla="*/ 139905 w 1222"/>
            <a:gd name="T15" fmla="*/ 122924 h 1036"/>
            <a:gd name="T16" fmla="*/ 158753 w 1222"/>
            <a:gd name="T17" fmla="*/ 117775 h 1036"/>
            <a:gd name="T18" fmla="*/ 168176 w 1222"/>
            <a:gd name="T19" fmla="*/ 115201 h 1036"/>
            <a:gd name="T20" fmla="*/ 195722 w 1222"/>
            <a:gd name="T21" fmla="*/ 95894 h 1036"/>
            <a:gd name="T22" fmla="*/ 214570 w 1222"/>
            <a:gd name="T23" fmla="*/ 84309 h 1036"/>
            <a:gd name="T24" fmla="*/ 258064 w 1222"/>
            <a:gd name="T25" fmla="*/ 117775 h 1036"/>
            <a:gd name="T26" fmla="*/ 260963 w 1222"/>
            <a:gd name="T27" fmla="*/ 145449 h 1036"/>
            <a:gd name="T28" fmla="*/ 279810 w 1222"/>
            <a:gd name="T29" fmla="*/ 142231 h 1036"/>
            <a:gd name="T30" fmla="*/ 307357 w 1222"/>
            <a:gd name="T31" fmla="*/ 126142 h 1036"/>
            <a:gd name="T32" fmla="*/ 345051 w 1222"/>
            <a:gd name="T33" fmla="*/ 111983 h 1036"/>
            <a:gd name="T34" fmla="*/ 360274 w 1222"/>
            <a:gd name="T35" fmla="*/ 95894 h 1036"/>
            <a:gd name="T36" fmla="*/ 394344 w 1222"/>
            <a:gd name="T37" fmla="*/ 54061 h 1036"/>
            <a:gd name="T38" fmla="*/ 444362 w 1222"/>
            <a:gd name="T39" fmla="*/ 29605 h 1036"/>
            <a:gd name="T40" fmla="*/ 441463 w 1222"/>
            <a:gd name="T41" fmla="*/ 7079 h 1036"/>
            <a:gd name="T42" fmla="*/ 472633 w 1222"/>
            <a:gd name="T43" fmla="*/ 15446 h 1036"/>
            <a:gd name="T44" fmla="*/ 490756 w 1222"/>
            <a:gd name="T45" fmla="*/ 26387 h 1036"/>
            <a:gd name="T46" fmla="*/ 528450 w 1222"/>
            <a:gd name="T47" fmla="*/ 65002 h 1036"/>
            <a:gd name="T48" fmla="*/ 546573 w 1222"/>
            <a:gd name="T49" fmla="*/ 92676 h 1036"/>
            <a:gd name="T50" fmla="*/ 577743 w 1222"/>
            <a:gd name="T51" fmla="*/ 153816 h 1036"/>
            <a:gd name="T52" fmla="*/ 658932 w 1222"/>
            <a:gd name="T53" fmla="*/ 200154 h 1036"/>
            <a:gd name="T54" fmla="*/ 745920 w 1222"/>
            <a:gd name="T55" fmla="*/ 258076 h 1036"/>
            <a:gd name="T56" fmla="*/ 851030 w 1222"/>
            <a:gd name="T57" fmla="*/ 288968 h 1036"/>
            <a:gd name="T58" fmla="*/ 872777 w 1222"/>
            <a:gd name="T59" fmla="*/ 354613 h 1036"/>
            <a:gd name="T60" fmla="*/ 860454 w 1222"/>
            <a:gd name="T61" fmla="*/ 379713 h 1036"/>
            <a:gd name="T62" fmla="*/ 816960 w 1222"/>
            <a:gd name="T63" fmla="*/ 393228 h 1036"/>
            <a:gd name="T64" fmla="*/ 814060 w 1222"/>
            <a:gd name="T65" fmla="*/ 431843 h 1036"/>
            <a:gd name="T66" fmla="*/ 842331 w 1222"/>
            <a:gd name="T67" fmla="*/ 498132 h 1036"/>
            <a:gd name="T68" fmla="*/ 826383 w 1222"/>
            <a:gd name="T69" fmla="*/ 561846 h 1036"/>
            <a:gd name="T70" fmla="*/ 792313 w 1222"/>
            <a:gd name="T71" fmla="*/ 536747 h 1036"/>
            <a:gd name="T72" fmla="*/ 773466 w 1222"/>
            <a:gd name="T73" fmla="*/ 531598 h 1036"/>
            <a:gd name="T74" fmla="*/ 761143 w 1222"/>
            <a:gd name="T75" fmla="*/ 528380 h 1036"/>
            <a:gd name="T76" fmla="*/ 642984 w 1222"/>
            <a:gd name="T77" fmla="*/ 542539 h 1036"/>
            <a:gd name="T78" fmla="*/ 565420 w 1222"/>
            <a:gd name="T79" fmla="*/ 581154 h 1036"/>
            <a:gd name="T80" fmla="*/ 534250 w 1222"/>
            <a:gd name="T81" fmla="*/ 586302 h 1036"/>
            <a:gd name="T82" fmla="*/ 459585 w 1222"/>
            <a:gd name="T83" fmla="*/ 592094 h 1036"/>
            <a:gd name="T84" fmla="*/ 397969 w 1222"/>
            <a:gd name="T85" fmla="*/ 611402 h 1036"/>
            <a:gd name="T86" fmla="*/ 345051 w 1222"/>
            <a:gd name="T87" fmla="*/ 624917 h 1036"/>
            <a:gd name="T88" fmla="*/ 320405 w 1222"/>
            <a:gd name="T89" fmla="*/ 652591 h 1036"/>
            <a:gd name="T90" fmla="*/ 301557 w 1222"/>
            <a:gd name="T91" fmla="*/ 666750 h 1036"/>
            <a:gd name="T92" fmla="*/ 289234 w 1222"/>
            <a:gd name="T93" fmla="*/ 603035 h 1036"/>
            <a:gd name="T94" fmla="*/ 273286 w 1222"/>
            <a:gd name="T95" fmla="*/ 589520 h 1036"/>
            <a:gd name="T96" fmla="*/ 226893 w 1222"/>
            <a:gd name="T97" fmla="*/ 550905 h 1036"/>
            <a:gd name="T98" fmla="*/ 161652 w 1222"/>
            <a:gd name="T99" fmla="*/ 467883 h 1036"/>
            <a:gd name="T100" fmla="*/ 158753 w 1222"/>
            <a:gd name="T101" fmla="*/ 459517 h 1036"/>
            <a:gd name="T102" fmla="*/ 152229 w 1222"/>
            <a:gd name="T103" fmla="*/ 451150 h 1036"/>
            <a:gd name="T104" fmla="*/ 142805 w 1222"/>
            <a:gd name="T105" fmla="*/ 424120 h 1036"/>
            <a:gd name="T106" fmla="*/ 102935 w 1222"/>
            <a:gd name="T107" fmla="*/ 321790 h 1036"/>
            <a:gd name="T108" fmla="*/ 71765 w 1222"/>
            <a:gd name="T109" fmla="*/ 305057 h 10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1036"/>
            <a:gd name="T167" fmla="*/ 1222 w 1222"/>
            <a:gd name="T168" fmla="*/ 1036 h 103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1036">
              <a:moveTo>
                <a:pt x="99" y="474"/>
              </a:moveTo>
              <a:cubicBezTo>
                <a:pt x="58" y="461"/>
                <a:pt x="119" y="480"/>
                <a:pt x="69" y="466"/>
              </a:cubicBezTo>
              <a:cubicBezTo>
                <a:pt x="59" y="463"/>
                <a:pt x="39" y="457"/>
                <a:pt x="39" y="457"/>
              </a:cubicBezTo>
              <a:cubicBezTo>
                <a:pt x="19" y="437"/>
                <a:pt x="8" y="419"/>
                <a:pt x="0" y="393"/>
              </a:cubicBezTo>
              <a:cubicBezTo>
                <a:pt x="13" y="323"/>
                <a:pt x="1" y="334"/>
                <a:pt x="77" y="329"/>
              </a:cubicBezTo>
              <a:cubicBezTo>
                <a:pt x="103" y="319"/>
                <a:pt x="117" y="283"/>
                <a:pt x="133" y="260"/>
              </a:cubicBezTo>
              <a:cubicBezTo>
                <a:pt x="138" y="243"/>
                <a:pt x="143" y="238"/>
                <a:pt x="137" y="221"/>
              </a:cubicBezTo>
              <a:cubicBezTo>
                <a:pt x="154" y="209"/>
                <a:pt x="173" y="198"/>
                <a:pt x="193" y="191"/>
              </a:cubicBezTo>
              <a:cubicBezTo>
                <a:pt x="202" y="188"/>
                <a:pt x="210" y="186"/>
                <a:pt x="219" y="183"/>
              </a:cubicBezTo>
              <a:cubicBezTo>
                <a:pt x="223" y="182"/>
                <a:pt x="232" y="179"/>
                <a:pt x="232" y="179"/>
              </a:cubicBezTo>
              <a:cubicBezTo>
                <a:pt x="244" y="166"/>
                <a:pt x="255" y="159"/>
                <a:pt x="270" y="149"/>
              </a:cubicBezTo>
              <a:cubicBezTo>
                <a:pt x="279" y="143"/>
                <a:pt x="296" y="131"/>
                <a:pt x="296" y="131"/>
              </a:cubicBezTo>
              <a:cubicBezTo>
                <a:pt x="309" y="152"/>
                <a:pt x="336" y="169"/>
                <a:pt x="356" y="183"/>
              </a:cubicBezTo>
              <a:cubicBezTo>
                <a:pt x="357" y="197"/>
                <a:pt x="351" y="215"/>
                <a:pt x="360" y="226"/>
              </a:cubicBezTo>
              <a:cubicBezTo>
                <a:pt x="365" y="233"/>
                <a:pt x="378" y="224"/>
                <a:pt x="386" y="221"/>
              </a:cubicBezTo>
              <a:cubicBezTo>
                <a:pt x="400" y="216"/>
                <a:pt x="411" y="205"/>
                <a:pt x="424" y="196"/>
              </a:cubicBezTo>
              <a:cubicBezTo>
                <a:pt x="439" y="186"/>
                <a:pt x="459" y="181"/>
                <a:pt x="476" y="174"/>
              </a:cubicBezTo>
              <a:cubicBezTo>
                <a:pt x="493" y="146"/>
                <a:pt x="473" y="176"/>
                <a:pt x="497" y="149"/>
              </a:cubicBezTo>
              <a:cubicBezTo>
                <a:pt x="515" y="129"/>
                <a:pt x="523" y="102"/>
                <a:pt x="544" y="84"/>
              </a:cubicBezTo>
              <a:cubicBezTo>
                <a:pt x="564" y="67"/>
                <a:pt x="591" y="60"/>
                <a:pt x="613" y="46"/>
              </a:cubicBezTo>
              <a:cubicBezTo>
                <a:pt x="612" y="34"/>
                <a:pt x="601" y="19"/>
                <a:pt x="609" y="11"/>
              </a:cubicBezTo>
              <a:cubicBezTo>
                <a:pt x="620" y="0"/>
                <a:pt x="652" y="24"/>
                <a:pt x="652" y="24"/>
              </a:cubicBezTo>
              <a:cubicBezTo>
                <a:pt x="660" y="30"/>
                <a:pt x="670" y="34"/>
                <a:pt x="677" y="41"/>
              </a:cubicBezTo>
              <a:cubicBezTo>
                <a:pt x="697" y="60"/>
                <a:pt x="705" y="86"/>
                <a:pt x="729" y="101"/>
              </a:cubicBezTo>
              <a:cubicBezTo>
                <a:pt x="738" y="115"/>
                <a:pt x="745" y="130"/>
                <a:pt x="754" y="144"/>
              </a:cubicBezTo>
              <a:cubicBezTo>
                <a:pt x="764" y="176"/>
                <a:pt x="772" y="214"/>
                <a:pt x="797" y="239"/>
              </a:cubicBezTo>
              <a:cubicBezTo>
                <a:pt x="828" y="270"/>
                <a:pt x="873" y="286"/>
                <a:pt x="909" y="311"/>
              </a:cubicBezTo>
              <a:cubicBezTo>
                <a:pt x="950" y="340"/>
                <a:pt x="984" y="378"/>
                <a:pt x="1029" y="401"/>
              </a:cubicBezTo>
              <a:cubicBezTo>
                <a:pt x="1076" y="425"/>
                <a:pt x="1124" y="434"/>
                <a:pt x="1174" y="449"/>
              </a:cubicBezTo>
              <a:cubicBezTo>
                <a:pt x="1196" y="478"/>
                <a:pt x="1183" y="519"/>
                <a:pt x="1204" y="551"/>
              </a:cubicBezTo>
              <a:cubicBezTo>
                <a:pt x="1209" y="575"/>
                <a:pt x="1222" y="598"/>
                <a:pt x="1187" y="590"/>
              </a:cubicBezTo>
              <a:cubicBezTo>
                <a:pt x="1164" y="594"/>
                <a:pt x="1148" y="604"/>
                <a:pt x="1127" y="611"/>
              </a:cubicBezTo>
              <a:cubicBezTo>
                <a:pt x="1108" y="630"/>
                <a:pt x="1093" y="653"/>
                <a:pt x="1123" y="671"/>
              </a:cubicBezTo>
              <a:cubicBezTo>
                <a:pt x="1145" y="702"/>
                <a:pt x="1152" y="738"/>
                <a:pt x="1162" y="774"/>
              </a:cubicBezTo>
              <a:cubicBezTo>
                <a:pt x="1158" y="811"/>
                <a:pt x="1151" y="839"/>
                <a:pt x="1140" y="873"/>
              </a:cubicBezTo>
              <a:cubicBezTo>
                <a:pt x="1127" y="860"/>
                <a:pt x="1110" y="840"/>
                <a:pt x="1093" y="834"/>
              </a:cubicBezTo>
              <a:cubicBezTo>
                <a:pt x="1084" y="831"/>
                <a:pt x="1076" y="829"/>
                <a:pt x="1067" y="826"/>
              </a:cubicBezTo>
              <a:cubicBezTo>
                <a:pt x="1061" y="824"/>
                <a:pt x="1050" y="821"/>
                <a:pt x="1050" y="821"/>
              </a:cubicBezTo>
              <a:cubicBezTo>
                <a:pt x="988" y="824"/>
                <a:pt x="944" y="829"/>
                <a:pt x="887" y="843"/>
              </a:cubicBezTo>
              <a:cubicBezTo>
                <a:pt x="852" y="900"/>
                <a:pt x="851" y="897"/>
                <a:pt x="780" y="903"/>
              </a:cubicBezTo>
              <a:cubicBezTo>
                <a:pt x="760" y="909"/>
                <a:pt x="766" y="908"/>
                <a:pt x="737" y="911"/>
              </a:cubicBezTo>
              <a:cubicBezTo>
                <a:pt x="703" y="914"/>
                <a:pt x="634" y="920"/>
                <a:pt x="634" y="920"/>
              </a:cubicBezTo>
              <a:cubicBezTo>
                <a:pt x="603" y="927"/>
                <a:pt x="578" y="941"/>
                <a:pt x="549" y="950"/>
              </a:cubicBezTo>
              <a:cubicBezTo>
                <a:pt x="527" y="965"/>
                <a:pt x="502" y="966"/>
                <a:pt x="476" y="971"/>
              </a:cubicBezTo>
              <a:cubicBezTo>
                <a:pt x="456" y="979"/>
                <a:pt x="457" y="999"/>
                <a:pt x="442" y="1014"/>
              </a:cubicBezTo>
              <a:cubicBezTo>
                <a:pt x="434" y="1022"/>
                <a:pt x="424" y="1028"/>
                <a:pt x="416" y="1036"/>
              </a:cubicBezTo>
              <a:cubicBezTo>
                <a:pt x="406" y="1004"/>
                <a:pt x="414" y="967"/>
                <a:pt x="399" y="937"/>
              </a:cubicBezTo>
              <a:cubicBezTo>
                <a:pt x="389" y="916"/>
                <a:pt x="393" y="930"/>
                <a:pt x="377" y="916"/>
              </a:cubicBezTo>
              <a:cubicBezTo>
                <a:pt x="359" y="900"/>
                <a:pt x="329" y="875"/>
                <a:pt x="313" y="856"/>
              </a:cubicBezTo>
              <a:cubicBezTo>
                <a:pt x="279" y="816"/>
                <a:pt x="253" y="770"/>
                <a:pt x="223" y="727"/>
              </a:cubicBezTo>
              <a:cubicBezTo>
                <a:pt x="222" y="723"/>
                <a:pt x="221" y="718"/>
                <a:pt x="219" y="714"/>
              </a:cubicBezTo>
              <a:cubicBezTo>
                <a:pt x="217" y="709"/>
                <a:pt x="212" y="706"/>
                <a:pt x="210" y="701"/>
              </a:cubicBezTo>
              <a:cubicBezTo>
                <a:pt x="204" y="688"/>
                <a:pt x="203" y="672"/>
                <a:pt x="197" y="659"/>
              </a:cubicBezTo>
              <a:cubicBezTo>
                <a:pt x="191" y="608"/>
                <a:pt x="182" y="536"/>
                <a:pt x="142" y="500"/>
              </a:cubicBezTo>
              <a:cubicBezTo>
                <a:pt x="130" y="489"/>
                <a:pt x="117" y="474"/>
                <a:pt x="99" y="47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66675</xdr:colOff>
      <xdr:row>22</xdr:row>
      <xdr:rowOff>85725</xdr:rowOff>
    </xdr:from>
    <xdr:to>
      <xdr:col>34</xdr:col>
      <xdr:colOff>133350</xdr:colOff>
      <xdr:row>27</xdr:row>
      <xdr:rowOff>0</xdr:rowOff>
    </xdr:to>
    <xdr:sp macro="" textlink="">
      <xdr:nvSpPr>
        <xdr:cNvPr id="28" name="Freeform 829">
          <a:extLst>
            <a:ext uri="{FF2B5EF4-FFF2-40B4-BE49-F238E27FC236}">
              <a16:creationId xmlns:a16="http://schemas.microsoft.com/office/drawing/2014/main" id="{853FCE7C-F6D4-4157-B97C-318955440E98}"/>
            </a:ext>
          </a:extLst>
        </xdr:cNvPr>
        <xdr:cNvSpPr>
          <a:spLocks/>
        </xdr:cNvSpPr>
      </xdr:nvSpPr>
      <xdr:spPr bwMode="auto">
        <a:xfrm>
          <a:off x="5851525" y="3717925"/>
          <a:ext cx="904875" cy="739775"/>
        </a:xfrm>
        <a:custGeom>
          <a:avLst/>
          <a:gdLst>
            <a:gd name="T0" fmla="*/ 61123 w 1177"/>
            <a:gd name="T1" fmla="*/ 256421 h 1149"/>
            <a:gd name="T2" fmla="*/ 156123 w 1177"/>
            <a:gd name="T3" fmla="*/ 205389 h 1149"/>
            <a:gd name="T4" fmla="*/ 184107 w 1177"/>
            <a:gd name="T5" fmla="*/ 189008 h 1149"/>
            <a:gd name="T6" fmla="*/ 237866 w 1177"/>
            <a:gd name="T7" fmla="*/ 178297 h 1149"/>
            <a:gd name="T8" fmla="*/ 421236 w 1177"/>
            <a:gd name="T9" fmla="*/ 161917 h 1149"/>
            <a:gd name="T10" fmla="*/ 436701 w 1177"/>
            <a:gd name="T11" fmla="*/ 134826 h 1149"/>
            <a:gd name="T12" fmla="*/ 414609 w 1177"/>
            <a:gd name="T13" fmla="*/ 75603 h 1149"/>
            <a:gd name="T14" fmla="*/ 402089 w 1177"/>
            <a:gd name="T15" fmla="*/ 27091 h 1149"/>
            <a:gd name="T16" fmla="*/ 433756 w 1177"/>
            <a:gd name="T17" fmla="*/ 0 h 1149"/>
            <a:gd name="T18" fmla="*/ 531701 w 1177"/>
            <a:gd name="T19" fmla="*/ 10710 h 1149"/>
            <a:gd name="T20" fmla="*/ 562630 w 1177"/>
            <a:gd name="T21" fmla="*/ 21421 h 1149"/>
            <a:gd name="T22" fmla="*/ 572204 w 1177"/>
            <a:gd name="T23" fmla="*/ 100174 h 1149"/>
            <a:gd name="T24" fmla="*/ 635537 w 1177"/>
            <a:gd name="T25" fmla="*/ 137976 h 1149"/>
            <a:gd name="T26" fmla="*/ 673095 w 1177"/>
            <a:gd name="T27" fmla="*/ 175777 h 1149"/>
            <a:gd name="T28" fmla="*/ 689296 w 1177"/>
            <a:gd name="T29" fmla="*/ 202238 h 1149"/>
            <a:gd name="T30" fmla="*/ 714334 w 1177"/>
            <a:gd name="T31" fmla="*/ 280992 h 1149"/>
            <a:gd name="T32" fmla="*/ 730536 w 1177"/>
            <a:gd name="T33" fmla="*/ 308083 h 1149"/>
            <a:gd name="T34" fmla="*/ 743055 w 1177"/>
            <a:gd name="T35" fmla="*/ 323833 h 1149"/>
            <a:gd name="T36" fmla="*/ 780613 w 1177"/>
            <a:gd name="T37" fmla="*/ 372345 h 1149"/>
            <a:gd name="T38" fmla="*/ 799760 w 1177"/>
            <a:gd name="T39" fmla="*/ 396916 h 1149"/>
            <a:gd name="T40" fmla="*/ 856465 w 1177"/>
            <a:gd name="T41" fmla="*/ 445428 h 1149"/>
            <a:gd name="T42" fmla="*/ 866039 w 1177"/>
            <a:gd name="T43" fmla="*/ 461809 h 1149"/>
            <a:gd name="T44" fmla="*/ 859411 w 1177"/>
            <a:gd name="T45" fmla="*/ 502131 h 1149"/>
            <a:gd name="T46" fmla="*/ 815225 w 1177"/>
            <a:gd name="T47" fmla="*/ 488900 h 1149"/>
            <a:gd name="T48" fmla="*/ 736427 w 1177"/>
            <a:gd name="T49" fmla="*/ 502131 h 1149"/>
            <a:gd name="T50" fmla="*/ 603870 w 1177"/>
            <a:gd name="T51" fmla="*/ 537412 h 1149"/>
            <a:gd name="T52" fmla="*/ 575886 w 1177"/>
            <a:gd name="T53" fmla="*/ 548123 h 1149"/>
            <a:gd name="T54" fmla="*/ 544220 w 1177"/>
            <a:gd name="T55" fmla="*/ 610495 h 1149"/>
            <a:gd name="T56" fmla="*/ 496352 w 1177"/>
            <a:gd name="T57" fmla="*/ 640106 h 1149"/>
            <a:gd name="T58" fmla="*/ 443329 w 1177"/>
            <a:gd name="T59" fmla="*/ 618056 h 1149"/>
            <a:gd name="T60" fmla="*/ 332865 w 1177"/>
            <a:gd name="T61" fmla="*/ 626246 h 1149"/>
            <a:gd name="T62" fmla="*/ 319609 w 1177"/>
            <a:gd name="T63" fmla="*/ 648297 h 1149"/>
            <a:gd name="T64" fmla="*/ 269532 w 1177"/>
            <a:gd name="T65" fmla="*/ 707519 h 1149"/>
            <a:gd name="T66" fmla="*/ 222401 w 1177"/>
            <a:gd name="T67" fmla="*/ 723900 h 1149"/>
            <a:gd name="T68" fmla="*/ 193680 w 1177"/>
            <a:gd name="T69" fmla="*/ 669718 h 1149"/>
            <a:gd name="T70" fmla="*/ 149495 w 1177"/>
            <a:gd name="T71" fmla="*/ 653337 h 1149"/>
            <a:gd name="T72" fmla="*/ 171588 w 1177"/>
            <a:gd name="T73" fmla="*/ 588444 h 1149"/>
            <a:gd name="T74" fmla="*/ 215773 w 1177"/>
            <a:gd name="T75" fmla="*/ 548123 h 1149"/>
            <a:gd name="T76" fmla="*/ 222401 w 1177"/>
            <a:gd name="T77" fmla="*/ 529222 h 1149"/>
            <a:gd name="T78" fmla="*/ 218719 w 1177"/>
            <a:gd name="T79" fmla="*/ 497091 h 1149"/>
            <a:gd name="T80" fmla="*/ 152440 w 1177"/>
            <a:gd name="T81" fmla="*/ 459289 h 1149"/>
            <a:gd name="T82" fmla="*/ 61123 w 1177"/>
            <a:gd name="T83" fmla="*/ 451099 h 1149"/>
            <a:gd name="T84" fmla="*/ 26511 w 1177"/>
            <a:gd name="T85" fmla="*/ 299892 h 1149"/>
            <a:gd name="T86" fmla="*/ 39031 w 1177"/>
            <a:gd name="T87" fmla="*/ 270281 h 1149"/>
            <a:gd name="T88" fmla="*/ 61123 w 1177"/>
            <a:gd name="T89" fmla="*/ 256421 h 1149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1177"/>
            <a:gd name="T136" fmla="*/ 0 h 1149"/>
            <a:gd name="T137" fmla="*/ 1177 w 1177"/>
            <a:gd name="T138" fmla="*/ 1149 h 1149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1177" h="1149">
              <a:moveTo>
                <a:pt x="83" y="407"/>
              </a:moveTo>
              <a:cubicBezTo>
                <a:pt x="125" y="381"/>
                <a:pt x="171" y="354"/>
                <a:pt x="212" y="326"/>
              </a:cubicBezTo>
              <a:cubicBezTo>
                <a:pt x="224" y="318"/>
                <a:pt x="237" y="306"/>
                <a:pt x="250" y="300"/>
              </a:cubicBezTo>
              <a:cubicBezTo>
                <a:pt x="272" y="290"/>
                <a:pt x="300" y="289"/>
                <a:pt x="323" y="283"/>
              </a:cubicBezTo>
              <a:cubicBezTo>
                <a:pt x="416" y="261"/>
                <a:pt x="469" y="260"/>
                <a:pt x="572" y="257"/>
              </a:cubicBezTo>
              <a:cubicBezTo>
                <a:pt x="578" y="239"/>
                <a:pt x="589" y="233"/>
                <a:pt x="593" y="214"/>
              </a:cubicBezTo>
              <a:cubicBezTo>
                <a:pt x="589" y="163"/>
                <a:pt x="588" y="156"/>
                <a:pt x="563" y="120"/>
              </a:cubicBezTo>
              <a:cubicBezTo>
                <a:pt x="555" y="93"/>
                <a:pt x="549" y="71"/>
                <a:pt x="546" y="43"/>
              </a:cubicBezTo>
              <a:cubicBezTo>
                <a:pt x="551" y="15"/>
                <a:pt x="562" y="8"/>
                <a:pt x="589" y="0"/>
              </a:cubicBezTo>
              <a:cubicBezTo>
                <a:pt x="634" y="4"/>
                <a:pt x="677" y="12"/>
                <a:pt x="722" y="17"/>
              </a:cubicBezTo>
              <a:cubicBezTo>
                <a:pt x="739" y="21"/>
                <a:pt x="750" y="25"/>
                <a:pt x="764" y="34"/>
              </a:cubicBezTo>
              <a:cubicBezTo>
                <a:pt x="795" y="79"/>
                <a:pt x="768" y="35"/>
                <a:pt x="777" y="159"/>
              </a:cubicBezTo>
              <a:cubicBezTo>
                <a:pt x="780" y="202"/>
                <a:pt x="833" y="207"/>
                <a:pt x="863" y="219"/>
              </a:cubicBezTo>
              <a:cubicBezTo>
                <a:pt x="880" y="241"/>
                <a:pt x="891" y="262"/>
                <a:pt x="914" y="279"/>
              </a:cubicBezTo>
              <a:cubicBezTo>
                <a:pt x="929" y="314"/>
                <a:pt x="920" y="300"/>
                <a:pt x="936" y="321"/>
              </a:cubicBezTo>
              <a:cubicBezTo>
                <a:pt x="948" y="359"/>
                <a:pt x="954" y="413"/>
                <a:pt x="970" y="446"/>
              </a:cubicBezTo>
              <a:cubicBezTo>
                <a:pt x="977" y="460"/>
                <a:pt x="984" y="476"/>
                <a:pt x="992" y="489"/>
              </a:cubicBezTo>
              <a:cubicBezTo>
                <a:pt x="997" y="498"/>
                <a:pt x="1009" y="514"/>
                <a:pt x="1009" y="514"/>
              </a:cubicBezTo>
              <a:cubicBezTo>
                <a:pt x="1018" y="543"/>
                <a:pt x="1040" y="569"/>
                <a:pt x="1060" y="591"/>
              </a:cubicBezTo>
              <a:cubicBezTo>
                <a:pt x="1070" y="603"/>
                <a:pt x="1075" y="619"/>
                <a:pt x="1086" y="630"/>
              </a:cubicBezTo>
              <a:cubicBezTo>
                <a:pt x="1112" y="656"/>
                <a:pt x="1142" y="676"/>
                <a:pt x="1163" y="707"/>
              </a:cubicBezTo>
              <a:cubicBezTo>
                <a:pt x="1166" y="716"/>
                <a:pt x="1175" y="723"/>
                <a:pt x="1176" y="733"/>
              </a:cubicBezTo>
              <a:cubicBezTo>
                <a:pt x="1177" y="741"/>
                <a:pt x="1169" y="788"/>
                <a:pt x="1167" y="797"/>
              </a:cubicBezTo>
              <a:cubicBezTo>
                <a:pt x="1146" y="791"/>
                <a:pt x="1128" y="781"/>
                <a:pt x="1107" y="776"/>
              </a:cubicBezTo>
              <a:cubicBezTo>
                <a:pt x="1044" y="780"/>
                <a:pt x="1049" y="785"/>
                <a:pt x="1000" y="797"/>
              </a:cubicBezTo>
              <a:cubicBezTo>
                <a:pt x="948" y="833"/>
                <a:pt x="882" y="847"/>
                <a:pt x="820" y="853"/>
              </a:cubicBezTo>
              <a:cubicBezTo>
                <a:pt x="789" y="862"/>
                <a:pt x="801" y="856"/>
                <a:pt x="782" y="870"/>
              </a:cubicBezTo>
              <a:cubicBezTo>
                <a:pt x="774" y="903"/>
                <a:pt x="764" y="944"/>
                <a:pt x="739" y="969"/>
              </a:cubicBezTo>
              <a:cubicBezTo>
                <a:pt x="721" y="987"/>
                <a:pt x="695" y="1002"/>
                <a:pt x="674" y="1016"/>
              </a:cubicBezTo>
              <a:cubicBezTo>
                <a:pt x="649" y="1005"/>
                <a:pt x="626" y="994"/>
                <a:pt x="602" y="981"/>
              </a:cubicBezTo>
              <a:cubicBezTo>
                <a:pt x="545" y="984"/>
                <a:pt x="504" y="987"/>
                <a:pt x="452" y="994"/>
              </a:cubicBezTo>
              <a:cubicBezTo>
                <a:pt x="436" y="1005"/>
                <a:pt x="428" y="1009"/>
                <a:pt x="434" y="1029"/>
              </a:cubicBezTo>
              <a:cubicBezTo>
                <a:pt x="422" y="1055"/>
                <a:pt x="389" y="1104"/>
                <a:pt x="366" y="1123"/>
              </a:cubicBezTo>
              <a:cubicBezTo>
                <a:pt x="348" y="1138"/>
                <a:pt x="323" y="1140"/>
                <a:pt x="302" y="1149"/>
              </a:cubicBezTo>
              <a:cubicBezTo>
                <a:pt x="270" y="1117"/>
                <a:pt x="280" y="1090"/>
                <a:pt x="263" y="1063"/>
              </a:cubicBezTo>
              <a:cubicBezTo>
                <a:pt x="252" y="1046"/>
                <a:pt x="220" y="1040"/>
                <a:pt x="203" y="1037"/>
              </a:cubicBezTo>
              <a:cubicBezTo>
                <a:pt x="206" y="1006"/>
                <a:pt x="210" y="960"/>
                <a:pt x="233" y="934"/>
              </a:cubicBezTo>
              <a:cubicBezTo>
                <a:pt x="253" y="912"/>
                <a:pt x="275" y="895"/>
                <a:pt x="293" y="870"/>
              </a:cubicBezTo>
              <a:cubicBezTo>
                <a:pt x="295" y="860"/>
                <a:pt x="302" y="850"/>
                <a:pt x="302" y="840"/>
              </a:cubicBezTo>
              <a:cubicBezTo>
                <a:pt x="302" y="823"/>
                <a:pt x="299" y="806"/>
                <a:pt x="297" y="789"/>
              </a:cubicBezTo>
              <a:cubicBezTo>
                <a:pt x="291" y="746"/>
                <a:pt x="237" y="747"/>
                <a:pt x="207" y="729"/>
              </a:cubicBezTo>
              <a:cubicBezTo>
                <a:pt x="178" y="731"/>
                <a:pt x="105" y="748"/>
                <a:pt x="83" y="716"/>
              </a:cubicBezTo>
              <a:cubicBezTo>
                <a:pt x="67" y="663"/>
                <a:pt x="123" y="503"/>
                <a:pt x="36" y="476"/>
              </a:cubicBezTo>
              <a:cubicBezTo>
                <a:pt x="0" y="451"/>
                <a:pt x="36" y="443"/>
                <a:pt x="53" y="429"/>
              </a:cubicBezTo>
              <a:cubicBezTo>
                <a:pt x="66" y="419"/>
                <a:pt x="67" y="400"/>
                <a:pt x="83" y="40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123825</xdr:colOff>
      <xdr:row>25</xdr:row>
      <xdr:rowOff>104775</xdr:rowOff>
    </xdr:from>
    <xdr:to>
      <xdr:col>35</xdr:col>
      <xdr:colOff>38100</xdr:colOff>
      <xdr:row>28</xdr:row>
      <xdr:rowOff>85725</xdr:rowOff>
    </xdr:to>
    <xdr:sp macro="" textlink="">
      <xdr:nvSpPr>
        <xdr:cNvPr id="29" name="Freeform 830">
          <a:extLst>
            <a:ext uri="{FF2B5EF4-FFF2-40B4-BE49-F238E27FC236}">
              <a16:creationId xmlns:a16="http://schemas.microsoft.com/office/drawing/2014/main" id="{4829A55B-3B80-41DF-8E41-1E8B4C295A1E}"/>
            </a:ext>
          </a:extLst>
        </xdr:cNvPr>
        <xdr:cNvSpPr>
          <a:spLocks/>
        </xdr:cNvSpPr>
      </xdr:nvSpPr>
      <xdr:spPr bwMode="auto">
        <a:xfrm>
          <a:off x="6118225" y="4232275"/>
          <a:ext cx="752475" cy="476250"/>
        </a:xfrm>
        <a:custGeom>
          <a:avLst/>
          <a:gdLst>
            <a:gd name="T0" fmla="*/ 90810 w 944"/>
            <a:gd name="T1" fmla="*/ 325370 h 733"/>
            <a:gd name="T2" fmla="*/ 68108 w 944"/>
            <a:gd name="T3" fmla="*/ 300538 h 733"/>
            <a:gd name="T4" fmla="*/ 15892 w 944"/>
            <a:gd name="T5" fmla="*/ 278889 h 733"/>
            <a:gd name="T6" fmla="*/ 3027 w 944"/>
            <a:gd name="T7" fmla="*/ 251509 h 733"/>
            <a:gd name="T8" fmla="*/ 19676 w 944"/>
            <a:gd name="T9" fmla="*/ 199297 h 733"/>
            <a:gd name="T10" fmla="*/ 38594 w 944"/>
            <a:gd name="T11" fmla="*/ 188473 h 733"/>
            <a:gd name="T12" fmla="*/ 52216 w 944"/>
            <a:gd name="T13" fmla="*/ 172555 h 733"/>
            <a:gd name="T14" fmla="*/ 65081 w 944"/>
            <a:gd name="T15" fmla="*/ 139444 h 733"/>
            <a:gd name="T16" fmla="*/ 87783 w 944"/>
            <a:gd name="T17" fmla="*/ 134351 h 733"/>
            <a:gd name="T18" fmla="*/ 161945 w 944"/>
            <a:gd name="T19" fmla="*/ 126073 h 733"/>
            <a:gd name="T20" fmla="*/ 223999 w 944"/>
            <a:gd name="T21" fmla="*/ 139444 h 733"/>
            <a:gd name="T22" fmla="*/ 256539 w 944"/>
            <a:gd name="T23" fmla="*/ 136898 h 733"/>
            <a:gd name="T24" fmla="*/ 324647 w 944"/>
            <a:gd name="T25" fmla="*/ 79592 h 733"/>
            <a:gd name="T26" fmla="*/ 330701 w 944"/>
            <a:gd name="T27" fmla="*/ 63037 h 733"/>
            <a:gd name="T28" fmla="*/ 333728 w 944"/>
            <a:gd name="T29" fmla="*/ 54759 h 733"/>
            <a:gd name="T30" fmla="*/ 411674 w 944"/>
            <a:gd name="T31" fmla="*/ 30563 h 733"/>
            <a:gd name="T32" fmla="*/ 466917 w 944"/>
            <a:gd name="T33" fmla="*/ 16555 h 733"/>
            <a:gd name="T34" fmla="*/ 486592 w 944"/>
            <a:gd name="T35" fmla="*/ 11461 h 733"/>
            <a:gd name="T36" fmla="*/ 519133 w 944"/>
            <a:gd name="T37" fmla="*/ 3184 h 733"/>
            <a:gd name="T38" fmla="*/ 538052 w 944"/>
            <a:gd name="T39" fmla="*/ 27380 h 733"/>
            <a:gd name="T40" fmla="*/ 535025 w 944"/>
            <a:gd name="T41" fmla="*/ 38841 h 733"/>
            <a:gd name="T42" fmla="*/ 525187 w 944"/>
            <a:gd name="T43" fmla="*/ 41388 h 733"/>
            <a:gd name="T44" fmla="*/ 502484 w 944"/>
            <a:gd name="T45" fmla="*/ 65583 h 733"/>
            <a:gd name="T46" fmla="*/ 525187 w 944"/>
            <a:gd name="T47" fmla="*/ 87869 h 733"/>
            <a:gd name="T48" fmla="*/ 544862 w 944"/>
            <a:gd name="T49" fmla="*/ 115249 h 733"/>
            <a:gd name="T50" fmla="*/ 564538 w 944"/>
            <a:gd name="T51" fmla="*/ 131167 h 733"/>
            <a:gd name="T52" fmla="*/ 583457 w 944"/>
            <a:gd name="T53" fmla="*/ 141991 h 733"/>
            <a:gd name="T54" fmla="*/ 609943 w 944"/>
            <a:gd name="T55" fmla="*/ 183379 h 733"/>
            <a:gd name="T56" fmla="*/ 615997 w 944"/>
            <a:gd name="T57" fmla="*/ 224130 h 733"/>
            <a:gd name="T58" fmla="*/ 690916 w 944"/>
            <a:gd name="T59" fmla="*/ 234954 h 733"/>
            <a:gd name="T60" fmla="*/ 713618 w 944"/>
            <a:gd name="T61" fmla="*/ 254056 h 733"/>
            <a:gd name="T62" fmla="*/ 710591 w 944"/>
            <a:gd name="T63" fmla="*/ 289713 h 733"/>
            <a:gd name="T64" fmla="*/ 700753 w 944"/>
            <a:gd name="T65" fmla="*/ 294807 h 733"/>
            <a:gd name="T66" fmla="*/ 671240 w 944"/>
            <a:gd name="T67" fmla="*/ 308815 h 733"/>
            <a:gd name="T68" fmla="*/ 651565 w 944"/>
            <a:gd name="T69" fmla="*/ 313909 h 733"/>
            <a:gd name="T70" fmla="*/ 612970 w 944"/>
            <a:gd name="T71" fmla="*/ 333011 h 733"/>
            <a:gd name="T72" fmla="*/ 583457 w 944"/>
            <a:gd name="T73" fmla="*/ 366121 h 733"/>
            <a:gd name="T74" fmla="*/ 544862 w 944"/>
            <a:gd name="T75" fmla="*/ 409419 h 733"/>
            <a:gd name="T76" fmla="*/ 457079 w 944"/>
            <a:gd name="T77" fmla="*/ 434252 h 733"/>
            <a:gd name="T78" fmla="*/ 431349 w 944"/>
            <a:gd name="T79" fmla="*/ 431705 h 733"/>
            <a:gd name="T80" fmla="*/ 418485 w 944"/>
            <a:gd name="T81" fmla="*/ 415150 h 733"/>
            <a:gd name="T82" fmla="*/ 398809 w 944"/>
            <a:gd name="T83" fmla="*/ 406872 h 733"/>
            <a:gd name="T84" fmla="*/ 360215 w 944"/>
            <a:gd name="T85" fmla="*/ 409419 h 733"/>
            <a:gd name="T86" fmla="*/ 350377 w 944"/>
            <a:gd name="T87" fmla="*/ 431705 h 733"/>
            <a:gd name="T88" fmla="*/ 320863 w 944"/>
            <a:gd name="T89" fmla="*/ 466725 h 733"/>
            <a:gd name="T90" fmla="*/ 269404 w 944"/>
            <a:gd name="T91" fmla="*/ 439982 h 733"/>
            <a:gd name="T92" fmla="*/ 220215 w 944"/>
            <a:gd name="T93" fmla="*/ 409419 h 733"/>
            <a:gd name="T94" fmla="*/ 171783 w 944"/>
            <a:gd name="T95" fmla="*/ 390317 h 733"/>
            <a:gd name="T96" fmla="*/ 123351 w 944"/>
            <a:gd name="T97" fmla="*/ 349566 h 733"/>
            <a:gd name="T98" fmla="*/ 97621 w 944"/>
            <a:gd name="T99" fmla="*/ 306268 h 733"/>
            <a:gd name="T100" fmla="*/ 90810 w 944"/>
            <a:gd name="T101" fmla="*/ 325370 h 73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44"/>
            <a:gd name="T154" fmla="*/ 0 h 733"/>
            <a:gd name="T155" fmla="*/ 944 w 944"/>
            <a:gd name="T156" fmla="*/ 733 h 73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44" h="733">
              <a:moveTo>
                <a:pt x="120" y="511"/>
              </a:moveTo>
              <a:cubicBezTo>
                <a:pt x="116" y="487"/>
                <a:pt x="113" y="479"/>
                <a:pt x="90" y="472"/>
              </a:cubicBezTo>
              <a:cubicBezTo>
                <a:pt x="69" y="457"/>
                <a:pt x="46" y="446"/>
                <a:pt x="21" y="438"/>
              </a:cubicBezTo>
              <a:cubicBezTo>
                <a:pt x="13" y="425"/>
                <a:pt x="4" y="395"/>
                <a:pt x="4" y="395"/>
              </a:cubicBezTo>
              <a:cubicBezTo>
                <a:pt x="7" y="363"/>
                <a:pt x="0" y="334"/>
                <a:pt x="26" y="313"/>
              </a:cubicBezTo>
              <a:cubicBezTo>
                <a:pt x="34" y="306"/>
                <a:pt x="44" y="304"/>
                <a:pt x="51" y="296"/>
              </a:cubicBezTo>
              <a:cubicBezTo>
                <a:pt x="58" y="288"/>
                <a:pt x="69" y="271"/>
                <a:pt x="69" y="271"/>
              </a:cubicBezTo>
              <a:cubicBezTo>
                <a:pt x="71" y="265"/>
                <a:pt x="78" y="227"/>
                <a:pt x="86" y="219"/>
              </a:cubicBezTo>
              <a:cubicBezTo>
                <a:pt x="88" y="217"/>
                <a:pt x="116" y="211"/>
                <a:pt x="116" y="211"/>
              </a:cubicBezTo>
              <a:cubicBezTo>
                <a:pt x="148" y="204"/>
                <a:pt x="181" y="203"/>
                <a:pt x="214" y="198"/>
              </a:cubicBezTo>
              <a:cubicBezTo>
                <a:pt x="242" y="202"/>
                <a:pt x="269" y="211"/>
                <a:pt x="296" y="219"/>
              </a:cubicBezTo>
              <a:cubicBezTo>
                <a:pt x="310" y="218"/>
                <a:pt x="325" y="218"/>
                <a:pt x="339" y="215"/>
              </a:cubicBezTo>
              <a:cubicBezTo>
                <a:pt x="378" y="207"/>
                <a:pt x="408" y="156"/>
                <a:pt x="429" y="125"/>
              </a:cubicBezTo>
              <a:cubicBezTo>
                <a:pt x="432" y="116"/>
                <a:pt x="434" y="108"/>
                <a:pt x="437" y="99"/>
              </a:cubicBezTo>
              <a:cubicBezTo>
                <a:pt x="438" y="95"/>
                <a:pt x="437" y="88"/>
                <a:pt x="441" y="86"/>
              </a:cubicBezTo>
              <a:cubicBezTo>
                <a:pt x="478" y="63"/>
                <a:pt x="500" y="53"/>
                <a:pt x="544" y="48"/>
              </a:cubicBezTo>
              <a:cubicBezTo>
                <a:pt x="568" y="39"/>
                <a:pt x="592" y="33"/>
                <a:pt x="617" y="26"/>
              </a:cubicBezTo>
              <a:cubicBezTo>
                <a:pt x="626" y="24"/>
                <a:pt x="643" y="18"/>
                <a:pt x="643" y="18"/>
              </a:cubicBezTo>
              <a:cubicBezTo>
                <a:pt x="661" y="6"/>
                <a:pt x="664" y="0"/>
                <a:pt x="686" y="5"/>
              </a:cubicBezTo>
              <a:cubicBezTo>
                <a:pt x="694" y="18"/>
                <a:pt x="711" y="43"/>
                <a:pt x="711" y="43"/>
              </a:cubicBezTo>
              <a:cubicBezTo>
                <a:pt x="710" y="49"/>
                <a:pt x="711" y="56"/>
                <a:pt x="707" y="61"/>
              </a:cubicBezTo>
              <a:cubicBezTo>
                <a:pt x="704" y="65"/>
                <a:pt x="698" y="63"/>
                <a:pt x="694" y="65"/>
              </a:cubicBezTo>
              <a:cubicBezTo>
                <a:pt x="681" y="74"/>
                <a:pt x="673" y="91"/>
                <a:pt x="664" y="103"/>
              </a:cubicBezTo>
              <a:cubicBezTo>
                <a:pt x="671" y="120"/>
                <a:pt x="682" y="124"/>
                <a:pt x="694" y="138"/>
              </a:cubicBezTo>
              <a:cubicBezTo>
                <a:pt x="705" y="151"/>
                <a:pt x="708" y="168"/>
                <a:pt x="720" y="181"/>
              </a:cubicBezTo>
              <a:cubicBezTo>
                <a:pt x="728" y="190"/>
                <a:pt x="736" y="199"/>
                <a:pt x="746" y="206"/>
              </a:cubicBezTo>
              <a:cubicBezTo>
                <a:pt x="754" y="212"/>
                <a:pt x="771" y="223"/>
                <a:pt x="771" y="223"/>
              </a:cubicBezTo>
              <a:cubicBezTo>
                <a:pt x="787" y="246"/>
                <a:pt x="796" y="262"/>
                <a:pt x="806" y="288"/>
              </a:cubicBezTo>
              <a:cubicBezTo>
                <a:pt x="808" y="309"/>
                <a:pt x="800" y="335"/>
                <a:pt x="814" y="352"/>
              </a:cubicBezTo>
              <a:cubicBezTo>
                <a:pt x="827" y="369"/>
                <a:pt x="911" y="369"/>
                <a:pt x="913" y="369"/>
              </a:cubicBezTo>
              <a:cubicBezTo>
                <a:pt x="928" y="379"/>
                <a:pt x="938" y="381"/>
                <a:pt x="943" y="399"/>
              </a:cubicBezTo>
              <a:cubicBezTo>
                <a:pt x="942" y="418"/>
                <a:pt x="944" y="437"/>
                <a:pt x="939" y="455"/>
              </a:cubicBezTo>
              <a:cubicBezTo>
                <a:pt x="938" y="460"/>
                <a:pt x="931" y="461"/>
                <a:pt x="926" y="463"/>
              </a:cubicBezTo>
              <a:cubicBezTo>
                <a:pt x="913" y="469"/>
                <a:pt x="900" y="479"/>
                <a:pt x="887" y="485"/>
              </a:cubicBezTo>
              <a:cubicBezTo>
                <a:pt x="879" y="489"/>
                <a:pt x="861" y="493"/>
                <a:pt x="861" y="493"/>
              </a:cubicBezTo>
              <a:cubicBezTo>
                <a:pt x="845" y="505"/>
                <a:pt x="827" y="513"/>
                <a:pt x="810" y="523"/>
              </a:cubicBezTo>
              <a:cubicBezTo>
                <a:pt x="797" y="541"/>
                <a:pt x="783" y="557"/>
                <a:pt x="771" y="575"/>
              </a:cubicBezTo>
              <a:cubicBezTo>
                <a:pt x="761" y="606"/>
                <a:pt x="754" y="633"/>
                <a:pt x="720" y="643"/>
              </a:cubicBezTo>
              <a:cubicBezTo>
                <a:pt x="687" y="666"/>
                <a:pt x="642" y="670"/>
                <a:pt x="604" y="682"/>
              </a:cubicBezTo>
              <a:cubicBezTo>
                <a:pt x="593" y="681"/>
                <a:pt x="581" y="682"/>
                <a:pt x="570" y="678"/>
              </a:cubicBezTo>
              <a:cubicBezTo>
                <a:pt x="567" y="677"/>
                <a:pt x="555" y="654"/>
                <a:pt x="553" y="652"/>
              </a:cubicBezTo>
              <a:cubicBezTo>
                <a:pt x="544" y="643"/>
                <a:pt x="538" y="642"/>
                <a:pt x="527" y="639"/>
              </a:cubicBezTo>
              <a:cubicBezTo>
                <a:pt x="510" y="640"/>
                <a:pt x="492" y="638"/>
                <a:pt x="476" y="643"/>
              </a:cubicBezTo>
              <a:cubicBezTo>
                <a:pt x="466" y="646"/>
                <a:pt x="464" y="674"/>
                <a:pt x="463" y="678"/>
              </a:cubicBezTo>
              <a:cubicBezTo>
                <a:pt x="457" y="703"/>
                <a:pt x="450" y="727"/>
                <a:pt x="424" y="733"/>
              </a:cubicBezTo>
              <a:cubicBezTo>
                <a:pt x="408" y="709"/>
                <a:pt x="383" y="696"/>
                <a:pt x="356" y="691"/>
              </a:cubicBezTo>
              <a:cubicBezTo>
                <a:pt x="329" y="681"/>
                <a:pt x="312" y="661"/>
                <a:pt x="291" y="643"/>
              </a:cubicBezTo>
              <a:cubicBezTo>
                <a:pt x="275" y="630"/>
                <a:pt x="246" y="620"/>
                <a:pt x="227" y="613"/>
              </a:cubicBezTo>
              <a:cubicBezTo>
                <a:pt x="205" y="581"/>
                <a:pt x="194" y="570"/>
                <a:pt x="163" y="549"/>
              </a:cubicBezTo>
              <a:cubicBezTo>
                <a:pt x="155" y="525"/>
                <a:pt x="147" y="499"/>
                <a:pt x="129" y="481"/>
              </a:cubicBezTo>
              <a:cubicBezTo>
                <a:pt x="116" y="498"/>
                <a:pt x="120" y="488"/>
                <a:pt x="120" y="51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114300</xdr:colOff>
      <xdr:row>29</xdr:row>
      <xdr:rowOff>142875</xdr:rowOff>
    </xdr:from>
    <xdr:to>
      <xdr:col>43</xdr:col>
      <xdr:colOff>161925</xdr:colOff>
      <xdr:row>34</xdr:row>
      <xdr:rowOff>152400</xdr:rowOff>
    </xdr:to>
    <xdr:sp macro="" textlink="">
      <xdr:nvSpPr>
        <xdr:cNvPr id="30" name="Freeform 831">
          <a:extLst>
            <a:ext uri="{FF2B5EF4-FFF2-40B4-BE49-F238E27FC236}">
              <a16:creationId xmlns:a16="http://schemas.microsoft.com/office/drawing/2014/main" id="{F4E477F5-088F-4FC8-8E6C-E45003D92A6F}"/>
            </a:ext>
          </a:extLst>
        </xdr:cNvPr>
        <xdr:cNvSpPr>
          <a:spLocks/>
        </xdr:cNvSpPr>
      </xdr:nvSpPr>
      <xdr:spPr bwMode="auto">
        <a:xfrm>
          <a:off x="7575550" y="4930775"/>
          <a:ext cx="1095375" cy="835025"/>
        </a:xfrm>
        <a:custGeom>
          <a:avLst/>
          <a:gdLst>
            <a:gd name="T0" fmla="*/ 825701 w 1425"/>
            <a:gd name="T1" fmla="*/ 355134 h 1294"/>
            <a:gd name="T2" fmla="*/ 737469 w 1425"/>
            <a:gd name="T3" fmla="*/ 460851 h 1294"/>
            <a:gd name="T4" fmla="*/ 636738 w 1425"/>
            <a:gd name="T5" fmla="*/ 586192 h 1294"/>
            <a:gd name="T6" fmla="*/ 554388 w 1425"/>
            <a:gd name="T7" fmla="*/ 691910 h 1294"/>
            <a:gd name="T8" fmla="*/ 516890 w 1425"/>
            <a:gd name="T9" fmla="*/ 751415 h 1294"/>
            <a:gd name="T10" fmla="*/ 472774 w 1425"/>
            <a:gd name="T11" fmla="*/ 819150 h 1294"/>
            <a:gd name="T12" fmla="*/ 403660 w 1425"/>
            <a:gd name="T13" fmla="*/ 757112 h 1294"/>
            <a:gd name="T14" fmla="*/ 311752 w 1425"/>
            <a:gd name="T15" fmla="*/ 791929 h 1294"/>
            <a:gd name="T16" fmla="*/ 264695 w 1425"/>
            <a:gd name="T17" fmla="*/ 767874 h 1294"/>
            <a:gd name="T18" fmla="*/ 236755 w 1425"/>
            <a:gd name="T19" fmla="*/ 726727 h 1294"/>
            <a:gd name="T20" fmla="*/ 141906 w 1425"/>
            <a:gd name="T21" fmla="*/ 621009 h 1294"/>
            <a:gd name="T22" fmla="*/ 44116 w 1425"/>
            <a:gd name="T23" fmla="*/ 599486 h 1294"/>
            <a:gd name="T24" fmla="*/ 75732 w 1425"/>
            <a:gd name="T25" fmla="*/ 569733 h 1294"/>
            <a:gd name="T26" fmla="*/ 166905 w 1425"/>
            <a:gd name="T27" fmla="*/ 483007 h 1294"/>
            <a:gd name="T28" fmla="*/ 69115 w 1425"/>
            <a:gd name="T29" fmla="*/ 384887 h 1294"/>
            <a:gd name="T30" fmla="*/ 56615 w 1425"/>
            <a:gd name="T31" fmla="*/ 249417 h 1294"/>
            <a:gd name="T32" fmla="*/ 107348 w 1425"/>
            <a:gd name="T33" fmla="*/ 200673 h 1294"/>
            <a:gd name="T34" fmla="*/ 104407 w 1425"/>
            <a:gd name="T35" fmla="*/ 111415 h 1294"/>
            <a:gd name="T36" fmla="*/ 94849 w 1425"/>
            <a:gd name="T37" fmla="*/ 86726 h 1294"/>
            <a:gd name="T38" fmla="*/ 107348 w 1425"/>
            <a:gd name="T39" fmla="*/ 73432 h 1294"/>
            <a:gd name="T40" fmla="*/ 195580 w 1425"/>
            <a:gd name="T41" fmla="*/ 48744 h 1294"/>
            <a:gd name="T42" fmla="*/ 403660 w 1425"/>
            <a:gd name="T43" fmla="*/ 54441 h 1294"/>
            <a:gd name="T44" fmla="*/ 397042 w 1425"/>
            <a:gd name="T45" fmla="*/ 81029 h 1294"/>
            <a:gd name="T46" fmla="*/ 516890 w 1425"/>
            <a:gd name="T47" fmla="*/ 111415 h 1294"/>
            <a:gd name="T48" fmla="*/ 646296 w 1425"/>
            <a:gd name="T49" fmla="*/ 116479 h 1294"/>
            <a:gd name="T50" fmla="*/ 712470 w 1425"/>
            <a:gd name="T51" fmla="*/ 78497 h 1294"/>
            <a:gd name="T52" fmla="*/ 749968 w 1425"/>
            <a:gd name="T53" fmla="*/ 10762 h 1294"/>
            <a:gd name="T54" fmla="*/ 730852 w 1425"/>
            <a:gd name="T55" fmla="*/ 0 h 1294"/>
            <a:gd name="T56" fmla="*/ 816142 w 1425"/>
            <a:gd name="T57" fmla="*/ 18991 h 1294"/>
            <a:gd name="T58" fmla="*/ 923491 w 1425"/>
            <a:gd name="T59" fmla="*/ 0 h 1294"/>
            <a:gd name="T60" fmla="*/ 1036721 w 1425"/>
            <a:gd name="T61" fmla="*/ 119011 h 1294"/>
            <a:gd name="T62" fmla="*/ 1024222 w 1425"/>
            <a:gd name="T63" fmla="*/ 160158 h 1294"/>
            <a:gd name="T64" fmla="*/ 916873 w 1425"/>
            <a:gd name="T65" fmla="*/ 232958 h 1294"/>
            <a:gd name="T66" fmla="*/ 894815 w 1425"/>
            <a:gd name="T67" fmla="*/ 268408 h 1294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25"/>
            <a:gd name="T103" fmla="*/ 0 h 1294"/>
            <a:gd name="T104" fmla="*/ 1425 w 1425"/>
            <a:gd name="T105" fmla="*/ 1294 h 1294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25" h="1294">
              <a:moveTo>
                <a:pt x="1217" y="424"/>
              </a:moveTo>
              <a:cubicBezTo>
                <a:pt x="1200" y="480"/>
                <a:pt x="1174" y="530"/>
                <a:pt x="1123" y="561"/>
              </a:cubicBezTo>
              <a:cubicBezTo>
                <a:pt x="1107" y="592"/>
                <a:pt x="1095" y="629"/>
                <a:pt x="1072" y="656"/>
              </a:cubicBezTo>
              <a:cubicBezTo>
                <a:pt x="1050" y="681"/>
                <a:pt x="1025" y="703"/>
                <a:pt x="1003" y="728"/>
              </a:cubicBezTo>
              <a:cubicBezTo>
                <a:pt x="989" y="745"/>
                <a:pt x="983" y="767"/>
                <a:pt x="969" y="784"/>
              </a:cubicBezTo>
              <a:cubicBezTo>
                <a:pt x="932" y="830"/>
                <a:pt x="897" y="876"/>
                <a:pt x="866" y="926"/>
              </a:cubicBezTo>
              <a:cubicBezTo>
                <a:pt x="857" y="971"/>
                <a:pt x="833" y="1003"/>
                <a:pt x="802" y="1037"/>
              </a:cubicBezTo>
              <a:cubicBezTo>
                <a:pt x="793" y="1060"/>
                <a:pt x="777" y="1084"/>
                <a:pt x="754" y="1093"/>
              </a:cubicBezTo>
              <a:cubicBezTo>
                <a:pt x="743" y="1111"/>
                <a:pt x="737" y="1131"/>
                <a:pt x="724" y="1148"/>
              </a:cubicBezTo>
              <a:cubicBezTo>
                <a:pt x="714" y="1180"/>
                <a:pt x="722" y="1168"/>
                <a:pt x="703" y="1187"/>
              </a:cubicBezTo>
              <a:cubicBezTo>
                <a:pt x="696" y="1211"/>
                <a:pt x="670" y="1229"/>
                <a:pt x="656" y="1251"/>
              </a:cubicBezTo>
              <a:cubicBezTo>
                <a:pt x="653" y="1266"/>
                <a:pt x="647" y="1279"/>
                <a:pt x="643" y="1294"/>
              </a:cubicBezTo>
              <a:cubicBezTo>
                <a:pt x="633" y="1279"/>
                <a:pt x="624" y="1269"/>
                <a:pt x="609" y="1260"/>
              </a:cubicBezTo>
              <a:cubicBezTo>
                <a:pt x="592" y="1236"/>
                <a:pt x="568" y="1218"/>
                <a:pt x="549" y="1196"/>
              </a:cubicBezTo>
              <a:cubicBezTo>
                <a:pt x="537" y="1182"/>
                <a:pt x="538" y="1172"/>
                <a:pt x="519" y="1166"/>
              </a:cubicBezTo>
              <a:cubicBezTo>
                <a:pt x="473" y="1180"/>
                <a:pt x="462" y="1228"/>
                <a:pt x="424" y="1251"/>
              </a:cubicBezTo>
              <a:cubicBezTo>
                <a:pt x="395" y="1231"/>
                <a:pt x="409" y="1237"/>
                <a:pt x="386" y="1230"/>
              </a:cubicBezTo>
              <a:cubicBezTo>
                <a:pt x="377" y="1224"/>
                <a:pt x="367" y="1220"/>
                <a:pt x="360" y="1213"/>
              </a:cubicBezTo>
              <a:cubicBezTo>
                <a:pt x="345" y="1198"/>
                <a:pt x="342" y="1177"/>
                <a:pt x="326" y="1161"/>
              </a:cubicBezTo>
              <a:cubicBezTo>
                <a:pt x="325" y="1157"/>
                <a:pt x="324" y="1152"/>
                <a:pt x="322" y="1148"/>
              </a:cubicBezTo>
              <a:cubicBezTo>
                <a:pt x="320" y="1144"/>
                <a:pt x="315" y="1141"/>
                <a:pt x="313" y="1136"/>
              </a:cubicBezTo>
              <a:cubicBezTo>
                <a:pt x="285" y="1072"/>
                <a:pt x="263" y="1009"/>
                <a:pt x="193" y="981"/>
              </a:cubicBezTo>
              <a:cubicBezTo>
                <a:pt x="163" y="969"/>
                <a:pt x="131" y="963"/>
                <a:pt x="99" y="956"/>
              </a:cubicBezTo>
              <a:cubicBezTo>
                <a:pt x="86" y="953"/>
                <a:pt x="60" y="947"/>
                <a:pt x="60" y="947"/>
              </a:cubicBezTo>
              <a:cubicBezTo>
                <a:pt x="42" y="933"/>
                <a:pt x="22" y="924"/>
                <a:pt x="0" y="917"/>
              </a:cubicBezTo>
              <a:cubicBezTo>
                <a:pt x="34" y="906"/>
                <a:pt x="72" y="919"/>
                <a:pt x="103" y="900"/>
              </a:cubicBezTo>
              <a:cubicBezTo>
                <a:pt x="119" y="849"/>
                <a:pt x="177" y="864"/>
                <a:pt x="219" y="848"/>
              </a:cubicBezTo>
              <a:cubicBezTo>
                <a:pt x="239" y="818"/>
                <a:pt x="234" y="808"/>
                <a:pt x="227" y="763"/>
              </a:cubicBezTo>
              <a:cubicBezTo>
                <a:pt x="220" y="714"/>
                <a:pt x="146" y="674"/>
                <a:pt x="107" y="647"/>
              </a:cubicBezTo>
              <a:cubicBezTo>
                <a:pt x="98" y="617"/>
                <a:pt x="102" y="629"/>
                <a:pt x="94" y="608"/>
              </a:cubicBezTo>
              <a:cubicBezTo>
                <a:pt x="98" y="572"/>
                <a:pt x="94" y="557"/>
                <a:pt x="112" y="531"/>
              </a:cubicBezTo>
              <a:cubicBezTo>
                <a:pt x="129" y="477"/>
                <a:pt x="106" y="435"/>
                <a:pt x="77" y="394"/>
              </a:cubicBezTo>
              <a:cubicBezTo>
                <a:pt x="84" y="375"/>
                <a:pt x="96" y="379"/>
                <a:pt x="112" y="368"/>
              </a:cubicBezTo>
              <a:cubicBezTo>
                <a:pt x="124" y="351"/>
                <a:pt x="134" y="334"/>
                <a:pt x="146" y="317"/>
              </a:cubicBezTo>
              <a:cubicBezTo>
                <a:pt x="149" y="289"/>
                <a:pt x="155" y="270"/>
                <a:pt x="163" y="244"/>
              </a:cubicBezTo>
              <a:lnTo>
                <a:pt x="142" y="176"/>
              </a:lnTo>
              <a:cubicBezTo>
                <a:pt x="142" y="176"/>
                <a:pt x="142" y="176"/>
                <a:pt x="142" y="176"/>
              </a:cubicBezTo>
              <a:cubicBezTo>
                <a:pt x="137" y="163"/>
                <a:pt x="129" y="137"/>
                <a:pt x="129" y="137"/>
              </a:cubicBezTo>
              <a:cubicBezTo>
                <a:pt x="130" y="131"/>
                <a:pt x="129" y="125"/>
                <a:pt x="133" y="120"/>
              </a:cubicBezTo>
              <a:cubicBezTo>
                <a:pt x="136" y="116"/>
                <a:pt x="142" y="118"/>
                <a:pt x="146" y="116"/>
              </a:cubicBezTo>
              <a:cubicBezTo>
                <a:pt x="160" y="109"/>
                <a:pt x="169" y="89"/>
                <a:pt x="184" y="86"/>
              </a:cubicBezTo>
              <a:cubicBezTo>
                <a:pt x="211" y="81"/>
                <a:pt x="239" y="81"/>
                <a:pt x="266" y="77"/>
              </a:cubicBezTo>
              <a:cubicBezTo>
                <a:pt x="340" y="80"/>
                <a:pt x="332" y="76"/>
                <a:pt x="377" y="90"/>
              </a:cubicBezTo>
              <a:cubicBezTo>
                <a:pt x="450" y="86"/>
                <a:pt x="471" y="82"/>
                <a:pt x="549" y="86"/>
              </a:cubicBezTo>
              <a:cubicBezTo>
                <a:pt x="562" y="94"/>
                <a:pt x="574" y="103"/>
                <a:pt x="587" y="111"/>
              </a:cubicBezTo>
              <a:cubicBezTo>
                <a:pt x="572" y="122"/>
                <a:pt x="557" y="123"/>
                <a:pt x="540" y="128"/>
              </a:cubicBezTo>
              <a:cubicBezTo>
                <a:pt x="524" y="179"/>
                <a:pt x="596" y="165"/>
                <a:pt x="626" y="167"/>
              </a:cubicBezTo>
              <a:cubicBezTo>
                <a:pt x="666" y="176"/>
                <a:pt x="626" y="168"/>
                <a:pt x="703" y="176"/>
              </a:cubicBezTo>
              <a:cubicBezTo>
                <a:pt x="746" y="181"/>
                <a:pt x="788" y="193"/>
                <a:pt x="832" y="197"/>
              </a:cubicBezTo>
              <a:cubicBezTo>
                <a:pt x="843" y="194"/>
                <a:pt x="873" y="188"/>
                <a:pt x="879" y="184"/>
              </a:cubicBezTo>
              <a:cubicBezTo>
                <a:pt x="898" y="172"/>
                <a:pt x="908" y="157"/>
                <a:pt x="930" y="150"/>
              </a:cubicBezTo>
              <a:cubicBezTo>
                <a:pt x="945" y="140"/>
                <a:pt x="956" y="137"/>
                <a:pt x="969" y="124"/>
              </a:cubicBezTo>
              <a:cubicBezTo>
                <a:pt x="977" y="97"/>
                <a:pt x="994" y="79"/>
                <a:pt x="1016" y="64"/>
              </a:cubicBezTo>
              <a:cubicBezTo>
                <a:pt x="1021" y="48"/>
                <a:pt x="1030" y="34"/>
                <a:pt x="1020" y="17"/>
              </a:cubicBezTo>
              <a:cubicBezTo>
                <a:pt x="1017" y="12"/>
                <a:pt x="1011" y="11"/>
                <a:pt x="1007" y="8"/>
              </a:cubicBezTo>
              <a:cubicBezTo>
                <a:pt x="1003" y="5"/>
                <a:pt x="989" y="0"/>
                <a:pt x="994" y="0"/>
              </a:cubicBezTo>
              <a:cubicBezTo>
                <a:pt x="1015" y="0"/>
                <a:pt x="1052" y="17"/>
                <a:pt x="1072" y="21"/>
              </a:cubicBezTo>
              <a:cubicBezTo>
                <a:pt x="1085" y="24"/>
                <a:pt x="1110" y="30"/>
                <a:pt x="1110" y="30"/>
              </a:cubicBezTo>
              <a:cubicBezTo>
                <a:pt x="1148" y="23"/>
                <a:pt x="1176" y="20"/>
                <a:pt x="1217" y="17"/>
              </a:cubicBezTo>
              <a:cubicBezTo>
                <a:pt x="1229" y="9"/>
                <a:pt x="1256" y="0"/>
                <a:pt x="1256" y="0"/>
              </a:cubicBezTo>
              <a:cubicBezTo>
                <a:pt x="1319" y="15"/>
                <a:pt x="1280" y="82"/>
                <a:pt x="1307" y="116"/>
              </a:cubicBezTo>
              <a:cubicBezTo>
                <a:pt x="1333" y="149"/>
                <a:pt x="1375" y="167"/>
                <a:pt x="1410" y="188"/>
              </a:cubicBezTo>
              <a:cubicBezTo>
                <a:pt x="1413" y="193"/>
                <a:pt x="1425" y="206"/>
                <a:pt x="1423" y="214"/>
              </a:cubicBezTo>
              <a:cubicBezTo>
                <a:pt x="1421" y="225"/>
                <a:pt x="1400" y="244"/>
                <a:pt x="1393" y="253"/>
              </a:cubicBezTo>
              <a:cubicBezTo>
                <a:pt x="1376" y="274"/>
                <a:pt x="1348" y="281"/>
                <a:pt x="1329" y="300"/>
              </a:cubicBezTo>
              <a:cubicBezTo>
                <a:pt x="1302" y="327"/>
                <a:pt x="1286" y="356"/>
                <a:pt x="1247" y="368"/>
              </a:cubicBezTo>
              <a:cubicBezTo>
                <a:pt x="1238" y="382"/>
                <a:pt x="1229" y="428"/>
                <a:pt x="1217" y="433"/>
              </a:cubicBezTo>
              <a:cubicBezTo>
                <a:pt x="1214" y="434"/>
                <a:pt x="1217" y="427"/>
                <a:pt x="1217" y="42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66675</xdr:colOff>
      <xdr:row>27</xdr:row>
      <xdr:rowOff>123825</xdr:rowOff>
    </xdr:from>
    <xdr:to>
      <xdr:col>39</xdr:col>
      <xdr:colOff>85725</xdr:colOff>
      <xdr:row>33</xdr:row>
      <xdr:rowOff>76200</xdr:rowOff>
    </xdr:to>
    <xdr:sp macro="" textlink="">
      <xdr:nvSpPr>
        <xdr:cNvPr id="31" name="Freeform 832">
          <a:extLst>
            <a:ext uri="{FF2B5EF4-FFF2-40B4-BE49-F238E27FC236}">
              <a16:creationId xmlns:a16="http://schemas.microsoft.com/office/drawing/2014/main" id="{2A53E5D5-BF71-4830-BA8A-C8B3533BC3B3}"/>
            </a:ext>
          </a:extLst>
        </xdr:cNvPr>
        <xdr:cNvSpPr>
          <a:spLocks/>
        </xdr:cNvSpPr>
      </xdr:nvSpPr>
      <xdr:spPr bwMode="auto">
        <a:xfrm>
          <a:off x="6899275" y="4581525"/>
          <a:ext cx="857250" cy="942975"/>
        </a:xfrm>
        <a:custGeom>
          <a:avLst/>
          <a:gdLst>
            <a:gd name="T0" fmla="*/ 126931 w 1110"/>
            <a:gd name="T1" fmla="*/ 575405 h 1466"/>
            <a:gd name="T2" fmla="*/ 78963 w 1110"/>
            <a:gd name="T3" fmla="*/ 489063 h 1466"/>
            <a:gd name="T4" fmla="*/ 38375 w 1110"/>
            <a:gd name="T5" fmla="*/ 467004 h 1466"/>
            <a:gd name="T6" fmla="*/ 78963 w 1110"/>
            <a:gd name="T7" fmla="*/ 372469 h 1466"/>
            <a:gd name="T8" fmla="*/ 180803 w 1110"/>
            <a:gd name="T9" fmla="*/ 310706 h 1466"/>
            <a:gd name="T10" fmla="*/ 225082 w 1110"/>
            <a:gd name="T11" fmla="*/ 262178 h 1466"/>
            <a:gd name="T12" fmla="*/ 272312 w 1110"/>
            <a:gd name="T13" fmla="*/ 245792 h 1466"/>
            <a:gd name="T14" fmla="*/ 344633 w 1110"/>
            <a:gd name="T15" fmla="*/ 199785 h 1466"/>
            <a:gd name="T16" fmla="*/ 388912 w 1110"/>
            <a:gd name="T17" fmla="*/ 140542 h 1466"/>
            <a:gd name="T18" fmla="*/ 449426 w 1110"/>
            <a:gd name="T19" fmla="*/ 61763 h 1466"/>
            <a:gd name="T20" fmla="*/ 449426 w 1110"/>
            <a:gd name="T21" fmla="*/ 0 h 1466"/>
            <a:gd name="T22" fmla="*/ 468613 w 1110"/>
            <a:gd name="T23" fmla="*/ 21428 h 1466"/>
            <a:gd name="T24" fmla="*/ 528389 w 1110"/>
            <a:gd name="T25" fmla="*/ 92014 h 1466"/>
            <a:gd name="T26" fmla="*/ 540934 w 1110"/>
            <a:gd name="T27" fmla="*/ 183398 h 1466"/>
            <a:gd name="T28" fmla="*/ 553480 w 1110"/>
            <a:gd name="T29" fmla="*/ 216171 h 1466"/>
            <a:gd name="T30" fmla="*/ 557170 w 1110"/>
            <a:gd name="T31" fmla="*/ 267220 h 1466"/>
            <a:gd name="T32" fmla="*/ 515843 w 1110"/>
            <a:gd name="T33" fmla="*/ 361755 h 1466"/>
            <a:gd name="T34" fmla="*/ 547576 w 1110"/>
            <a:gd name="T35" fmla="*/ 386334 h 1466"/>
            <a:gd name="T36" fmla="*/ 610304 w 1110"/>
            <a:gd name="T37" fmla="*/ 445576 h 1466"/>
            <a:gd name="T38" fmla="*/ 698860 w 1110"/>
            <a:gd name="T39" fmla="*/ 410283 h 1466"/>
            <a:gd name="T40" fmla="*/ 765278 w 1110"/>
            <a:gd name="T41" fmla="*/ 515532 h 1466"/>
            <a:gd name="T42" fmla="*/ 705502 w 1110"/>
            <a:gd name="T43" fmla="*/ 580447 h 1466"/>
            <a:gd name="T44" fmla="*/ 708454 w 1110"/>
            <a:gd name="T45" fmla="*/ 605026 h 1466"/>
            <a:gd name="T46" fmla="*/ 730593 w 1110"/>
            <a:gd name="T47" fmla="*/ 723510 h 1466"/>
            <a:gd name="T48" fmla="*/ 756422 w 1110"/>
            <a:gd name="T49" fmla="*/ 772669 h 1466"/>
            <a:gd name="T50" fmla="*/ 809556 w 1110"/>
            <a:gd name="T51" fmla="*/ 877918 h 1466"/>
            <a:gd name="T52" fmla="*/ 730593 w 1110"/>
            <a:gd name="T53" fmla="*/ 899346 h 1466"/>
            <a:gd name="T54" fmla="*/ 607352 w 1110"/>
            <a:gd name="T55" fmla="*/ 907539 h 1466"/>
            <a:gd name="T56" fmla="*/ 566025 w 1110"/>
            <a:gd name="T57" fmla="*/ 859011 h 1466"/>
            <a:gd name="T58" fmla="*/ 518795 w 1110"/>
            <a:gd name="T59" fmla="*/ 810483 h 1466"/>
            <a:gd name="T60" fmla="*/ 388912 w 1110"/>
            <a:gd name="T61" fmla="*/ 818045 h 1466"/>
            <a:gd name="T62" fmla="*/ 256077 w 1110"/>
            <a:gd name="T63" fmla="*/ 850818 h 1466"/>
            <a:gd name="T64" fmla="*/ 199253 w 1110"/>
            <a:gd name="T65" fmla="*/ 813004 h 1466"/>
            <a:gd name="T66" fmla="*/ 28781 w 1110"/>
            <a:gd name="T67" fmla="*/ 823718 h 1466"/>
            <a:gd name="T68" fmla="*/ 0 w 1110"/>
            <a:gd name="T69" fmla="*/ 753762 h 1466"/>
            <a:gd name="T70" fmla="*/ 16235 w 1110"/>
            <a:gd name="T71" fmla="*/ 632126 h 1466"/>
            <a:gd name="T72" fmla="*/ 85605 w 1110"/>
            <a:gd name="T73" fmla="*/ 621412 h 1466"/>
            <a:gd name="T74" fmla="*/ 136525 w 1110"/>
            <a:gd name="T75" fmla="*/ 615740 h 146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110"/>
            <a:gd name="T115" fmla="*/ 0 h 1466"/>
            <a:gd name="T116" fmla="*/ 1110 w 1110"/>
            <a:gd name="T117" fmla="*/ 1466 h 1466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110" h="1466">
              <a:moveTo>
                <a:pt x="185" y="977"/>
              </a:moveTo>
              <a:cubicBezTo>
                <a:pt x="182" y="955"/>
                <a:pt x="179" y="934"/>
                <a:pt x="172" y="913"/>
              </a:cubicBezTo>
              <a:cubicBezTo>
                <a:pt x="168" y="900"/>
                <a:pt x="159" y="874"/>
                <a:pt x="159" y="874"/>
              </a:cubicBezTo>
              <a:cubicBezTo>
                <a:pt x="155" y="826"/>
                <a:pt x="145" y="804"/>
                <a:pt x="107" y="776"/>
              </a:cubicBezTo>
              <a:cubicBezTo>
                <a:pt x="78" y="754"/>
                <a:pt x="116" y="781"/>
                <a:pt x="77" y="758"/>
              </a:cubicBezTo>
              <a:cubicBezTo>
                <a:pt x="68" y="753"/>
                <a:pt x="52" y="741"/>
                <a:pt x="52" y="741"/>
              </a:cubicBezTo>
              <a:cubicBezTo>
                <a:pt x="31" y="711"/>
                <a:pt x="38" y="726"/>
                <a:pt x="30" y="698"/>
              </a:cubicBezTo>
              <a:cubicBezTo>
                <a:pt x="40" y="628"/>
                <a:pt x="48" y="622"/>
                <a:pt x="107" y="591"/>
              </a:cubicBezTo>
              <a:cubicBezTo>
                <a:pt x="130" y="561"/>
                <a:pt x="154" y="550"/>
                <a:pt x="185" y="531"/>
              </a:cubicBezTo>
              <a:cubicBezTo>
                <a:pt x="206" y="518"/>
                <a:pt x="221" y="500"/>
                <a:pt x="245" y="493"/>
              </a:cubicBezTo>
              <a:cubicBezTo>
                <a:pt x="253" y="484"/>
                <a:pt x="266" y="478"/>
                <a:pt x="270" y="467"/>
              </a:cubicBezTo>
              <a:cubicBezTo>
                <a:pt x="279" y="444"/>
                <a:pt x="284" y="430"/>
                <a:pt x="305" y="416"/>
              </a:cubicBezTo>
              <a:cubicBezTo>
                <a:pt x="318" y="407"/>
                <a:pt x="328" y="403"/>
                <a:pt x="343" y="398"/>
              </a:cubicBezTo>
              <a:cubicBezTo>
                <a:pt x="352" y="395"/>
                <a:pt x="369" y="390"/>
                <a:pt x="369" y="390"/>
              </a:cubicBezTo>
              <a:cubicBezTo>
                <a:pt x="389" y="376"/>
                <a:pt x="412" y="369"/>
                <a:pt x="433" y="356"/>
              </a:cubicBezTo>
              <a:cubicBezTo>
                <a:pt x="448" y="334"/>
                <a:pt x="439" y="345"/>
                <a:pt x="467" y="317"/>
              </a:cubicBezTo>
              <a:cubicBezTo>
                <a:pt x="476" y="308"/>
                <a:pt x="493" y="291"/>
                <a:pt x="493" y="291"/>
              </a:cubicBezTo>
              <a:cubicBezTo>
                <a:pt x="500" y="269"/>
                <a:pt x="511" y="240"/>
                <a:pt x="527" y="223"/>
              </a:cubicBezTo>
              <a:cubicBezTo>
                <a:pt x="546" y="203"/>
                <a:pt x="575" y="199"/>
                <a:pt x="592" y="176"/>
              </a:cubicBezTo>
              <a:cubicBezTo>
                <a:pt x="600" y="150"/>
                <a:pt x="605" y="126"/>
                <a:pt x="609" y="98"/>
              </a:cubicBezTo>
              <a:cubicBezTo>
                <a:pt x="608" y="70"/>
                <a:pt x="605" y="41"/>
                <a:pt x="605" y="13"/>
              </a:cubicBezTo>
              <a:cubicBezTo>
                <a:pt x="605" y="8"/>
                <a:pt x="604" y="0"/>
                <a:pt x="609" y="0"/>
              </a:cubicBezTo>
              <a:cubicBezTo>
                <a:pt x="614" y="0"/>
                <a:pt x="611" y="9"/>
                <a:pt x="613" y="13"/>
              </a:cubicBezTo>
              <a:cubicBezTo>
                <a:pt x="620" y="27"/>
                <a:pt x="622" y="26"/>
                <a:pt x="635" y="34"/>
              </a:cubicBezTo>
              <a:cubicBezTo>
                <a:pt x="644" y="48"/>
                <a:pt x="656" y="54"/>
                <a:pt x="665" y="68"/>
              </a:cubicBezTo>
              <a:cubicBezTo>
                <a:pt x="682" y="94"/>
                <a:pt x="693" y="124"/>
                <a:pt x="716" y="146"/>
              </a:cubicBezTo>
              <a:cubicBezTo>
                <a:pt x="749" y="177"/>
                <a:pt x="780" y="206"/>
                <a:pt x="806" y="244"/>
              </a:cubicBezTo>
              <a:cubicBezTo>
                <a:pt x="818" y="284"/>
                <a:pt x="763" y="282"/>
                <a:pt x="733" y="291"/>
              </a:cubicBezTo>
              <a:cubicBezTo>
                <a:pt x="732" y="295"/>
                <a:pt x="728" y="300"/>
                <a:pt x="729" y="304"/>
              </a:cubicBezTo>
              <a:cubicBezTo>
                <a:pt x="731" y="315"/>
                <a:pt x="745" y="333"/>
                <a:pt x="750" y="343"/>
              </a:cubicBezTo>
              <a:cubicBezTo>
                <a:pt x="757" y="356"/>
                <a:pt x="759" y="372"/>
                <a:pt x="763" y="386"/>
              </a:cubicBezTo>
              <a:cubicBezTo>
                <a:pt x="761" y="399"/>
                <a:pt x="763" y="414"/>
                <a:pt x="755" y="424"/>
              </a:cubicBezTo>
              <a:cubicBezTo>
                <a:pt x="738" y="445"/>
                <a:pt x="709" y="452"/>
                <a:pt x="690" y="471"/>
              </a:cubicBezTo>
              <a:cubicBezTo>
                <a:pt x="682" y="497"/>
                <a:pt x="673" y="557"/>
                <a:pt x="699" y="574"/>
              </a:cubicBezTo>
              <a:cubicBezTo>
                <a:pt x="708" y="580"/>
                <a:pt x="719" y="579"/>
                <a:pt x="729" y="583"/>
              </a:cubicBezTo>
              <a:cubicBezTo>
                <a:pt x="739" y="599"/>
                <a:pt x="737" y="593"/>
                <a:pt x="742" y="613"/>
              </a:cubicBezTo>
              <a:cubicBezTo>
                <a:pt x="745" y="624"/>
                <a:pt x="750" y="647"/>
                <a:pt x="750" y="647"/>
              </a:cubicBezTo>
              <a:cubicBezTo>
                <a:pt x="744" y="725"/>
                <a:pt x="741" y="712"/>
                <a:pt x="827" y="707"/>
              </a:cubicBezTo>
              <a:cubicBezTo>
                <a:pt x="836" y="700"/>
                <a:pt x="886" y="670"/>
                <a:pt x="892" y="668"/>
              </a:cubicBezTo>
              <a:cubicBezTo>
                <a:pt x="911" y="662"/>
                <a:pt x="929" y="658"/>
                <a:pt x="947" y="651"/>
              </a:cubicBezTo>
              <a:cubicBezTo>
                <a:pt x="1012" y="658"/>
                <a:pt x="1005" y="654"/>
                <a:pt x="1025" y="707"/>
              </a:cubicBezTo>
              <a:cubicBezTo>
                <a:pt x="1027" y="747"/>
                <a:pt x="1028" y="780"/>
                <a:pt x="1037" y="818"/>
              </a:cubicBezTo>
              <a:cubicBezTo>
                <a:pt x="1034" y="850"/>
                <a:pt x="1035" y="892"/>
                <a:pt x="1003" y="913"/>
              </a:cubicBezTo>
              <a:cubicBezTo>
                <a:pt x="990" y="922"/>
                <a:pt x="972" y="919"/>
                <a:pt x="956" y="921"/>
              </a:cubicBezTo>
              <a:cubicBezTo>
                <a:pt x="953" y="925"/>
                <a:pt x="948" y="929"/>
                <a:pt x="947" y="934"/>
              </a:cubicBezTo>
              <a:cubicBezTo>
                <a:pt x="946" y="939"/>
                <a:pt x="958" y="957"/>
                <a:pt x="960" y="960"/>
              </a:cubicBezTo>
              <a:cubicBezTo>
                <a:pt x="971" y="977"/>
                <a:pt x="980" y="991"/>
                <a:pt x="986" y="1011"/>
              </a:cubicBezTo>
              <a:cubicBezTo>
                <a:pt x="991" y="1057"/>
                <a:pt x="984" y="1101"/>
                <a:pt x="990" y="1148"/>
              </a:cubicBezTo>
              <a:cubicBezTo>
                <a:pt x="992" y="1159"/>
                <a:pt x="998" y="1164"/>
                <a:pt x="1003" y="1174"/>
              </a:cubicBezTo>
              <a:cubicBezTo>
                <a:pt x="1011" y="1191"/>
                <a:pt x="1015" y="1211"/>
                <a:pt x="1025" y="1226"/>
              </a:cubicBezTo>
              <a:cubicBezTo>
                <a:pt x="1049" y="1261"/>
                <a:pt x="1067" y="1266"/>
                <a:pt x="1089" y="1311"/>
              </a:cubicBezTo>
              <a:cubicBezTo>
                <a:pt x="1091" y="1326"/>
                <a:pt x="1110" y="1385"/>
                <a:pt x="1097" y="1393"/>
              </a:cubicBezTo>
              <a:cubicBezTo>
                <a:pt x="1086" y="1400"/>
                <a:pt x="1072" y="1396"/>
                <a:pt x="1059" y="1397"/>
              </a:cubicBezTo>
              <a:cubicBezTo>
                <a:pt x="1030" y="1406"/>
                <a:pt x="1014" y="1410"/>
                <a:pt x="990" y="1427"/>
              </a:cubicBezTo>
              <a:cubicBezTo>
                <a:pt x="983" y="1449"/>
                <a:pt x="969" y="1445"/>
                <a:pt x="947" y="1448"/>
              </a:cubicBezTo>
              <a:cubicBezTo>
                <a:pt x="906" y="1447"/>
                <a:pt x="855" y="1466"/>
                <a:pt x="823" y="1440"/>
              </a:cubicBezTo>
              <a:cubicBezTo>
                <a:pt x="810" y="1429"/>
                <a:pt x="795" y="1402"/>
                <a:pt x="785" y="1388"/>
              </a:cubicBezTo>
              <a:cubicBezTo>
                <a:pt x="779" y="1380"/>
                <a:pt x="767" y="1363"/>
                <a:pt x="767" y="1363"/>
              </a:cubicBezTo>
              <a:cubicBezTo>
                <a:pt x="762" y="1348"/>
                <a:pt x="765" y="1323"/>
                <a:pt x="755" y="1311"/>
              </a:cubicBezTo>
              <a:cubicBezTo>
                <a:pt x="746" y="1300"/>
                <a:pt x="716" y="1290"/>
                <a:pt x="703" y="1286"/>
              </a:cubicBezTo>
              <a:cubicBezTo>
                <a:pt x="679" y="1269"/>
                <a:pt x="651" y="1264"/>
                <a:pt x="622" y="1260"/>
              </a:cubicBezTo>
              <a:cubicBezTo>
                <a:pt x="583" y="1265"/>
                <a:pt x="560" y="1278"/>
                <a:pt x="527" y="1298"/>
              </a:cubicBezTo>
              <a:cubicBezTo>
                <a:pt x="497" y="1347"/>
                <a:pt x="438" y="1355"/>
                <a:pt x="386" y="1363"/>
              </a:cubicBezTo>
              <a:cubicBezTo>
                <a:pt x="372" y="1360"/>
                <a:pt x="358" y="1361"/>
                <a:pt x="347" y="1350"/>
              </a:cubicBezTo>
              <a:cubicBezTo>
                <a:pt x="312" y="1315"/>
                <a:pt x="367" y="1359"/>
                <a:pt x="330" y="1324"/>
              </a:cubicBezTo>
              <a:cubicBezTo>
                <a:pt x="316" y="1310"/>
                <a:pt x="288" y="1294"/>
                <a:pt x="270" y="1290"/>
              </a:cubicBezTo>
              <a:cubicBezTo>
                <a:pt x="234" y="1297"/>
                <a:pt x="200" y="1315"/>
                <a:pt x="163" y="1324"/>
              </a:cubicBezTo>
              <a:cubicBezTo>
                <a:pt x="119" y="1322"/>
                <a:pt x="75" y="1332"/>
                <a:pt x="39" y="1307"/>
              </a:cubicBezTo>
              <a:cubicBezTo>
                <a:pt x="24" y="1259"/>
                <a:pt x="48" y="1332"/>
                <a:pt x="26" y="1281"/>
              </a:cubicBezTo>
              <a:cubicBezTo>
                <a:pt x="14" y="1254"/>
                <a:pt x="11" y="1223"/>
                <a:pt x="0" y="1196"/>
              </a:cubicBezTo>
              <a:cubicBezTo>
                <a:pt x="4" y="1161"/>
                <a:pt x="11" y="1131"/>
                <a:pt x="17" y="1097"/>
              </a:cubicBezTo>
              <a:cubicBezTo>
                <a:pt x="19" y="1066"/>
                <a:pt x="16" y="1034"/>
                <a:pt x="22" y="1003"/>
              </a:cubicBezTo>
              <a:cubicBezTo>
                <a:pt x="24" y="993"/>
                <a:pt x="42" y="997"/>
                <a:pt x="52" y="994"/>
              </a:cubicBezTo>
              <a:cubicBezTo>
                <a:pt x="88" y="984"/>
                <a:pt x="36" y="992"/>
                <a:pt x="116" y="986"/>
              </a:cubicBezTo>
              <a:cubicBezTo>
                <a:pt x="138" y="982"/>
                <a:pt x="167" y="973"/>
                <a:pt x="189" y="973"/>
              </a:cubicBezTo>
              <a:cubicBezTo>
                <a:pt x="191" y="973"/>
                <a:pt x="186" y="976"/>
                <a:pt x="185" y="97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104775</xdr:colOff>
      <xdr:row>32</xdr:row>
      <xdr:rowOff>114300</xdr:rowOff>
    </xdr:from>
    <xdr:to>
      <xdr:col>42</xdr:col>
      <xdr:colOff>19050</xdr:colOff>
      <xdr:row>38</xdr:row>
      <xdr:rowOff>38100</xdr:rowOff>
    </xdr:to>
    <xdr:sp macro="" textlink="">
      <xdr:nvSpPr>
        <xdr:cNvPr id="32" name="Freeform 833">
          <a:extLst>
            <a:ext uri="{FF2B5EF4-FFF2-40B4-BE49-F238E27FC236}">
              <a16:creationId xmlns:a16="http://schemas.microsoft.com/office/drawing/2014/main" id="{A558AEA9-58FA-4733-9F50-8678AD264DB9}"/>
            </a:ext>
          </a:extLst>
        </xdr:cNvPr>
        <xdr:cNvSpPr>
          <a:spLocks/>
        </xdr:cNvSpPr>
      </xdr:nvSpPr>
      <xdr:spPr bwMode="auto">
        <a:xfrm>
          <a:off x="7146925" y="5397500"/>
          <a:ext cx="1171575" cy="914400"/>
        </a:xfrm>
        <a:custGeom>
          <a:avLst/>
          <a:gdLst>
            <a:gd name="T0" fmla="*/ 958976 w 1484"/>
            <a:gd name="T1" fmla="*/ 497840 h 1410"/>
            <a:gd name="T2" fmla="*/ 967988 w 1484"/>
            <a:gd name="T3" fmla="*/ 645160 h 1410"/>
            <a:gd name="T4" fmla="*/ 1019804 w 1484"/>
            <a:gd name="T5" fmla="*/ 753745 h 1410"/>
            <a:gd name="T6" fmla="*/ 1061858 w 1484"/>
            <a:gd name="T7" fmla="*/ 772795 h 1410"/>
            <a:gd name="T8" fmla="*/ 1090394 w 1484"/>
            <a:gd name="T9" fmla="*/ 895350 h 1410"/>
            <a:gd name="T10" fmla="*/ 987513 w 1484"/>
            <a:gd name="T11" fmla="*/ 854710 h 1410"/>
            <a:gd name="T12" fmla="*/ 768983 w 1484"/>
            <a:gd name="T13" fmla="*/ 821690 h 1410"/>
            <a:gd name="T14" fmla="*/ 749458 w 1484"/>
            <a:gd name="T15" fmla="*/ 808355 h 1410"/>
            <a:gd name="T16" fmla="*/ 691634 w 1484"/>
            <a:gd name="T17" fmla="*/ 781050 h 1410"/>
            <a:gd name="T18" fmla="*/ 569228 w 1484"/>
            <a:gd name="T19" fmla="*/ 767715 h 1410"/>
            <a:gd name="T20" fmla="*/ 466346 w 1484"/>
            <a:gd name="T21" fmla="*/ 718820 h 1410"/>
            <a:gd name="T22" fmla="*/ 414530 w 1484"/>
            <a:gd name="T23" fmla="*/ 653415 h 1410"/>
            <a:gd name="T24" fmla="*/ 356706 w 1484"/>
            <a:gd name="T25" fmla="*/ 593090 h 1410"/>
            <a:gd name="T26" fmla="*/ 298882 w 1484"/>
            <a:gd name="T27" fmla="*/ 563245 h 1410"/>
            <a:gd name="T28" fmla="*/ 231296 w 1484"/>
            <a:gd name="T29" fmla="*/ 585470 h 1410"/>
            <a:gd name="T30" fmla="*/ 150943 w 1484"/>
            <a:gd name="T31" fmla="*/ 528320 h 1410"/>
            <a:gd name="T32" fmla="*/ 83357 w 1484"/>
            <a:gd name="T33" fmla="*/ 514350 h 1410"/>
            <a:gd name="T34" fmla="*/ 93119 w 1484"/>
            <a:gd name="T35" fmla="*/ 313055 h 1410"/>
            <a:gd name="T36" fmla="*/ 73594 w 1484"/>
            <a:gd name="T37" fmla="*/ 266700 h 1410"/>
            <a:gd name="T38" fmla="*/ 63832 w 1484"/>
            <a:gd name="T39" fmla="*/ 154940 h 1410"/>
            <a:gd name="T40" fmla="*/ 9012 w 1484"/>
            <a:gd name="T41" fmla="*/ 114300 h 1410"/>
            <a:gd name="T42" fmla="*/ 125410 w 1484"/>
            <a:gd name="T43" fmla="*/ 43815 h 1410"/>
            <a:gd name="T44" fmla="*/ 253825 w 1484"/>
            <a:gd name="T45" fmla="*/ 0 h 1410"/>
            <a:gd name="T46" fmla="*/ 328170 w 1484"/>
            <a:gd name="T47" fmla="*/ 35560 h 1410"/>
            <a:gd name="T48" fmla="*/ 353702 w 1484"/>
            <a:gd name="T49" fmla="*/ 84455 h 1410"/>
            <a:gd name="T50" fmla="*/ 411526 w 1484"/>
            <a:gd name="T51" fmla="*/ 122555 h 1410"/>
            <a:gd name="T52" fmla="*/ 553458 w 1484"/>
            <a:gd name="T53" fmla="*/ 163195 h 1410"/>
            <a:gd name="T54" fmla="*/ 624048 w 1484"/>
            <a:gd name="T55" fmla="*/ 212090 h 1410"/>
            <a:gd name="T56" fmla="*/ 659343 w 1484"/>
            <a:gd name="T57" fmla="*/ 277495 h 1410"/>
            <a:gd name="T58" fmla="*/ 774991 w 1484"/>
            <a:gd name="T59" fmla="*/ 310515 h 1410"/>
            <a:gd name="T60" fmla="*/ 849336 w 1484"/>
            <a:gd name="T61" fmla="*/ 313055 h 1410"/>
            <a:gd name="T62" fmla="*/ 907160 w 1484"/>
            <a:gd name="T63" fmla="*/ 361950 h 1410"/>
            <a:gd name="T64" fmla="*/ 936447 w 1484"/>
            <a:gd name="T65" fmla="*/ 459740 h 1410"/>
            <a:gd name="T66" fmla="*/ 949214 w 1484"/>
            <a:gd name="T67" fmla="*/ 481965 h 1410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84"/>
            <a:gd name="T103" fmla="*/ 0 h 1410"/>
            <a:gd name="T104" fmla="*/ 1484 w 1484"/>
            <a:gd name="T105" fmla="*/ 1410 h 1410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84" h="1410">
              <a:moveTo>
                <a:pt x="1264" y="759"/>
              </a:moveTo>
              <a:cubicBezTo>
                <a:pt x="1271" y="770"/>
                <a:pt x="1273" y="772"/>
                <a:pt x="1277" y="784"/>
              </a:cubicBezTo>
              <a:cubicBezTo>
                <a:pt x="1280" y="793"/>
                <a:pt x="1285" y="810"/>
                <a:pt x="1285" y="810"/>
              </a:cubicBezTo>
              <a:cubicBezTo>
                <a:pt x="1288" y="881"/>
                <a:pt x="1295" y="946"/>
                <a:pt x="1289" y="1016"/>
              </a:cubicBezTo>
              <a:cubicBezTo>
                <a:pt x="1289" y="1023"/>
                <a:pt x="1286" y="1126"/>
                <a:pt x="1302" y="1149"/>
              </a:cubicBezTo>
              <a:cubicBezTo>
                <a:pt x="1313" y="1166"/>
                <a:pt x="1341" y="1177"/>
                <a:pt x="1358" y="1187"/>
              </a:cubicBezTo>
              <a:cubicBezTo>
                <a:pt x="1369" y="1194"/>
                <a:pt x="1376" y="1208"/>
                <a:pt x="1388" y="1213"/>
              </a:cubicBezTo>
              <a:cubicBezTo>
                <a:pt x="1396" y="1217"/>
                <a:pt x="1405" y="1216"/>
                <a:pt x="1414" y="1217"/>
              </a:cubicBezTo>
              <a:cubicBezTo>
                <a:pt x="1453" y="1247"/>
                <a:pt x="1438" y="1233"/>
                <a:pt x="1461" y="1256"/>
              </a:cubicBezTo>
              <a:cubicBezTo>
                <a:pt x="1472" y="1293"/>
                <a:pt x="1484" y="1378"/>
                <a:pt x="1452" y="1410"/>
              </a:cubicBezTo>
              <a:cubicBezTo>
                <a:pt x="1420" y="1404"/>
                <a:pt x="1434" y="1398"/>
                <a:pt x="1409" y="1384"/>
              </a:cubicBezTo>
              <a:cubicBezTo>
                <a:pt x="1379" y="1367"/>
                <a:pt x="1345" y="1364"/>
                <a:pt x="1315" y="1346"/>
              </a:cubicBezTo>
              <a:cubicBezTo>
                <a:pt x="1276" y="1349"/>
                <a:pt x="1245" y="1353"/>
                <a:pt x="1208" y="1342"/>
              </a:cubicBezTo>
              <a:cubicBezTo>
                <a:pt x="1153" y="1287"/>
                <a:pt x="1104" y="1298"/>
                <a:pt x="1024" y="1294"/>
              </a:cubicBezTo>
              <a:cubicBezTo>
                <a:pt x="1020" y="1291"/>
                <a:pt x="1015" y="1289"/>
                <a:pt x="1011" y="1286"/>
              </a:cubicBezTo>
              <a:cubicBezTo>
                <a:pt x="1006" y="1282"/>
                <a:pt x="1003" y="1276"/>
                <a:pt x="998" y="1273"/>
              </a:cubicBezTo>
              <a:cubicBezTo>
                <a:pt x="986" y="1265"/>
                <a:pt x="971" y="1264"/>
                <a:pt x="959" y="1256"/>
              </a:cubicBezTo>
              <a:cubicBezTo>
                <a:pt x="945" y="1246"/>
                <a:pt x="938" y="1235"/>
                <a:pt x="921" y="1230"/>
              </a:cubicBezTo>
              <a:cubicBezTo>
                <a:pt x="869" y="1238"/>
                <a:pt x="855" y="1238"/>
                <a:pt x="792" y="1234"/>
              </a:cubicBezTo>
              <a:cubicBezTo>
                <a:pt x="775" y="1229"/>
                <a:pt x="768" y="1224"/>
                <a:pt x="758" y="1209"/>
              </a:cubicBezTo>
              <a:cubicBezTo>
                <a:pt x="749" y="1181"/>
                <a:pt x="707" y="1165"/>
                <a:pt x="681" y="1157"/>
              </a:cubicBezTo>
              <a:cubicBezTo>
                <a:pt x="663" y="1146"/>
                <a:pt x="641" y="1138"/>
                <a:pt x="621" y="1132"/>
              </a:cubicBezTo>
              <a:cubicBezTo>
                <a:pt x="599" y="1117"/>
                <a:pt x="587" y="1108"/>
                <a:pt x="574" y="1084"/>
              </a:cubicBezTo>
              <a:cubicBezTo>
                <a:pt x="564" y="1066"/>
                <a:pt x="564" y="1046"/>
                <a:pt x="552" y="1029"/>
              </a:cubicBezTo>
              <a:cubicBezTo>
                <a:pt x="542" y="995"/>
                <a:pt x="521" y="987"/>
                <a:pt x="501" y="964"/>
              </a:cubicBezTo>
              <a:cubicBezTo>
                <a:pt x="494" y="956"/>
                <a:pt x="485" y="941"/>
                <a:pt x="475" y="934"/>
              </a:cubicBezTo>
              <a:cubicBezTo>
                <a:pt x="464" y="927"/>
                <a:pt x="449" y="923"/>
                <a:pt x="437" y="917"/>
              </a:cubicBezTo>
              <a:cubicBezTo>
                <a:pt x="422" y="909"/>
                <a:pt x="413" y="894"/>
                <a:pt x="398" y="887"/>
              </a:cubicBezTo>
              <a:cubicBezTo>
                <a:pt x="385" y="882"/>
                <a:pt x="372" y="879"/>
                <a:pt x="359" y="874"/>
              </a:cubicBezTo>
              <a:cubicBezTo>
                <a:pt x="317" y="880"/>
                <a:pt x="320" y="883"/>
                <a:pt x="308" y="922"/>
              </a:cubicBezTo>
              <a:cubicBezTo>
                <a:pt x="294" y="912"/>
                <a:pt x="283" y="901"/>
                <a:pt x="269" y="892"/>
              </a:cubicBezTo>
              <a:cubicBezTo>
                <a:pt x="255" y="869"/>
                <a:pt x="227" y="840"/>
                <a:pt x="201" y="832"/>
              </a:cubicBezTo>
              <a:cubicBezTo>
                <a:pt x="171" y="811"/>
                <a:pt x="184" y="820"/>
                <a:pt x="162" y="806"/>
              </a:cubicBezTo>
              <a:cubicBezTo>
                <a:pt x="143" y="809"/>
                <a:pt x="129" y="816"/>
                <a:pt x="111" y="810"/>
              </a:cubicBezTo>
              <a:cubicBezTo>
                <a:pt x="96" y="762"/>
                <a:pt x="97" y="694"/>
                <a:pt x="128" y="652"/>
              </a:cubicBezTo>
              <a:cubicBezTo>
                <a:pt x="136" y="598"/>
                <a:pt x="140" y="546"/>
                <a:pt x="124" y="493"/>
              </a:cubicBezTo>
              <a:cubicBezTo>
                <a:pt x="120" y="478"/>
                <a:pt x="112" y="464"/>
                <a:pt x="107" y="450"/>
              </a:cubicBezTo>
              <a:cubicBezTo>
                <a:pt x="103" y="440"/>
                <a:pt x="98" y="420"/>
                <a:pt x="98" y="420"/>
              </a:cubicBezTo>
              <a:cubicBezTo>
                <a:pt x="104" y="373"/>
                <a:pt x="116" y="385"/>
                <a:pt x="141" y="352"/>
              </a:cubicBezTo>
              <a:cubicBezTo>
                <a:pt x="152" y="315"/>
                <a:pt x="126" y="257"/>
                <a:pt x="85" y="244"/>
              </a:cubicBezTo>
              <a:cubicBezTo>
                <a:pt x="74" y="241"/>
                <a:pt x="68" y="240"/>
                <a:pt x="59" y="232"/>
              </a:cubicBezTo>
              <a:cubicBezTo>
                <a:pt x="42" y="217"/>
                <a:pt x="25" y="199"/>
                <a:pt x="12" y="180"/>
              </a:cubicBezTo>
              <a:cubicBezTo>
                <a:pt x="0" y="141"/>
                <a:pt x="28" y="133"/>
                <a:pt x="55" y="116"/>
              </a:cubicBezTo>
              <a:cubicBezTo>
                <a:pt x="85" y="73"/>
                <a:pt x="116" y="73"/>
                <a:pt x="167" y="69"/>
              </a:cubicBezTo>
              <a:cubicBezTo>
                <a:pt x="206" y="60"/>
                <a:pt x="188" y="46"/>
                <a:pt x="218" y="34"/>
              </a:cubicBezTo>
              <a:cubicBezTo>
                <a:pt x="254" y="1"/>
                <a:pt x="288" y="3"/>
                <a:pt x="338" y="0"/>
              </a:cubicBezTo>
              <a:cubicBezTo>
                <a:pt x="365" y="4"/>
                <a:pt x="382" y="15"/>
                <a:pt x="407" y="22"/>
              </a:cubicBezTo>
              <a:cubicBezTo>
                <a:pt x="420" y="30"/>
                <a:pt x="437" y="56"/>
                <a:pt x="437" y="56"/>
              </a:cubicBezTo>
              <a:cubicBezTo>
                <a:pt x="446" y="87"/>
                <a:pt x="440" y="75"/>
                <a:pt x="454" y="94"/>
              </a:cubicBezTo>
              <a:cubicBezTo>
                <a:pt x="464" y="125"/>
                <a:pt x="457" y="113"/>
                <a:pt x="471" y="133"/>
              </a:cubicBezTo>
              <a:cubicBezTo>
                <a:pt x="479" y="159"/>
                <a:pt x="493" y="174"/>
                <a:pt x="518" y="184"/>
              </a:cubicBezTo>
              <a:cubicBezTo>
                <a:pt x="528" y="188"/>
                <a:pt x="538" y="190"/>
                <a:pt x="548" y="193"/>
              </a:cubicBezTo>
              <a:cubicBezTo>
                <a:pt x="552" y="194"/>
                <a:pt x="561" y="197"/>
                <a:pt x="561" y="197"/>
              </a:cubicBezTo>
              <a:cubicBezTo>
                <a:pt x="613" y="233"/>
                <a:pt x="677" y="239"/>
                <a:pt x="737" y="257"/>
              </a:cubicBezTo>
              <a:cubicBezTo>
                <a:pt x="750" y="266"/>
                <a:pt x="762" y="270"/>
                <a:pt x="775" y="279"/>
              </a:cubicBezTo>
              <a:cubicBezTo>
                <a:pt x="789" y="299"/>
                <a:pt x="811" y="322"/>
                <a:pt x="831" y="334"/>
              </a:cubicBezTo>
              <a:cubicBezTo>
                <a:pt x="839" y="347"/>
                <a:pt x="857" y="373"/>
                <a:pt x="857" y="373"/>
              </a:cubicBezTo>
              <a:cubicBezTo>
                <a:pt x="863" y="393"/>
                <a:pt x="869" y="418"/>
                <a:pt x="878" y="437"/>
              </a:cubicBezTo>
              <a:cubicBezTo>
                <a:pt x="903" y="486"/>
                <a:pt x="953" y="508"/>
                <a:pt x="1002" y="523"/>
              </a:cubicBezTo>
              <a:cubicBezTo>
                <a:pt x="1016" y="513"/>
                <a:pt x="1020" y="499"/>
                <a:pt x="1032" y="489"/>
              </a:cubicBezTo>
              <a:cubicBezTo>
                <a:pt x="1049" y="474"/>
                <a:pt x="1078" y="471"/>
                <a:pt x="1097" y="459"/>
              </a:cubicBezTo>
              <a:cubicBezTo>
                <a:pt x="1112" y="469"/>
                <a:pt x="1118" y="482"/>
                <a:pt x="1131" y="493"/>
              </a:cubicBezTo>
              <a:cubicBezTo>
                <a:pt x="1143" y="503"/>
                <a:pt x="1157" y="509"/>
                <a:pt x="1169" y="519"/>
              </a:cubicBezTo>
              <a:cubicBezTo>
                <a:pt x="1186" y="534"/>
                <a:pt x="1196" y="552"/>
                <a:pt x="1208" y="570"/>
              </a:cubicBezTo>
              <a:cubicBezTo>
                <a:pt x="1203" y="592"/>
                <a:pt x="1193" y="594"/>
                <a:pt x="1178" y="609"/>
              </a:cubicBezTo>
              <a:cubicBezTo>
                <a:pt x="1186" y="660"/>
                <a:pt x="1217" y="684"/>
                <a:pt x="1247" y="724"/>
              </a:cubicBezTo>
              <a:cubicBezTo>
                <a:pt x="1250" y="733"/>
                <a:pt x="1250" y="743"/>
                <a:pt x="1255" y="750"/>
              </a:cubicBezTo>
              <a:cubicBezTo>
                <a:pt x="1265" y="764"/>
                <a:pt x="1264" y="768"/>
                <a:pt x="1264" y="75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0</xdr:colOff>
      <xdr:row>30</xdr:row>
      <xdr:rowOff>76200</xdr:rowOff>
    </xdr:from>
    <xdr:to>
      <xdr:col>36</xdr:col>
      <xdr:colOff>133350</xdr:colOff>
      <xdr:row>34</xdr:row>
      <xdr:rowOff>38100</xdr:rowOff>
    </xdr:to>
    <xdr:sp macro="" textlink="">
      <xdr:nvSpPr>
        <xdr:cNvPr id="33" name="Freeform 834">
          <a:extLst>
            <a:ext uri="{FF2B5EF4-FFF2-40B4-BE49-F238E27FC236}">
              <a16:creationId xmlns:a16="http://schemas.microsoft.com/office/drawing/2014/main" id="{88FC26DA-B9FA-4E1A-9749-F4C51887DE9B}"/>
            </a:ext>
          </a:extLst>
        </xdr:cNvPr>
        <xdr:cNvSpPr>
          <a:spLocks/>
        </xdr:cNvSpPr>
      </xdr:nvSpPr>
      <xdr:spPr bwMode="auto">
        <a:xfrm>
          <a:off x="6203950" y="5029200"/>
          <a:ext cx="971550" cy="622300"/>
        </a:xfrm>
        <a:custGeom>
          <a:avLst/>
          <a:gdLst>
            <a:gd name="T0" fmla="*/ 347600 w 1289"/>
            <a:gd name="T1" fmla="*/ 89535 h 960"/>
            <a:gd name="T2" fmla="*/ 412775 w 1289"/>
            <a:gd name="T3" fmla="*/ 54610 h 960"/>
            <a:gd name="T4" fmla="*/ 441017 w 1289"/>
            <a:gd name="T5" fmla="*/ 46355 h 960"/>
            <a:gd name="T6" fmla="*/ 490985 w 1289"/>
            <a:gd name="T7" fmla="*/ 27305 h 960"/>
            <a:gd name="T8" fmla="*/ 518503 w 1289"/>
            <a:gd name="T9" fmla="*/ 19050 h 960"/>
            <a:gd name="T10" fmla="*/ 605403 w 1289"/>
            <a:gd name="T11" fmla="*/ 0 h 960"/>
            <a:gd name="T12" fmla="*/ 698820 w 1289"/>
            <a:gd name="T13" fmla="*/ 27305 h 960"/>
            <a:gd name="T14" fmla="*/ 720545 w 1289"/>
            <a:gd name="T15" fmla="*/ 46355 h 960"/>
            <a:gd name="T16" fmla="*/ 745167 w 1289"/>
            <a:gd name="T17" fmla="*/ 62230 h 960"/>
            <a:gd name="T18" fmla="*/ 766892 w 1289"/>
            <a:gd name="T19" fmla="*/ 97790 h 960"/>
            <a:gd name="T20" fmla="*/ 791514 w 1289"/>
            <a:gd name="T21" fmla="*/ 157480 h 960"/>
            <a:gd name="T22" fmla="*/ 788617 w 1289"/>
            <a:gd name="T23" fmla="*/ 184785 h 960"/>
            <a:gd name="T24" fmla="*/ 757478 w 1289"/>
            <a:gd name="T25" fmla="*/ 190500 h 960"/>
            <a:gd name="T26" fmla="*/ 670578 w 1289"/>
            <a:gd name="T27" fmla="*/ 201295 h 960"/>
            <a:gd name="T28" fmla="*/ 667681 w 1289"/>
            <a:gd name="T29" fmla="*/ 334645 h 960"/>
            <a:gd name="T30" fmla="*/ 698820 w 1289"/>
            <a:gd name="T31" fmla="*/ 381000 h 960"/>
            <a:gd name="T32" fmla="*/ 742270 w 1289"/>
            <a:gd name="T33" fmla="*/ 410845 h 960"/>
            <a:gd name="T34" fmla="*/ 795134 w 1289"/>
            <a:gd name="T35" fmla="*/ 402590 h 960"/>
            <a:gd name="T36" fmla="*/ 834963 w 1289"/>
            <a:gd name="T37" fmla="*/ 383540 h 960"/>
            <a:gd name="T38" fmla="*/ 875517 w 1289"/>
            <a:gd name="T39" fmla="*/ 394335 h 960"/>
            <a:gd name="T40" fmla="*/ 925484 w 1289"/>
            <a:gd name="T41" fmla="*/ 427355 h 960"/>
            <a:gd name="T42" fmla="*/ 916070 w 1289"/>
            <a:gd name="T43" fmla="*/ 446405 h 960"/>
            <a:gd name="T44" fmla="*/ 894345 w 1289"/>
            <a:gd name="T45" fmla="*/ 478790 h 960"/>
            <a:gd name="T46" fmla="*/ 847274 w 1289"/>
            <a:gd name="T47" fmla="*/ 492760 h 960"/>
            <a:gd name="T48" fmla="*/ 810342 w 1289"/>
            <a:gd name="T49" fmla="*/ 476250 h 960"/>
            <a:gd name="T50" fmla="*/ 779203 w 1289"/>
            <a:gd name="T51" fmla="*/ 481330 h 960"/>
            <a:gd name="T52" fmla="*/ 760374 w 1289"/>
            <a:gd name="T53" fmla="*/ 492760 h 960"/>
            <a:gd name="T54" fmla="*/ 798031 w 1289"/>
            <a:gd name="T55" fmla="*/ 506095 h 960"/>
            <a:gd name="T56" fmla="*/ 738649 w 1289"/>
            <a:gd name="T57" fmla="*/ 544195 h 960"/>
            <a:gd name="T58" fmla="*/ 633645 w 1289"/>
            <a:gd name="T59" fmla="*/ 560705 h 960"/>
            <a:gd name="T60" fmla="*/ 518503 w 1289"/>
            <a:gd name="T61" fmla="*/ 584835 h 960"/>
            <a:gd name="T62" fmla="*/ 472156 w 1289"/>
            <a:gd name="T63" fmla="*/ 609600 h 960"/>
            <a:gd name="T64" fmla="*/ 462742 w 1289"/>
            <a:gd name="T65" fmla="*/ 593090 h 960"/>
            <a:gd name="T66" fmla="*/ 378739 w 1289"/>
            <a:gd name="T67" fmla="*/ 560705 h 960"/>
            <a:gd name="T68" fmla="*/ 317185 w 1289"/>
            <a:gd name="T69" fmla="*/ 541655 h 960"/>
            <a:gd name="T70" fmla="*/ 236078 w 1289"/>
            <a:gd name="T71" fmla="*/ 560705 h 960"/>
            <a:gd name="T72" fmla="*/ 170903 w 1289"/>
            <a:gd name="T73" fmla="*/ 546735 h 960"/>
            <a:gd name="T74" fmla="*/ 143385 w 1289"/>
            <a:gd name="T75" fmla="*/ 560705 h 960"/>
            <a:gd name="T76" fmla="*/ 93417 w 1289"/>
            <a:gd name="T77" fmla="*/ 552450 h 960"/>
            <a:gd name="T78" fmla="*/ 74589 w 1289"/>
            <a:gd name="T79" fmla="*/ 530860 h 960"/>
            <a:gd name="T80" fmla="*/ 0 w 1289"/>
            <a:gd name="T81" fmla="*/ 516890 h 960"/>
            <a:gd name="T82" fmla="*/ 21725 w 1289"/>
            <a:gd name="T83" fmla="*/ 484505 h 960"/>
            <a:gd name="T84" fmla="*/ 34760 w 1289"/>
            <a:gd name="T85" fmla="*/ 457200 h 960"/>
            <a:gd name="T86" fmla="*/ 62278 w 1289"/>
            <a:gd name="T87" fmla="*/ 402590 h 960"/>
            <a:gd name="T88" fmla="*/ 74589 w 1289"/>
            <a:gd name="T89" fmla="*/ 386080 h 960"/>
            <a:gd name="T90" fmla="*/ 93417 w 1289"/>
            <a:gd name="T91" fmla="*/ 381000 h 960"/>
            <a:gd name="T92" fmla="*/ 102832 w 1289"/>
            <a:gd name="T93" fmla="*/ 378460 h 960"/>
            <a:gd name="T94" fmla="*/ 133971 w 1289"/>
            <a:gd name="T95" fmla="*/ 364490 h 960"/>
            <a:gd name="T96" fmla="*/ 152075 w 1289"/>
            <a:gd name="T97" fmla="*/ 351155 h 960"/>
            <a:gd name="T98" fmla="*/ 168006 w 1289"/>
            <a:gd name="T99" fmla="*/ 326390 h 960"/>
            <a:gd name="T100" fmla="*/ 183214 w 1289"/>
            <a:gd name="T101" fmla="*/ 252730 h 960"/>
            <a:gd name="T102" fmla="*/ 186835 w 1289"/>
            <a:gd name="T103" fmla="*/ 207010 h 960"/>
            <a:gd name="T104" fmla="*/ 204939 w 1289"/>
            <a:gd name="T105" fmla="*/ 201295 h 960"/>
            <a:gd name="T106" fmla="*/ 267217 w 1289"/>
            <a:gd name="T107" fmla="*/ 182245 h 960"/>
            <a:gd name="T108" fmla="*/ 320081 w 1289"/>
            <a:gd name="T109" fmla="*/ 138430 h 960"/>
            <a:gd name="T110" fmla="*/ 351220 w 1289"/>
            <a:gd name="T111" fmla="*/ 84455 h 960"/>
            <a:gd name="T112" fmla="*/ 347600 w 1289"/>
            <a:gd name="T113" fmla="*/ 89535 h 960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289"/>
            <a:gd name="T172" fmla="*/ 0 h 960"/>
            <a:gd name="T173" fmla="*/ 1289 w 1289"/>
            <a:gd name="T174" fmla="*/ 960 h 960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289" h="960">
              <a:moveTo>
                <a:pt x="480" y="141"/>
              </a:moveTo>
              <a:cubicBezTo>
                <a:pt x="497" y="96"/>
                <a:pt x="523" y="91"/>
                <a:pt x="570" y="86"/>
              </a:cubicBezTo>
              <a:cubicBezTo>
                <a:pt x="583" y="81"/>
                <a:pt x="609" y="73"/>
                <a:pt x="609" y="73"/>
              </a:cubicBezTo>
              <a:cubicBezTo>
                <a:pt x="630" y="59"/>
                <a:pt x="655" y="55"/>
                <a:pt x="678" y="43"/>
              </a:cubicBezTo>
              <a:cubicBezTo>
                <a:pt x="690" y="37"/>
                <a:pt x="716" y="30"/>
                <a:pt x="716" y="30"/>
              </a:cubicBezTo>
              <a:cubicBezTo>
                <a:pt x="749" y="7"/>
                <a:pt x="798" y="7"/>
                <a:pt x="836" y="0"/>
              </a:cubicBezTo>
              <a:cubicBezTo>
                <a:pt x="930" y="5"/>
                <a:pt x="905" y="2"/>
                <a:pt x="965" y="43"/>
              </a:cubicBezTo>
              <a:cubicBezTo>
                <a:pt x="974" y="58"/>
                <a:pt x="978" y="67"/>
                <a:pt x="995" y="73"/>
              </a:cubicBezTo>
              <a:cubicBezTo>
                <a:pt x="1005" y="89"/>
                <a:pt x="1013" y="88"/>
                <a:pt x="1029" y="98"/>
              </a:cubicBezTo>
              <a:cubicBezTo>
                <a:pt x="1041" y="116"/>
                <a:pt x="1047" y="136"/>
                <a:pt x="1059" y="154"/>
              </a:cubicBezTo>
              <a:cubicBezTo>
                <a:pt x="1069" y="186"/>
                <a:pt x="1085" y="215"/>
                <a:pt x="1093" y="248"/>
              </a:cubicBezTo>
              <a:cubicBezTo>
                <a:pt x="1092" y="262"/>
                <a:pt x="1096" y="278"/>
                <a:pt x="1089" y="291"/>
              </a:cubicBezTo>
              <a:cubicBezTo>
                <a:pt x="1088" y="293"/>
                <a:pt x="1047" y="300"/>
                <a:pt x="1046" y="300"/>
              </a:cubicBezTo>
              <a:cubicBezTo>
                <a:pt x="992" y="313"/>
                <a:pt x="996" y="313"/>
                <a:pt x="926" y="317"/>
              </a:cubicBezTo>
              <a:cubicBezTo>
                <a:pt x="921" y="393"/>
                <a:pt x="918" y="446"/>
                <a:pt x="922" y="527"/>
              </a:cubicBezTo>
              <a:cubicBezTo>
                <a:pt x="924" y="562"/>
                <a:pt x="932" y="590"/>
                <a:pt x="965" y="600"/>
              </a:cubicBezTo>
              <a:cubicBezTo>
                <a:pt x="985" y="620"/>
                <a:pt x="997" y="638"/>
                <a:pt x="1025" y="647"/>
              </a:cubicBezTo>
              <a:cubicBezTo>
                <a:pt x="1051" y="644"/>
                <a:pt x="1073" y="639"/>
                <a:pt x="1098" y="634"/>
              </a:cubicBezTo>
              <a:cubicBezTo>
                <a:pt x="1118" y="625"/>
                <a:pt x="1132" y="610"/>
                <a:pt x="1153" y="604"/>
              </a:cubicBezTo>
              <a:cubicBezTo>
                <a:pt x="1178" y="607"/>
                <a:pt x="1189" y="608"/>
                <a:pt x="1209" y="621"/>
              </a:cubicBezTo>
              <a:cubicBezTo>
                <a:pt x="1230" y="651"/>
                <a:pt x="1243" y="660"/>
                <a:pt x="1278" y="673"/>
              </a:cubicBezTo>
              <a:cubicBezTo>
                <a:pt x="1289" y="691"/>
                <a:pt x="1284" y="696"/>
                <a:pt x="1265" y="703"/>
              </a:cubicBezTo>
              <a:cubicBezTo>
                <a:pt x="1261" y="709"/>
                <a:pt x="1242" y="749"/>
                <a:pt x="1235" y="754"/>
              </a:cubicBezTo>
              <a:cubicBezTo>
                <a:pt x="1219" y="767"/>
                <a:pt x="1189" y="769"/>
                <a:pt x="1170" y="776"/>
              </a:cubicBezTo>
              <a:cubicBezTo>
                <a:pt x="1109" y="767"/>
                <a:pt x="1157" y="773"/>
                <a:pt x="1119" y="750"/>
              </a:cubicBezTo>
              <a:cubicBezTo>
                <a:pt x="1114" y="751"/>
                <a:pt x="1085" y="753"/>
                <a:pt x="1076" y="758"/>
              </a:cubicBezTo>
              <a:cubicBezTo>
                <a:pt x="1067" y="763"/>
                <a:pt x="1050" y="776"/>
                <a:pt x="1050" y="776"/>
              </a:cubicBezTo>
              <a:cubicBezTo>
                <a:pt x="1072" y="783"/>
                <a:pt x="1088" y="777"/>
                <a:pt x="1102" y="797"/>
              </a:cubicBezTo>
              <a:cubicBezTo>
                <a:pt x="1116" y="842"/>
                <a:pt x="1051" y="847"/>
                <a:pt x="1020" y="857"/>
              </a:cubicBezTo>
              <a:cubicBezTo>
                <a:pt x="985" y="884"/>
                <a:pt x="914" y="880"/>
                <a:pt x="875" y="883"/>
              </a:cubicBezTo>
              <a:cubicBezTo>
                <a:pt x="821" y="891"/>
                <a:pt x="770" y="911"/>
                <a:pt x="716" y="921"/>
              </a:cubicBezTo>
              <a:cubicBezTo>
                <a:pt x="691" y="931"/>
                <a:pt x="671" y="941"/>
                <a:pt x="652" y="960"/>
              </a:cubicBezTo>
              <a:cubicBezTo>
                <a:pt x="646" y="952"/>
                <a:pt x="645" y="942"/>
                <a:pt x="639" y="934"/>
              </a:cubicBezTo>
              <a:cubicBezTo>
                <a:pt x="607" y="892"/>
                <a:pt x="574" y="887"/>
                <a:pt x="523" y="883"/>
              </a:cubicBezTo>
              <a:cubicBezTo>
                <a:pt x="493" y="862"/>
                <a:pt x="475" y="858"/>
                <a:pt x="438" y="853"/>
              </a:cubicBezTo>
              <a:cubicBezTo>
                <a:pt x="397" y="857"/>
                <a:pt x="364" y="868"/>
                <a:pt x="326" y="883"/>
              </a:cubicBezTo>
              <a:cubicBezTo>
                <a:pt x="295" y="878"/>
                <a:pt x="266" y="872"/>
                <a:pt x="236" y="861"/>
              </a:cubicBezTo>
              <a:cubicBezTo>
                <a:pt x="221" y="867"/>
                <a:pt x="213" y="877"/>
                <a:pt x="198" y="883"/>
              </a:cubicBezTo>
              <a:cubicBezTo>
                <a:pt x="173" y="880"/>
                <a:pt x="152" y="877"/>
                <a:pt x="129" y="870"/>
              </a:cubicBezTo>
              <a:cubicBezTo>
                <a:pt x="113" y="859"/>
                <a:pt x="117" y="849"/>
                <a:pt x="103" y="836"/>
              </a:cubicBezTo>
              <a:cubicBezTo>
                <a:pt x="79" y="814"/>
                <a:pt x="25" y="816"/>
                <a:pt x="0" y="814"/>
              </a:cubicBezTo>
              <a:cubicBezTo>
                <a:pt x="8" y="793"/>
                <a:pt x="14" y="780"/>
                <a:pt x="30" y="763"/>
              </a:cubicBezTo>
              <a:cubicBezTo>
                <a:pt x="36" y="748"/>
                <a:pt x="44" y="736"/>
                <a:pt x="48" y="720"/>
              </a:cubicBezTo>
              <a:cubicBezTo>
                <a:pt x="56" y="687"/>
                <a:pt x="57" y="654"/>
                <a:pt x="86" y="634"/>
              </a:cubicBezTo>
              <a:cubicBezTo>
                <a:pt x="92" y="625"/>
                <a:pt x="94" y="613"/>
                <a:pt x="103" y="608"/>
              </a:cubicBezTo>
              <a:cubicBezTo>
                <a:pt x="111" y="603"/>
                <a:pt x="120" y="603"/>
                <a:pt x="129" y="600"/>
              </a:cubicBezTo>
              <a:cubicBezTo>
                <a:pt x="133" y="599"/>
                <a:pt x="142" y="596"/>
                <a:pt x="142" y="596"/>
              </a:cubicBezTo>
              <a:cubicBezTo>
                <a:pt x="173" y="575"/>
                <a:pt x="158" y="580"/>
                <a:pt x="185" y="574"/>
              </a:cubicBezTo>
              <a:cubicBezTo>
                <a:pt x="193" y="566"/>
                <a:pt x="203" y="561"/>
                <a:pt x="210" y="553"/>
              </a:cubicBezTo>
              <a:cubicBezTo>
                <a:pt x="218" y="543"/>
                <a:pt x="224" y="525"/>
                <a:pt x="232" y="514"/>
              </a:cubicBezTo>
              <a:cubicBezTo>
                <a:pt x="238" y="474"/>
                <a:pt x="246" y="437"/>
                <a:pt x="253" y="398"/>
              </a:cubicBezTo>
              <a:cubicBezTo>
                <a:pt x="255" y="374"/>
                <a:pt x="253" y="349"/>
                <a:pt x="258" y="326"/>
              </a:cubicBezTo>
              <a:cubicBezTo>
                <a:pt x="258" y="324"/>
                <a:pt x="282" y="317"/>
                <a:pt x="283" y="317"/>
              </a:cubicBezTo>
              <a:cubicBezTo>
                <a:pt x="313" y="309"/>
                <a:pt x="339" y="294"/>
                <a:pt x="369" y="287"/>
              </a:cubicBezTo>
              <a:cubicBezTo>
                <a:pt x="397" y="267"/>
                <a:pt x="415" y="237"/>
                <a:pt x="442" y="218"/>
              </a:cubicBezTo>
              <a:cubicBezTo>
                <a:pt x="447" y="196"/>
                <a:pt x="465" y="146"/>
                <a:pt x="485" y="133"/>
              </a:cubicBezTo>
              <a:cubicBezTo>
                <a:pt x="488" y="131"/>
                <a:pt x="482" y="138"/>
                <a:pt x="480" y="14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85725</xdr:colOff>
      <xdr:row>33</xdr:row>
      <xdr:rowOff>66675</xdr:rowOff>
    </xdr:from>
    <xdr:to>
      <xdr:col>37</xdr:col>
      <xdr:colOff>19050</xdr:colOff>
      <xdr:row>36</xdr:row>
      <xdr:rowOff>123825</xdr:rowOff>
    </xdr:to>
    <xdr:sp macro="" textlink="">
      <xdr:nvSpPr>
        <xdr:cNvPr id="34" name="Freeform 835">
          <a:extLst>
            <a:ext uri="{FF2B5EF4-FFF2-40B4-BE49-F238E27FC236}">
              <a16:creationId xmlns:a16="http://schemas.microsoft.com/office/drawing/2014/main" id="{A5F77646-D67B-4779-BC15-E5B05D565548}"/>
            </a:ext>
          </a:extLst>
        </xdr:cNvPr>
        <xdr:cNvSpPr>
          <a:spLocks/>
        </xdr:cNvSpPr>
      </xdr:nvSpPr>
      <xdr:spPr bwMode="auto">
        <a:xfrm>
          <a:off x="6289675" y="5514975"/>
          <a:ext cx="981075" cy="552450"/>
        </a:xfrm>
        <a:custGeom>
          <a:avLst/>
          <a:gdLst>
            <a:gd name="T0" fmla="*/ 364383 w 1245"/>
            <a:gd name="T1" fmla="*/ 518275 h 859"/>
            <a:gd name="T2" fmla="*/ 341890 w 1245"/>
            <a:gd name="T3" fmla="*/ 505002 h 859"/>
            <a:gd name="T4" fmla="*/ 206934 w 1245"/>
            <a:gd name="T5" fmla="*/ 445590 h 859"/>
            <a:gd name="T6" fmla="*/ 171695 w 1245"/>
            <a:gd name="T7" fmla="*/ 407668 h 859"/>
            <a:gd name="T8" fmla="*/ 107216 w 1245"/>
            <a:gd name="T9" fmla="*/ 385546 h 859"/>
            <a:gd name="T10" fmla="*/ 39737 w 1245"/>
            <a:gd name="T11" fmla="*/ 340039 h 859"/>
            <a:gd name="T12" fmla="*/ 1500 w 1245"/>
            <a:gd name="T13" fmla="*/ 307173 h 859"/>
            <a:gd name="T14" fmla="*/ 56232 w 1245"/>
            <a:gd name="T15" fmla="*/ 250289 h 859"/>
            <a:gd name="T16" fmla="*/ 143204 w 1245"/>
            <a:gd name="T17" fmla="*/ 266722 h 859"/>
            <a:gd name="T18" fmla="*/ 155950 w 1245"/>
            <a:gd name="T19" fmla="*/ 218055 h 859"/>
            <a:gd name="T20" fmla="*/ 165697 w 1245"/>
            <a:gd name="T21" fmla="*/ 190877 h 859"/>
            <a:gd name="T22" fmla="*/ 155950 w 1245"/>
            <a:gd name="T23" fmla="*/ 117560 h 859"/>
            <a:gd name="T24" fmla="*/ 223428 w 1245"/>
            <a:gd name="T25" fmla="*/ 66365 h 859"/>
            <a:gd name="T26" fmla="*/ 406369 w 1245"/>
            <a:gd name="T27" fmla="*/ 136521 h 859"/>
            <a:gd name="T28" fmla="*/ 489593 w 1245"/>
            <a:gd name="T29" fmla="*/ 109343 h 859"/>
            <a:gd name="T30" fmla="*/ 647042 w 1245"/>
            <a:gd name="T31" fmla="*/ 71421 h 859"/>
            <a:gd name="T32" fmla="*/ 718269 w 1245"/>
            <a:gd name="T33" fmla="*/ 30970 h 859"/>
            <a:gd name="T34" fmla="*/ 728016 w 1245"/>
            <a:gd name="T35" fmla="*/ 1264 h 859"/>
            <a:gd name="T36" fmla="*/ 843479 w 1245"/>
            <a:gd name="T37" fmla="*/ 6320 h 859"/>
            <a:gd name="T38" fmla="*/ 930451 w 1245"/>
            <a:gd name="T39" fmla="*/ 82166 h 859"/>
            <a:gd name="T40" fmla="*/ 910957 w 1245"/>
            <a:gd name="T41" fmla="*/ 131465 h 859"/>
            <a:gd name="T42" fmla="*/ 923703 w 1245"/>
            <a:gd name="T43" fmla="*/ 233856 h 859"/>
            <a:gd name="T44" fmla="*/ 913956 w 1245"/>
            <a:gd name="T45" fmla="*/ 315389 h 859"/>
            <a:gd name="T46" fmla="*/ 901210 w 1245"/>
            <a:gd name="T47" fmla="*/ 404508 h 859"/>
            <a:gd name="T48" fmla="*/ 833732 w 1245"/>
            <a:gd name="T49" fmla="*/ 429157 h 859"/>
            <a:gd name="T50" fmla="*/ 753508 w 1245"/>
            <a:gd name="T51" fmla="*/ 401979 h 859"/>
            <a:gd name="T52" fmla="*/ 711521 w 1245"/>
            <a:gd name="T53" fmla="*/ 385546 h 859"/>
            <a:gd name="T54" fmla="*/ 644043 w 1245"/>
            <a:gd name="T55" fmla="*/ 442430 h 859"/>
            <a:gd name="T56" fmla="*/ 557071 w 1245"/>
            <a:gd name="T57" fmla="*/ 407668 h 859"/>
            <a:gd name="T58" fmla="*/ 541326 w 1245"/>
            <a:gd name="T59" fmla="*/ 469608 h 859"/>
            <a:gd name="T60" fmla="*/ 473848 w 1245"/>
            <a:gd name="T61" fmla="*/ 502474 h 859"/>
            <a:gd name="T62" fmla="*/ 422114 w 1245"/>
            <a:gd name="T63" fmla="*/ 542925 h 859"/>
            <a:gd name="T64" fmla="*/ 393624 w 1245"/>
            <a:gd name="T65" fmla="*/ 523964 h 859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45"/>
            <a:gd name="T100" fmla="*/ 0 h 859"/>
            <a:gd name="T101" fmla="*/ 1245 w 1245"/>
            <a:gd name="T102" fmla="*/ 859 h 859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45" h="859">
              <a:moveTo>
                <a:pt x="525" y="829"/>
              </a:moveTo>
              <a:cubicBezTo>
                <a:pt x="512" y="826"/>
                <a:pt x="498" y="826"/>
                <a:pt x="486" y="820"/>
              </a:cubicBezTo>
              <a:cubicBezTo>
                <a:pt x="479" y="817"/>
                <a:pt x="476" y="808"/>
                <a:pt x="469" y="803"/>
              </a:cubicBezTo>
              <a:cubicBezTo>
                <a:pt x="465" y="800"/>
                <a:pt x="460" y="800"/>
                <a:pt x="456" y="799"/>
              </a:cubicBezTo>
              <a:cubicBezTo>
                <a:pt x="412" y="769"/>
                <a:pt x="405" y="699"/>
                <a:pt x="349" y="683"/>
              </a:cubicBezTo>
              <a:cubicBezTo>
                <a:pt x="306" y="688"/>
                <a:pt x="305" y="685"/>
                <a:pt x="276" y="705"/>
              </a:cubicBezTo>
              <a:cubicBezTo>
                <a:pt x="271" y="723"/>
                <a:pt x="274" y="735"/>
                <a:pt x="281" y="752"/>
              </a:cubicBezTo>
              <a:cubicBezTo>
                <a:pt x="277" y="702"/>
                <a:pt x="284" y="662"/>
                <a:pt x="229" y="645"/>
              </a:cubicBezTo>
              <a:cubicBezTo>
                <a:pt x="214" y="635"/>
                <a:pt x="203" y="632"/>
                <a:pt x="186" y="628"/>
              </a:cubicBezTo>
              <a:cubicBezTo>
                <a:pt x="172" y="618"/>
                <a:pt x="157" y="618"/>
                <a:pt x="143" y="610"/>
              </a:cubicBezTo>
              <a:cubicBezTo>
                <a:pt x="134" y="605"/>
                <a:pt x="118" y="593"/>
                <a:pt x="118" y="593"/>
              </a:cubicBezTo>
              <a:cubicBezTo>
                <a:pt x="103" y="572"/>
                <a:pt x="77" y="550"/>
                <a:pt x="53" y="538"/>
              </a:cubicBezTo>
              <a:cubicBezTo>
                <a:pt x="43" y="533"/>
                <a:pt x="23" y="525"/>
                <a:pt x="23" y="525"/>
              </a:cubicBezTo>
              <a:cubicBezTo>
                <a:pt x="15" y="512"/>
                <a:pt x="7" y="501"/>
                <a:pt x="2" y="486"/>
              </a:cubicBezTo>
              <a:cubicBezTo>
                <a:pt x="3" y="466"/>
                <a:pt x="0" y="445"/>
                <a:pt x="6" y="426"/>
              </a:cubicBezTo>
              <a:cubicBezTo>
                <a:pt x="9" y="415"/>
                <a:pt x="60" y="401"/>
                <a:pt x="75" y="396"/>
              </a:cubicBezTo>
              <a:cubicBezTo>
                <a:pt x="98" y="399"/>
                <a:pt x="116" y="406"/>
                <a:pt x="139" y="409"/>
              </a:cubicBezTo>
              <a:cubicBezTo>
                <a:pt x="161" y="425"/>
                <a:pt x="162" y="427"/>
                <a:pt x="191" y="422"/>
              </a:cubicBezTo>
              <a:cubicBezTo>
                <a:pt x="207" y="405"/>
                <a:pt x="206" y="400"/>
                <a:pt x="186" y="388"/>
              </a:cubicBezTo>
              <a:cubicBezTo>
                <a:pt x="171" y="363"/>
                <a:pt x="188" y="358"/>
                <a:pt x="208" y="345"/>
              </a:cubicBezTo>
              <a:cubicBezTo>
                <a:pt x="211" y="336"/>
                <a:pt x="213" y="328"/>
                <a:pt x="216" y="319"/>
              </a:cubicBezTo>
              <a:cubicBezTo>
                <a:pt x="218" y="313"/>
                <a:pt x="221" y="302"/>
                <a:pt x="221" y="302"/>
              </a:cubicBezTo>
              <a:cubicBezTo>
                <a:pt x="216" y="280"/>
                <a:pt x="215" y="267"/>
                <a:pt x="195" y="255"/>
              </a:cubicBezTo>
              <a:cubicBezTo>
                <a:pt x="187" y="228"/>
                <a:pt x="167" y="196"/>
                <a:pt x="208" y="186"/>
              </a:cubicBezTo>
              <a:cubicBezTo>
                <a:pt x="218" y="170"/>
                <a:pt x="220" y="141"/>
                <a:pt x="229" y="130"/>
              </a:cubicBezTo>
              <a:cubicBezTo>
                <a:pt x="241" y="115"/>
                <a:pt x="280" y="109"/>
                <a:pt x="298" y="105"/>
              </a:cubicBezTo>
              <a:cubicBezTo>
                <a:pt x="353" y="109"/>
                <a:pt x="396" y="127"/>
                <a:pt x="448" y="139"/>
              </a:cubicBezTo>
              <a:cubicBezTo>
                <a:pt x="483" y="164"/>
                <a:pt x="493" y="201"/>
                <a:pt x="542" y="216"/>
              </a:cubicBezTo>
              <a:cubicBezTo>
                <a:pt x="569" y="199"/>
                <a:pt x="597" y="190"/>
                <a:pt x="628" y="182"/>
              </a:cubicBezTo>
              <a:cubicBezTo>
                <a:pt x="653" y="175"/>
                <a:pt x="630" y="181"/>
                <a:pt x="653" y="173"/>
              </a:cubicBezTo>
              <a:cubicBezTo>
                <a:pt x="662" y="170"/>
                <a:pt x="679" y="165"/>
                <a:pt x="679" y="165"/>
              </a:cubicBezTo>
              <a:cubicBezTo>
                <a:pt x="724" y="134"/>
                <a:pt x="810" y="120"/>
                <a:pt x="863" y="113"/>
              </a:cubicBezTo>
              <a:cubicBezTo>
                <a:pt x="907" y="99"/>
                <a:pt x="955" y="90"/>
                <a:pt x="1001" y="83"/>
              </a:cubicBezTo>
              <a:cubicBezTo>
                <a:pt x="945" y="105"/>
                <a:pt x="970" y="79"/>
                <a:pt x="958" y="49"/>
              </a:cubicBezTo>
              <a:cubicBezTo>
                <a:pt x="953" y="36"/>
                <a:pt x="919" y="32"/>
                <a:pt x="919" y="32"/>
              </a:cubicBezTo>
              <a:cubicBezTo>
                <a:pt x="936" y="21"/>
                <a:pt x="952" y="8"/>
                <a:pt x="971" y="2"/>
              </a:cubicBezTo>
              <a:cubicBezTo>
                <a:pt x="995" y="5"/>
                <a:pt x="1009" y="7"/>
                <a:pt x="1031" y="15"/>
              </a:cubicBezTo>
              <a:cubicBezTo>
                <a:pt x="1062" y="9"/>
                <a:pt x="1094" y="0"/>
                <a:pt x="1125" y="10"/>
              </a:cubicBezTo>
              <a:cubicBezTo>
                <a:pt x="1145" y="30"/>
                <a:pt x="1166" y="39"/>
                <a:pt x="1189" y="53"/>
              </a:cubicBezTo>
              <a:cubicBezTo>
                <a:pt x="1207" y="79"/>
                <a:pt x="1229" y="101"/>
                <a:pt x="1241" y="130"/>
              </a:cubicBezTo>
              <a:cubicBezTo>
                <a:pt x="1239" y="147"/>
                <a:pt x="1239" y="165"/>
                <a:pt x="1236" y="182"/>
              </a:cubicBezTo>
              <a:cubicBezTo>
                <a:pt x="1234" y="193"/>
                <a:pt x="1221" y="200"/>
                <a:pt x="1215" y="208"/>
              </a:cubicBezTo>
              <a:cubicBezTo>
                <a:pt x="1205" y="222"/>
                <a:pt x="1202" y="239"/>
                <a:pt x="1198" y="255"/>
              </a:cubicBezTo>
              <a:cubicBezTo>
                <a:pt x="1201" y="303"/>
                <a:pt x="1204" y="333"/>
                <a:pt x="1232" y="370"/>
              </a:cubicBezTo>
              <a:cubicBezTo>
                <a:pt x="1236" y="385"/>
                <a:pt x="1242" y="398"/>
                <a:pt x="1245" y="413"/>
              </a:cubicBezTo>
              <a:cubicBezTo>
                <a:pt x="1241" y="455"/>
                <a:pt x="1241" y="467"/>
                <a:pt x="1219" y="499"/>
              </a:cubicBezTo>
              <a:cubicBezTo>
                <a:pt x="1215" y="516"/>
                <a:pt x="1213" y="534"/>
                <a:pt x="1206" y="550"/>
              </a:cubicBezTo>
              <a:cubicBezTo>
                <a:pt x="1205" y="580"/>
                <a:pt x="1207" y="610"/>
                <a:pt x="1202" y="640"/>
              </a:cubicBezTo>
              <a:cubicBezTo>
                <a:pt x="1201" y="647"/>
                <a:pt x="1181" y="651"/>
                <a:pt x="1176" y="653"/>
              </a:cubicBezTo>
              <a:cubicBezTo>
                <a:pt x="1154" y="661"/>
                <a:pt x="1135" y="672"/>
                <a:pt x="1112" y="679"/>
              </a:cubicBezTo>
              <a:cubicBezTo>
                <a:pt x="1082" y="670"/>
                <a:pt x="1076" y="654"/>
                <a:pt x="1043" y="649"/>
              </a:cubicBezTo>
              <a:cubicBezTo>
                <a:pt x="1030" y="644"/>
                <a:pt x="1017" y="642"/>
                <a:pt x="1005" y="636"/>
              </a:cubicBezTo>
              <a:cubicBezTo>
                <a:pt x="996" y="632"/>
                <a:pt x="989" y="623"/>
                <a:pt x="979" y="619"/>
              </a:cubicBezTo>
              <a:cubicBezTo>
                <a:pt x="969" y="615"/>
                <a:pt x="949" y="610"/>
                <a:pt x="949" y="610"/>
              </a:cubicBezTo>
              <a:cubicBezTo>
                <a:pt x="905" y="614"/>
                <a:pt x="889" y="606"/>
                <a:pt x="863" y="632"/>
              </a:cubicBezTo>
              <a:cubicBezTo>
                <a:pt x="862" y="655"/>
                <a:pt x="865" y="678"/>
                <a:pt x="859" y="700"/>
              </a:cubicBezTo>
              <a:cubicBezTo>
                <a:pt x="855" y="717"/>
                <a:pt x="825" y="670"/>
                <a:pt x="825" y="670"/>
              </a:cubicBezTo>
              <a:cubicBezTo>
                <a:pt x="804" y="653"/>
                <a:pt x="768" y="653"/>
                <a:pt x="743" y="645"/>
              </a:cubicBezTo>
              <a:cubicBezTo>
                <a:pt x="722" y="650"/>
                <a:pt x="716" y="657"/>
                <a:pt x="705" y="675"/>
              </a:cubicBezTo>
              <a:cubicBezTo>
                <a:pt x="708" y="701"/>
                <a:pt x="715" y="719"/>
                <a:pt x="722" y="743"/>
              </a:cubicBezTo>
              <a:cubicBezTo>
                <a:pt x="714" y="777"/>
                <a:pt x="690" y="766"/>
                <a:pt x="653" y="769"/>
              </a:cubicBezTo>
              <a:cubicBezTo>
                <a:pt x="646" y="777"/>
                <a:pt x="637" y="785"/>
                <a:pt x="632" y="795"/>
              </a:cubicBezTo>
              <a:cubicBezTo>
                <a:pt x="623" y="812"/>
                <a:pt x="631" y="835"/>
                <a:pt x="611" y="846"/>
              </a:cubicBezTo>
              <a:cubicBezTo>
                <a:pt x="600" y="852"/>
                <a:pt x="575" y="856"/>
                <a:pt x="563" y="859"/>
              </a:cubicBezTo>
              <a:cubicBezTo>
                <a:pt x="555" y="853"/>
                <a:pt x="551" y="843"/>
                <a:pt x="542" y="838"/>
              </a:cubicBezTo>
              <a:cubicBezTo>
                <a:pt x="523" y="828"/>
                <a:pt x="495" y="829"/>
                <a:pt x="525" y="82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66675</xdr:colOff>
      <xdr:row>29</xdr:row>
      <xdr:rowOff>76200</xdr:rowOff>
    </xdr:from>
    <xdr:to>
      <xdr:col>33</xdr:col>
      <xdr:colOff>0</xdr:colOff>
      <xdr:row>34</xdr:row>
      <xdr:rowOff>47625</xdr:rowOff>
    </xdr:to>
    <xdr:sp macro="" textlink="">
      <xdr:nvSpPr>
        <xdr:cNvPr id="35" name="Freeform 836">
          <a:extLst>
            <a:ext uri="{FF2B5EF4-FFF2-40B4-BE49-F238E27FC236}">
              <a16:creationId xmlns:a16="http://schemas.microsoft.com/office/drawing/2014/main" id="{7E0D35CF-BF51-4A10-8A79-A77DCEFDDB45}"/>
            </a:ext>
          </a:extLst>
        </xdr:cNvPr>
        <xdr:cNvSpPr>
          <a:spLocks/>
        </xdr:cNvSpPr>
      </xdr:nvSpPr>
      <xdr:spPr bwMode="auto">
        <a:xfrm>
          <a:off x="5641975" y="4864100"/>
          <a:ext cx="771525" cy="796925"/>
        </a:xfrm>
        <a:custGeom>
          <a:avLst/>
          <a:gdLst>
            <a:gd name="T0" fmla="*/ 534011 w 982"/>
            <a:gd name="T1" fmla="*/ 48895 h 1230"/>
            <a:gd name="T2" fmla="*/ 563139 w 982"/>
            <a:gd name="T3" fmla="*/ 83820 h 1230"/>
            <a:gd name="T4" fmla="*/ 569861 w 982"/>
            <a:gd name="T5" fmla="*/ 114300 h 1230"/>
            <a:gd name="T6" fmla="*/ 572848 w 982"/>
            <a:gd name="T7" fmla="*/ 193040 h 1230"/>
            <a:gd name="T8" fmla="*/ 610939 w 982"/>
            <a:gd name="T9" fmla="*/ 217170 h 1230"/>
            <a:gd name="T10" fmla="*/ 614673 w 982"/>
            <a:gd name="T11" fmla="*/ 231140 h 1230"/>
            <a:gd name="T12" fmla="*/ 617660 w 982"/>
            <a:gd name="T13" fmla="*/ 263525 h 1230"/>
            <a:gd name="T14" fmla="*/ 681891 w 982"/>
            <a:gd name="T15" fmla="*/ 320675 h 1230"/>
            <a:gd name="T16" fmla="*/ 710272 w 982"/>
            <a:gd name="T17" fmla="*/ 347980 h 1230"/>
            <a:gd name="T18" fmla="*/ 729691 w 982"/>
            <a:gd name="T19" fmla="*/ 358775 h 1230"/>
            <a:gd name="T20" fmla="*/ 713260 w 982"/>
            <a:gd name="T21" fmla="*/ 426720 h 1230"/>
            <a:gd name="T22" fmla="*/ 697575 w 982"/>
            <a:gd name="T23" fmla="*/ 470535 h 1230"/>
            <a:gd name="T24" fmla="*/ 697575 w 982"/>
            <a:gd name="T25" fmla="*/ 495300 h 1230"/>
            <a:gd name="T26" fmla="*/ 681891 w 982"/>
            <a:gd name="T27" fmla="*/ 519430 h 1230"/>
            <a:gd name="T28" fmla="*/ 610939 w 982"/>
            <a:gd name="T29" fmla="*/ 541020 h 1230"/>
            <a:gd name="T30" fmla="*/ 578823 w 982"/>
            <a:gd name="T31" fmla="*/ 579120 h 1230"/>
            <a:gd name="T32" fmla="*/ 537745 w 982"/>
            <a:gd name="T33" fmla="*/ 644525 h 1230"/>
            <a:gd name="T34" fmla="*/ 531024 w 982"/>
            <a:gd name="T35" fmla="*/ 663575 h 1230"/>
            <a:gd name="T36" fmla="*/ 451109 w 982"/>
            <a:gd name="T37" fmla="*/ 718185 h 1230"/>
            <a:gd name="T38" fmla="*/ 435424 w 982"/>
            <a:gd name="T39" fmla="*/ 742950 h 1230"/>
            <a:gd name="T40" fmla="*/ 306963 w 982"/>
            <a:gd name="T41" fmla="*/ 769620 h 1230"/>
            <a:gd name="T42" fmla="*/ 217339 w 982"/>
            <a:gd name="T43" fmla="*/ 781050 h 1230"/>
            <a:gd name="T44" fmla="*/ 197920 w 982"/>
            <a:gd name="T45" fmla="*/ 748030 h 1230"/>
            <a:gd name="T46" fmla="*/ 172527 w 982"/>
            <a:gd name="T47" fmla="*/ 693420 h 1230"/>
            <a:gd name="T48" fmla="*/ 194933 w 982"/>
            <a:gd name="T49" fmla="*/ 622935 h 1230"/>
            <a:gd name="T50" fmla="*/ 156842 w 982"/>
            <a:gd name="T51" fmla="*/ 560070 h 1230"/>
            <a:gd name="T52" fmla="*/ 99334 w 982"/>
            <a:gd name="T53" fmla="*/ 554990 h 1230"/>
            <a:gd name="T54" fmla="*/ 89624 w 982"/>
            <a:gd name="T55" fmla="*/ 544195 h 1230"/>
            <a:gd name="T56" fmla="*/ 85890 w 982"/>
            <a:gd name="T57" fmla="*/ 533400 h 1230"/>
            <a:gd name="T58" fmla="*/ 67218 w 982"/>
            <a:gd name="T59" fmla="*/ 521970 h 1230"/>
            <a:gd name="T60" fmla="*/ 22406 w 982"/>
            <a:gd name="T61" fmla="*/ 467995 h 1230"/>
            <a:gd name="T62" fmla="*/ 5975 w 982"/>
            <a:gd name="T63" fmla="*/ 451485 h 1230"/>
            <a:gd name="T64" fmla="*/ 0 w 982"/>
            <a:gd name="T65" fmla="*/ 434975 h 1230"/>
            <a:gd name="T66" fmla="*/ 22406 w 982"/>
            <a:gd name="T67" fmla="*/ 391795 h 1230"/>
            <a:gd name="T68" fmla="*/ 38090 w 982"/>
            <a:gd name="T69" fmla="*/ 358775 h 1230"/>
            <a:gd name="T70" fmla="*/ 50787 w 982"/>
            <a:gd name="T71" fmla="*/ 342900 h 1230"/>
            <a:gd name="T72" fmla="*/ 60496 w 982"/>
            <a:gd name="T73" fmla="*/ 334645 h 1230"/>
            <a:gd name="T74" fmla="*/ 70206 w 982"/>
            <a:gd name="T75" fmla="*/ 315595 h 1230"/>
            <a:gd name="T76" fmla="*/ 130702 w 982"/>
            <a:gd name="T77" fmla="*/ 250190 h 1230"/>
            <a:gd name="T78" fmla="*/ 137424 w 982"/>
            <a:gd name="T79" fmla="*/ 206375 h 1230"/>
            <a:gd name="T80" fmla="*/ 166552 w 982"/>
            <a:gd name="T81" fmla="*/ 190500 h 1230"/>
            <a:gd name="T82" fmla="*/ 214351 w 982"/>
            <a:gd name="T83" fmla="*/ 163195 h 1230"/>
            <a:gd name="T84" fmla="*/ 224061 w 982"/>
            <a:gd name="T85" fmla="*/ 146685 h 1230"/>
            <a:gd name="T86" fmla="*/ 230036 w 982"/>
            <a:gd name="T87" fmla="*/ 130175 h 1230"/>
            <a:gd name="T88" fmla="*/ 233770 w 982"/>
            <a:gd name="T89" fmla="*/ 95250 h 1230"/>
            <a:gd name="T90" fmla="*/ 281569 w 982"/>
            <a:gd name="T91" fmla="*/ 64770 h 1230"/>
            <a:gd name="T92" fmla="*/ 323394 w 982"/>
            <a:gd name="T93" fmla="*/ 26670 h 1230"/>
            <a:gd name="T94" fmla="*/ 339078 w 982"/>
            <a:gd name="T95" fmla="*/ 0 h 1230"/>
            <a:gd name="T96" fmla="*/ 409284 w 982"/>
            <a:gd name="T97" fmla="*/ 10795 h 1230"/>
            <a:gd name="T98" fmla="*/ 454096 w 982"/>
            <a:gd name="T99" fmla="*/ 40640 h 1230"/>
            <a:gd name="T100" fmla="*/ 521314 w 982"/>
            <a:gd name="T101" fmla="*/ 40640 h 1230"/>
            <a:gd name="T102" fmla="*/ 534011 w 982"/>
            <a:gd name="T103" fmla="*/ 48895 h 1230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982"/>
            <a:gd name="T157" fmla="*/ 0 h 1230"/>
            <a:gd name="T158" fmla="*/ 982 w 982"/>
            <a:gd name="T159" fmla="*/ 1230 h 1230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982" h="1230">
              <a:moveTo>
                <a:pt x="715" y="77"/>
              </a:moveTo>
              <a:cubicBezTo>
                <a:pt x="729" y="95"/>
                <a:pt x="740" y="114"/>
                <a:pt x="754" y="132"/>
              </a:cubicBezTo>
              <a:cubicBezTo>
                <a:pt x="757" y="148"/>
                <a:pt x="762" y="164"/>
                <a:pt x="763" y="180"/>
              </a:cubicBezTo>
              <a:cubicBezTo>
                <a:pt x="764" y="221"/>
                <a:pt x="762" y="263"/>
                <a:pt x="767" y="304"/>
              </a:cubicBezTo>
              <a:cubicBezTo>
                <a:pt x="768" y="309"/>
                <a:pt x="805" y="330"/>
                <a:pt x="818" y="342"/>
              </a:cubicBezTo>
              <a:cubicBezTo>
                <a:pt x="820" y="349"/>
                <a:pt x="822" y="357"/>
                <a:pt x="823" y="364"/>
              </a:cubicBezTo>
              <a:cubicBezTo>
                <a:pt x="825" y="381"/>
                <a:pt x="824" y="398"/>
                <a:pt x="827" y="415"/>
              </a:cubicBezTo>
              <a:cubicBezTo>
                <a:pt x="835" y="455"/>
                <a:pt x="890" y="477"/>
                <a:pt x="913" y="505"/>
              </a:cubicBezTo>
              <a:cubicBezTo>
                <a:pt x="926" y="522"/>
                <a:pt x="929" y="541"/>
                <a:pt x="951" y="548"/>
              </a:cubicBezTo>
              <a:cubicBezTo>
                <a:pt x="960" y="554"/>
                <a:pt x="975" y="555"/>
                <a:pt x="977" y="565"/>
              </a:cubicBezTo>
              <a:cubicBezTo>
                <a:pt x="982" y="598"/>
                <a:pt x="968" y="641"/>
                <a:pt x="955" y="672"/>
              </a:cubicBezTo>
              <a:cubicBezTo>
                <a:pt x="951" y="712"/>
                <a:pt x="953" y="714"/>
                <a:pt x="934" y="741"/>
              </a:cubicBezTo>
              <a:cubicBezTo>
                <a:pt x="928" y="760"/>
                <a:pt x="922" y="763"/>
                <a:pt x="934" y="780"/>
              </a:cubicBezTo>
              <a:cubicBezTo>
                <a:pt x="926" y="791"/>
                <a:pt x="921" y="808"/>
                <a:pt x="913" y="818"/>
              </a:cubicBezTo>
              <a:cubicBezTo>
                <a:pt x="892" y="845"/>
                <a:pt x="847" y="843"/>
                <a:pt x="818" y="852"/>
              </a:cubicBezTo>
              <a:cubicBezTo>
                <a:pt x="809" y="881"/>
                <a:pt x="802" y="896"/>
                <a:pt x="775" y="912"/>
              </a:cubicBezTo>
              <a:cubicBezTo>
                <a:pt x="754" y="945"/>
                <a:pt x="740" y="982"/>
                <a:pt x="720" y="1015"/>
              </a:cubicBezTo>
              <a:cubicBezTo>
                <a:pt x="717" y="1025"/>
                <a:pt x="720" y="1039"/>
                <a:pt x="711" y="1045"/>
              </a:cubicBezTo>
              <a:cubicBezTo>
                <a:pt x="673" y="1071"/>
                <a:pt x="642" y="1105"/>
                <a:pt x="604" y="1131"/>
              </a:cubicBezTo>
              <a:cubicBezTo>
                <a:pt x="595" y="1144"/>
                <a:pt x="593" y="1158"/>
                <a:pt x="583" y="1170"/>
              </a:cubicBezTo>
              <a:cubicBezTo>
                <a:pt x="541" y="1220"/>
                <a:pt x="468" y="1210"/>
                <a:pt x="411" y="1212"/>
              </a:cubicBezTo>
              <a:cubicBezTo>
                <a:pt x="371" y="1222"/>
                <a:pt x="332" y="1225"/>
                <a:pt x="291" y="1230"/>
              </a:cubicBezTo>
              <a:cubicBezTo>
                <a:pt x="269" y="1222"/>
                <a:pt x="271" y="1199"/>
                <a:pt x="265" y="1178"/>
              </a:cubicBezTo>
              <a:cubicBezTo>
                <a:pt x="273" y="1122"/>
                <a:pt x="266" y="1127"/>
                <a:pt x="231" y="1092"/>
              </a:cubicBezTo>
              <a:cubicBezTo>
                <a:pt x="236" y="1052"/>
                <a:pt x="254" y="1020"/>
                <a:pt x="261" y="981"/>
              </a:cubicBezTo>
              <a:cubicBezTo>
                <a:pt x="258" y="949"/>
                <a:pt x="243" y="899"/>
                <a:pt x="210" y="882"/>
              </a:cubicBezTo>
              <a:cubicBezTo>
                <a:pt x="187" y="870"/>
                <a:pt x="159" y="876"/>
                <a:pt x="133" y="874"/>
              </a:cubicBezTo>
              <a:cubicBezTo>
                <a:pt x="129" y="868"/>
                <a:pt x="123" y="863"/>
                <a:pt x="120" y="857"/>
              </a:cubicBezTo>
              <a:cubicBezTo>
                <a:pt x="117" y="852"/>
                <a:pt x="119" y="844"/>
                <a:pt x="115" y="840"/>
              </a:cubicBezTo>
              <a:cubicBezTo>
                <a:pt x="108" y="832"/>
                <a:pt x="90" y="822"/>
                <a:pt x="90" y="822"/>
              </a:cubicBezTo>
              <a:cubicBezTo>
                <a:pt x="78" y="794"/>
                <a:pt x="60" y="746"/>
                <a:pt x="30" y="737"/>
              </a:cubicBezTo>
              <a:cubicBezTo>
                <a:pt x="23" y="730"/>
                <a:pt x="12" y="721"/>
                <a:pt x="8" y="711"/>
              </a:cubicBezTo>
              <a:cubicBezTo>
                <a:pt x="4" y="703"/>
                <a:pt x="0" y="685"/>
                <a:pt x="0" y="685"/>
              </a:cubicBezTo>
              <a:cubicBezTo>
                <a:pt x="4" y="654"/>
                <a:pt x="2" y="634"/>
                <a:pt x="30" y="617"/>
              </a:cubicBezTo>
              <a:cubicBezTo>
                <a:pt x="39" y="602"/>
                <a:pt x="42" y="579"/>
                <a:pt x="51" y="565"/>
              </a:cubicBezTo>
              <a:cubicBezTo>
                <a:pt x="57" y="557"/>
                <a:pt x="61" y="547"/>
                <a:pt x="68" y="540"/>
              </a:cubicBezTo>
              <a:cubicBezTo>
                <a:pt x="72" y="536"/>
                <a:pt x="77" y="532"/>
                <a:pt x="81" y="527"/>
              </a:cubicBezTo>
              <a:cubicBezTo>
                <a:pt x="99" y="502"/>
                <a:pt x="83" y="519"/>
                <a:pt x="94" y="497"/>
              </a:cubicBezTo>
              <a:cubicBezTo>
                <a:pt x="113" y="459"/>
                <a:pt x="139" y="418"/>
                <a:pt x="175" y="394"/>
              </a:cubicBezTo>
              <a:cubicBezTo>
                <a:pt x="191" y="371"/>
                <a:pt x="188" y="351"/>
                <a:pt x="184" y="325"/>
              </a:cubicBezTo>
              <a:cubicBezTo>
                <a:pt x="191" y="303"/>
                <a:pt x="201" y="304"/>
                <a:pt x="223" y="300"/>
              </a:cubicBezTo>
              <a:cubicBezTo>
                <a:pt x="246" y="291"/>
                <a:pt x="266" y="270"/>
                <a:pt x="287" y="257"/>
              </a:cubicBezTo>
              <a:cubicBezTo>
                <a:pt x="295" y="244"/>
                <a:pt x="295" y="246"/>
                <a:pt x="300" y="231"/>
              </a:cubicBezTo>
              <a:cubicBezTo>
                <a:pt x="303" y="222"/>
                <a:pt x="308" y="205"/>
                <a:pt x="308" y="205"/>
              </a:cubicBezTo>
              <a:cubicBezTo>
                <a:pt x="310" y="187"/>
                <a:pt x="310" y="168"/>
                <a:pt x="313" y="150"/>
              </a:cubicBezTo>
              <a:cubicBezTo>
                <a:pt x="318" y="122"/>
                <a:pt x="357" y="113"/>
                <a:pt x="377" y="102"/>
              </a:cubicBezTo>
              <a:cubicBezTo>
                <a:pt x="400" y="89"/>
                <a:pt x="418" y="64"/>
                <a:pt x="433" y="42"/>
              </a:cubicBezTo>
              <a:cubicBezTo>
                <a:pt x="437" y="20"/>
                <a:pt x="433" y="7"/>
                <a:pt x="454" y="0"/>
              </a:cubicBezTo>
              <a:cubicBezTo>
                <a:pt x="528" y="4"/>
                <a:pt x="505" y="1"/>
                <a:pt x="548" y="17"/>
              </a:cubicBezTo>
              <a:cubicBezTo>
                <a:pt x="572" y="51"/>
                <a:pt x="561" y="58"/>
                <a:pt x="608" y="64"/>
              </a:cubicBezTo>
              <a:cubicBezTo>
                <a:pt x="644" y="60"/>
                <a:pt x="664" y="54"/>
                <a:pt x="698" y="64"/>
              </a:cubicBezTo>
              <a:cubicBezTo>
                <a:pt x="699" y="65"/>
                <a:pt x="731" y="102"/>
                <a:pt x="715" y="7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47625</xdr:colOff>
      <xdr:row>32</xdr:row>
      <xdr:rowOff>38100</xdr:rowOff>
    </xdr:from>
    <xdr:to>
      <xdr:col>33</xdr:col>
      <xdr:colOff>85725</xdr:colOff>
      <xdr:row>37</xdr:row>
      <xdr:rowOff>95250</xdr:rowOff>
    </xdr:to>
    <xdr:sp macro="" textlink="">
      <xdr:nvSpPr>
        <xdr:cNvPr id="36" name="Freeform 837">
          <a:extLst>
            <a:ext uri="{FF2B5EF4-FFF2-40B4-BE49-F238E27FC236}">
              <a16:creationId xmlns:a16="http://schemas.microsoft.com/office/drawing/2014/main" id="{598B5DE9-F1D2-4B8F-BB12-F990EDA59B5F}"/>
            </a:ext>
          </a:extLst>
        </xdr:cNvPr>
        <xdr:cNvSpPr>
          <a:spLocks/>
        </xdr:cNvSpPr>
      </xdr:nvSpPr>
      <xdr:spPr bwMode="auto">
        <a:xfrm>
          <a:off x="5203825" y="5321300"/>
          <a:ext cx="1295400" cy="882650"/>
        </a:xfrm>
        <a:custGeom>
          <a:avLst/>
          <a:gdLst>
            <a:gd name="T0" fmla="*/ 329907 w 1689"/>
            <a:gd name="T1" fmla="*/ 463080 h 1372"/>
            <a:gd name="T2" fmla="*/ 225803 w 1689"/>
            <a:gd name="T3" fmla="*/ 525624 h 1372"/>
            <a:gd name="T4" fmla="*/ 163487 w 1689"/>
            <a:gd name="T5" fmla="*/ 636182 h 1372"/>
            <a:gd name="T6" fmla="*/ 43988 w 1689"/>
            <a:gd name="T7" fmla="*/ 652608 h 1372"/>
            <a:gd name="T8" fmla="*/ 0 w 1689"/>
            <a:gd name="T9" fmla="*/ 587537 h 1372"/>
            <a:gd name="T10" fmla="*/ 31524 w 1689"/>
            <a:gd name="T11" fmla="*/ 511726 h 1372"/>
            <a:gd name="T12" fmla="*/ 40322 w 1689"/>
            <a:gd name="T13" fmla="*/ 408749 h 1372"/>
            <a:gd name="T14" fmla="*/ 53518 w 1689"/>
            <a:gd name="T15" fmla="*/ 387269 h 1372"/>
            <a:gd name="T16" fmla="*/ 119500 w 1689"/>
            <a:gd name="T17" fmla="*/ 355049 h 1372"/>
            <a:gd name="T18" fmla="*/ 147358 w 1689"/>
            <a:gd name="T19" fmla="*/ 286819 h 1372"/>
            <a:gd name="T20" fmla="*/ 166420 w 1689"/>
            <a:gd name="T21" fmla="*/ 203427 h 1372"/>
            <a:gd name="T22" fmla="*/ 263925 w 1689"/>
            <a:gd name="T23" fmla="*/ 176261 h 1372"/>
            <a:gd name="T24" fmla="*/ 304247 w 1689"/>
            <a:gd name="T25" fmla="*/ 119403 h 1372"/>
            <a:gd name="T26" fmla="*/ 379759 w 1689"/>
            <a:gd name="T27" fmla="*/ 97291 h 1372"/>
            <a:gd name="T28" fmla="*/ 417882 w 1689"/>
            <a:gd name="T29" fmla="*/ 0 h 1372"/>
            <a:gd name="T30" fmla="*/ 505857 w 1689"/>
            <a:gd name="T31" fmla="*/ 97291 h 1372"/>
            <a:gd name="T32" fmla="*/ 527851 w 1689"/>
            <a:gd name="T33" fmla="*/ 108663 h 1372"/>
            <a:gd name="T34" fmla="*/ 603363 w 1689"/>
            <a:gd name="T35" fmla="*/ 173102 h 1372"/>
            <a:gd name="T36" fmla="*/ 606295 w 1689"/>
            <a:gd name="T37" fmla="*/ 279238 h 1372"/>
            <a:gd name="T38" fmla="*/ 801307 w 1689"/>
            <a:gd name="T39" fmla="*/ 322198 h 1372"/>
            <a:gd name="T40" fmla="*/ 841629 w 1689"/>
            <a:gd name="T41" fmla="*/ 300718 h 1372"/>
            <a:gd name="T42" fmla="*/ 889282 w 1689"/>
            <a:gd name="T43" fmla="*/ 252072 h 1372"/>
            <a:gd name="T44" fmla="*/ 955263 w 1689"/>
            <a:gd name="T45" fmla="*/ 222380 h 1372"/>
            <a:gd name="T46" fmla="*/ 1017579 w 1689"/>
            <a:gd name="T47" fmla="*/ 243859 h 1372"/>
            <a:gd name="T48" fmla="*/ 1071097 w 1689"/>
            <a:gd name="T49" fmla="*/ 265339 h 1372"/>
            <a:gd name="T50" fmla="*/ 1178134 w 1689"/>
            <a:gd name="T51" fmla="*/ 303245 h 1372"/>
            <a:gd name="T52" fmla="*/ 1181066 w 1689"/>
            <a:gd name="T53" fmla="*/ 355049 h 1372"/>
            <a:gd name="T54" fmla="*/ 1181066 w 1689"/>
            <a:gd name="T55" fmla="*/ 400536 h 1372"/>
            <a:gd name="T56" fmla="*/ 1162005 w 1689"/>
            <a:gd name="T57" fmla="*/ 452340 h 1372"/>
            <a:gd name="T58" fmla="*/ 1039573 w 1689"/>
            <a:gd name="T59" fmla="*/ 482033 h 1372"/>
            <a:gd name="T60" fmla="*/ 1105554 w 1689"/>
            <a:gd name="T61" fmla="*/ 530679 h 1372"/>
            <a:gd name="T62" fmla="*/ 1209658 w 1689"/>
            <a:gd name="T63" fmla="*/ 603963 h 1372"/>
            <a:gd name="T64" fmla="*/ 1197195 w 1689"/>
            <a:gd name="T65" fmla="*/ 644395 h 1372"/>
            <a:gd name="T66" fmla="*/ 1112152 w 1689"/>
            <a:gd name="T67" fmla="*/ 633655 h 1372"/>
            <a:gd name="T68" fmla="*/ 1027110 w 1689"/>
            <a:gd name="T69" fmla="*/ 655135 h 1372"/>
            <a:gd name="T70" fmla="*/ 901745 w 1689"/>
            <a:gd name="T71" fmla="*/ 715153 h 1372"/>
            <a:gd name="T72" fmla="*/ 848227 w 1689"/>
            <a:gd name="T73" fmla="*/ 787805 h 1372"/>
            <a:gd name="T74" fmla="*/ 829166 w 1689"/>
            <a:gd name="T75" fmla="*/ 863616 h 1372"/>
            <a:gd name="T76" fmla="*/ 766117 w 1689"/>
            <a:gd name="T77" fmla="*/ 842136 h 1372"/>
            <a:gd name="T78" fmla="*/ 716264 w 1689"/>
            <a:gd name="T79" fmla="*/ 809917 h 1372"/>
            <a:gd name="T80" fmla="*/ 643685 w 1689"/>
            <a:gd name="T81" fmla="*/ 842136 h 1372"/>
            <a:gd name="T82" fmla="*/ 603363 w 1689"/>
            <a:gd name="T83" fmla="*/ 809917 h 1372"/>
            <a:gd name="T84" fmla="*/ 640752 w 1689"/>
            <a:gd name="T85" fmla="*/ 768852 h 1372"/>
            <a:gd name="T86" fmla="*/ 584302 w 1689"/>
            <a:gd name="T87" fmla="*/ 639341 h 1372"/>
            <a:gd name="T88" fmla="*/ 496326 w 1689"/>
            <a:gd name="T89" fmla="*/ 633655 h 1372"/>
            <a:gd name="T90" fmla="*/ 445741 w 1689"/>
            <a:gd name="T91" fmla="*/ 566057 h 1372"/>
            <a:gd name="T92" fmla="*/ 398821 w 1689"/>
            <a:gd name="T93" fmla="*/ 482033 h 1372"/>
            <a:gd name="T94" fmla="*/ 364364 w 1689"/>
            <a:gd name="T95" fmla="*/ 441600 h 1372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1689"/>
            <a:gd name="T145" fmla="*/ 0 h 1372"/>
            <a:gd name="T146" fmla="*/ 1689 w 1689"/>
            <a:gd name="T147" fmla="*/ 1372 h 1372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1689" h="1372">
              <a:moveTo>
                <a:pt x="497" y="699"/>
              </a:moveTo>
              <a:cubicBezTo>
                <a:pt x="488" y="712"/>
                <a:pt x="466" y="728"/>
                <a:pt x="450" y="733"/>
              </a:cubicBezTo>
              <a:cubicBezTo>
                <a:pt x="417" y="756"/>
                <a:pt x="425" y="823"/>
                <a:pt x="394" y="827"/>
              </a:cubicBezTo>
              <a:cubicBezTo>
                <a:pt x="366" y="831"/>
                <a:pt x="337" y="830"/>
                <a:pt x="308" y="832"/>
              </a:cubicBezTo>
              <a:cubicBezTo>
                <a:pt x="272" y="854"/>
                <a:pt x="270" y="917"/>
                <a:pt x="261" y="956"/>
              </a:cubicBezTo>
              <a:cubicBezTo>
                <a:pt x="259" y="967"/>
                <a:pt x="233" y="1006"/>
                <a:pt x="223" y="1007"/>
              </a:cubicBezTo>
              <a:cubicBezTo>
                <a:pt x="182" y="1012"/>
                <a:pt x="140" y="1010"/>
                <a:pt x="98" y="1012"/>
              </a:cubicBezTo>
              <a:cubicBezTo>
                <a:pt x="84" y="1016"/>
                <a:pt x="60" y="1033"/>
                <a:pt x="60" y="1033"/>
              </a:cubicBezTo>
              <a:cubicBezTo>
                <a:pt x="46" y="1032"/>
                <a:pt x="31" y="1033"/>
                <a:pt x="17" y="1029"/>
              </a:cubicBezTo>
              <a:cubicBezTo>
                <a:pt x="0" y="1023"/>
                <a:pt x="4" y="954"/>
                <a:pt x="0" y="930"/>
              </a:cubicBezTo>
              <a:cubicBezTo>
                <a:pt x="3" y="898"/>
                <a:pt x="0" y="878"/>
                <a:pt x="17" y="853"/>
              </a:cubicBezTo>
              <a:cubicBezTo>
                <a:pt x="22" y="833"/>
                <a:pt x="28" y="825"/>
                <a:pt x="43" y="810"/>
              </a:cubicBezTo>
              <a:cubicBezTo>
                <a:pt x="51" y="793"/>
                <a:pt x="55" y="777"/>
                <a:pt x="60" y="759"/>
              </a:cubicBezTo>
              <a:cubicBezTo>
                <a:pt x="64" y="722"/>
                <a:pt x="69" y="683"/>
                <a:pt x="55" y="647"/>
              </a:cubicBezTo>
              <a:cubicBezTo>
                <a:pt x="57" y="637"/>
                <a:pt x="55" y="626"/>
                <a:pt x="60" y="617"/>
              </a:cubicBezTo>
              <a:cubicBezTo>
                <a:pt x="62" y="613"/>
                <a:pt x="69" y="615"/>
                <a:pt x="73" y="613"/>
              </a:cubicBezTo>
              <a:cubicBezTo>
                <a:pt x="94" y="602"/>
                <a:pt x="110" y="596"/>
                <a:pt x="133" y="592"/>
              </a:cubicBezTo>
              <a:cubicBezTo>
                <a:pt x="146" y="587"/>
                <a:pt x="163" y="562"/>
                <a:pt x="163" y="562"/>
              </a:cubicBezTo>
              <a:cubicBezTo>
                <a:pt x="170" y="539"/>
                <a:pt x="180" y="516"/>
                <a:pt x="188" y="493"/>
              </a:cubicBezTo>
              <a:cubicBezTo>
                <a:pt x="192" y="480"/>
                <a:pt x="201" y="454"/>
                <a:pt x="201" y="454"/>
              </a:cubicBezTo>
              <a:cubicBezTo>
                <a:pt x="207" y="328"/>
                <a:pt x="195" y="405"/>
                <a:pt x="210" y="360"/>
              </a:cubicBezTo>
              <a:cubicBezTo>
                <a:pt x="214" y="347"/>
                <a:pt x="213" y="324"/>
                <a:pt x="227" y="322"/>
              </a:cubicBezTo>
              <a:cubicBezTo>
                <a:pt x="255" y="317"/>
                <a:pt x="284" y="319"/>
                <a:pt x="313" y="317"/>
              </a:cubicBezTo>
              <a:cubicBezTo>
                <a:pt x="332" y="304"/>
                <a:pt x="346" y="299"/>
                <a:pt x="360" y="279"/>
              </a:cubicBezTo>
              <a:cubicBezTo>
                <a:pt x="368" y="251"/>
                <a:pt x="352" y="217"/>
                <a:pt x="368" y="193"/>
              </a:cubicBezTo>
              <a:cubicBezTo>
                <a:pt x="377" y="180"/>
                <a:pt x="399" y="190"/>
                <a:pt x="415" y="189"/>
              </a:cubicBezTo>
              <a:cubicBezTo>
                <a:pt x="439" y="187"/>
                <a:pt x="464" y="186"/>
                <a:pt x="488" y="184"/>
              </a:cubicBezTo>
              <a:cubicBezTo>
                <a:pt x="506" y="179"/>
                <a:pt x="509" y="169"/>
                <a:pt x="518" y="154"/>
              </a:cubicBezTo>
              <a:cubicBezTo>
                <a:pt x="518" y="149"/>
                <a:pt x="518" y="97"/>
                <a:pt x="527" y="77"/>
              </a:cubicBezTo>
              <a:cubicBezTo>
                <a:pt x="540" y="49"/>
                <a:pt x="559" y="29"/>
                <a:pt x="570" y="0"/>
              </a:cubicBezTo>
              <a:cubicBezTo>
                <a:pt x="585" y="10"/>
                <a:pt x="617" y="40"/>
                <a:pt x="625" y="56"/>
              </a:cubicBezTo>
              <a:cubicBezTo>
                <a:pt x="643" y="92"/>
                <a:pt x="654" y="132"/>
                <a:pt x="690" y="154"/>
              </a:cubicBezTo>
              <a:cubicBezTo>
                <a:pt x="698" y="181"/>
                <a:pt x="700" y="188"/>
                <a:pt x="728" y="197"/>
              </a:cubicBezTo>
              <a:cubicBezTo>
                <a:pt x="716" y="178"/>
                <a:pt x="695" y="180"/>
                <a:pt x="720" y="172"/>
              </a:cubicBezTo>
              <a:cubicBezTo>
                <a:pt x="756" y="175"/>
                <a:pt x="766" y="175"/>
                <a:pt x="793" y="193"/>
              </a:cubicBezTo>
              <a:cubicBezTo>
                <a:pt x="808" y="218"/>
                <a:pt x="812" y="247"/>
                <a:pt x="823" y="274"/>
              </a:cubicBezTo>
              <a:cubicBezTo>
                <a:pt x="819" y="311"/>
                <a:pt x="813" y="350"/>
                <a:pt x="793" y="382"/>
              </a:cubicBezTo>
              <a:cubicBezTo>
                <a:pt x="797" y="409"/>
                <a:pt x="804" y="426"/>
                <a:pt x="827" y="442"/>
              </a:cubicBezTo>
              <a:cubicBezTo>
                <a:pt x="833" y="489"/>
                <a:pt x="842" y="495"/>
                <a:pt x="865" y="532"/>
              </a:cubicBezTo>
              <a:cubicBezTo>
                <a:pt x="940" y="522"/>
                <a:pt x="1017" y="515"/>
                <a:pt x="1093" y="510"/>
              </a:cubicBezTo>
              <a:cubicBezTo>
                <a:pt x="1095" y="510"/>
                <a:pt x="1122" y="505"/>
                <a:pt x="1127" y="502"/>
              </a:cubicBezTo>
              <a:cubicBezTo>
                <a:pt x="1143" y="492"/>
                <a:pt x="1138" y="489"/>
                <a:pt x="1148" y="476"/>
              </a:cubicBezTo>
              <a:cubicBezTo>
                <a:pt x="1159" y="463"/>
                <a:pt x="1173" y="456"/>
                <a:pt x="1183" y="442"/>
              </a:cubicBezTo>
              <a:cubicBezTo>
                <a:pt x="1190" y="420"/>
                <a:pt x="1190" y="406"/>
                <a:pt x="1213" y="399"/>
              </a:cubicBezTo>
              <a:cubicBezTo>
                <a:pt x="1226" y="384"/>
                <a:pt x="1245" y="375"/>
                <a:pt x="1264" y="369"/>
              </a:cubicBezTo>
              <a:cubicBezTo>
                <a:pt x="1276" y="361"/>
                <a:pt x="1303" y="352"/>
                <a:pt x="1303" y="352"/>
              </a:cubicBezTo>
              <a:cubicBezTo>
                <a:pt x="1319" y="356"/>
                <a:pt x="1347" y="360"/>
                <a:pt x="1363" y="369"/>
              </a:cubicBezTo>
              <a:cubicBezTo>
                <a:pt x="1372" y="374"/>
                <a:pt x="1388" y="386"/>
                <a:pt x="1388" y="386"/>
              </a:cubicBezTo>
              <a:cubicBezTo>
                <a:pt x="1400" y="403"/>
                <a:pt x="1416" y="406"/>
                <a:pt x="1435" y="412"/>
              </a:cubicBezTo>
              <a:cubicBezTo>
                <a:pt x="1444" y="415"/>
                <a:pt x="1461" y="420"/>
                <a:pt x="1461" y="420"/>
              </a:cubicBezTo>
              <a:cubicBezTo>
                <a:pt x="1517" y="417"/>
                <a:pt x="1556" y="414"/>
                <a:pt x="1607" y="429"/>
              </a:cubicBezTo>
              <a:cubicBezTo>
                <a:pt x="1618" y="447"/>
                <a:pt x="1639" y="470"/>
                <a:pt x="1607" y="480"/>
              </a:cubicBezTo>
              <a:cubicBezTo>
                <a:pt x="1592" y="502"/>
                <a:pt x="1596" y="508"/>
                <a:pt x="1603" y="532"/>
              </a:cubicBezTo>
              <a:cubicBezTo>
                <a:pt x="1604" y="534"/>
                <a:pt x="1609" y="559"/>
                <a:pt x="1611" y="562"/>
              </a:cubicBezTo>
              <a:cubicBezTo>
                <a:pt x="1617" y="571"/>
                <a:pt x="1627" y="578"/>
                <a:pt x="1633" y="587"/>
              </a:cubicBezTo>
              <a:cubicBezTo>
                <a:pt x="1640" y="610"/>
                <a:pt x="1630" y="622"/>
                <a:pt x="1611" y="634"/>
              </a:cubicBezTo>
              <a:cubicBezTo>
                <a:pt x="1603" y="647"/>
                <a:pt x="1595" y="658"/>
                <a:pt x="1590" y="673"/>
              </a:cubicBezTo>
              <a:cubicBezTo>
                <a:pt x="1596" y="694"/>
                <a:pt x="1614" y="707"/>
                <a:pt x="1585" y="716"/>
              </a:cubicBezTo>
              <a:cubicBezTo>
                <a:pt x="1522" y="711"/>
                <a:pt x="1486" y="708"/>
                <a:pt x="1418" y="712"/>
              </a:cubicBezTo>
              <a:cubicBezTo>
                <a:pt x="1406" y="729"/>
                <a:pt x="1411" y="744"/>
                <a:pt x="1418" y="763"/>
              </a:cubicBezTo>
              <a:cubicBezTo>
                <a:pt x="1422" y="776"/>
                <a:pt x="1419" y="795"/>
                <a:pt x="1431" y="802"/>
              </a:cubicBezTo>
              <a:cubicBezTo>
                <a:pt x="1456" y="817"/>
                <a:pt x="1483" y="825"/>
                <a:pt x="1508" y="840"/>
              </a:cubicBezTo>
              <a:cubicBezTo>
                <a:pt x="1519" y="867"/>
                <a:pt x="1539" y="895"/>
                <a:pt x="1568" y="904"/>
              </a:cubicBezTo>
              <a:cubicBezTo>
                <a:pt x="1596" y="923"/>
                <a:pt x="1624" y="930"/>
                <a:pt x="1650" y="956"/>
              </a:cubicBezTo>
              <a:cubicBezTo>
                <a:pt x="1655" y="971"/>
                <a:pt x="1680" y="994"/>
                <a:pt x="1680" y="994"/>
              </a:cubicBezTo>
              <a:cubicBezTo>
                <a:pt x="1689" y="1024"/>
                <a:pt x="1654" y="1006"/>
                <a:pt x="1633" y="1020"/>
              </a:cubicBezTo>
              <a:cubicBezTo>
                <a:pt x="1622" y="1049"/>
                <a:pt x="1606" y="1039"/>
                <a:pt x="1581" y="1033"/>
              </a:cubicBezTo>
              <a:cubicBezTo>
                <a:pt x="1562" y="1020"/>
                <a:pt x="1539" y="1010"/>
                <a:pt x="1517" y="1003"/>
              </a:cubicBezTo>
              <a:cubicBezTo>
                <a:pt x="1460" y="1008"/>
                <a:pt x="1485" y="1002"/>
                <a:pt x="1440" y="1016"/>
              </a:cubicBezTo>
              <a:cubicBezTo>
                <a:pt x="1426" y="1020"/>
                <a:pt x="1416" y="1032"/>
                <a:pt x="1401" y="1037"/>
              </a:cubicBezTo>
              <a:cubicBezTo>
                <a:pt x="1351" y="1119"/>
                <a:pt x="1416" y="1091"/>
                <a:pt x="1260" y="1097"/>
              </a:cubicBezTo>
              <a:cubicBezTo>
                <a:pt x="1245" y="1107"/>
                <a:pt x="1240" y="1117"/>
                <a:pt x="1230" y="1132"/>
              </a:cubicBezTo>
              <a:cubicBezTo>
                <a:pt x="1218" y="1150"/>
                <a:pt x="1203" y="1165"/>
                <a:pt x="1191" y="1183"/>
              </a:cubicBezTo>
              <a:cubicBezTo>
                <a:pt x="1178" y="1203"/>
                <a:pt x="1170" y="1226"/>
                <a:pt x="1157" y="1247"/>
              </a:cubicBezTo>
              <a:cubicBezTo>
                <a:pt x="1151" y="1273"/>
                <a:pt x="1145" y="1299"/>
                <a:pt x="1135" y="1324"/>
              </a:cubicBezTo>
              <a:cubicBezTo>
                <a:pt x="1134" y="1338"/>
                <a:pt x="1138" y="1354"/>
                <a:pt x="1131" y="1367"/>
              </a:cubicBezTo>
              <a:cubicBezTo>
                <a:pt x="1128" y="1372"/>
                <a:pt x="1119" y="1365"/>
                <a:pt x="1114" y="1363"/>
              </a:cubicBezTo>
              <a:cubicBezTo>
                <a:pt x="1091" y="1353"/>
                <a:pt x="1070" y="1341"/>
                <a:pt x="1045" y="1333"/>
              </a:cubicBezTo>
              <a:cubicBezTo>
                <a:pt x="1042" y="1322"/>
                <a:pt x="1043" y="1309"/>
                <a:pt x="1037" y="1299"/>
              </a:cubicBezTo>
              <a:cubicBezTo>
                <a:pt x="1033" y="1292"/>
                <a:pt x="988" y="1284"/>
                <a:pt x="977" y="1282"/>
              </a:cubicBezTo>
              <a:cubicBezTo>
                <a:pt x="931" y="1290"/>
                <a:pt x="969" y="1277"/>
                <a:pt x="951" y="1299"/>
              </a:cubicBezTo>
              <a:cubicBezTo>
                <a:pt x="943" y="1309"/>
                <a:pt x="891" y="1330"/>
                <a:pt x="878" y="1333"/>
              </a:cubicBezTo>
              <a:cubicBezTo>
                <a:pt x="863" y="1332"/>
                <a:pt x="805" y="1336"/>
                <a:pt x="801" y="1320"/>
              </a:cubicBezTo>
              <a:cubicBezTo>
                <a:pt x="793" y="1284"/>
                <a:pt x="804" y="1294"/>
                <a:pt x="823" y="1282"/>
              </a:cubicBezTo>
              <a:cubicBezTo>
                <a:pt x="834" y="1275"/>
                <a:pt x="853" y="1260"/>
                <a:pt x="853" y="1260"/>
              </a:cubicBezTo>
              <a:cubicBezTo>
                <a:pt x="862" y="1245"/>
                <a:pt x="870" y="1235"/>
                <a:pt x="874" y="1217"/>
              </a:cubicBezTo>
              <a:cubicBezTo>
                <a:pt x="862" y="1200"/>
                <a:pt x="851" y="1183"/>
                <a:pt x="840" y="1166"/>
              </a:cubicBezTo>
              <a:cubicBezTo>
                <a:pt x="835" y="1124"/>
                <a:pt x="834" y="1035"/>
                <a:pt x="797" y="1012"/>
              </a:cubicBezTo>
              <a:cubicBezTo>
                <a:pt x="765" y="1022"/>
                <a:pt x="779" y="1016"/>
                <a:pt x="754" y="1029"/>
              </a:cubicBezTo>
              <a:cubicBezTo>
                <a:pt x="724" y="1022"/>
                <a:pt x="708" y="1007"/>
                <a:pt x="677" y="1003"/>
              </a:cubicBezTo>
              <a:cubicBezTo>
                <a:pt x="689" y="953"/>
                <a:pt x="674" y="961"/>
                <a:pt x="638" y="947"/>
              </a:cubicBezTo>
              <a:cubicBezTo>
                <a:pt x="628" y="930"/>
                <a:pt x="619" y="913"/>
                <a:pt x="608" y="896"/>
              </a:cubicBezTo>
              <a:cubicBezTo>
                <a:pt x="600" y="869"/>
                <a:pt x="587" y="845"/>
                <a:pt x="578" y="819"/>
              </a:cubicBezTo>
              <a:cubicBezTo>
                <a:pt x="571" y="797"/>
                <a:pt x="569" y="771"/>
                <a:pt x="544" y="763"/>
              </a:cubicBezTo>
              <a:cubicBezTo>
                <a:pt x="539" y="748"/>
                <a:pt x="527" y="722"/>
                <a:pt x="514" y="712"/>
              </a:cubicBezTo>
              <a:cubicBezTo>
                <a:pt x="493" y="696"/>
                <a:pt x="506" y="718"/>
                <a:pt x="497" y="69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38100</xdr:colOff>
      <xdr:row>27</xdr:row>
      <xdr:rowOff>57150</xdr:rowOff>
    </xdr:from>
    <xdr:to>
      <xdr:col>36</xdr:col>
      <xdr:colOff>123825</xdr:colOff>
      <xdr:row>31</xdr:row>
      <xdr:rowOff>114300</xdr:rowOff>
    </xdr:to>
    <xdr:sp macro="" textlink="">
      <xdr:nvSpPr>
        <xdr:cNvPr id="37" name="Freeform 838">
          <a:extLst>
            <a:ext uri="{FF2B5EF4-FFF2-40B4-BE49-F238E27FC236}">
              <a16:creationId xmlns:a16="http://schemas.microsoft.com/office/drawing/2014/main" id="{F37CB200-77C5-409C-B8DE-5DC38FE50C82}"/>
            </a:ext>
          </a:extLst>
        </xdr:cNvPr>
        <xdr:cNvSpPr>
          <a:spLocks/>
        </xdr:cNvSpPr>
      </xdr:nvSpPr>
      <xdr:spPr bwMode="auto">
        <a:xfrm>
          <a:off x="5822950" y="4514850"/>
          <a:ext cx="1343025" cy="717550"/>
        </a:xfrm>
        <a:custGeom>
          <a:avLst/>
          <a:gdLst>
            <a:gd name="T0" fmla="*/ 268965 w 1745"/>
            <a:gd name="T1" fmla="*/ 27603 h 1098"/>
            <a:gd name="T2" fmla="*/ 322758 w 1745"/>
            <a:gd name="T3" fmla="*/ 8345 h 1098"/>
            <a:gd name="T4" fmla="*/ 335285 w 1745"/>
            <a:gd name="T5" fmla="*/ 5777 h 1098"/>
            <a:gd name="T6" fmla="*/ 382447 w 1745"/>
            <a:gd name="T7" fmla="*/ 27603 h 1098"/>
            <a:gd name="T8" fmla="*/ 394974 w 1745"/>
            <a:gd name="T9" fmla="*/ 30813 h 1098"/>
            <a:gd name="T10" fmla="*/ 448767 w 1745"/>
            <a:gd name="T11" fmla="*/ 91155 h 1098"/>
            <a:gd name="T12" fmla="*/ 537194 w 1745"/>
            <a:gd name="T13" fmla="*/ 146362 h 1098"/>
            <a:gd name="T14" fmla="*/ 610146 w 1745"/>
            <a:gd name="T15" fmla="*/ 176533 h 1098"/>
            <a:gd name="T16" fmla="*/ 663202 w 1745"/>
            <a:gd name="T17" fmla="*/ 127104 h 1098"/>
            <a:gd name="T18" fmla="*/ 720679 w 1745"/>
            <a:gd name="T19" fmla="*/ 148930 h 1098"/>
            <a:gd name="T20" fmla="*/ 862163 w 1745"/>
            <a:gd name="T21" fmla="*/ 184879 h 1098"/>
            <a:gd name="T22" fmla="*/ 910061 w 1745"/>
            <a:gd name="T23" fmla="*/ 206705 h 1098"/>
            <a:gd name="T24" fmla="*/ 985960 w 1745"/>
            <a:gd name="T25" fmla="*/ 157275 h 1098"/>
            <a:gd name="T26" fmla="*/ 1048596 w 1745"/>
            <a:gd name="T27" fmla="*/ 91155 h 1098"/>
            <a:gd name="T28" fmla="*/ 1143655 w 1745"/>
            <a:gd name="T29" fmla="*/ 168188 h 1098"/>
            <a:gd name="T30" fmla="*/ 1215870 w 1745"/>
            <a:gd name="T31" fmla="*/ 261911 h 1098"/>
            <a:gd name="T32" fmla="*/ 1285875 w 1745"/>
            <a:gd name="T33" fmla="*/ 313909 h 1098"/>
            <a:gd name="T34" fmla="*/ 1178289 w 1745"/>
            <a:gd name="T35" fmla="*/ 393509 h 1098"/>
            <a:gd name="T36" fmla="*/ 1080282 w 1745"/>
            <a:gd name="T37" fmla="*/ 435235 h 1098"/>
            <a:gd name="T38" fmla="*/ 1048596 w 1745"/>
            <a:gd name="T39" fmla="*/ 523181 h 1098"/>
            <a:gd name="T40" fmla="*/ 893849 w 1745"/>
            <a:gd name="T41" fmla="*/ 520613 h 1098"/>
            <a:gd name="T42" fmla="*/ 745734 w 1745"/>
            <a:gd name="T43" fmla="*/ 564265 h 1098"/>
            <a:gd name="T44" fmla="*/ 694888 w 1745"/>
            <a:gd name="T45" fmla="*/ 613694 h 1098"/>
            <a:gd name="T46" fmla="*/ 625621 w 1745"/>
            <a:gd name="T47" fmla="*/ 679814 h 1098"/>
            <a:gd name="T48" fmla="*/ 568880 w 1745"/>
            <a:gd name="T49" fmla="*/ 704850 h 1098"/>
            <a:gd name="T50" fmla="*/ 467926 w 1745"/>
            <a:gd name="T51" fmla="*/ 652211 h 1098"/>
            <a:gd name="T52" fmla="*/ 426660 w 1745"/>
            <a:gd name="T53" fmla="*/ 597646 h 1098"/>
            <a:gd name="T54" fmla="*/ 389079 w 1745"/>
            <a:gd name="T55" fmla="*/ 536662 h 1098"/>
            <a:gd name="T56" fmla="*/ 341181 w 1745"/>
            <a:gd name="T57" fmla="*/ 385806 h 1098"/>
            <a:gd name="T58" fmla="*/ 230647 w 1745"/>
            <a:gd name="T59" fmla="*/ 360770 h 1098"/>
            <a:gd name="T60" fmla="*/ 158432 w 1745"/>
            <a:gd name="T61" fmla="*/ 341512 h 1098"/>
            <a:gd name="T62" fmla="*/ 95059 w 1745"/>
            <a:gd name="T63" fmla="*/ 354993 h 1098"/>
            <a:gd name="T64" fmla="*/ 0 w 1745"/>
            <a:gd name="T65" fmla="*/ 300428 h 1098"/>
            <a:gd name="T66" fmla="*/ 53793 w 1745"/>
            <a:gd name="T67" fmla="*/ 258702 h 1098"/>
            <a:gd name="T68" fmla="*/ 190118 w 1745"/>
            <a:gd name="T69" fmla="*/ 234308 h 1098"/>
            <a:gd name="T70" fmla="*/ 230647 w 1745"/>
            <a:gd name="T71" fmla="*/ 170756 h 1098"/>
            <a:gd name="T72" fmla="*/ 218120 w 1745"/>
            <a:gd name="T73" fmla="*/ 96933 h 1098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745"/>
            <a:gd name="T112" fmla="*/ 0 h 1098"/>
            <a:gd name="T113" fmla="*/ 1745 w 1745"/>
            <a:gd name="T114" fmla="*/ 1098 h 1098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745" h="1098">
              <a:moveTo>
                <a:pt x="296" y="151"/>
              </a:moveTo>
              <a:cubicBezTo>
                <a:pt x="305" y="121"/>
                <a:pt x="323" y="50"/>
                <a:pt x="365" y="43"/>
              </a:cubicBezTo>
              <a:cubicBezTo>
                <a:pt x="387" y="39"/>
                <a:pt x="410" y="40"/>
                <a:pt x="433" y="39"/>
              </a:cubicBezTo>
              <a:cubicBezTo>
                <a:pt x="441" y="28"/>
                <a:pt x="447" y="26"/>
                <a:pt x="438" y="13"/>
              </a:cubicBezTo>
              <a:cubicBezTo>
                <a:pt x="435" y="8"/>
                <a:pt x="422" y="6"/>
                <a:pt x="425" y="1"/>
              </a:cubicBezTo>
              <a:cubicBezTo>
                <a:pt x="426" y="0"/>
                <a:pt x="453" y="8"/>
                <a:pt x="455" y="9"/>
              </a:cubicBezTo>
              <a:cubicBezTo>
                <a:pt x="467" y="28"/>
                <a:pt x="484" y="36"/>
                <a:pt x="502" y="48"/>
              </a:cubicBezTo>
              <a:cubicBezTo>
                <a:pt x="508" y="46"/>
                <a:pt x="514" y="45"/>
                <a:pt x="519" y="43"/>
              </a:cubicBezTo>
              <a:cubicBezTo>
                <a:pt x="524" y="41"/>
                <a:pt x="527" y="34"/>
                <a:pt x="532" y="35"/>
              </a:cubicBezTo>
              <a:cubicBezTo>
                <a:pt x="536" y="36"/>
                <a:pt x="534" y="44"/>
                <a:pt x="536" y="48"/>
              </a:cubicBezTo>
              <a:cubicBezTo>
                <a:pt x="544" y="67"/>
                <a:pt x="558" y="91"/>
                <a:pt x="570" y="108"/>
              </a:cubicBezTo>
              <a:cubicBezTo>
                <a:pt x="580" y="123"/>
                <a:pt x="597" y="128"/>
                <a:pt x="609" y="142"/>
              </a:cubicBezTo>
              <a:cubicBezTo>
                <a:pt x="630" y="167"/>
                <a:pt x="632" y="177"/>
                <a:pt x="660" y="198"/>
              </a:cubicBezTo>
              <a:cubicBezTo>
                <a:pt x="703" y="190"/>
                <a:pt x="697" y="205"/>
                <a:pt x="729" y="228"/>
              </a:cubicBezTo>
              <a:cubicBezTo>
                <a:pt x="755" y="247"/>
                <a:pt x="728" y="224"/>
                <a:pt x="772" y="245"/>
              </a:cubicBezTo>
              <a:cubicBezTo>
                <a:pt x="792" y="254"/>
                <a:pt x="807" y="269"/>
                <a:pt x="828" y="275"/>
              </a:cubicBezTo>
              <a:cubicBezTo>
                <a:pt x="864" y="268"/>
                <a:pt x="850" y="253"/>
                <a:pt x="866" y="228"/>
              </a:cubicBezTo>
              <a:cubicBezTo>
                <a:pt x="874" y="215"/>
                <a:pt x="900" y="198"/>
                <a:pt x="900" y="198"/>
              </a:cubicBezTo>
              <a:cubicBezTo>
                <a:pt x="914" y="200"/>
                <a:pt x="931" y="197"/>
                <a:pt x="943" y="206"/>
              </a:cubicBezTo>
              <a:cubicBezTo>
                <a:pt x="957" y="217"/>
                <a:pt x="959" y="226"/>
                <a:pt x="978" y="232"/>
              </a:cubicBezTo>
              <a:cubicBezTo>
                <a:pt x="1046" y="283"/>
                <a:pt x="1015" y="274"/>
                <a:pt x="1128" y="279"/>
              </a:cubicBezTo>
              <a:cubicBezTo>
                <a:pt x="1180" y="286"/>
                <a:pt x="1141" y="278"/>
                <a:pt x="1170" y="288"/>
              </a:cubicBezTo>
              <a:cubicBezTo>
                <a:pt x="1179" y="291"/>
                <a:pt x="1196" y="296"/>
                <a:pt x="1196" y="296"/>
              </a:cubicBezTo>
              <a:cubicBezTo>
                <a:pt x="1210" y="306"/>
                <a:pt x="1218" y="317"/>
                <a:pt x="1235" y="322"/>
              </a:cubicBezTo>
              <a:cubicBezTo>
                <a:pt x="1323" y="311"/>
                <a:pt x="1284" y="316"/>
                <a:pt x="1333" y="301"/>
              </a:cubicBezTo>
              <a:cubicBezTo>
                <a:pt x="1342" y="277"/>
                <a:pt x="1342" y="273"/>
                <a:pt x="1338" y="245"/>
              </a:cubicBezTo>
              <a:cubicBezTo>
                <a:pt x="1340" y="229"/>
                <a:pt x="1341" y="186"/>
                <a:pt x="1355" y="172"/>
              </a:cubicBezTo>
              <a:cubicBezTo>
                <a:pt x="1373" y="154"/>
                <a:pt x="1399" y="148"/>
                <a:pt x="1423" y="142"/>
              </a:cubicBezTo>
              <a:cubicBezTo>
                <a:pt x="1469" y="144"/>
                <a:pt x="1506" y="146"/>
                <a:pt x="1548" y="159"/>
              </a:cubicBezTo>
              <a:cubicBezTo>
                <a:pt x="1584" y="186"/>
                <a:pt x="1569" y="227"/>
                <a:pt x="1552" y="262"/>
              </a:cubicBezTo>
              <a:cubicBezTo>
                <a:pt x="1556" y="284"/>
                <a:pt x="1555" y="292"/>
                <a:pt x="1573" y="305"/>
              </a:cubicBezTo>
              <a:cubicBezTo>
                <a:pt x="1595" y="362"/>
                <a:pt x="1608" y="365"/>
                <a:pt x="1650" y="408"/>
              </a:cubicBezTo>
              <a:cubicBezTo>
                <a:pt x="1662" y="420"/>
                <a:pt x="1671" y="432"/>
                <a:pt x="1685" y="442"/>
              </a:cubicBezTo>
              <a:cubicBezTo>
                <a:pt x="1699" y="465"/>
                <a:pt x="1720" y="481"/>
                <a:pt x="1745" y="489"/>
              </a:cubicBezTo>
              <a:cubicBezTo>
                <a:pt x="1730" y="510"/>
                <a:pt x="1701" y="517"/>
                <a:pt x="1680" y="532"/>
              </a:cubicBezTo>
              <a:cubicBezTo>
                <a:pt x="1652" y="578"/>
                <a:pt x="1659" y="601"/>
                <a:pt x="1599" y="613"/>
              </a:cubicBezTo>
              <a:cubicBezTo>
                <a:pt x="1570" y="624"/>
                <a:pt x="1565" y="668"/>
                <a:pt x="1535" y="673"/>
              </a:cubicBezTo>
              <a:cubicBezTo>
                <a:pt x="1512" y="677"/>
                <a:pt x="1489" y="676"/>
                <a:pt x="1466" y="678"/>
              </a:cubicBezTo>
              <a:cubicBezTo>
                <a:pt x="1436" y="687"/>
                <a:pt x="1445" y="708"/>
                <a:pt x="1440" y="738"/>
              </a:cubicBezTo>
              <a:cubicBezTo>
                <a:pt x="1436" y="763"/>
                <a:pt x="1430" y="791"/>
                <a:pt x="1423" y="815"/>
              </a:cubicBezTo>
              <a:cubicBezTo>
                <a:pt x="1399" y="808"/>
                <a:pt x="1373" y="802"/>
                <a:pt x="1350" y="793"/>
              </a:cubicBezTo>
              <a:cubicBezTo>
                <a:pt x="1300" y="796"/>
                <a:pt x="1259" y="797"/>
                <a:pt x="1213" y="811"/>
              </a:cubicBezTo>
              <a:cubicBezTo>
                <a:pt x="1199" y="820"/>
                <a:pt x="1186" y="827"/>
                <a:pt x="1170" y="832"/>
              </a:cubicBezTo>
              <a:cubicBezTo>
                <a:pt x="1122" y="868"/>
                <a:pt x="1071" y="876"/>
                <a:pt x="1012" y="879"/>
              </a:cubicBezTo>
              <a:cubicBezTo>
                <a:pt x="984" y="888"/>
                <a:pt x="977" y="910"/>
                <a:pt x="960" y="931"/>
              </a:cubicBezTo>
              <a:cubicBezTo>
                <a:pt x="954" y="939"/>
                <a:pt x="943" y="956"/>
                <a:pt x="943" y="956"/>
              </a:cubicBezTo>
              <a:cubicBezTo>
                <a:pt x="937" y="977"/>
                <a:pt x="915" y="1004"/>
                <a:pt x="896" y="1016"/>
              </a:cubicBezTo>
              <a:cubicBezTo>
                <a:pt x="884" y="1036"/>
                <a:pt x="869" y="1047"/>
                <a:pt x="849" y="1059"/>
              </a:cubicBezTo>
              <a:cubicBezTo>
                <a:pt x="835" y="1080"/>
                <a:pt x="827" y="1081"/>
                <a:pt x="802" y="1089"/>
              </a:cubicBezTo>
              <a:cubicBezTo>
                <a:pt x="792" y="1092"/>
                <a:pt x="772" y="1098"/>
                <a:pt x="772" y="1098"/>
              </a:cubicBezTo>
              <a:cubicBezTo>
                <a:pt x="722" y="1093"/>
                <a:pt x="731" y="1094"/>
                <a:pt x="699" y="1072"/>
              </a:cubicBezTo>
              <a:cubicBezTo>
                <a:pt x="685" y="1052"/>
                <a:pt x="656" y="1031"/>
                <a:pt x="635" y="1016"/>
              </a:cubicBezTo>
              <a:cubicBezTo>
                <a:pt x="625" y="1001"/>
                <a:pt x="614" y="996"/>
                <a:pt x="600" y="986"/>
              </a:cubicBezTo>
              <a:cubicBezTo>
                <a:pt x="588" y="967"/>
                <a:pt x="582" y="954"/>
                <a:pt x="579" y="931"/>
              </a:cubicBezTo>
              <a:cubicBezTo>
                <a:pt x="578" y="920"/>
                <a:pt x="577" y="879"/>
                <a:pt x="566" y="866"/>
              </a:cubicBezTo>
              <a:cubicBezTo>
                <a:pt x="557" y="855"/>
                <a:pt x="538" y="847"/>
                <a:pt x="528" y="836"/>
              </a:cubicBezTo>
              <a:cubicBezTo>
                <a:pt x="516" y="804"/>
                <a:pt x="526" y="770"/>
                <a:pt x="532" y="738"/>
              </a:cubicBezTo>
              <a:cubicBezTo>
                <a:pt x="527" y="677"/>
                <a:pt x="528" y="621"/>
                <a:pt x="463" y="601"/>
              </a:cubicBezTo>
              <a:cubicBezTo>
                <a:pt x="423" y="602"/>
                <a:pt x="383" y="605"/>
                <a:pt x="343" y="605"/>
              </a:cubicBezTo>
              <a:cubicBezTo>
                <a:pt x="318" y="605"/>
                <a:pt x="324" y="576"/>
                <a:pt x="313" y="562"/>
              </a:cubicBezTo>
              <a:cubicBezTo>
                <a:pt x="296" y="540"/>
                <a:pt x="289" y="537"/>
                <a:pt x="270" y="523"/>
              </a:cubicBezTo>
              <a:cubicBezTo>
                <a:pt x="265" y="524"/>
                <a:pt x="228" y="525"/>
                <a:pt x="215" y="532"/>
              </a:cubicBezTo>
              <a:cubicBezTo>
                <a:pt x="198" y="541"/>
                <a:pt x="208" y="542"/>
                <a:pt x="189" y="545"/>
              </a:cubicBezTo>
              <a:cubicBezTo>
                <a:pt x="169" y="548"/>
                <a:pt x="129" y="553"/>
                <a:pt x="129" y="553"/>
              </a:cubicBezTo>
              <a:cubicBezTo>
                <a:pt x="94" y="545"/>
                <a:pt x="120" y="542"/>
                <a:pt x="103" y="523"/>
              </a:cubicBezTo>
              <a:cubicBezTo>
                <a:pt x="77" y="493"/>
                <a:pt x="32" y="488"/>
                <a:pt x="0" y="468"/>
              </a:cubicBezTo>
              <a:cubicBezTo>
                <a:pt x="7" y="451"/>
                <a:pt x="14" y="453"/>
                <a:pt x="30" y="446"/>
              </a:cubicBezTo>
              <a:cubicBezTo>
                <a:pt x="49" y="427"/>
                <a:pt x="49" y="420"/>
                <a:pt x="73" y="403"/>
              </a:cubicBezTo>
              <a:cubicBezTo>
                <a:pt x="88" y="392"/>
                <a:pt x="126" y="393"/>
                <a:pt x="142" y="391"/>
              </a:cubicBezTo>
              <a:cubicBezTo>
                <a:pt x="181" y="386"/>
                <a:pt x="220" y="377"/>
                <a:pt x="258" y="365"/>
              </a:cubicBezTo>
              <a:cubicBezTo>
                <a:pt x="260" y="331"/>
                <a:pt x="250" y="302"/>
                <a:pt x="283" y="292"/>
              </a:cubicBezTo>
              <a:cubicBezTo>
                <a:pt x="298" y="281"/>
                <a:pt x="307" y="284"/>
                <a:pt x="313" y="266"/>
              </a:cubicBezTo>
              <a:cubicBezTo>
                <a:pt x="310" y="244"/>
                <a:pt x="308" y="230"/>
                <a:pt x="300" y="211"/>
              </a:cubicBezTo>
              <a:cubicBezTo>
                <a:pt x="292" y="150"/>
                <a:pt x="272" y="151"/>
                <a:pt x="296" y="15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104775</xdr:colOff>
      <xdr:row>20</xdr:row>
      <xdr:rowOff>47625</xdr:rowOff>
    </xdr:from>
    <xdr:to>
      <xdr:col>30</xdr:col>
      <xdr:colOff>47625</xdr:colOff>
      <xdr:row>23</xdr:row>
      <xdr:rowOff>19050</xdr:rowOff>
    </xdr:to>
    <xdr:sp macro="" textlink="">
      <xdr:nvSpPr>
        <xdr:cNvPr id="38" name="Freeform 839">
          <a:extLst>
            <a:ext uri="{FF2B5EF4-FFF2-40B4-BE49-F238E27FC236}">
              <a16:creationId xmlns:a16="http://schemas.microsoft.com/office/drawing/2014/main" id="{E5A04CB0-746D-467F-BF34-A5270F017898}"/>
            </a:ext>
          </a:extLst>
        </xdr:cNvPr>
        <xdr:cNvSpPr>
          <a:spLocks/>
        </xdr:cNvSpPr>
      </xdr:nvSpPr>
      <xdr:spPr bwMode="auto">
        <a:xfrm>
          <a:off x="5051425" y="3349625"/>
          <a:ext cx="781050" cy="466725"/>
        </a:xfrm>
        <a:custGeom>
          <a:avLst/>
          <a:gdLst>
            <a:gd name="T0" fmla="*/ 492773 w 980"/>
            <a:gd name="T1" fmla="*/ 54762 h 718"/>
            <a:gd name="T2" fmla="*/ 541292 w 980"/>
            <a:gd name="T3" fmla="*/ 43937 h 718"/>
            <a:gd name="T4" fmla="*/ 564036 w 980"/>
            <a:gd name="T5" fmla="*/ 8278 h 718"/>
            <a:gd name="T6" fmla="*/ 589811 w 980"/>
            <a:gd name="T7" fmla="*/ 3184 h 718"/>
            <a:gd name="T8" fmla="*/ 658041 w 980"/>
            <a:gd name="T9" fmla="*/ 8278 h 718"/>
            <a:gd name="T10" fmla="*/ 720207 w 980"/>
            <a:gd name="T11" fmla="*/ 54762 h 718"/>
            <a:gd name="T12" fmla="*/ 742950 w 980"/>
            <a:gd name="T13" fmla="*/ 87874 h 718"/>
            <a:gd name="T14" fmla="*/ 700496 w 980"/>
            <a:gd name="T15" fmla="*/ 109524 h 718"/>
            <a:gd name="T16" fmla="*/ 667897 w 980"/>
            <a:gd name="T17" fmla="*/ 131174 h 718"/>
            <a:gd name="T18" fmla="*/ 655009 w 980"/>
            <a:gd name="T19" fmla="*/ 218412 h 718"/>
            <a:gd name="T20" fmla="*/ 680785 w 980"/>
            <a:gd name="T21" fmla="*/ 347039 h 718"/>
            <a:gd name="T22" fmla="*/ 674720 w 980"/>
            <a:gd name="T23" fmla="*/ 390339 h 718"/>
            <a:gd name="T24" fmla="*/ 648186 w 980"/>
            <a:gd name="T25" fmla="*/ 409442 h 718"/>
            <a:gd name="T26" fmla="*/ 466239 w 980"/>
            <a:gd name="T27" fmla="*/ 425998 h 718"/>
            <a:gd name="T28" fmla="*/ 391944 w 980"/>
            <a:gd name="T29" fmla="*/ 393523 h 718"/>
            <a:gd name="T30" fmla="*/ 346457 w 980"/>
            <a:gd name="T31" fmla="*/ 379514 h 718"/>
            <a:gd name="T32" fmla="*/ 300971 w 980"/>
            <a:gd name="T33" fmla="*/ 374420 h 718"/>
            <a:gd name="T34" fmla="*/ 356313 w 980"/>
            <a:gd name="T35" fmla="*/ 325389 h 718"/>
            <a:gd name="T36" fmla="*/ 346457 w 980"/>
            <a:gd name="T37" fmla="*/ 303102 h 718"/>
            <a:gd name="T38" fmla="*/ 333569 w 980"/>
            <a:gd name="T39" fmla="*/ 273174 h 718"/>
            <a:gd name="T40" fmla="*/ 307035 w 980"/>
            <a:gd name="T41" fmla="*/ 256618 h 718"/>
            <a:gd name="T42" fmla="*/ 297938 w 980"/>
            <a:gd name="T43" fmla="*/ 251524 h 718"/>
            <a:gd name="T44" fmla="*/ 252451 w 980"/>
            <a:gd name="T45" fmla="*/ 221596 h 718"/>
            <a:gd name="T46" fmla="*/ 203174 w 980"/>
            <a:gd name="T47" fmla="*/ 224143 h 718"/>
            <a:gd name="T48" fmla="*/ 184221 w 980"/>
            <a:gd name="T49" fmla="*/ 240699 h 718"/>
            <a:gd name="T50" fmla="*/ 184221 w 980"/>
            <a:gd name="T51" fmla="*/ 262349 h 718"/>
            <a:gd name="T52" fmla="*/ 190286 w 980"/>
            <a:gd name="T53" fmla="*/ 278905 h 718"/>
            <a:gd name="T54" fmla="*/ 79602 w 980"/>
            <a:gd name="T55" fmla="*/ 306286 h 718"/>
            <a:gd name="T56" fmla="*/ 56858 w 980"/>
            <a:gd name="T57" fmla="*/ 330483 h 718"/>
            <a:gd name="T58" fmla="*/ 34115 w 980"/>
            <a:gd name="T59" fmla="*/ 306286 h 718"/>
            <a:gd name="T60" fmla="*/ 15162 w 980"/>
            <a:gd name="T61" fmla="*/ 294824 h 718"/>
            <a:gd name="T62" fmla="*/ 18195 w 980"/>
            <a:gd name="T63" fmla="*/ 281452 h 718"/>
            <a:gd name="T64" fmla="*/ 25018 w 980"/>
            <a:gd name="T65" fmla="*/ 262349 h 718"/>
            <a:gd name="T66" fmla="*/ 47761 w 980"/>
            <a:gd name="T67" fmla="*/ 215865 h 718"/>
            <a:gd name="T68" fmla="*/ 40938 w 980"/>
            <a:gd name="T69" fmla="*/ 194214 h 718"/>
            <a:gd name="T70" fmla="*/ 15162 w 980"/>
            <a:gd name="T71" fmla="*/ 177659 h 718"/>
            <a:gd name="T72" fmla="*/ 56858 w 980"/>
            <a:gd name="T73" fmla="*/ 96152 h 718"/>
            <a:gd name="T74" fmla="*/ 76569 w 980"/>
            <a:gd name="T75" fmla="*/ 60493 h 718"/>
            <a:gd name="T76" fmla="*/ 109168 w 980"/>
            <a:gd name="T77" fmla="*/ 52215 h 718"/>
            <a:gd name="T78" fmla="*/ 184221 w 980"/>
            <a:gd name="T79" fmla="*/ 41390 h 718"/>
            <a:gd name="T80" fmla="*/ 323714 w 980"/>
            <a:gd name="T81" fmla="*/ 33112 h 718"/>
            <a:gd name="T82" fmla="*/ 369201 w 980"/>
            <a:gd name="T83" fmla="*/ 27381 h 718"/>
            <a:gd name="T84" fmla="*/ 434398 w 980"/>
            <a:gd name="T85" fmla="*/ 24834 h 718"/>
            <a:gd name="T86" fmla="*/ 473062 w 980"/>
            <a:gd name="T87" fmla="*/ 46484 h 718"/>
            <a:gd name="T88" fmla="*/ 511726 w 980"/>
            <a:gd name="T89" fmla="*/ 49668 h 718"/>
            <a:gd name="T90" fmla="*/ 492773 w 980"/>
            <a:gd name="T91" fmla="*/ 54762 h 718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980"/>
            <a:gd name="T139" fmla="*/ 0 h 718"/>
            <a:gd name="T140" fmla="*/ 980 w 980"/>
            <a:gd name="T141" fmla="*/ 718 h 718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980" h="718">
              <a:moveTo>
                <a:pt x="650" y="86"/>
              </a:moveTo>
              <a:cubicBezTo>
                <a:pt x="706" y="77"/>
                <a:pt x="687" y="88"/>
                <a:pt x="714" y="69"/>
              </a:cubicBezTo>
              <a:cubicBezTo>
                <a:pt x="725" y="53"/>
                <a:pt x="728" y="25"/>
                <a:pt x="744" y="13"/>
              </a:cubicBezTo>
              <a:cubicBezTo>
                <a:pt x="748" y="10"/>
                <a:pt x="777" y="5"/>
                <a:pt x="778" y="5"/>
              </a:cubicBezTo>
              <a:cubicBezTo>
                <a:pt x="808" y="7"/>
                <a:pt x="841" y="0"/>
                <a:pt x="868" y="13"/>
              </a:cubicBezTo>
              <a:cubicBezTo>
                <a:pt x="903" y="30"/>
                <a:pt x="911" y="74"/>
                <a:pt x="950" y="86"/>
              </a:cubicBezTo>
              <a:cubicBezTo>
                <a:pt x="966" y="102"/>
                <a:pt x="968" y="120"/>
                <a:pt x="980" y="138"/>
              </a:cubicBezTo>
              <a:cubicBezTo>
                <a:pt x="972" y="177"/>
                <a:pt x="966" y="168"/>
                <a:pt x="924" y="172"/>
              </a:cubicBezTo>
              <a:cubicBezTo>
                <a:pt x="904" y="183"/>
                <a:pt x="895" y="188"/>
                <a:pt x="881" y="206"/>
              </a:cubicBezTo>
              <a:cubicBezTo>
                <a:pt x="873" y="252"/>
                <a:pt x="875" y="298"/>
                <a:pt x="864" y="343"/>
              </a:cubicBezTo>
              <a:cubicBezTo>
                <a:pt x="867" y="406"/>
                <a:pt x="863" y="489"/>
                <a:pt x="898" y="545"/>
              </a:cubicBezTo>
              <a:cubicBezTo>
                <a:pt x="905" y="568"/>
                <a:pt x="920" y="604"/>
                <a:pt x="890" y="613"/>
              </a:cubicBezTo>
              <a:cubicBezTo>
                <a:pt x="876" y="623"/>
                <a:pt x="869" y="634"/>
                <a:pt x="855" y="643"/>
              </a:cubicBezTo>
              <a:cubicBezTo>
                <a:pt x="776" y="640"/>
                <a:pt x="686" y="625"/>
                <a:pt x="615" y="669"/>
              </a:cubicBezTo>
              <a:cubicBezTo>
                <a:pt x="585" y="718"/>
                <a:pt x="545" y="629"/>
                <a:pt x="517" y="618"/>
              </a:cubicBezTo>
              <a:cubicBezTo>
                <a:pt x="496" y="610"/>
                <a:pt x="480" y="600"/>
                <a:pt x="457" y="596"/>
              </a:cubicBezTo>
              <a:cubicBezTo>
                <a:pt x="437" y="593"/>
                <a:pt x="397" y="588"/>
                <a:pt x="397" y="588"/>
              </a:cubicBezTo>
              <a:cubicBezTo>
                <a:pt x="367" y="545"/>
                <a:pt x="437" y="521"/>
                <a:pt x="470" y="511"/>
              </a:cubicBezTo>
              <a:cubicBezTo>
                <a:pt x="476" y="492"/>
                <a:pt x="473" y="487"/>
                <a:pt x="457" y="476"/>
              </a:cubicBezTo>
              <a:cubicBezTo>
                <a:pt x="448" y="462"/>
                <a:pt x="453" y="439"/>
                <a:pt x="440" y="429"/>
              </a:cubicBezTo>
              <a:cubicBezTo>
                <a:pt x="428" y="420"/>
                <a:pt x="417" y="412"/>
                <a:pt x="405" y="403"/>
              </a:cubicBezTo>
              <a:cubicBezTo>
                <a:pt x="401" y="400"/>
                <a:pt x="393" y="395"/>
                <a:pt x="393" y="395"/>
              </a:cubicBezTo>
              <a:cubicBezTo>
                <a:pt x="375" y="370"/>
                <a:pt x="364" y="355"/>
                <a:pt x="333" y="348"/>
              </a:cubicBezTo>
              <a:cubicBezTo>
                <a:pt x="311" y="349"/>
                <a:pt x="289" y="345"/>
                <a:pt x="268" y="352"/>
              </a:cubicBezTo>
              <a:cubicBezTo>
                <a:pt x="257" y="356"/>
                <a:pt x="243" y="378"/>
                <a:pt x="243" y="378"/>
              </a:cubicBezTo>
              <a:cubicBezTo>
                <a:pt x="236" y="397"/>
                <a:pt x="236" y="388"/>
                <a:pt x="243" y="412"/>
              </a:cubicBezTo>
              <a:cubicBezTo>
                <a:pt x="245" y="421"/>
                <a:pt x="251" y="438"/>
                <a:pt x="251" y="438"/>
              </a:cubicBezTo>
              <a:cubicBezTo>
                <a:pt x="207" y="465"/>
                <a:pt x="152" y="463"/>
                <a:pt x="105" y="481"/>
              </a:cubicBezTo>
              <a:cubicBezTo>
                <a:pt x="77" y="509"/>
                <a:pt x="84" y="495"/>
                <a:pt x="75" y="519"/>
              </a:cubicBezTo>
              <a:cubicBezTo>
                <a:pt x="53" y="502"/>
                <a:pt x="62" y="496"/>
                <a:pt x="45" y="481"/>
              </a:cubicBezTo>
              <a:cubicBezTo>
                <a:pt x="37" y="474"/>
                <a:pt x="20" y="463"/>
                <a:pt x="20" y="463"/>
              </a:cubicBezTo>
              <a:cubicBezTo>
                <a:pt x="21" y="456"/>
                <a:pt x="22" y="449"/>
                <a:pt x="24" y="442"/>
              </a:cubicBezTo>
              <a:cubicBezTo>
                <a:pt x="27" y="432"/>
                <a:pt x="33" y="412"/>
                <a:pt x="33" y="412"/>
              </a:cubicBezTo>
              <a:cubicBezTo>
                <a:pt x="38" y="349"/>
                <a:pt x="27" y="364"/>
                <a:pt x="63" y="339"/>
              </a:cubicBezTo>
              <a:cubicBezTo>
                <a:pt x="73" y="322"/>
                <a:pt x="75" y="311"/>
                <a:pt x="54" y="305"/>
              </a:cubicBezTo>
              <a:cubicBezTo>
                <a:pt x="39" y="294"/>
                <a:pt x="30" y="295"/>
                <a:pt x="20" y="279"/>
              </a:cubicBezTo>
              <a:cubicBezTo>
                <a:pt x="0" y="210"/>
                <a:pt x="50" y="200"/>
                <a:pt x="75" y="151"/>
              </a:cubicBezTo>
              <a:cubicBezTo>
                <a:pt x="84" y="134"/>
                <a:pt x="85" y="108"/>
                <a:pt x="101" y="95"/>
              </a:cubicBezTo>
              <a:cubicBezTo>
                <a:pt x="110" y="88"/>
                <a:pt x="134" y="84"/>
                <a:pt x="144" y="82"/>
              </a:cubicBezTo>
              <a:cubicBezTo>
                <a:pt x="173" y="62"/>
                <a:pt x="208" y="67"/>
                <a:pt x="243" y="65"/>
              </a:cubicBezTo>
              <a:cubicBezTo>
                <a:pt x="312" y="69"/>
                <a:pt x="362" y="67"/>
                <a:pt x="427" y="52"/>
              </a:cubicBezTo>
              <a:cubicBezTo>
                <a:pt x="451" y="39"/>
                <a:pt x="459" y="39"/>
                <a:pt x="487" y="43"/>
              </a:cubicBezTo>
              <a:cubicBezTo>
                <a:pt x="513" y="61"/>
                <a:pt x="544" y="45"/>
                <a:pt x="573" y="39"/>
              </a:cubicBezTo>
              <a:cubicBezTo>
                <a:pt x="589" y="51"/>
                <a:pt x="602" y="70"/>
                <a:pt x="624" y="73"/>
              </a:cubicBezTo>
              <a:cubicBezTo>
                <a:pt x="641" y="75"/>
                <a:pt x="660" y="70"/>
                <a:pt x="675" y="78"/>
              </a:cubicBezTo>
              <a:cubicBezTo>
                <a:pt x="683" y="82"/>
                <a:pt x="658" y="83"/>
                <a:pt x="650" y="86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85725</xdr:colOff>
      <xdr:row>18</xdr:row>
      <xdr:rowOff>47625</xdr:rowOff>
    </xdr:from>
    <xdr:to>
      <xdr:col>31</xdr:col>
      <xdr:colOff>161925</xdr:colOff>
      <xdr:row>21</xdr:row>
      <xdr:rowOff>9525</xdr:rowOff>
    </xdr:to>
    <xdr:sp macro="" textlink="">
      <xdr:nvSpPr>
        <xdr:cNvPr id="39" name="Freeform 840">
          <a:extLst>
            <a:ext uri="{FF2B5EF4-FFF2-40B4-BE49-F238E27FC236}">
              <a16:creationId xmlns:a16="http://schemas.microsoft.com/office/drawing/2014/main" id="{514F09B4-89E8-4D0D-8584-3C7ED0152CA5}"/>
            </a:ext>
          </a:extLst>
        </xdr:cNvPr>
        <xdr:cNvSpPr>
          <a:spLocks/>
        </xdr:cNvSpPr>
      </xdr:nvSpPr>
      <xdr:spPr bwMode="auto">
        <a:xfrm>
          <a:off x="5241925" y="3019425"/>
          <a:ext cx="914400" cy="457200"/>
        </a:xfrm>
        <a:custGeom>
          <a:avLst/>
          <a:gdLst>
            <a:gd name="T0" fmla="*/ 744928 w 1194"/>
            <a:gd name="T1" fmla="*/ 187591 h 704"/>
            <a:gd name="T2" fmla="*/ 798505 w 1194"/>
            <a:gd name="T3" fmla="*/ 225745 h 704"/>
            <a:gd name="T4" fmla="*/ 829329 w 1194"/>
            <a:gd name="T5" fmla="*/ 244822 h 704"/>
            <a:gd name="T6" fmla="*/ 848411 w 1194"/>
            <a:gd name="T7" fmla="*/ 261356 h 704"/>
            <a:gd name="T8" fmla="*/ 857952 w 1194"/>
            <a:gd name="T9" fmla="*/ 269622 h 704"/>
            <a:gd name="T10" fmla="*/ 867493 w 1194"/>
            <a:gd name="T11" fmla="*/ 286156 h 704"/>
            <a:gd name="T12" fmla="*/ 732452 w 1194"/>
            <a:gd name="T13" fmla="*/ 351018 h 704"/>
            <a:gd name="T14" fmla="*/ 706764 w 1194"/>
            <a:gd name="T15" fmla="*/ 384085 h 704"/>
            <a:gd name="T16" fmla="*/ 669335 w 1194"/>
            <a:gd name="T17" fmla="*/ 381541 h 704"/>
            <a:gd name="T18" fmla="*/ 650253 w 1194"/>
            <a:gd name="T19" fmla="*/ 384085 h 704"/>
            <a:gd name="T20" fmla="*/ 612823 w 1194"/>
            <a:gd name="T21" fmla="*/ 435593 h 704"/>
            <a:gd name="T22" fmla="*/ 584200 w 1194"/>
            <a:gd name="T23" fmla="*/ 443860 h 704"/>
            <a:gd name="T24" fmla="*/ 568788 w 1194"/>
            <a:gd name="T25" fmla="*/ 422239 h 704"/>
            <a:gd name="T26" fmla="*/ 546770 w 1194"/>
            <a:gd name="T27" fmla="*/ 416516 h 704"/>
            <a:gd name="T28" fmla="*/ 527688 w 1194"/>
            <a:gd name="T29" fmla="*/ 394895 h 704"/>
            <a:gd name="T30" fmla="*/ 490258 w 1194"/>
            <a:gd name="T31" fmla="*/ 356741 h 704"/>
            <a:gd name="T32" fmla="*/ 427141 w 1194"/>
            <a:gd name="T33" fmla="*/ 324310 h 704"/>
            <a:gd name="T34" fmla="*/ 388977 w 1194"/>
            <a:gd name="T35" fmla="*/ 335120 h 704"/>
            <a:gd name="T36" fmla="*/ 339071 w 1194"/>
            <a:gd name="T37" fmla="*/ 370095 h 704"/>
            <a:gd name="T38" fmla="*/ 304577 w 1194"/>
            <a:gd name="T39" fmla="*/ 359285 h 704"/>
            <a:gd name="T40" fmla="*/ 260541 w 1194"/>
            <a:gd name="T41" fmla="*/ 356741 h 704"/>
            <a:gd name="T42" fmla="*/ 231919 w 1194"/>
            <a:gd name="T43" fmla="*/ 345931 h 704"/>
            <a:gd name="T44" fmla="*/ 74860 w 1194"/>
            <a:gd name="T45" fmla="*/ 359285 h 704"/>
            <a:gd name="T46" fmla="*/ 14678 w 1194"/>
            <a:gd name="T47" fmla="*/ 356741 h 704"/>
            <a:gd name="T48" fmla="*/ 11743 w 1194"/>
            <a:gd name="T49" fmla="*/ 348474 h 704"/>
            <a:gd name="T50" fmla="*/ 33760 w 1194"/>
            <a:gd name="T51" fmla="*/ 288699 h 704"/>
            <a:gd name="T52" fmla="*/ 62383 w 1194"/>
            <a:gd name="T53" fmla="*/ 269622 h 704"/>
            <a:gd name="T54" fmla="*/ 49907 w 1194"/>
            <a:gd name="T55" fmla="*/ 195858 h 704"/>
            <a:gd name="T56" fmla="*/ 62383 w 1194"/>
            <a:gd name="T57" fmla="*/ 149437 h 704"/>
            <a:gd name="T58" fmla="*/ 40366 w 1194"/>
            <a:gd name="T59" fmla="*/ 106196 h 704"/>
            <a:gd name="T60" fmla="*/ 27889 w 1194"/>
            <a:gd name="T61" fmla="*/ 81395 h 704"/>
            <a:gd name="T62" fmla="*/ 30825 w 1194"/>
            <a:gd name="T63" fmla="*/ 62318 h 704"/>
            <a:gd name="T64" fmla="*/ 49907 w 1194"/>
            <a:gd name="T65" fmla="*/ 51508 h 704"/>
            <a:gd name="T66" fmla="*/ 118895 w 1194"/>
            <a:gd name="T67" fmla="*/ 38154 h 704"/>
            <a:gd name="T68" fmla="*/ 172471 w 1194"/>
            <a:gd name="T69" fmla="*/ 10810 h 704"/>
            <a:gd name="T70" fmla="*/ 190819 w 1194"/>
            <a:gd name="T71" fmla="*/ 0 h 704"/>
            <a:gd name="T72" fmla="*/ 304577 w 1194"/>
            <a:gd name="T73" fmla="*/ 40698 h 704"/>
            <a:gd name="T74" fmla="*/ 354483 w 1194"/>
            <a:gd name="T75" fmla="*/ 70585 h 704"/>
            <a:gd name="T76" fmla="*/ 442554 w 1194"/>
            <a:gd name="T77" fmla="*/ 130360 h 704"/>
            <a:gd name="T78" fmla="*/ 477048 w 1194"/>
            <a:gd name="T79" fmla="*/ 106196 h 704"/>
            <a:gd name="T80" fmla="*/ 505671 w 1194"/>
            <a:gd name="T81" fmla="*/ 122093 h 704"/>
            <a:gd name="T82" fmla="*/ 571723 w 1194"/>
            <a:gd name="T83" fmla="*/ 144350 h 704"/>
            <a:gd name="T84" fmla="*/ 662729 w 1194"/>
            <a:gd name="T85" fmla="*/ 127816 h 704"/>
            <a:gd name="T86" fmla="*/ 697224 w 1194"/>
            <a:gd name="T87" fmla="*/ 119550 h 704"/>
            <a:gd name="T88" fmla="*/ 716305 w 1194"/>
            <a:gd name="T89" fmla="*/ 114462 h 704"/>
            <a:gd name="T90" fmla="*/ 738323 w 1194"/>
            <a:gd name="T91" fmla="*/ 136083 h 704"/>
            <a:gd name="T92" fmla="*/ 741259 w 1194"/>
            <a:gd name="T93" fmla="*/ 176781 h 704"/>
            <a:gd name="T94" fmla="*/ 750800 w 1194"/>
            <a:gd name="T95" fmla="*/ 193314 h 704"/>
            <a:gd name="T96" fmla="*/ 744928 w 1194"/>
            <a:gd name="T97" fmla="*/ 187591 h 704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1194"/>
            <a:gd name="T148" fmla="*/ 0 h 704"/>
            <a:gd name="T149" fmla="*/ 1194 w 1194"/>
            <a:gd name="T150" fmla="*/ 704 h 704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1194" h="704">
              <a:moveTo>
                <a:pt x="1015" y="295"/>
              </a:moveTo>
              <a:cubicBezTo>
                <a:pt x="1036" y="316"/>
                <a:pt x="1060" y="346"/>
                <a:pt x="1088" y="355"/>
              </a:cubicBezTo>
              <a:cubicBezTo>
                <a:pt x="1102" y="365"/>
                <a:pt x="1118" y="373"/>
                <a:pt x="1130" y="385"/>
              </a:cubicBezTo>
              <a:cubicBezTo>
                <a:pt x="1139" y="394"/>
                <a:pt x="1147" y="402"/>
                <a:pt x="1156" y="411"/>
              </a:cubicBezTo>
              <a:cubicBezTo>
                <a:pt x="1160" y="415"/>
                <a:pt x="1169" y="424"/>
                <a:pt x="1169" y="424"/>
              </a:cubicBezTo>
              <a:cubicBezTo>
                <a:pt x="1172" y="433"/>
                <a:pt x="1181" y="440"/>
                <a:pt x="1182" y="450"/>
              </a:cubicBezTo>
              <a:cubicBezTo>
                <a:pt x="1194" y="563"/>
                <a:pt x="1070" y="548"/>
                <a:pt x="998" y="552"/>
              </a:cubicBezTo>
              <a:cubicBezTo>
                <a:pt x="968" y="564"/>
                <a:pt x="992" y="595"/>
                <a:pt x="963" y="604"/>
              </a:cubicBezTo>
              <a:cubicBezTo>
                <a:pt x="946" y="603"/>
                <a:pt x="929" y="600"/>
                <a:pt x="912" y="600"/>
              </a:cubicBezTo>
              <a:cubicBezTo>
                <a:pt x="903" y="600"/>
                <a:pt x="891" y="597"/>
                <a:pt x="886" y="604"/>
              </a:cubicBezTo>
              <a:cubicBezTo>
                <a:pt x="859" y="642"/>
                <a:pt x="899" y="665"/>
                <a:pt x="835" y="685"/>
              </a:cubicBezTo>
              <a:cubicBezTo>
                <a:pt x="820" y="696"/>
                <a:pt x="814" y="704"/>
                <a:pt x="796" y="698"/>
              </a:cubicBezTo>
              <a:cubicBezTo>
                <a:pt x="789" y="676"/>
                <a:pt x="794" y="672"/>
                <a:pt x="775" y="664"/>
              </a:cubicBezTo>
              <a:cubicBezTo>
                <a:pt x="765" y="660"/>
                <a:pt x="745" y="655"/>
                <a:pt x="745" y="655"/>
              </a:cubicBezTo>
              <a:cubicBezTo>
                <a:pt x="729" y="645"/>
                <a:pt x="730" y="636"/>
                <a:pt x="719" y="621"/>
              </a:cubicBezTo>
              <a:cubicBezTo>
                <a:pt x="711" y="593"/>
                <a:pt x="689" y="579"/>
                <a:pt x="668" y="561"/>
              </a:cubicBezTo>
              <a:cubicBezTo>
                <a:pt x="634" y="531"/>
                <a:pt x="632" y="518"/>
                <a:pt x="582" y="510"/>
              </a:cubicBezTo>
              <a:cubicBezTo>
                <a:pt x="559" y="514"/>
                <a:pt x="548" y="514"/>
                <a:pt x="530" y="527"/>
              </a:cubicBezTo>
              <a:cubicBezTo>
                <a:pt x="515" y="551"/>
                <a:pt x="489" y="574"/>
                <a:pt x="462" y="582"/>
              </a:cubicBezTo>
              <a:cubicBezTo>
                <a:pt x="445" y="579"/>
                <a:pt x="431" y="567"/>
                <a:pt x="415" y="565"/>
              </a:cubicBezTo>
              <a:cubicBezTo>
                <a:pt x="395" y="563"/>
                <a:pt x="375" y="562"/>
                <a:pt x="355" y="561"/>
              </a:cubicBezTo>
              <a:cubicBezTo>
                <a:pt x="341" y="557"/>
                <a:pt x="330" y="548"/>
                <a:pt x="316" y="544"/>
              </a:cubicBezTo>
              <a:cubicBezTo>
                <a:pt x="244" y="547"/>
                <a:pt x="173" y="548"/>
                <a:pt x="102" y="565"/>
              </a:cubicBezTo>
              <a:cubicBezTo>
                <a:pt x="75" y="564"/>
                <a:pt x="47" y="566"/>
                <a:pt x="20" y="561"/>
              </a:cubicBezTo>
              <a:cubicBezTo>
                <a:pt x="16" y="560"/>
                <a:pt x="16" y="553"/>
                <a:pt x="16" y="548"/>
              </a:cubicBezTo>
              <a:cubicBezTo>
                <a:pt x="16" y="485"/>
                <a:pt x="0" y="468"/>
                <a:pt x="46" y="454"/>
              </a:cubicBezTo>
              <a:cubicBezTo>
                <a:pt x="60" y="444"/>
                <a:pt x="71" y="433"/>
                <a:pt x="85" y="424"/>
              </a:cubicBezTo>
              <a:cubicBezTo>
                <a:pt x="97" y="383"/>
                <a:pt x="96" y="339"/>
                <a:pt x="68" y="308"/>
              </a:cubicBezTo>
              <a:cubicBezTo>
                <a:pt x="71" y="282"/>
                <a:pt x="70" y="257"/>
                <a:pt x="85" y="235"/>
              </a:cubicBezTo>
              <a:cubicBezTo>
                <a:pt x="79" y="196"/>
                <a:pt x="70" y="198"/>
                <a:pt x="55" y="167"/>
              </a:cubicBezTo>
              <a:cubicBezTo>
                <a:pt x="48" y="154"/>
                <a:pt x="46" y="141"/>
                <a:pt x="38" y="128"/>
              </a:cubicBezTo>
              <a:cubicBezTo>
                <a:pt x="39" y="118"/>
                <a:pt x="38" y="107"/>
                <a:pt x="42" y="98"/>
              </a:cubicBezTo>
              <a:cubicBezTo>
                <a:pt x="46" y="89"/>
                <a:pt x="58" y="85"/>
                <a:pt x="68" y="81"/>
              </a:cubicBezTo>
              <a:cubicBezTo>
                <a:pt x="96" y="69"/>
                <a:pt x="132" y="67"/>
                <a:pt x="162" y="60"/>
              </a:cubicBezTo>
              <a:cubicBezTo>
                <a:pt x="186" y="43"/>
                <a:pt x="210" y="32"/>
                <a:pt x="235" y="17"/>
              </a:cubicBezTo>
              <a:cubicBezTo>
                <a:pt x="244" y="12"/>
                <a:pt x="260" y="0"/>
                <a:pt x="260" y="0"/>
              </a:cubicBezTo>
              <a:cubicBezTo>
                <a:pt x="300" y="53"/>
                <a:pt x="352" y="60"/>
                <a:pt x="415" y="64"/>
              </a:cubicBezTo>
              <a:cubicBezTo>
                <a:pt x="444" y="71"/>
                <a:pt x="461" y="92"/>
                <a:pt x="483" y="111"/>
              </a:cubicBezTo>
              <a:cubicBezTo>
                <a:pt x="523" y="145"/>
                <a:pt x="559" y="178"/>
                <a:pt x="603" y="205"/>
              </a:cubicBezTo>
              <a:cubicBezTo>
                <a:pt x="631" y="198"/>
                <a:pt x="629" y="181"/>
                <a:pt x="650" y="167"/>
              </a:cubicBezTo>
              <a:cubicBezTo>
                <a:pt x="666" y="172"/>
                <a:pt x="675" y="183"/>
                <a:pt x="689" y="192"/>
              </a:cubicBezTo>
              <a:cubicBezTo>
                <a:pt x="719" y="236"/>
                <a:pt x="701" y="221"/>
                <a:pt x="779" y="227"/>
              </a:cubicBezTo>
              <a:cubicBezTo>
                <a:pt x="920" y="220"/>
                <a:pt x="846" y="238"/>
                <a:pt x="903" y="201"/>
              </a:cubicBezTo>
              <a:cubicBezTo>
                <a:pt x="915" y="193"/>
                <a:pt x="937" y="191"/>
                <a:pt x="950" y="188"/>
              </a:cubicBezTo>
              <a:cubicBezTo>
                <a:pt x="959" y="186"/>
                <a:pt x="976" y="180"/>
                <a:pt x="976" y="180"/>
              </a:cubicBezTo>
              <a:cubicBezTo>
                <a:pt x="986" y="193"/>
                <a:pt x="997" y="200"/>
                <a:pt x="1006" y="214"/>
              </a:cubicBezTo>
              <a:cubicBezTo>
                <a:pt x="1007" y="235"/>
                <a:pt x="1008" y="257"/>
                <a:pt x="1010" y="278"/>
              </a:cubicBezTo>
              <a:cubicBezTo>
                <a:pt x="1011" y="288"/>
                <a:pt x="1023" y="294"/>
                <a:pt x="1023" y="304"/>
              </a:cubicBezTo>
              <a:cubicBezTo>
                <a:pt x="1023" y="308"/>
                <a:pt x="1018" y="298"/>
                <a:pt x="1015" y="295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142875</xdr:colOff>
      <xdr:row>18</xdr:row>
      <xdr:rowOff>57150</xdr:rowOff>
    </xdr:from>
    <xdr:to>
      <xdr:col>33</xdr:col>
      <xdr:colOff>123825</xdr:colOff>
      <xdr:row>22</xdr:row>
      <xdr:rowOff>123825</xdr:rowOff>
    </xdr:to>
    <xdr:sp macro="" textlink="">
      <xdr:nvSpPr>
        <xdr:cNvPr id="40" name="Freeform 841">
          <a:extLst>
            <a:ext uri="{FF2B5EF4-FFF2-40B4-BE49-F238E27FC236}">
              <a16:creationId xmlns:a16="http://schemas.microsoft.com/office/drawing/2014/main" id="{7633F0E5-B5C8-4010-8D47-16A9C696D86E}"/>
            </a:ext>
          </a:extLst>
        </xdr:cNvPr>
        <xdr:cNvSpPr>
          <a:spLocks/>
        </xdr:cNvSpPr>
      </xdr:nvSpPr>
      <xdr:spPr bwMode="auto">
        <a:xfrm>
          <a:off x="5718175" y="3028950"/>
          <a:ext cx="819150" cy="727075"/>
        </a:xfrm>
        <a:custGeom>
          <a:avLst/>
          <a:gdLst>
            <a:gd name="T0" fmla="*/ 353332 w 1050"/>
            <a:gd name="T1" fmla="*/ 627287 h 1132"/>
            <a:gd name="T2" fmla="*/ 308701 w 1050"/>
            <a:gd name="T3" fmla="*/ 619714 h 1132"/>
            <a:gd name="T4" fmla="*/ 248448 w 1050"/>
            <a:gd name="T5" fmla="*/ 597626 h 1132"/>
            <a:gd name="T6" fmla="*/ 174806 w 1050"/>
            <a:gd name="T7" fmla="*/ 611510 h 1132"/>
            <a:gd name="T8" fmla="*/ 168856 w 1050"/>
            <a:gd name="T9" fmla="*/ 619714 h 1132"/>
            <a:gd name="T10" fmla="*/ 165880 w 1050"/>
            <a:gd name="T11" fmla="*/ 600782 h 1132"/>
            <a:gd name="T12" fmla="*/ 139845 w 1050"/>
            <a:gd name="T13" fmla="*/ 584374 h 1132"/>
            <a:gd name="T14" fmla="*/ 50582 w 1050"/>
            <a:gd name="T15" fmla="*/ 595102 h 1132"/>
            <a:gd name="T16" fmla="*/ 0 w 1050"/>
            <a:gd name="T17" fmla="*/ 576170 h 1132"/>
            <a:gd name="T18" fmla="*/ 18596 w 1050"/>
            <a:gd name="T19" fmla="*/ 500441 h 1132"/>
            <a:gd name="T20" fmla="*/ 22316 w 1050"/>
            <a:gd name="T21" fmla="*/ 478985 h 1132"/>
            <a:gd name="T22" fmla="*/ 28267 w 1050"/>
            <a:gd name="T23" fmla="*/ 462577 h 1132"/>
            <a:gd name="T24" fmla="*/ 31986 w 1050"/>
            <a:gd name="T25" fmla="*/ 441120 h 1132"/>
            <a:gd name="T26" fmla="*/ 82568 w 1050"/>
            <a:gd name="T27" fmla="*/ 413984 h 1132"/>
            <a:gd name="T28" fmla="*/ 117529 w 1050"/>
            <a:gd name="T29" fmla="*/ 416508 h 1132"/>
            <a:gd name="T30" fmla="*/ 143564 w 1050"/>
            <a:gd name="T31" fmla="*/ 435441 h 1132"/>
            <a:gd name="T32" fmla="*/ 162161 w 1050"/>
            <a:gd name="T33" fmla="*/ 432916 h 1132"/>
            <a:gd name="T34" fmla="*/ 178526 w 1050"/>
            <a:gd name="T35" fmla="*/ 408304 h 1132"/>
            <a:gd name="T36" fmla="*/ 210512 w 1050"/>
            <a:gd name="T37" fmla="*/ 378644 h 1132"/>
            <a:gd name="T38" fmla="*/ 255143 w 1050"/>
            <a:gd name="T39" fmla="*/ 359712 h 1132"/>
            <a:gd name="T40" fmla="*/ 305725 w 1050"/>
            <a:gd name="T41" fmla="*/ 335731 h 1132"/>
            <a:gd name="T42" fmla="*/ 369697 w 1050"/>
            <a:gd name="T43" fmla="*/ 330051 h 1132"/>
            <a:gd name="T44" fmla="*/ 394988 w 1050"/>
            <a:gd name="T45" fmla="*/ 324372 h 1132"/>
            <a:gd name="T46" fmla="*/ 411353 w 1050"/>
            <a:gd name="T47" fmla="*/ 286507 h 1132"/>
            <a:gd name="T48" fmla="*/ 318371 w 1050"/>
            <a:gd name="T49" fmla="*/ 216458 h 1132"/>
            <a:gd name="T50" fmla="*/ 286385 w 1050"/>
            <a:gd name="T51" fmla="*/ 162186 h 1132"/>
            <a:gd name="T52" fmla="*/ 267789 w 1050"/>
            <a:gd name="T53" fmla="*/ 119273 h 1132"/>
            <a:gd name="T54" fmla="*/ 283410 w 1050"/>
            <a:gd name="T55" fmla="*/ 97185 h 1132"/>
            <a:gd name="T56" fmla="*/ 308701 w 1050"/>
            <a:gd name="T57" fmla="*/ 65001 h 1132"/>
            <a:gd name="T58" fmla="*/ 322090 w 1050"/>
            <a:gd name="T59" fmla="*/ 48593 h 1132"/>
            <a:gd name="T60" fmla="*/ 328041 w 1050"/>
            <a:gd name="T61" fmla="*/ 10728 h 1132"/>
            <a:gd name="T62" fmla="*/ 366721 w 1050"/>
            <a:gd name="T63" fmla="*/ 0 h 1132"/>
            <a:gd name="T64" fmla="*/ 389037 w 1050"/>
            <a:gd name="T65" fmla="*/ 18932 h 1132"/>
            <a:gd name="T66" fmla="*/ 423999 w 1050"/>
            <a:gd name="T67" fmla="*/ 73204 h 1132"/>
            <a:gd name="T68" fmla="*/ 481276 w 1050"/>
            <a:gd name="T69" fmla="*/ 121797 h 1132"/>
            <a:gd name="T70" fmla="*/ 548223 w 1050"/>
            <a:gd name="T71" fmla="*/ 138205 h 1132"/>
            <a:gd name="T72" fmla="*/ 595829 w 1050"/>
            <a:gd name="T73" fmla="*/ 153982 h 1132"/>
            <a:gd name="T74" fmla="*/ 605500 w 1050"/>
            <a:gd name="T75" fmla="*/ 178594 h 1132"/>
            <a:gd name="T76" fmla="*/ 605500 w 1050"/>
            <a:gd name="T77" fmla="*/ 232866 h 1132"/>
            <a:gd name="T78" fmla="*/ 643436 w 1050"/>
            <a:gd name="T79" fmla="*/ 289663 h 1132"/>
            <a:gd name="T80" fmla="*/ 732699 w 1050"/>
            <a:gd name="T81" fmla="*/ 289663 h 1132"/>
            <a:gd name="T82" fmla="*/ 768404 w 1050"/>
            <a:gd name="T83" fmla="*/ 338255 h 1132"/>
            <a:gd name="T84" fmla="*/ 781050 w 1050"/>
            <a:gd name="T85" fmla="*/ 362236 h 1132"/>
            <a:gd name="T86" fmla="*/ 749064 w 1050"/>
            <a:gd name="T87" fmla="*/ 389372 h 1132"/>
            <a:gd name="T88" fmla="*/ 739394 w 1050"/>
            <a:gd name="T89" fmla="*/ 395052 h 1132"/>
            <a:gd name="T90" fmla="*/ 729724 w 1050"/>
            <a:gd name="T91" fmla="*/ 397576 h 1132"/>
            <a:gd name="T92" fmla="*/ 710383 w 1050"/>
            <a:gd name="T93" fmla="*/ 411460 h 1132"/>
            <a:gd name="T94" fmla="*/ 682117 w 1050"/>
            <a:gd name="T95" fmla="*/ 443645 h 1132"/>
            <a:gd name="T96" fmla="*/ 650131 w 1050"/>
            <a:gd name="T97" fmla="*/ 551558 h 1132"/>
            <a:gd name="T98" fmla="*/ 679141 w 1050"/>
            <a:gd name="T99" fmla="*/ 595102 h 1132"/>
            <a:gd name="T100" fmla="*/ 682117 w 1050"/>
            <a:gd name="T101" fmla="*/ 668307 h 1132"/>
            <a:gd name="T102" fmla="*/ 665752 w 1050"/>
            <a:gd name="T103" fmla="*/ 692287 h 1132"/>
            <a:gd name="T104" fmla="*/ 570538 w 1050"/>
            <a:gd name="T105" fmla="*/ 670831 h 1132"/>
            <a:gd name="T106" fmla="*/ 519212 w 1050"/>
            <a:gd name="T107" fmla="*/ 684083 h 1132"/>
            <a:gd name="T108" fmla="*/ 500616 w 1050"/>
            <a:gd name="T109" fmla="*/ 714375 h 1132"/>
            <a:gd name="T110" fmla="*/ 436644 w 1050"/>
            <a:gd name="T111" fmla="*/ 673355 h 1132"/>
            <a:gd name="T112" fmla="*/ 385318 w 1050"/>
            <a:gd name="T113" fmla="*/ 630442 h 1132"/>
            <a:gd name="T114" fmla="*/ 344406 w 1050"/>
            <a:gd name="T115" fmla="*/ 627287 h 1132"/>
            <a:gd name="T116" fmla="*/ 353332 w 1050"/>
            <a:gd name="T117" fmla="*/ 627287 h 1132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050"/>
            <a:gd name="T178" fmla="*/ 0 h 1132"/>
            <a:gd name="T179" fmla="*/ 1050 w 1050"/>
            <a:gd name="T180" fmla="*/ 1132 h 1132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050" h="1132">
              <a:moveTo>
                <a:pt x="475" y="994"/>
              </a:moveTo>
              <a:cubicBezTo>
                <a:pt x="454" y="989"/>
                <a:pt x="437" y="985"/>
                <a:pt x="415" y="982"/>
              </a:cubicBezTo>
              <a:cubicBezTo>
                <a:pt x="388" y="971"/>
                <a:pt x="361" y="957"/>
                <a:pt x="334" y="947"/>
              </a:cubicBezTo>
              <a:cubicBezTo>
                <a:pt x="301" y="953"/>
                <a:pt x="268" y="963"/>
                <a:pt x="235" y="969"/>
              </a:cubicBezTo>
              <a:cubicBezTo>
                <a:pt x="232" y="973"/>
                <a:pt x="230" y="986"/>
                <a:pt x="227" y="982"/>
              </a:cubicBezTo>
              <a:cubicBezTo>
                <a:pt x="221" y="974"/>
                <a:pt x="226" y="962"/>
                <a:pt x="223" y="952"/>
              </a:cubicBezTo>
              <a:cubicBezTo>
                <a:pt x="218" y="936"/>
                <a:pt x="202" y="930"/>
                <a:pt x="188" y="926"/>
              </a:cubicBezTo>
              <a:cubicBezTo>
                <a:pt x="141" y="929"/>
                <a:pt x="112" y="937"/>
                <a:pt x="68" y="943"/>
              </a:cubicBezTo>
              <a:cubicBezTo>
                <a:pt x="29" y="940"/>
                <a:pt x="11" y="949"/>
                <a:pt x="0" y="913"/>
              </a:cubicBezTo>
              <a:cubicBezTo>
                <a:pt x="4" y="871"/>
                <a:pt x="19" y="834"/>
                <a:pt x="25" y="793"/>
              </a:cubicBezTo>
              <a:cubicBezTo>
                <a:pt x="27" y="782"/>
                <a:pt x="28" y="770"/>
                <a:pt x="30" y="759"/>
              </a:cubicBezTo>
              <a:cubicBezTo>
                <a:pt x="32" y="750"/>
                <a:pt x="38" y="733"/>
                <a:pt x="38" y="733"/>
              </a:cubicBezTo>
              <a:cubicBezTo>
                <a:pt x="40" y="722"/>
                <a:pt x="39" y="710"/>
                <a:pt x="43" y="699"/>
              </a:cubicBezTo>
              <a:cubicBezTo>
                <a:pt x="50" y="679"/>
                <a:pt x="93" y="660"/>
                <a:pt x="111" y="656"/>
              </a:cubicBezTo>
              <a:cubicBezTo>
                <a:pt x="127" y="657"/>
                <a:pt x="143" y="656"/>
                <a:pt x="158" y="660"/>
              </a:cubicBezTo>
              <a:cubicBezTo>
                <a:pt x="174" y="665"/>
                <a:pt x="175" y="685"/>
                <a:pt x="193" y="690"/>
              </a:cubicBezTo>
              <a:cubicBezTo>
                <a:pt x="201" y="689"/>
                <a:pt x="210" y="690"/>
                <a:pt x="218" y="686"/>
              </a:cubicBezTo>
              <a:cubicBezTo>
                <a:pt x="229" y="681"/>
                <a:pt x="235" y="657"/>
                <a:pt x="240" y="647"/>
              </a:cubicBezTo>
              <a:cubicBezTo>
                <a:pt x="250" y="627"/>
                <a:pt x="265" y="612"/>
                <a:pt x="283" y="600"/>
              </a:cubicBezTo>
              <a:cubicBezTo>
                <a:pt x="295" y="581"/>
                <a:pt x="321" y="577"/>
                <a:pt x="343" y="570"/>
              </a:cubicBezTo>
              <a:cubicBezTo>
                <a:pt x="363" y="557"/>
                <a:pt x="389" y="539"/>
                <a:pt x="411" y="532"/>
              </a:cubicBezTo>
              <a:cubicBezTo>
                <a:pt x="442" y="511"/>
                <a:pt x="451" y="520"/>
                <a:pt x="497" y="523"/>
              </a:cubicBezTo>
              <a:cubicBezTo>
                <a:pt x="500" y="522"/>
                <a:pt x="526" y="519"/>
                <a:pt x="531" y="514"/>
              </a:cubicBezTo>
              <a:cubicBezTo>
                <a:pt x="545" y="500"/>
                <a:pt x="546" y="472"/>
                <a:pt x="553" y="454"/>
              </a:cubicBezTo>
              <a:cubicBezTo>
                <a:pt x="541" y="402"/>
                <a:pt x="477" y="358"/>
                <a:pt x="428" y="343"/>
              </a:cubicBezTo>
              <a:cubicBezTo>
                <a:pt x="400" y="323"/>
                <a:pt x="397" y="288"/>
                <a:pt x="385" y="257"/>
              </a:cubicBezTo>
              <a:cubicBezTo>
                <a:pt x="380" y="232"/>
                <a:pt x="382" y="203"/>
                <a:pt x="360" y="189"/>
              </a:cubicBezTo>
              <a:cubicBezTo>
                <a:pt x="340" y="160"/>
                <a:pt x="358" y="163"/>
                <a:pt x="381" y="154"/>
              </a:cubicBezTo>
              <a:cubicBezTo>
                <a:pt x="397" y="140"/>
                <a:pt x="403" y="121"/>
                <a:pt x="415" y="103"/>
              </a:cubicBezTo>
              <a:cubicBezTo>
                <a:pt x="421" y="94"/>
                <a:pt x="433" y="77"/>
                <a:pt x="433" y="77"/>
              </a:cubicBezTo>
              <a:cubicBezTo>
                <a:pt x="439" y="58"/>
                <a:pt x="431" y="35"/>
                <a:pt x="441" y="17"/>
              </a:cubicBezTo>
              <a:cubicBezTo>
                <a:pt x="442" y="15"/>
                <a:pt x="487" y="2"/>
                <a:pt x="493" y="0"/>
              </a:cubicBezTo>
              <a:cubicBezTo>
                <a:pt x="516" y="5"/>
                <a:pt x="510" y="12"/>
                <a:pt x="523" y="30"/>
              </a:cubicBezTo>
              <a:cubicBezTo>
                <a:pt x="533" y="61"/>
                <a:pt x="534" y="108"/>
                <a:pt x="570" y="116"/>
              </a:cubicBezTo>
              <a:cubicBezTo>
                <a:pt x="601" y="135"/>
                <a:pt x="610" y="182"/>
                <a:pt x="647" y="193"/>
              </a:cubicBezTo>
              <a:cubicBezTo>
                <a:pt x="672" y="218"/>
                <a:pt x="703" y="215"/>
                <a:pt x="737" y="219"/>
              </a:cubicBezTo>
              <a:cubicBezTo>
                <a:pt x="763" y="225"/>
                <a:pt x="779" y="230"/>
                <a:pt x="801" y="244"/>
              </a:cubicBezTo>
              <a:cubicBezTo>
                <a:pt x="805" y="257"/>
                <a:pt x="810" y="270"/>
                <a:pt x="814" y="283"/>
              </a:cubicBezTo>
              <a:cubicBezTo>
                <a:pt x="812" y="315"/>
                <a:pt x="806" y="339"/>
                <a:pt x="814" y="369"/>
              </a:cubicBezTo>
              <a:cubicBezTo>
                <a:pt x="822" y="402"/>
                <a:pt x="851" y="429"/>
                <a:pt x="865" y="459"/>
              </a:cubicBezTo>
              <a:cubicBezTo>
                <a:pt x="914" y="451"/>
                <a:pt x="929" y="455"/>
                <a:pt x="985" y="459"/>
              </a:cubicBezTo>
              <a:cubicBezTo>
                <a:pt x="1004" y="486"/>
                <a:pt x="997" y="525"/>
                <a:pt x="1033" y="536"/>
              </a:cubicBezTo>
              <a:cubicBezTo>
                <a:pt x="1041" y="549"/>
                <a:pt x="1044" y="561"/>
                <a:pt x="1050" y="574"/>
              </a:cubicBezTo>
              <a:cubicBezTo>
                <a:pt x="1035" y="589"/>
                <a:pt x="1027" y="611"/>
                <a:pt x="1007" y="617"/>
              </a:cubicBezTo>
              <a:cubicBezTo>
                <a:pt x="1003" y="620"/>
                <a:pt x="999" y="624"/>
                <a:pt x="994" y="626"/>
              </a:cubicBezTo>
              <a:cubicBezTo>
                <a:pt x="990" y="628"/>
                <a:pt x="985" y="628"/>
                <a:pt x="981" y="630"/>
              </a:cubicBezTo>
              <a:cubicBezTo>
                <a:pt x="971" y="636"/>
                <a:pt x="964" y="646"/>
                <a:pt x="955" y="652"/>
              </a:cubicBezTo>
              <a:cubicBezTo>
                <a:pt x="943" y="670"/>
                <a:pt x="926" y="683"/>
                <a:pt x="917" y="703"/>
              </a:cubicBezTo>
              <a:cubicBezTo>
                <a:pt x="893" y="755"/>
                <a:pt x="887" y="818"/>
                <a:pt x="874" y="874"/>
              </a:cubicBezTo>
              <a:cubicBezTo>
                <a:pt x="880" y="903"/>
                <a:pt x="897" y="919"/>
                <a:pt x="913" y="943"/>
              </a:cubicBezTo>
              <a:cubicBezTo>
                <a:pt x="926" y="986"/>
                <a:pt x="921" y="1002"/>
                <a:pt x="917" y="1059"/>
              </a:cubicBezTo>
              <a:cubicBezTo>
                <a:pt x="915" y="1079"/>
                <a:pt x="914" y="1091"/>
                <a:pt x="895" y="1097"/>
              </a:cubicBezTo>
              <a:cubicBezTo>
                <a:pt x="857" y="1079"/>
                <a:pt x="809" y="1069"/>
                <a:pt x="767" y="1063"/>
              </a:cubicBezTo>
              <a:cubicBezTo>
                <a:pt x="741" y="1066"/>
                <a:pt x="720" y="1070"/>
                <a:pt x="698" y="1084"/>
              </a:cubicBezTo>
              <a:cubicBezTo>
                <a:pt x="712" y="1121"/>
                <a:pt x="706" y="1118"/>
                <a:pt x="673" y="1132"/>
              </a:cubicBezTo>
              <a:cubicBezTo>
                <a:pt x="637" y="1124"/>
                <a:pt x="609" y="1097"/>
                <a:pt x="587" y="1067"/>
              </a:cubicBezTo>
              <a:cubicBezTo>
                <a:pt x="567" y="1040"/>
                <a:pt x="553" y="1007"/>
                <a:pt x="518" y="999"/>
              </a:cubicBezTo>
              <a:cubicBezTo>
                <a:pt x="489" y="1002"/>
                <a:pt x="463" y="1009"/>
                <a:pt x="463" y="994"/>
              </a:cubicBezTo>
              <a:cubicBezTo>
                <a:pt x="463" y="990"/>
                <a:pt x="471" y="994"/>
                <a:pt x="475" y="99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21</xdr:row>
      <xdr:rowOff>142875</xdr:rowOff>
    </xdr:from>
    <xdr:to>
      <xdr:col>32</xdr:col>
      <xdr:colOff>104775</xdr:colOff>
      <xdr:row>25</xdr:row>
      <xdr:rowOff>123825</xdr:rowOff>
    </xdr:to>
    <xdr:sp macro="" textlink="">
      <xdr:nvSpPr>
        <xdr:cNvPr id="41" name="Freeform 842">
          <a:extLst>
            <a:ext uri="{FF2B5EF4-FFF2-40B4-BE49-F238E27FC236}">
              <a16:creationId xmlns:a16="http://schemas.microsoft.com/office/drawing/2014/main" id="{CB193E07-99D4-4BE8-BF26-87E5F0CBBD8E}"/>
            </a:ext>
          </a:extLst>
        </xdr:cNvPr>
        <xdr:cNvSpPr>
          <a:spLocks/>
        </xdr:cNvSpPr>
      </xdr:nvSpPr>
      <xdr:spPr bwMode="auto">
        <a:xfrm>
          <a:off x="5489575" y="3609975"/>
          <a:ext cx="819150" cy="641350"/>
        </a:xfrm>
        <a:custGeom>
          <a:avLst/>
          <a:gdLst>
            <a:gd name="T0" fmla="*/ 44759 w 1047"/>
            <a:gd name="T1" fmla="*/ 612807 h 992"/>
            <a:gd name="T2" fmla="*/ 115628 w 1047"/>
            <a:gd name="T3" fmla="*/ 598865 h 992"/>
            <a:gd name="T4" fmla="*/ 140992 w 1047"/>
            <a:gd name="T5" fmla="*/ 579854 h 992"/>
            <a:gd name="T6" fmla="*/ 160388 w 1047"/>
            <a:gd name="T7" fmla="*/ 574784 h 992"/>
            <a:gd name="T8" fmla="*/ 243192 w 1047"/>
            <a:gd name="T9" fmla="*/ 588092 h 992"/>
            <a:gd name="T10" fmla="*/ 265572 w 1047"/>
            <a:gd name="T11" fmla="*/ 628650 h 992"/>
            <a:gd name="T12" fmla="*/ 313315 w 1047"/>
            <a:gd name="T13" fmla="*/ 615342 h 992"/>
            <a:gd name="T14" fmla="*/ 352107 w 1047"/>
            <a:gd name="T15" fmla="*/ 577319 h 992"/>
            <a:gd name="T16" fmla="*/ 384184 w 1047"/>
            <a:gd name="T17" fmla="*/ 541830 h 992"/>
            <a:gd name="T18" fmla="*/ 399850 w 1047"/>
            <a:gd name="T19" fmla="*/ 517749 h 992"/>
            <a:gd name="T20" fmla="*/ 374486 w 1047"/>
            <a:gd name="T21" fmla="*/ 414453 h 992"/>
            <a:gd name="T22" fmla="*/ 352107 w 1047"/>
            <a:gd name="T23" fmla="*/ 392906 h 992"/>
            <a:gd name="T24" fmla="*/ 361804 w 1047"/>
            <a:gd name="T25" fmla="*/ 376430 h 992"/>
            <a:gd name="T26" fmla="*/ 419246 w 1047"/>
            <a:gd name="T27" fmla="*/ 346645 h 992"/>
            <a:gd name="T28" fmla="*/ 444609 w 1047"/>
            <a:gd name="T29" fmla="*/ 327633 h 992"/>
            <a:gd name="T30" fmla="*/ 473703 w 1047"/>
            <a:gd name="T31" fmla="*/ 316860 h 992"/>
            <a:gd name="T32" fmla="*/ 742258 w 1047"/>
            <a:gd name="T33" fmla="*/ 264895 h 992"/>
            <a:gd name="T34" fmla="*/ 767622 w 1047"/>
            <a:gd name="T35" fmla="*/ 259825 h 992"/>
            <a:gd name="T36" fmla="*/ 773590 w 1047"/>
            <a:gd name="T37" fmla="*/ 243348 h 992"/>
            <a:gd name="T38" fmla="*/ 764638 w 1047"/>
            <a:gd name="T39" fmla="*/ 186314 h 992"/>
            <a:gd name="T40" fmla="*/ 754940 w 1047"/>
            <a:gd name="T41" fmla="*/ 161599 h 992"/>
            <a:gd name="T42" fmla="*/ 732561 w 1047"/>
            <a:gd name="T43" fmla="*/ 140052 h 992"/>
            <a:gd name="T44" fmla="*/ 668406 w 1047"/>
            <a:gd name="T45" fmla="*/ 121040 h 992"/>
            <a:gd name="T46" fmla="*/ 643042 w 1047"/>
            <a:gd name="T47" fmla="*/ 91256 h 992"/>
            <a:gd name="T48" fmla="*/ 646026 w 1047"/>
            <a:gd name="T49" fmla="*/ 83017 h 992"/>
            <a:gd name="T50" fmla="*/ 636328 w 1047"/>
            <a:gd name="T51" fmla="*/ 80482 h 992"/>
            <a:gd name="T52" fmla="*/ 607981 w 1047"/>
            <a:gd name="T53" fmla="*/ 61471 h 992"/>
            <a:gd name="T54" fmla="*/ 496082 w 1047"/>
            <a:gd name="T55" fmla="*/ 39291 h 992"/>
            <a:gd name="T56" fmla="*/ 469973 w 1047"/>
            <a:gd name="T57" fmla="*/ 34221 h 992"/>
            <a:gd name="T58" fmla="*/ 447593 w 1047"/>
            <a:gd name="T59" fmla="*/ 28517 h 992"/>
            <a:gd name="T60" fmla="*/ 384184 w 1047"/>
            <a:gd name="T61" fmla="*/ 42459 h 992"/>
            <a:gd name="T62" fmla="*/ 358074 w 1047"/>
            <a:gd name="T63" fmla="*/ 25983 h 992"/>
            <a:gd name="T64" fmla="*/ 246176 w 1047"/>
            <a:gd name="T65" fmla="*/ 12674 h 992"/>
            <a:gd name="T66" fmla="*/ 220813 w 1047"/>
            <a:gd name="T67" fmla="*/ 12674 h 992"/>
            <a:gd name="T68" fmla="*/ 223797 w 1047"/>
            <a:gd name="T69" fmla="*/ 53232 h 992"/>
            <a:gd name="T70" fmla="*/ 230510 w 1047"/>
            <a:gd name="T71" fmla="*/ 91256 h 992"/>
            <a:gd name="T72" fmla="*/ 243192 w 1047"/>
            <a:gd name="T73" fmla="*/ 118506 h 992"/>
            <a:gd name="T74" fmla="*/ 220813 w 1047"/>
            <a:gd name="T75" fmla="*/ 140052 h 992"/>
            <a:gd name="T76" fmla="*/ 205147 w 1047"/>
            <a:gd name="T77" fmla="*/ 153360 h 992"/>
            <a:gd name="T78" fmla="*/ 185751 w 1047"/>
            <a:gd name="T79" fmla="*/ 148290 h 992"/>
            <a:gd name="T80" fmla="*/ 176053 w 1047"/>
            <a:gd name="T81" fmla="*/ 145756 h 992"/>
            <a:gd name="T82" fmla="*/ 102200 w 1047"/>
            <a:gd name="T83" fmla="*/ 159064 h 992"/>
            <a:gd name="T84" fmla="*/ 64155 w 1047"/>
            <a:gd name="T85" fmla="*/ 167302 h 992"/>
            <a:gd name="T86" fmla="*/ 54457 w 1047"/>
            <a:gd name="T87" fmla="*/ 169837 h 992"/>
            <a:gd name="T88" fmla="*/ 22380 w 1047"/>
            <a:gd name="T89" fmla="*/ 180610 h 992"/>
            <a:gd name="T90" fmla="*/ 70869 w 1047"/>
            <a:gd name="T91" fmla="*/ 254122 h 992"/>
            <a:gd name="T92" fmla="*/ 79821 w 1047"/>
            <a:gd name="T93" fmla="*/ 278837 h 992"/>
            <a:gd name="T94" fmla="*/ 86535 w 1047"/>
            <a:gd name="T95" fmla="*/ 297848 h 992"/>
            <a:gd name="T96" fmla="*/ 86535 w 1047"/>
            <a:gd name="T97" fmla="*/ 438534 h 992"/>
            <a:gd name="T98" fmla="*/ 57441 w 1047"/>
            <a:gd name="T99" fmla="*/ 446772 h 992"/>
            <a:gd name="T100" fmla="*/ 38791 w 1047"/>
            <a:gd name="T101" fmla="*/ 468953 h 992"/>
            <a:gd name="T102" fmla="*/ 57441 w 1047"/>
            <a:gd name="T103" fmla="*/ 495569 h 992"/>
            <a:gd name="T104" fmla="*/ 67139 w 1047"/>
            <a:gd name="T105" fmla="*/ 520284 h 992"/>
            <a:gd name="T106" fmla="*/ 22380 w 1047"/>
            <a:gd name="T107" fmla="*/ 550069 h 992"/>
            <a:gd name="T108" fmla="*/ 0 w 1047"/>
            <a:gd name="T109" fmla="*/ 571615 h 992"/>
            <a:gd name="T110" fmla="*/ 26110 w 1047"/>
            <a:gd name="T111" fmla="*/ 604569 h 992"/>
            <a:gd name="T112" fmla="*/ 48489 w 1047"/>
            <a:gd name="T113" fmla="*/ 612807 h 992"/>
            <a:gd name="T114" fmla="*/ 44759 w 1047"/>
            <a:gd name="T115" fmla="*/ 612807 h 992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047"/>
            <a:gd name="T175" fmla="*/ 0 h 992"/>
            <a:gd name="T176" fmla="*/ 1047 w 1047"/>
            <a:gd name="T177" fmla="*/ 992 h 992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047" h="992">
              <a:moveTo>
                <a:pt x="60" y="967"/>
              </a:moveTo>
              <a:cubicBezTo>
                <a:pt x="94" y="963"/>
                <a:pt x="124" y="957"/>
                <a:pt x="155" y="945"/>
              </a:cubicBezTo>
              <a:cubicBezTo>
                <a:pt x="163" y="932"/>
                <a:pt x="174" y="921"/>
                <a:pt x="189" y="915"/>
              </a:cubicBezTo>
              <a:cubicBezTo>
                <a:pt x="197" y="911"/>
                <a:pt x="215" y="907"/>
                <a:pt x="215" y="907"/>
              </a:cubicBezTo>
              <a:cubicBezTo>
                <a:pt x="233" y="908"/>
                <a:pt x="317" y="900"/>
                <a:pt x="326" y="928"/>
              </a:cubicBezTo>
              <a:cubicBezTo>
                <a:pt x="329" y="965"/>
                <a:pt x="322" y="981"/>
                <a:pt x="356" y="992"/>
              </a:cubicBezTo>
              <a:cubicBezTo>
                <a:pt x="419" y="986"/>
                <a:pt x="378" y="984"/>
                <a:pt x="420" y="971"/>
              </a:cubicBezTo>
              <a:cubicBezTo>
                <a:pt x="444" y="954"/>
                <a:pt x="456" y="934"/>
                <a:pt x="472" y="911"/>
              </a:cubicBezTo>
              <a:cubicBezTo>
                <a:pt x="481" y="882"/>
                <a:pt x="491" y="872"/>
                <a:pt x="515" y="855"/>
              </a:cubicBezTo>
              <a:cubicBezTo>
                <a:pt x="523" y="842"/>
                <a:pt x="531" y="832"/>
                <a:pt x="536" y="817"/>
              </a:cubicBezTo>
              <a:cubicBezTo>
                <a:pt x="539" y="766"/>
                <a:pt x="567" y="674"/>
                <a:pt x="502" y="654"/>
              </a:cubicBezTo>
              <a:cubicBezTo>
                <a:pt x="490" y="645"/>
                <a:pt x="472" y="620"/>
                <a:pt x="472" y="620"/>
              </a:cubicBezTo>
              <a:cubicBezTo>
                <a:pt x="477" y="612"/>
                <a:pt x="480" y="602"/>
                <a:pt x="485" y="594"/>
              </a:cubicBezTo>
              <a:cubicBezTo>
                <a:pt x="497" y="576"/>
                <a:pt x="542" y="553"/>
                <a:pt x="562" y="547"/>
              </a:cubicBezTo>
              <a:cubicBezTo>
                <a:pt x="572" y="531"/>
                <a:pt x="578" y="522"/>
                <a:pt x="596" y="517"/>
              </a:cubicBezTo>
              <a:cubicBezTo>
                <a:pt x="608" y="509"/>
                <a:pt x="635" y="500"/>
                <a:pt x="635" y="500"/>
              </a:cubicBezTo>
              <a:cubicBezTo>
                <a:pt x="740" y="424"/>
                <a:pt x="869" y="424"/>
                <a:pt x="995" y="418"/>
              </a:cubicBezTo>
              <a:cubicBezTo>
                <a:pt x="1006" y="416"/>
                <a:pt x="1022" y="420"/>
                <a:pt x="1029" y="410"/>
              </a:cubicBezTo>
              <a:cubicBezTo>
                <a:pt x="1034" y="403"/>
                <a:pt x="1037" y="384"/>
                <a:pt x="1037" y="384"/>
              </a:cubicBezTo>
              <a:cubicBezTo>
                <a:pt x="1030" y="257"/>
                <a:pt x="1047" y="338"/>
                <a:pt x="1025" y="294"/>
              </a:cubicBezTo>
              <a:cubicBezTo>
                <a:pt x="1019" y="282"/>
                <a:pt x="1012" y="255"/>
                <a:pt x="1012" y="255"/>
              </a:cubicBezTo>
              <a:cubicBezTo>
                <a:pt x="1008" y="230"/>
                <a:pt x="1010" y="202"/>
                <a:pt x="982" y="221"/>
              </a:cubicBezTo>
              <a:cubicBezTo>
                <a:pt x="931" y="217"/>
                <a:pt x="932" y="216"/>
                <a:pt x="896" y="191"/>
              </a:cubicBezTo>
              <a:cubicBezTo>
                <a:pt x="883" y="173"/>
                <a:pt x="882" y="156"/>
                <a:pt x="862" y="144"/>
              </a:cubicBezTo>
              <a:cubicBezTo>
                <a:pt x="863" y="140"/>
                <a:pt x="868" y="135"/>
                <a:pt x="866" y="131"/>
              </a:cubicBezTo>
              <a:cubicBezTo>
                <a:pt x="864" y="127"/>
                <a:pt x="857" y="129"/>
                <a:pt x="853" y="127"/>
              </a:cubicBezTo>
              <a:cubicBezTo>
                <a:pt x="827" y="110"/>
                <a:pt x="855" y="112"/>
                <a:pt x="815" y="97"/>
              </a:cubicBezTo>
              <a:cubicBezTo>
                <a:pt x="768" y="79"/>
                <a:pt x="714" y="77"/>
                <a:pt x="665" y="62"/>
              </a:cubicBezTo>
              <a:cubicBezTo>
                <a:pt x="654" y="59"/>
                <a:pt x="641" y="57"/>
                <a:pt x="630" y="54"/>
              </a:cubicBezTo>
              <a:cubicBezTo>
                <a:pt x="620" y="51"/>
                <a:pt x="600" y="45"/>
                <a:pt x="600" y="45"/>
              </a:cubicBezTo>
              <a:cubicBezTo>
                <a:pt x="567" y="49"/>
                <a:pt x="545" y="55"/>
                <a:pt x="515" y="67"/>
              </a:cubicBezTo>
              <a:cubicBezTo>
                <a:pt x="505" y="52"/>
                <a:pt x="497" y="46"/>
                <a:pt x="480" y="41"/>
              </a:cubicBezTo>
              <a:cubicBezTo>
                <a:pt x="440" y="13"/>
                <a:pt x="372" y="22"/>
                <a:pt x="330" y="20"/>
              </a:cubicBezTo>
              <a:cubicBezTo>
                <a:pt x="311" y="13"/>
                <a:pt x="310" y="0"/>
                <a:pt x="296" y="20"/>
              </a:cubicBezTo>
              <a:cubicBezTo>
                <a:pt x="291" y="42"/>
                <a:pt x="293" y="62"/>
                <a:pt x="300" y="84"/>
              </a:cubicBezTo>
              <a:cubicBezTo>
                <a:pt x="300" y="84"/>
                <a:pt x="306" y="136"/>
                <a:pt x="309" y="144"/>
              </a:cubicBezTo>
              <a:cubicBezTo>
                <a:pt x="314" y="159"/>
                <a:pt x="322" y="170"/>
                <a:pt x="326" y="187"/>
              </a:cubicBezTo>
              <a:cubicBezTo>
                <a:pt x="321" y="209"/>
                <a:pt x="314" y="209"/>
                <a:pt x="296" y="221"/>
              </a:cubicBezTo>
              <a:cubicBezTo>
                <a:pt x="293" y="226"/>
                <a:pt x="284" y="242"/>
                <a:pt x="275" y="242"/>
              </a:cubicBezTo>
              <a:cubicBezTo>
                <a:pt x="266" y="242"/>
                <a:pt x="258" y="237"/>
                <a:pt x="249" y="234"/>
              </a:cubicBezTo>
              <a:cubicBezTo>
                <a:pt x="245" y="233"/>
                <a:pt x="236" y="230"/>
                <a:pt x="236" y="230"/>
              </a:cubicBezTo>
              <a:cubicBezTo>
                <a:pt x="202" y="234"/>
                <a:pt x="170" y="243"/>
                <a:pt x="137" y="251"/>
              </a:cubicBezTo>
              <a:cubicBezTo>
                <a:pt x="86" y="263"/>
                <a:pt x="152" y="244"/>
                <a:pt x="86" y="264"/>
              </a:cubicBezTo>
              <a:cubicBezTo>
                <a:pt x="82" y="265"/>
                <a:pt x="73" y="268"/>
                <a:pt x="73" y="268"/>
              </a:cubicBezTo>
              <a:cubicBezTo>
                <a:pt x="58" y="278"/>
                <a:pt x="47" y="281"/>
                <a:pt x="30" y="285"/>
              </a:cubicBezTo>
              <a:cubicBezTo>
                <a:pt x="69" y="312"/>
                <a:pt x="69" y="364"/>
                <a:pt x="95" y="401"/>
              </a:cubicBezTo>
              <a:cubicBezTo>
                <a:pt x="99" y="414"/>
                <a:pt x="103" y="427"/>
                <a:pt x="107" y="440"/>
              </a:cubicBezTo>
              <a:cubicBezTo>
                <a:pt x="110" y="450"/>
                <a:pt x="116" y="470"/>
                <a:pt x="116" y="470"/>
              </a:cubicBezTo>
              <a:cubicBezTo>
                <a:pt x="118" y="525"/>
                <a:pt x="125" y="636"/>
                <a:pt x="116" y="692"/>
              </a:cubicBezTo>
              <a:cubicBezTo>
                <a:pt x="114" y="706"/>
                <a:pt x="77" y="705"/>
                <a:pt x="77" y="705"/>
              </a:cubicBezTo>
              <a:cubicBezTo>
                <a:pt x="63" y="716"/>
                <a:pt x="61" y="725"/>
                <a:pt x="52" y="740"/>
              </a:cubicBezTo>
              <a:cubicBezTo>
                <a:pt x="57" y="760"/>
                <a:pt x="68" y="764"/>
                <a:pt x="77" y="782"/>
              </a:cubicBezTo>
              <a:cubicBezTo>
                <a:pt x="83" y="794"/>
                <a:pt x="90" y="821"/>
                <a:pt x="90" y="821"/>
              </a:cubicBezTo>
              <a:cubicBezTo>
                <a:pt x="73" y="849"/>
                <a:pt x="62" y="860"/>
                <a:pt x="30" y="868"/>
              </a:cubicBezTo>
              <a:cubicBezTo>
                <a:pt x="16" y="878"/>
                <a:pt x="7" y="886"/>
                <a:pt x="0" y="902"/>
              </a:cubicBezTo>
              <a:cubicBezTo>
                <a:pt x="7" y="933"/>
                <a:pt x="10" y="936"/>
                <a:pt x="35" y="954"/>
              </a:cubicBezTo>
              <a:cubicBezTo>
                <a:pt x="40" y="970"/>
                <a:pt x="48" y="976"/>
                <a:pt x="65" y="967"/>
              </a:cubicBezTo>
              <a:cubicBezTo>
                <a:pt x="66" y="966"/>
                <a:pt x="62" y="967"/>
                <a:pt x="60" y="96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28575</xdr:colOff>
      <xdr:row>21</xdr:row>
      <xdr:rowOff>57150</xdr:rowOff>
    </xdr:from>
    <xdr:to>
      <xdr:col>28</xdr:col>
      <xdr:colOff>95250</xdr:colOff>
      <xdr:row>26</xdr:row>
      <xdr:rowOff>47625</xdr:rowOff>
    </xdr:to>
    <xdr:sp macro="" textlink="">
      <xdr:nvSpPr>
        <xdr:cNvPr id="42" name="Freeform 843">
          <a:extLst>
            <a:ext uri="{FF2B5EF4-FFF2-40B4-BE49-F238E27FC236}">
              <a16:creationId xmlns:a16="http://schemas.microsoft.com/office/drawing/2014/main" id="{6073E743-A8EB-45D6-AFF8-33268A0F9EDF}"/>
            </a:ext>
          </a:extLst>
        </xdr:cNvPr>
        <xdr:cNvSpPr>
          <a:spLocks/>
        </xdr:cNvSpPr>
      </xdr:nvSpPr>
      <xdr:spPr bwMode="auto">
        <a:xfrm>
          <a:off x="4556125" y="3524250"/>
          <a:ext cx="904875" cy="815975"/>
        </a:xfrm>
        <a:custGeom>
          <a:avLst/>
          <a:gdLst>
            <a:gd name="T0" fmla="*/ 813977 w 1182"/>
            <a:gd name="T1" fmla="*/ 376780 h 1255"/>
            <a:gd name="T2" fmla="*/ 763378 w 1182"/>
            <a:gd name="T3" fmla="*/ 398456 h 1255"/>
            <a:gd name="T4" fmla="*/ 669514 w 1182"/>
            <a:gd name="T5" fmla="*/ 540625 h 1255"/>
            <a:gd name="T6" fmla="*/ 603516 w 1182"/>
            <a:gd name="T7" fmla="*/ 682795 h 1255"/>
            <a:gd name="T8" fmla="*/ 574917 w 1182"/>
            <a:gd name="T9" fmla="*/ 767586 h 1255"/>
            <a:gd name="T10" fmla="*/ 518452 w 1182"/>
            <a:gd name="T11" fmla="*/ 786712 h 1255"/>
            <a:gd name="T12" fmla="*/ 395989 w 1182"/>
            <a:gd name="T13" fmla="*/ 800100 h 1255"/>
            <a:gd name="T14" fmla="*/ 342457 w 1182"/>
            <a:gd name="T15" fmla="*/ 770136 h 1255"/>
            <a:gd name="T16" fmla="*/ 285992 w 1182"/>
            <a:gd name="T17" fmla="*/ 734434 h 1255"/>
            <a:gd name="T18" fmla="*/ 266926 w 1182"/>
            <a:gd name="T19" fmla="*/ 753560 h 1255"/>
            <a:gd name="T20" fmla="*/ 254459 w 1182"/>
            <a:gd name="T21" fmla="*/ 740172 h 1255"/>
            <a:gd name="T22" fmla="*/ 178928 w 1182"/>
            <a:gd name="T23" fmla="*/ 704471 h 1255"/>
            <a:gd name="T24" fmla="*/ 129063 w 1182"/>
            <a:gd name="T25" fmla="*/ 699370 h 1255"/>
            <a:gd name="T26" fmla="*/ 46932 w 1182"/>
            <a:gd name="T27" fmla="*/ 680244 h 1255"/>
            <a:gd name="T28" fmla="*/ 41065 w 1182"/>
            <a:gd name="T29" fmla="*/ 595453 h 1255"/>
            <a:gd name="T30" fmla="*/ 0 w 1182"/>
            <a:gd name="T31" fmla="*/ 521499 h 1255"/>
            <a:gd name="T32" fmla="*/ 78464 w 1182"/>
            <a:gd name="T33" fmla="*/ 472410 h 1255"/>
            <a:gd name="T34" fmla="*/ 94597 w 1182"/>
            <a:gd name="T35" fmla="*/ 409294 h 1255"/>
            <a:gd name="T36" fmla="*/ 156929 w 1182"/>
            <a:gd name="T37" fmla="*/ 425870 h 1255"/>
            <a:gd name="T38" fmla="*/ 210461 w 1182"/>
            <a:gd name="T39" fmla="*/ 390168 h 1255"/>
            <a:gd name="T40" fmla="*/ 207527 w 1182"/>
            <a:gd name="T41" fmla="*/ 237161 h 1255"/>
            <a:gd name="T42" fmla="*/ 229527 w 1182"/>
            <a:gd name="T43" fmla="*/ 182971 h 1255"/>
            <a:gd name="T44" fmla="*/ 251526 w 1182"/>
            <a:gd name="T45" fmla="*/ 114755 h 1255"/>
            <a:gd name="T46" fmla="*/ 351990 w 1182"/>
            <a:gd name="T47" fmla="*/ 21676 h 1255"/>
            <a:gd name="T48" fmla="*/ 398922 w 1182"/>
            <a:gd name="T49" fmla="*/ 43352 h 1255"/>
            <a:gd name="T50" fmla="*/ 486919 w 1182"/>
            <a:gd name="T51" fmla="*/ 0 h 1255"/>
            <a:gd name="T52" fmla="*/ 534585 w 1182"/>
            <a:gd name="T53" fmla="*/ 26776 h 1255"/>
            <a:gd name="T54" fmla="*/ 499386 w 1182"/>
            <a:gd name="T55" fmla="*/ 122406 h 1255"/>
            <a:gd name="T56" fmla="*/ 562450 w 1182"/>
            <a:gd name="T57" fmla="*/ 163845 h 1255"/>
            <a:gd name="T58" fmla="*/ 574917 w 1182"/>
            <a:gd name="T59" fmla="*/ 136431 h 1255"/>
            <a:gd name="T60" fmla="*/ 679047 w 1182"/>
            <a:gd name="T61" fmla="*/ 65028 h 1255"/>
            <a:gd name="T62" fmla="*/ 757512 w 1182"/>
            <a:gd name="T63" fmla="*/ 68216 h 1255"/>
            <a:gd name="T64" fmla="*/ 804443 w 1182"/>
            <a:gd name="T65" fmla="*/ 106467 h 1255"/>
            <a:gd name="T66" fmla="*/ 823510 w 1182"/>
            <a:gd name="T67" fmla="*/ 130694 h 1255"/>
            <a:gd name="T68" fmla="*/ 767045 w 1182"/>
            <a:gd name="T69" fmla="*/ 185521 h 1255"/>
            <a:gd name="T70" fmla="*/ 833043 w 1182"/>
            <a:gd name="T71" fmla="*/ 207197 h 1255"/>
            <a:gd name="T72" fmla="*/ 835976 w 1182"/>
            <a:gd name="T73" fmla="*/ 316852 h 12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182"/>
            <a:gd name="T112" fmla="*/ 0 h 1255"/>
            <a:gd name="T113" fmla="*/ 1182 w 1182"/>
            <a:gd name="T114" fmla="*/ 1255 h 12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182" h="1255">
              <a:moveTo>
                <a:pt x="1140" y="510"/>
              </a:moveTo>
              <a:cubicBezTo>
                <a:pt x="1131" y="566"/>
                <a:pt x="1138" y="557"/>
                <a:pt x="1110" y="591"/>
              </a:cubicBezTo>
              <a:cubicBezTo>
                <a:pt x="1103" y="599"/>
                <a:pt x="1102" y="611"/>
                <a:pt x="1093" y="617"/>
              </a:cubicBezTo>
              <a:cubicBezTo>
                <a:pt x="1078" y="627"/>
                <a:pt x="1058" y="623"/>
                <a:pt x="1041" y="625"/>
              </a:cubicBezTo>
              <a:cubicBezTo>
                <a:pt x="1006" y="633"/>
                <a:pt x="982" y="648"/>
                <a:pt x="956" y="672"/>
              </a:cubicBezTo>
              <a:cubicBezTo>
                <a:pt x="932" y="734"/>
                <a:pt x="922" y="780"/>
                <a:pt x="913" y="848"/>
              </a:cubicBezTo>
              <a:cubicBezTo>
                <a:pt x="912" y="882"/>
                <a:pt x="925" y="1046"/>
                <a:pt x="870" y="1067"/>
              </a:cubicBezTo>
              <a:cubicBezTo>
                <a:pt x="852" y="1060"/>
                <a:pt x="841" y="1066"/>
                <a:pt x="823" y="1071"/>
              </a:cubicBezTo>
              <a:cubicBezTo>
                <a:pt x="812" y="1108"/>
                <a:pt x="819" y="1146"/>
                <a:pt x="797" y="1178"/>
              </a:cubicBezTo>
              <a:cubicBezTo>
                <a:pt x="783" y="1225"/>
                <a:pt x="806" y="1154"/>
                <a:pt x="784" y="1204"/>
              </a:cubicBezTo>
              <a:cubicBezTo>
                <a:pt x="774" y="1228"/>
                <a:pt x="779" y="1237"/>
                <a:pt x="754" y="1247"/>
              </a:cubicBezTo>
              <a:cubicBezTo>
                <a:pt x="724" y="1240"/>
                <a:pt x="740" y="1244"/>
                <a:pt x="707" y="1234"/>
              </a:cubicBezTo>
              <a:cubicBezTo>
                <a:pt x="703" y="1233"/>
                <a:pt x="694" y="1230"/>
                <a:pt x="694" y="1230"/>
              </a:cubicBezTo>
              <a:cubicBezTo>
                <a:pt x="642" y="1237"/>
                <a:pt x="592" y="1247"/>
                <a:pt x="540" y="1255"/>
              </a:cubicBezTo>
              <a:cubicBezTo>
                <a:pt x="521" y="1251"/>
                <a:pt x="513" y="1241"/>
                <a:pt x="497" y="1230"/>
              </a:cubicBezTo>
              <a:cubicBezTo>
                <a:pt x="487" y="1223"/>
                <a:pt x="467" y="1208"/>
                <a:pt x="467" y="1208"/>
              </a:cubicBezTo>
              <a:cubicBezTo>
                <a:pt x="454" y="1186"/>
                <a:pt x="451" y="1156"/>
                <a:pt x="424" y="1148"/>
              </a:cubicBezTo>
              <a:cubicBezTo>
                <a:pt x="413" y="1149"/>
                <a:pt x="400" y="1147"/>
                <a:pt x="390" y="1152"/>
              </a:cubicBezTo>
              <a:cubicBezTo>
                <a:pt x="382" y="1156"/>
                <a:pt x="388" y="1172"/>
                <a:pt x="381" y="1178"/>
              </a:cubicBezTo>
              <a:cubicBezTo>
                <a:pt x="376" y="1182"/>
                <a:pt x="370" y="1181"/>
                <a:pt x="364" y="1182"/>
              </a:cubicBezTo>
              <a:cubicBezTo>
                <a:pt x="360" y="1179"/>
                <a:pt x="354" y="1178"/>
                <a:pt x="351" y="1174"/>
              </a:cubicBezTo>
              <a:cubicBezTo>
                <a:pt x="348" y="1170"/>
                <a:pt x="351" y="1164"/>
                <a:pt x="347" y="1161"/>
              </a:cubicBezTo>
              <a:cubicBezTo>
                <a:pt x="332" y="1149"/>
                <a:pt x="310" y="1154"/>
                <a:pt x="291" y="1152"/>
              </a:cubicBezTo>
              <a:cubicBezTo>
                <a:pt x="273" y="1140"/>
                <a:pt x="259" y="1120"/>
                <a:pt x="244" y="1105"/>
              </a:cubicBezTo>
              <a:cubicBezTo>
                <a:pt x="239" y="1100"/>
                <a:pt x="230" y="1102"/>
                <a:pt x="223" y="1101"/>
              </a:cubicBezTo>
              <a:cubicBezTo>
                <a:pt x="207" y="1099"/>
                <a:pt x="192" y="1098"/>
                <a:pt x="176" y="1097"/>
              </a:cubicBezTo>
              <a:cubicBezTo>
                <a:pt x="150" y="1091"/>
                <a:pt x="125" y="1082"/>
                <a:pt x="99" y="1075"/>
              </a:cubicBezTo>
              <a:cubicBezTo>
                <a:pt x="87" y="1072"/>
                <a:pt x="64" y="1067"/>
                <a:pt x="64" y="1067"/>
              </a:cubicBezTo>
              <a:cubicBezTo>
                <a:pt x="53" y="1032"/>
                <a:pt x="71" y="1004"/>
                <a:pt x="81" y="972"/>
              </a:cubicBezTo>
              <a:cubicBezTo>
                <a:pt x="76" y="952"/>
                <a:pt x="74" y="945"/>
                <a:pt x="56" y="934"/>
              </a:cubicBezTo>
              <a:cubicBezTo>
                <a:pt x="43" y="915"/>
                <a:pt x="37" y="894"/>
                <a:pt x="21" y="878"/>
              </a:cubicBezTo>
              <a:cubicBezTo>
                <a:pt x="15" y="857"/>
                <a:pt x="6" y="838"/>
                <a:pt x="0" y="818"/>
              </a:cubicBezTo>
              <a:cubicBezTo>
                <a:pt x="8" y="785"/>
                <a:pt x="26" y="787"/>
                <a:pt x="56" y="780"/>
              </a:cubicBezTo>
              <a:cubicBezTo>
                <a:pt x="71" y="765"/>
                <a:pt x="89" y="753"/>
                <a:pt x="107" y="741"/>
              </a:cubicBezTo>
              <a:cubicBezTo>
                <a:pt x="115" y="729"/>
                <a:pt x="124" y="702"/>
                <a:pt x="124" y="702"/>
              </a:cubicBezTo>
              <a:cubicBezTo>
                <a:pt x="126" y="682"/>
                <a:pt x="120" y="660"/>
                <a:pt x="129" y="642"/>
              </a:cubicBezTo>
              <a:cubicBezTo>
                <a:pt x="132" y="635"/>
                <a:pt x="143" y="645"/>
                <a:pt x="150" y="647"/>
              </a:cubicBezTo>
              <a:cubicBezTo>
                <a:pt x="173" y="652"/>
                <a:pt x="192" y="658"/>
                <a:pt x="214" y="668"/>
              </a:cubicBezTo>
              <a:cubicBezTo>
                <a:pt x="227" y="667"/>
                <a:pt x="241" y="668"/>
                <a:pt x="253" y="664"/>
              </a:cubicBezTo>
              <a:cubicBezTo>
                <a:pt x="258" y="662"/>
                <a:pt x="280" y="623"/>
                <a:pt x="287" y="612"/>
              </a:cubicBezTo>
              <a:cubicBezTo>
                <a:pt x="293" y="585"/>
                <a:pt x="290" y="554"/>
                <a:pt x="274" y="531"/>
              </a:cubicBezTo>
              <a:cubicBezTo>
                <a:pt x="258" y="478"/>
                <a:pt x="278" y="426"/>
                <a:pt x="283" y="372"/>
              </a:cubicBezTo>
              <a:cubicBezTo>
                <a:pt x="285" y="352"/>
                <a:pt x="280" y="331"/>
                <a:pt x="287" y="312"/>
              </a:cubicBezTo>
              <a:cubicBezTo>
                <a:pt x="291" y="301"/>
                <a:pt x="313" y="287"/>
                <a:pt x="313" y="287"/>
              </a:cubicBezTo>
              <a:cubicBezTo>
                <a:pt x="328" y="239"/>
                <a:pt x="304" y="312"/>
                <a:pt x="326" y="261"/>
              </a:cubicBezTo>
              <a:cubicBezTo>
                <a:pt x="336" y="237"/>
                <a:pt x="338" y="205"/>
                <a:pt x="343" y="180"/>
              </a:cubicBezTo>
              <a:cubicBezTo>
                <a:pt x="344" y="160"/>
                <a:pt x="345" y="140"/>
                <a:pt x="347" y="120"/>
              </a:cubicBezTo>
              <a:cubicBezTo>
                <a:pt x="354" y="44"/>
                <a:pt x="416" y="39"/>
                <a:pt x="480" y="34"/>
              </a:cubicBezTo>
              <a:cubicBezTo>
                <a:pt x="491" y="35"/>
                <a:pt x="503" y="34"/>
                <a:pt x="514" y="38"/>
              </a:cubicBezTo>
              <a:cubicBezTo>
                <a:pt x="527" y="43"/>
                <a:pt x="521" y="61"/>
                <a:pt x="544" y="68"/>
              </a:cubicBezTo>
              <a:cubicBezTo>
                <a:pt x="579" y="64"/>
                <a:pt x="579" y="63"/>
                <a:pt x="604" y="47"/>
              </a:cubicBezTo>
              <a:cubicBezTo>
                <a:pt x="617" y="29"/>
                <a:pt x="643" y="6"/>
                <a:pt x="664" y="0"/>
              </a:cubicBezTo>
              <a:cubicBezTo>
                <a:pt x="679" y="9"/>
                <a:pt x="684" y="26"/>
                <a:pt x="699" y="34"/>
              </a:cubicBezTo>
              <a:cubicBezTo>
                <a:pt x="708" y="39"/>
                <a:pt x="719" y="39"/>
                <a:pt x="729" y="42"/>
              </a:cubicBezTo>
              <a:cubicBezTo>
                <a:pt x="762" y="67"/>
                <a:pt x="718" y="69"/>
                <a:pt x="699" y="77"/>
              </a:cubicBezTo>
              <a:cubicBezTo>
                <a:pt x="679" y="106"/>
                <a:pt x="683" y="160"/>
                <a:pt x="681" y="192"/>
              </a:cubicBezTo>
              <a:cubicBezTo>
                <a:pt x="693" y="224"/>
                <a:pt x="723" y="240"/>
                <a:pt x="754" y="248"/>
              </a:cubicBezTo>
              <a:cubicBezTo>
                <a:pt x="758" y="251"/>
                <a:pt x="767" y="252"/>
                <a:pt x="767" y="257"/>
              </a:cubicBezTo>
              <a:cubicBezTo>
                <a:pt x="767" y="262"/>
                <a:pt x="755" y="256"/>
                <a:pt x="754" y="252"/>
              </a:cubicBezTo>
              <a:cubicBezTo>
                <a:pt x="748" y="232"/>
                <a:pt x="770" y="218"/>
                <a:pt x="784" y="214"/>
              </a:cubicBezTo>
              <a:cubicBezTo>
                <a:pt x="813" y="185"/>
                <a:pt x="861" y="191"/>
                <a:pt x="900" y="184"/>
              </a:cubicBezTo>
              <a:cubicBezTo>
                <a:pt x="920" y="155"/>
                <a:pt x="884" y="114"/>
                <a:pt x="926" y="102"/>
              </a:cubicBezTo>
              <a:cubicBezTo>
                <a:pt x="951" y="79"/>
                <a:pt x="947" y="81"/>
                <a:pt x="986" y="85"/>
              </a:cubicBezTo>
              <a:cubicBezTo>
                <a:pt x="1009" y="90"/>
                <a:pt x="1017" y="91"/>
                <a:pt x="1033" y="107"/>
              </a:cubicBezTo>
              <a:cubicBezTo>
                <a:pt x="1038" y="125"/>
                <a:pt x="1046" y="130"/>
                <a:pt x="1063" y="137"/>
              </a:cubicBezTo>
              <a:cubicBezTo>
                <a:pt x="1077" y="151"/>
                <a:pt x="1087" y="151"/>
                <a:pt x="1097" y="167"/>
              </a:cubicBezTo>
              <a:cubicBezTo>
                <a:pt x="1103" y="175"/>
                <a:pt x="1108" y="184"/>
                <a:pt x="1114" y="192"/>
              </a:cubicBezTo>
              <a:cubicBezTo>
                <a:pt x="1117" y="196"/>
                <a:pt x="1123" y="205"/>
                <a:pt x="1123" y="205"/>
              </a:cubicBezTo>
              <a:cubicBezTo>
                <a:pt x="1137" y="251"/>
                <a:pt x="1126" y="249"/>
                <a:pt x="1089" y="274"/>
              </a:cubicBezTo>
              <a:cubicBezTo>
                <a:pt x="1076" y="283"/>
                <a:pt x="1046" y="291"/>
                <a:pt x="1046" y="291"/>
              </a:cubicBezTo>
              <a:cubicBezTo>
                <a:pt x="1047" y="295"/>
                <a:pt x="1046" y="302"/>
                <a:pt x="1050" y="304"/>
              </a:cubicBezTo>
              <a:cubicBezTo>
                <a:pt x="1071" y="316"/>
                <a:pt x="1113" y="320"/>
                <a:pt x="1136" y="325"/>
              </a:cubicBezTo>
              <a:cubicBezTo>
                <a:pt x="1148" y="337"/>
                <a:pt x="1160" y="346"/>
                <a:pt x="1170" y="360"/>
              </a:cubicBezTo>
              <a:cubicBezTo>
                <a:pt x="1182" y="409"/>
                <a:pt x="1168" y="457"/>
                <a:pt x="1140" y="497"/>
              </a:cubicBezTo>
              <a:cubicBezTo>
                <a:pt x="1136" y="511"/>
                <a:pt x="1131" y="510"/>
                <a:pt x="1140" y="51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22</xdr:row>
      <xdr:rowOff>114300</xdr:rowOff>
    </xdr:from>
    <xdr:to>
      <xdr:col>29</xdr:col>
      <xdr:colOff>47625</xdr:colOff>
      <xdr:row>25</xdr:row>
      <xdr:rowOff>85725</xdr:rowOff>
    </xdr:to>
    <xdr:sp macro="" textlink="">
      <xdr:nvSpPr>
        <xdr:cNvPr id="43" name="Freeform 844">
          <a:extLst>
            <a:ext uri="{FF2B5EF4-FFF2-40B4-BE49-F238E27FC236}">
              <a16:creationId xmlns:a16="http://schemas.microsoft.com/office/drawing/2014/main" id="{BD3785E5-E949-41DE-A511-7BB8D901FF50}"/>
            </a:ext>
          </a:extLst>
        </xdr:cNvPr>
        <xdr:cNvSpPr>
          <a:spLocks/>
        </xdr:cNvSpPr>
      </xdr:nvSpPr>
      <xdr:spPr bwMode="auto">
        <a:xfrm>
          <a:off x="5232400" y="3746500"/>
          <a:ext cx="390525" cy="466725"/>
        </a:xfrm>
        <a:custGeom>
          <a:avLst/>
          <a:gdLst>
            <a:gd name="T0" fmla="*/ 81049 w 495"/>
            <a:gd name="T1" fmla="*/ 408940 h 720"/>
            <a:gd name="T2" fmla="*/ 100561 w 495"/>
            <a:gd name="T3" fmla="*/ 411480 h 720"/>
            <a:gd name="T4" fmla="*/ 129829 w 495"/>
            <a:gd name="T5" fmla="*/ 438785 h 720"/>
            <a:gd name="T6" fmla="*/ 251402 w 495"/>
            <a:gd name="T7" fmla="*/ 452120 h 720"/>
            <a:gd name="T8" fmla="*/ 280670 w 495"/>
            <a:gd name="T9" fmla="*/ 443865 h 720"/>
            <a:gd name="T10" fmla="*/ 318943 w 495"/>
            <a:gd name="T11" fmla="*/ 408940 h 720"/>
            <a:gd name="T12" fmla="*/ 325697 w 495"/>
            <a:gd name="T13" fmla="*/ 379095 h 720"/>
            <a:gd name="T14" fmla="*/ 303184 w 495"/>
            <a:gd name="T15" fmla="*/ 365125 h 720"/>
            <a:gd name="T16" fmla="*/ 335453 w 495"/>
            <a:gd name="T17" fmla="*/ 321945 h 720"/>
            <a:gd name="T18" fmla="*/ 348211 w 495"/>
            <a:gd name="T19" fmla="*/ 297180 h 720"/>
            <a:gd name="T20" fmla="*/ 341457 w 495"/>
            <a:gd name="T21" fmla="*/ 142240 h 720"/>
            <a:gd name="T22" fmla="*/ 309938 w 495"/>
            <a:gd name="T23" fmla="*/ 76835 h 720"/>
            <a:gd name="T24" fmla="*/ 222885 w 495"/>
            <a:gd name="T25" fmla="*/ 11430 h 720"/>
            <a:gd name="T26" fmla="*/ 203373 w 495"/>
            <a:gd name="T27" fmla="*/ 635 h 720"/>
            <a:gd name="T28" fmla="*/ 206375 w 495"/>
            <a:gd name="T29" fmla="*/ 8890 h 720"/>
            <a:gd name="T30" fmla="*/ 213129 w 495"/>
            <a:gd name="T31" fmla="*/ 27940 h 720"/>
            <a:gd name="T32" fmla="*/ 183861 w 495"/>
            <a:gd name="T33" fmla="*/ 133985 h 720"/>
            <a:gd name="T34" fmla="*/ 168102 w 495"/>
            <a:gd name="T35" fmla="*/ 169545 h 720"/>
            <a:gd name="T36" fmla="*/ 126076 w 495"/>
            <a:gd name="T37" fmla="*/ 185420 h 720"/>
            <a:gd name="T38" fmla="*/ 103563 w 495"/>
            <a:gd name="T39" fmla="*/ 191135 h 720"/>
            <a:gd name="T40" fmla="*/ 93807 w 495"/>
            <a:gd name="T41" fmla="*/ 193675 h 720"/>
            <a:gd name="T42" fmla="*/ 58535 w 495"/>
            <a:gd name="T43" fmla="*/ 215265 h 720"/>
            <a:gd name="T44" fmla="*/ 36022 w 495"/>
            <a:gd name="T45" fmla="*/ 248285 h 720"/>
            <a:gd name="T46" fmla="*/ 13508 w 495"/>
            <a:gd name="T47" fmla="*/ 310515 h 720"/>
            <a:gd name="T48" fmla="*/ 52532 w 495"/>
            <a:gd name="T49" fmla="*/ 414020 h 720"/>
            <a:gd name="T50" fmla="*/ 81049 w 495"/>
            <a:gd name="T51" fmla="*/ 408940 h 72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495"/>
            <a:gd name="T79" fmla="*/ 0 h 720"/>
            <a:gd name="T80" fmla="*/ 495 w 495"/>
            <a:gd name="T81" fmla="*/ 720 h 72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495" h="720">
              <a:moveTo>
                <a:pt x="108" y="644"/>
              </a:moveTo>
              <a:cubicBezTo>
                <a:pt x="117" y="645"/>
                <a:pt x="126" y="644"/>
                <a:pt x="134" y="648"/>
              </a:cubicBezTo>
              <a:cubicBezTo>
                <a:pt x="137" y="650"/>
                <a:pt x="151" y="682"/>
                <a:pt x="173" y="691"/>
              </a:cubicBezTo>
              <a:cubicBezTo>
                <a:pt x="223" y="712"/>
                <a:pt x="283" y="709"/>
                <a:pt x="335" y="712"/>
              </a:cubicBezTo>
              <a:cubicBezTo>
                <a:pt x="355" y="720"/>
                <a:pt x="362" y="716"/>
                <a:pt x="374" y="699"/>
              </a:cubicBezTo>
              <a:cubicBezTo>
                <a:pt x="381" y="669"/>
                <a:pt x="401" y="660"/>
                <a:pt x="425" y="644"/>
              </a:cubicBezTo>
              <a:cubicBezTo>
                <a:pt x="434" y="632"/>
                <a:pt x="447" y="613"/>
                <a:pt x="434" y="597"/>
              </a:cubicBezTo>
              <a:cubicBezTo>
                <a:pt x="426" y="587"/>
                <a:pt x="404" y="575"/>
                <a:pt x="404" y="575"/>
              </a:cubicBezTo>
              <a:cubicBezTo>
                <a:pt x="408" y="520"/>
                <a:pt x="401" y="521"/>
                <a:pt x="447" y="507"/>
              </a:cubicBezTo>
              <a:cubicBezTo>
                <a:pt x="455" y="494"/>
                <a:pt x="460" y="482"/>
                <a:pt x="464" y="468"/>
              </a:cubicBezTo>
              <a:cubicBezTo>
                <a:pt x="467" y="410"/>
                <a:pt x="495" y="264"/>
                <a:pt x="455" y="224"/>
              </a:cubicBezTo>
              <a:cubicBezTo>
                <a:pt x="446" y="195"/>
                <a:pt x="438" y="138"/>
                <a:pt x="413" y="121"/>
              </a:cubicBezTo>
              <a:cubicBezTo>
                <a:pt x="387" y="83"/>
                <a:pt x="343" y="32"/>
                <a:pt x="297" y="18"/>
              </a:cubicBezTo>
              <a:cubicBezTo>
                <a:pt x="297" y="18"/>
                <a:pt x="272" y="0"/>
                <a:pt x="271" y="1"/>
              </a:cubicBezTo>
              <a:cubicBezTo>
                <a:pt x="267" y="3"/>
                <a:pt x="274" y="10"/>
                <a:pt x="275" y="14"/>
              </a:cubicBezTo>
              <a:cubicBezTo>
                <a:pt x="284" y="39"/>
                <a:pt x="277" y="14"/>
                <a:pt x="284" y="44"/>
              </a:cubicBezTo>
              <a:cubicBezTo>
                <a:pt x="278" y="102"/>
                <a:pt x="263" y="156"/>
                <a:pt x="245" y="211"/>
              </a:cubicBezTo>
              <a:cubicBezTo>
                <a:pt x="240" y="226"/>
                <a:pt x="234" y="255"/>
                <a:pt x="224" y="267"/>
              </a:cubicBezTo>
              <a:cubicBezTo>
                <a:pt x="211" y="283"/>
                <a:pt x="186" y="287"/>
                <a:pt x="168" y="292"/>
              </a:cubicBezTo>
              <a:cubicBezTo>
                <a:pt x="158" y="295"/>
                <a:pt x="148" y="298"/>
                <a:pt x="138" y="301"/>
              </a:cubicBezTo>
              <a:cubicBezTo>
                <a:pt x="134" y="302"/>
                <a:pt x="125" y="305"/>
                <a:pt x="125" y="305"/>
              </a:cubicBezTo>
              <a:cubicBezTo>
                <a:pt x="108" y="318"/>
                <a:pt x="92" y="321"/>
                <a:pt x="78" y="339"/>
              </a:cubicBezTo>
              <a:cubicBezTo>
                <a:pt x="72" y="358"/>
                <a:pt x="59" y="374"/>
                <a:pt x="48" y="391"/>
              </a:cubicBezTo>
              <a:cubicBezTo>
                <a:pt x="38" y="423"/>
                <a:pt x="31" y="458"/>
                <a:pt x="18" y="489"/>
              </a:cubicBezTo>
              <a:cubicBezTo>
                <a:pt x="20" y="543"/>
                <a:pt x="0" y="635"/>
                <a:pt x="70" y="652"/>
              </a:cubicBezTo>
              <a:cubicBezTo>
                <a:pt x="82" y="648"/>
                <a:pt x="108" y="644"/>
                <a:pt x="108" y="64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25</xdr:row>
      <xdr:rowOff>28575</xdr:rowOff>
    </xdr:from>
    <xdr:to>
      <xdr:col>31</xdr:col>
      <xdr:colOff>142875</xdr:colOff>
      <xdr:row>28</xdr:row>
      <xdr:rowOff>28575</xdr:rowOff>
    </xdr:to>
    <xdr:sp macro="" textlink="">
      <xdr:nvSpPr>
        <xdr:cNvPr id="44" name="Freeform 845">
          <a:extLst>
            <a:ext uri="{FF2B5EF4-FFF2-40B4-BE49-F238E27FC236}">
              <a16:creationId xmlns:a16="http://schemas.microsoft.com/office/drawing/2014/main" id="{EB519A56-C9BC-411D-9A3A-C71A0D970C09}"/>
            </a:ext>
          </a:extLst>
        </xdr:cNvPr>
        <xdr:cNvSpPr>
          <a:spLocks/>
        </xdr:cNvSpPr>
      </xdr:nvSpPr>
      <xdr:spPr bwMode="auto">
        <a:xfrm>
          <a:off x="5232400" y="4156075"/>
          <a:ext cx="904875" cy="495300"/>
        </a:xfrm>
        <a:custGeom>
          <a:avLst/>
          <a:gdLst>
            <a:gd name="T0" fmla="*/ 416342 w 1195"/>
            <a:gd name="T1" fmla="*/ 236002 h 776"/>
            <a:gd name="T2" fmla="*/ 580993 w 1195"/>
            <a:gd name="T3" fmla="*/ 294845 h 776"/>
            <a:gd name="T4" fmla="*/ 553430 w 1195"/>
            <a:gd name="T5" fmla="*/ 329901 h 776"/>
            <a:gd name="T6" fmla="*/ 568662 w 1195"/>
            <a:gd name="T7" fmla="*/ 364957 h 776"/>
            <a:gd name="T8" fmla="*/ 643372 w 1195"/>
            <a:gd name="T9" fmla="*/ 426305 h 776"/>
            <a:gd name="T10" fmla="*/ 745644 w 1195"/>
            <a:gd name="T11" fmla="*/ 485775 h 776"/>
            <a:gd name="T12" fmla="*/ 792791 w 1195"/>
            <a:gd name="T13" fmla="*/ 405021 h 776"/>
            <a:gd name="T14" fmla="*/ 851543 w 1195"/>
            <a:gd name="T15" fmla="*/ 340543 h 776"/>
            <a:gd name="T16" fmla="*/ 836311 w 1195"/>
            <a:gd name="T17" fmla="*/ 294845 h 776"/>
            <a:gd name="T18" fmla="*/ 776834 w 1195"/>
            <a:gd name="T19" fmla="*/ 265423 h 776"/>
            <a:gd name="T20" fmla="*/ 736940 w 1195"/>
            <a:gd name="T21" fmla="*/ 230368 h 776"/>
            <a:gd name="T22" fmla="*/ 730412 w 1195"/>
            <a:gd name="T23" fmla="*/ 147736 h 776"/>
            <a:gd name="T24" fmla="*/ 730412 w 1195"/>
            <a:gd name="T25" fmla="*/ 206580 h 776"/>
            <a:gd name="T26" fmla="*/ 745644 w 1195"/>
            <a:gd name="T27" fmla="*/ 174028 h 776"/>
            <a:gd name="T28" fmla="*/ 798594 w 1195"/>
            <a:gd name="T29" fmla="*/ 115184 h 776"/>
            <a:gd name="T30" fmla="*/ 662231 w 1195"/>
            <a:gd name="T31" fmla="*/ 37560 h 776"/>
            <a:gd name="T32" fmla="*/ 590422 w 1195"/>
            <a:gd name="T33" fmla="*/ 40064 h 776"/>
            <a:gd name="T34" fmla="*/ 541100 w 1195"/>
            <a:gd name="T35" fmla="*/ 91396 h 776"/>
            <a:gd name="T36" fmla="*/ 493953 w 1195"/>
            <a:gd name="T37" fmla="*/ 80128 h 776"/>
            <a:gd name="T38" fmla="*/ 397483 w 1195"/>
            <a:gd name="T39" fmla="*/ 48202 h 776"/>
            <a:gd name="T40" fmla="*/ 351062 w 1195"/>
            <a:gd name="T41" fmla="*/ 61348 h 776"/>
            <a:gd name="T42" fmla="*/ 329302 w 1195"/>
            <a:gd name="T43" fmla="*/ 77624 h 776"/>
            <a:gd name="T44" fmla="*/ 264022 w 1195"/>
            <a:gd name="T45" fmla="*/ 56340 h 776"/>
            <a:gd name="T46" fmla="*/ 127659 w 1195"/>
            <a:gd name="T47" fmla="*/ 31926 h 776"/>
            <a:gd name="T48" fmla="*/ 24661 w 1195"/>
            <a:gd name="T49" fmla="*/ 2504 h 776"/>
            <a:gd name="T50" fmla="*/ 0 w 1195"/>
            <a:gd name="T51" fmla="*/ 53836 h 776"/>
            <a:gd name="T52" fmla="*/ 167552 w 1195"/>
            <a:gd name="T53" fmla="*/ 91396 h 776"/>
            <a:gd name="T54" fmla="*/ 183510 w 1195"/>
            <a:gd name="T55" fmla="*/ 125826 h 776"/>
            <a:gd name="T56" fmla="*/ 158123 w 1195"/>
            <a:gd name="T57" fmla="*/ 155248 h 776"/>
            <a:gd name="T58" fmla="*/ 189312 w 1195"/>
            <a:gd name="T59" fmla="*/ 204076 h 776"/>
            <a:gd name="T60" fmla="*/ 258219 w 1195"/>
            <a:gd name="T61" fmla="*/ 225360 h 776"/>
            <a:gd name="T62" fmla="*/ 285782 w 1195"/>
            <a:gd name="T63" fmla="*/ 214718 h 776"/>
            <a:gd name="T64" fmla="*/ 323499 w 1195"/>
            <a:gd name="T65" fmla="*/ 230368 h 7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195"/>
            <a:gd name="T100" fmla="*/ 0 h 776"/>
            <a:gd name="T101" fmla="*/ 1195 w 1195"/>
            <a:gd name="T102" fmla="*/ 776 h 7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195" h="776">
              <a:moveTo>
                <a:pt x="463" y="364"/>
              </a:moveTo>
              <a:cubicBezTo>
                <a:pt x="504" y="366"/>
                <a:pt x="536" y="368"/>
                <a:pt x="574" y="377"/>
              </a:cubicBezTo>
              <a:cubicBezTo>
                <a:pt x="622" y="402"/>
                <a:pt x="684" y="414"/>
                <a:pt x="737" y="420"/>
              </a:cubicBezTo>
              <a:cubicBezTo>
                <a:pt x="764" y="428"/>
                <a:pt x="786" y="447"/>
                <a:pt x="801" y="471"/>
              </a:cubicBezTo>
              <a:cubicBezTo>
                <a:pt x="799" y="483"/>
                <a:pt x="801" y="498"/>
                <a:pt x="793" y="506"/>
              </a:cubicBezTo>
              <a:cubicBezTo>
                <a:pt x="784" y="515"/>
                <a:pt x="763" y="527"/>
                <a:pt x="763" y="527"/>
              </a:cubicBezTo>
              <a:cubicBezTo>
                <a:pt x="756" y="537"/>
                <a:pt x="739" y="561"/>
                <a:pt x="754" y="574"/>
              </a:cubicBezTo>
              <a:cubicBezTo>
                <a:pt x="762" y="581"/>
                <a:pt x="784" y="583"/>
                <a:pt x="784" y="583"/>
              </a:cubicBezTo>
              <a:cubicBezTo>
                <a:pt x="799" y="594"/>
                <a:pt x="815" y="603"/>
                <a:pt x="827" y="617"/>
              </a:cubicBezTo>
              <a:cubicBezTo>
                <a:pt x="845" y="638"/>
                <a:pt x="864" y="667"/>
                <a:pt x="887" y="681"/>
              </a:cubicBezTo>
              <a:cubicBezTo>
                <a:pt x="908" y="711"/>
                <a:pt x="948" y="742"/>
                <a:pt x="981" y="758"/>
              </a:cubicBezTo>
              <a:cubicBezTo>
                <a:pt x="996" y="766"/>
                <a:pt x="1028" y="776"/>
                <a:pt x="1028" y="776"/>
              </a:cubicBezTo>
              <a:cubicBezTo>
                <a:pt x="1084" y="760"/>
                <a:pt x="1047" y="725"/>
                <a:pt x="1076" y="686"/>
              </a:cubicBezTo>
              <a:cubicBezTo>
                <a:pt x="1086" y="655"/>
                <a:pt x="1079" y="667"/>
                <a:pt x="1093" y="647"/>
              </a:cubicBezTo>
              <a:cubicBezTo>
                <a:pt x="1104" y="611"/>
                <a:pt x="1155" y="608"/>
                <a:pt x="1187" y="604"/>
              </a:cubicBezTo>
              <a:cubicBezTo>
                <a:pt x="1195" y="580"/>
                <a:pt x="1192" y="562"/>
                <a:pt x="1174" y="544"/>
              </a:cubicBezTo>
              <a:cubicBezTo>
                <a:pt x="1169" y="528"/>
                <a:pt x="1161" y="510"/>
                <a:pt x="1157" y="493"/>
              </a:cubicBezTo>
              <a:cubicBezTo>
                <a:pt x="1155" y="486"/>
                <a:pt x="1160" y="474"/>
                <a:pt x="1153" y="471"/>
              </a:cubicBezTo>
              <a:cubicBezTo>
                <a:pt x="1137" y="464"/>
                <a:pt x="1118" y="468"/>
                <a:pt x="1101" y="467"/>
              </a:cubicBezTo>
              <a:cubicBezTo>
                <a:pt x="1092" y="453"/>
                <a:pt x="1082" y="436"/>
                <a:pt x="1071" y="424"/>
              </a:cubicBezTo>
              <a:cubicBezTo>
                <a:pt x="1063" y="415"/>
                <a:pt x="1046" y="398"/>
                <a:pt x="1046" y="398"/>
              </a:cubicBezTo>
              <a:cubicBezTo>
                <a:pt x="1039" y="382"/>
                <a:pt x="1032" y="375"/>
                <a:pt x="1016" y="368"/>
              </a:cubicBezTo>
              <a:cubicBezTo>
                <a:pt x="986" y="340"/>
                <a:pt x="999" y="314"/>
                <a:pt x="1003" y="270"/>
              </a:cubicBezTo>
              <a:cubicBezTo>
                <a:pt x="1004" y="259"/>
                <a:pt x="1007" y="236"/>
                <a:pt x="1007" y="236"/>
              </a:cubicBezTo>
              <a:cubicBezTo>
                <a:pt x="1006" y="260"/>
                <a:pt x="1003" y="284"/>
                <a:pt x="1003" y="308"/>
              </a:cubicBezTo>
              <a:cubicBezTo>
                <a:pt x="1003" y="315"/>
                <a:pt x="1001" y="325"/>
                <a:pt x="1007" y="330"/>
              </a:cubicBezTo>
              <a:cubicBezTo>
                <a:pt x="1011" y="333"/>
                <a:pt x="1016" y="324"/>
                <a:pt x="1020" y="321"/>
              </a:cubicBezTo>
              <a:cubicBezTo>
                <a:pt x="1024" y="307"/>
                <a:pt x="1024" y="292"/>
                <a:pt x="1028" y="278"/>
              </a:cubicBezTo>
              <a:cubicBezTo>
                <a:pt x="1031" y="270"/>
                <a:pt x="1075" y="228"/>
                <a:pt x="1084" y="223"/>
              </a:cubicBezTo>
              <a:cubicBezTo>
                <a:pt x="1092" y="211"/>
                <a:pt x="1101" y="184"/>
                <a:pt x="1101" y="184"/>
              </a:cubicBezTo>
              <a:cubicBezTo>
                <a:pt x="1103" y="170"/>
                <a:pt x="1107" y="155"/>
                <a:pt x="1106" y="141"/>
              </a:cubicBezTo>
              <a:cubicBezTo>
                <a:pt x="1101" y="47"/>
                <a:pt x="977" y="64"/>
                <a:pt x="913" y="60"/>
              </a:cubicBezTo>
              <a:cubicBezTo>
                <a:pt x="885" y="51"/>
                <a:pt x="893" y="24"/>
                <a:pt x="870" y="8"/>
              </a:cubicBezTo>
              <a:cubicBezTo>
                <a:pt x="847" y="17"/>
                <a:pt x="828" y="43"/>
                <a:pt x="814" y="64"/>
              </a:cubicBezTo>
              <a:cubicBezTo>
                <a:pt x="808" y="84"/>
                <a:pt x="803" y="116"/>
                <a:pt x="784" y="128"/>
              </a:cubicBezTo>
              <a:cubicBezTo>
                <a:pt x="774" y="135"/>
                <a:pt x="758" y="142"/>
                <a:pt x="746" y="146"/>
              </a:cubicBezTo>
              <a:cubicBezTo>
                <a:pt x="737" y="149"/>
                <a:pt x="720" y="154"/>
                <a:pt x="720" y="154"/>
              </a:cubicBezTo>
              <a:cubicBezTo>
                <a:pt x="700" y="149"/>
                <a:pt x="693" y="145"/>
                <a:pt x="681" y="128"/>
              </a:cubicBezTo>
              <a:cubicBezTo>
                <a:pt x="670" y="82"/>
                <a:pt x="655" y="86"/>
                <a:pt x="613" y="73"/>
              </a:cubicBezTo>
              <a:cubicBezTo>
                <a:pt x="591" y="74"/>
                <a:pt x="570" y="75"/>
                <a:pt x="548" y="77"/>
              </a:cubicBezTo>
              <a:cubicBezTo>
                <a:pt x="530" y="79"/>
                <a:pt x="493" y="86"/>
                <a:pt x="493" y="86"/>
              </a:cubicBezTo>
              <a:cubicBezTo>
                <a:pt x="490" y="90"/>
                <a:pt x="486" y="93"/>
                <a:pt x="484" y="98"/>
              </a:cubicBezTo>
              <a:cubicBezTo>
                <a:pt x="482" y="104"/>
                <a:pt x="485" y="112"/>
                <a:pt x="480" y="116"/>
              </a:cubicBezTo>
              <a:cubicBezTo>
                <a:pt x="473" y="122"/>
                <a:pt x="454" y="124"/>
                <a:pt x="454" y="124"/>
              </a:cubicBezTo>
              <a:cubicBezTo>
                <a:pt x="329" y="111"/>
                <a:pt x="392" y="141"/>
                <a:pt x="373" y="103"/>
              </a:cubicBezTo>
              <a:cubicBezTo>
                <a:pt x="371" y="98"/>
                <a:pt x="368" y="93"/>
                <a:pt x="364" y="90"/>
              </a:cubicBezTo>
              <a:cubicBezTo>
                <a:pt x="339" y="74"/>
                <a:pt x="290" y="80"/>
                <a:pt x="261" y="77"/>
              </a:cubicBezTo>
              <a:cubicBezTo>
                <a:pt x="233" y="70"/>
                <a:pt x="203" y="62"/>
                <a:pt x="176" y="51"/>
              </a:cubicBezTo>
              <a:cubicBezTo>
                <a:pt x="130" y="5"/>
                <a:pt x="117" y="5"/>
                <a:pt x="47" y="0"/>
              </a:cubicBezTo>
              <a:cubicBezTo>
                <a:pt x="43" y="1"/>
                <a:pt x="37" y="1"/>
                <a:pt x="34" y="4"/>
              </a:cubicBezTo>
              <a:cubicBezTo>
                <a:pt x="27" y="11"/>
                <a:pt x="29" y="24"/>
                <a:pt x="26" y="34"/>
              </a:cubicBezTo>
              <a:cubicBezTo>
                <a:pt x="20" y="54"/>
                <a:pt x="11" y="69"/>
                <a:pt x="0" y="86"/>
              </a:cubicBezTo>
              <a:cubicBezTo>
                <a:pt x="5" y="125"/>
                <a:pt x="0" y="131"/>
                <a:pt x="38" y="137"/>
              </a:cubicBezTo>
              <a:cubicBezTo>
                <a:pt x="99" y="134"/>
                <a:pt x="171" y="123"/>
                <a:pt x="231" y="146"/>
              </a:cubicBezTo>
              <a:cubicBezTo>
                <a:pt x="235" y="155"/>
                <a:pt x="241" y="162"/>
                <a:pt x="244" y="171"/>
              </a:cubicBezTo>
              <a:cubicBezTo>
                <a:pt x="248" y="181"/>
                <a:pt x="253" y="201"/>
                <a:pt x="253" y="201"/>
              </a:cubicBezTo>
              <a:cubicBezTo>
                <a:pt x="242" y="229"/>
                <a:pt x="256" y="201"/>
                <a:pt x="236" y="223"/>
              </a:cubicBezTo>
              <a:cubicBezTo>
                <a:pt x="229" y="231"/>
                <a:pt x="218" y="248"/>
                <a:pt x="218" y="248"/>
              </a:cubicBezTo>
              <a:cubicBezTo>
                <a:pt x="211" y="271"/>
                <a:pt x="204" y="302"/>
                <a:pt x="231" y="317"/>
              </a:cubicBezTo>
              <a:cubicBezTo>
                <a:pt x="240" y="322"/>
                <a:pt x="251" y="322"/>
                <a:pt x="261" y="326"/>
              </a:cubicBezTo>
              <a:cubicBezTo>
                <a:pt x="287" y="323"/>
                <a:pt x="311" y="309"/>
                <a:pt x="326" y="330"/>
              </a:cubicBezTo>
              <a:cubicBezTo>
                <a:pt x="331" y="348"/>
                <a:pt x="341" y="350"/>
                <a:pt x="356" y="360"/>
              </a:cubicBezTo>
              <a:cubicBezTo>
                <a:pt x="362" y="359"/>
                <a:pt x="369" y="360"/>
                <a:pt x="373" y="356"/>
              </a:cubicBezTo>
              <a:cubicBezTo>
                <a:pt x="392" y="336"/>
                <a:pt x="358" y="332"/>
                <a:pt x="394" y="343"/>
              </a:cubicBezTo>
              <a:cubicBezTo>
                <a:pt x="403" y="348"/>
                <a:pt x="411" y="356"/>
                <a:pt x="420" y="360"/>
              </a:cubicBezTo>
              <a:cubicBezTo>
                <a:pt x="428" y="364"/>
                <a:pt x="446" y="368"/>
                <a:pt x="446" y="368"/>
              </a:cubicBezTo>
              <a:cubicBezTo>
                <a:pt x="464" y="359"/>
                <a:pt x="463" y="354"/>
                <a:pt x="463" y="36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66675</xdr:colOff>
      <xdr:row>3</xdr:row>
      <xdr:rowOff>85725</xdr:rowOff>
    </xdr:from>
    <xdr:to>
      <xdr:col>26</xdr:col>
      <xdr:colOff>133350</xdr:colOff>
      <xdr:row>6</xdr:row>
      <xdr:rowOff>66675</xdr:rowOff>
    </xdr:to>
    <xdr:sp macro="" textlink="">
      <xdr:nvSpPr>
        <xdr:cNvPr id="45" name="Freeform 846">
          <a:extLst>
            <a:ext uri="{FF2B5EF4-FFF2-40B4-BE49-F238E27FC236}">
              <a16:creationId xmlns:a16="http://schemas.microsoft.com/office/drawing/2014/main" id="{25D96898-1F2C-47AD-84C9-264D8DFB5CA3}"/>
            </a:ext>
          </a:extLst>
        </xdr:cNvPr>
        <xdr:cNvSpPr>
          <a:spLocks/>
        </xdr:cNvSpPr>
      </xdr:nvSpPr>
      <xdr:spPr bwMode="auto">
        <a:xfrm>
          <a:off x="4175125" y="581025"/>
          <a:ext cx="904875" cy="476250"/>
        </a:xfrm>
        <a:custGeom>
          <a:avLst/>
          <a:gdLst>
            <a:gd name="T0" fmla="*/ 193587 w 1191"/>
            <a:gd name="T1" fmla="*/ 33886 h 730"/>
            <a:gd name="T2" fmla="*/ 240164 w 1191"/>
            <a:gd name="T3" fmla="*/ 19820 h 730"/>
            <a:gd name="T4" fmla="*/ 420652 w 1191"/>
            <a:gd name="T5" fmla="*/ 6393 h 730"/>
            <a:gd name="T6" fmla="*/ 580033 w 1191"/>
            <a:gd name="T7" fmla="*/ 8951 h 730"/>
            <a:gd name="T8" fmla="*/ 636072 w 1191"/>
            <a:gd name="T9" fmla="*/ 53066 h 730"/>
            <a:gd name="T10" fmla="*/ 689199 w 1191"/>
            <a:gd name="T11" fmla="*/ 77361 h 730"/>
            <a:gd name="T12" fmla="*/ 751787 w 1191"/>
            <a:gd name="T13" fmla="*/ 113165 h 730"/>
            <a:gd name="T14" fmla="*/ 829659 w 1191"/>
            <a:gd name="T15" fmla="*/ 170706 h 730"/>
            <a:gd name="T16" fmla="*/ 857314 w 1191"/>
            <a:gd name="T17" fmla="*/ 195641 h 730"/>
            <a:gd name="T18" fmla="*/ 863864 w 1191"/>
            <a:gd name="T19" fmla="*/ 206510 h 730"/>
            <a:gd name="T20" fmla="*/ 866775 w 1191"/>
            <a:gd name="T21" fmla="*/ 214821 h 730"/>
            <a:gd name="T22" fmla="*/ 848581 w 1191"/>
            <a:gd name="T23" fmla="*/ 184772 h 730"/>
            <a:gd name="T24" fmla="*/ 813648 w 1191"/>
            <a:gd name="T25" fmla="*/ 165591 h 730"/>
            <a:gd name="T26" fmla="*/ 776531 w 1191"/>
            <a:gd name="T27" fmla="*/ 140657 h 730"/>
            <a:gd name="T28" fmla="*/ 726315 w 1191"/>
            <a:gd name="T29" fmla="*/ 102296 h 730"/>
            <a:gd name="T30" fmla="*/ 630249 w 1191"/>
            <a:gd name="T31" fmla="*/ 66492 h 730"/>
            <a:gd name="T32" fmla="*/ 620788 w 1191"/>
            <a:gd name="T33" fmla="*/ 61378 h 730"/>
            <a:gd name="T34" fmla="*/ 623699 w 1191"/>
            <a:gd name="T35" fmla="*/ 108050 h 730"/>
            <a:gd name="T36" fmla="*/ 642622 w 1191"/>
            <a:gd name="T37" fmla="*/ 121476 h 730"/>
            <a:gd name="T38" fmla="*/ 660816 w 1191"/>
            <a:gd name="T39" fmla="*/ 170706 h 730"/>
            <a:gd name="T40" fmla="*/ 670277 w 1191"/>
            <a:gd name="T41" fmla="*/ 198198 h 730"/>
            <a:gd name="T42" fmla="*/ 689199 w 1191"/>
            <a:gd name="T43" fmla="*/ 234002 h 730"/>
            <a:gd name="T44" fmla="*/ 692110 w 1191"/>
            <a:gd name="T45" fmla="*/ 304970 h 730"/>
            <a:gd name="T46" fmla="*/ 729954 w 1191"/>
            <a:gd name="T47" fmla="*/ 387446 h 730"/>
            <a:gd name="T48" fmla="*/ 667366 w 1191"/>
            <a:gd name="T49" fmla="*/ 400872 h 730"/>
            <a:gd name="T50" fmla="*/ 633160 w 1191"/>
            <a:gd name="T51" fmla="*/ 368265 h 730"/>
            <a:gd name="T52" fmla="*/ 604777 w 1191"/>
            <a:gd name="T53" fmla="*/ 387446 h 730"/>
            <a:gd name="T54" fmla="*/ 514534 w 1191"/>
            <a:gd name="T55" fmla="*/ 395757 h 730"/>
            <a:gd name="T56" fmla="*/ 492701 w 1191"/>
            <a:gd name="T57" fmla="*/ 387446 h 730"/>
            <a:gd name="T58" fmla="*/ 458496 w 1191"/>
            <a:gd name="T59" fmla="*/ 414938 h 730"/>
            <a:gd name="T60" fmla="*/ 371163 w 1191"/>
            <a:gd name="T61" fmla="*/ 400872 h 730"/>
            <a:gd name="T62" fmla="*/ 333319 w 1191"/>
            <a:gd name="T63" fmla="*/ 390003 h 730"/>
            <a:gd name="T64" fmla="*/ 302753 w 1191"/>
            <a:gd name="T65" fmla="*/ 395757 h 730"/>
            <a:gd name="T66" fmla="*/ 277281 w 1191"/>
            <a:gd name="T67" fmla="*/ 417495 h 730"/>
            <a:gd name="T68" fmla="*/ 237253 w 1191"/>
            <a:gd name="T69" fmla="*/ 414938 h 730"/>
            <a:gd name="T70" fmla="*/ 218331 w 1191"/>
            <a:gd name="T71" fmla="*/ 444987 h 730"/>
            <a:gd name="T72" fmla="*/ 189948 w 1191"/>
            <a:gd name="T73" fmla="*/ 466725 h 730"/>
            <a:gd name="T74" fmla="*/ 174665 w 1191"/>
            <a:gd name="T75" fmla="*/ 441790 h 730"/>
            <a:gd name="T76" fmla="*/ 133910 w 1191"/>
            <a:gd name="T77" fmla="*/ 439233 h 730"/>
            <a:gd name="T78" fmla="*/ 121538 w 1191"/>
            <a:gd name="T79" fmla="*/ 403429 h 730"/>
            <a:gd name="T80" fmla="*/ 93155 w 1191"/>
            <a:gd name="T81" fmla="*/ 381692 h 730"/>
            <a:gd name="T82" fmla="*/ 90244 w 1191"/>
            <a:gd name="T83" fmla="*/ 373380 h 730"/>
            <a:gd name="T84" fmla="*/ 84421 w 1191"/>
            <a:gd name="T85" fmla="*/ 365068 h 730"/>
            <a:gd name="T86" fmla="*/ 62588 w 1191"/>
            <a:gd name="T87" fmla="*/ 329904 h 730"/>
            <a:gd name="T88" fmla="*/ 87332 w 1191"/>
            <a:gd name="T89" fmla="*/ 313281 h 730"/>
            <a:gd name="T90" fmla="*/ 68410 w 1191"/>
            <a:gd name="T91" fmla="*/ 280674 h 730"/>
            <a:gd name="T92" fmla="*/ 96794 w 1191"/>
            <a:gd name="T93" fmla="*/ 219936 h 730"/>
            <a:gd name="T94" fmla="*/ 65499 w 1191"/>
            <a:gd name="T95" fmla="*/ 176460 h 730"/>
            <a:gd name="T96" fmla="*/ 62588 w 1191"/>
            <a:gd name="T97" fmla="*/ 132345 h 730"/>
            <a:gd name="T98" fmla="*/ 40755 w 1191"/>
            <a:gd name="T99" fmla="*/ 115722 h 730"/>
            <a:gd name="T100" fmla="*/ 15283 w 1191"/>
            <a:gd name="T101" fmla="*/ 118919 h 730"/>
            <a:gd name="T102" fmla="*/ 2911 w 1191"/>
            <a:gd name="T103" fmla="*/ 121476 h 730"/>
            <a:gd name="T104" fmla="*/ 0 w 1191"/>
            <a:gd name="T105" fmla="*/ 113165 h 730"/>
            <a:gd name="T106" fmla="*/ 21833 w 1191"/>
            <a:gd name="T107" fmla="*/ 96542 h 730"/>
            <a:gd name="T108" fmla="*/ 40755 w 1191"/>
            <a:gd name="T109" fmla="*/ 91427 h 730"/>
            <a:gd name="T110" fmla="*/ 65499 w 1191"/>
            <a:gd name="T111" fmla="*/ 50509 h 730"/>
            <a:gd name="T112" fmla="*/ 121538 w 1191"/>
            <a:gd name="T113" fmla="*/ 47312 h 730"/>
            <a:gd name="T114" fmla="*/ 193587 w 1191"/>
            <a:gd name="T115" fmla="*/ 33886 h 730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191"/>
            <a:gd name="T175" fmla="*/ 0 h 730"/>
            <a:gd name="T176" fmla="*/ 1191 w 1191"/>
            <a:gd name="T177" fmla="*/ 730 h 730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191" h="730">
              <a:moveTo>
                <a:pt x="266" y="53"/>
              </a:moveTo>
              <a:cubicBezTo>
                <a:pt x="292" y="39"/>
                <a:pt x="298" y="36"/>
                <a:pt x="330" y="31"/>
              </a:cubicBezTo>
              <a:cubicBezTo>
                <a:pt x="409" y="7"/>
                <a:pt x="497" y="15"/>
                <a:pt x="578" y="10"/>
              </a:cubicBezTo>
              <a:cubicBezTo>
                <a:pt x="651" y="0"/>
                <a:pt x="725" y="3"/>
                <a:pt x="797" y="14"/>
              </a:cubicBezTo>
              <a:cubicBezTo>
                <a:pt x="824" y="33"/>
                <a:pt x="849" y="68"/>
                <a:pt x="874" y="83"/>
              </a:cubicBezTo>
              <a:cubicBezTo>
                <a:pt x="899" y="98"/>
                <a:pt x="921" y="109"/>
                <a:pt x="947" y="121"/>
              </a:cubicBezTo>
              <a:cubicBezTo>
                <a:pt x="966" y="148"/>
                <a:pt x="1001" y="170"/>
                <a:pt x="1033" y="177"/>
              </a:cubicBezTo>
              <a:cubicBezTo>
                <a:pt x="1072" y="203"/>
                <a:pt x="1094" y="253"/>
                <a:pt x="1140" y="267"/>
              </a:cubicBezTo>
              <a:cubicBezTo>
                <a:pt x="1156" y="279"/>
                <a:pt x="1168" y="289"/>
                <a:pt x="1178" y="306"/>
              </a:cubicBezTo>
              <a:cubicBezTo>
                <a:pt x="1181" y="312"/>
                <a:pt x="1184" y="317"/>
                <a:pt x="1187" y="323"/>
              </a:cubicBezTo>
              <a:cubicBezTo>
                <a:pt x="1189" y="327"/>
                <a:pt x="1191" y="341"/>
                <a:pt x="1191" y="336"/>
              </a:cubicBezTo>
              <a:cubicBezTo>
                <a:pt x="1191" y="314"/>
                <a:pt x="1180" y="303"/>
                <a:pt x="1166" y="289"/>
              </a:cubicBezTo>
              <a:cubicBezTo>
                <a:pt x="1157" y="265"/>
                <a:pt x="1140" y="266"/>
                <a:pt x="1118" y="259"/>
              </a:cubicBezTo>
              <a:cubicBezTo>
                <a:pt x="1100" y="246"/>
                <a:pt x="1085" y="232"/>
                <a:pt x="1067" y="220"/>
              </a:cubicBezTo>
              <a:cubicBezTo>
                <a:pt x="1040" y="181"/>
                <a:pt x="1045" y="170"/>
                <a:pt x="998" y="160"/>
              </a:cubicBezTo>
              <a:cubicBezTo>
                <a:pt x="942" y="117"/>
                <a:pt x="943" y="114"/>
                <a:pt x="866" y="104"/>
              </a:cubicBezTo>
              <a:cubicBezTo>
                <a:pt x="862" y="101"/>
                <a:pt x="858" y="95"/>
                <a:pt x="853" y="96"/>
              </a:cubicBezTo>
              <a:cubicBezTo>
                <a:pt x="846" y="98"/>
                <a:pt x="847" y="156"/>
                <a:pt x="857" y="169"/>
              </a:cubicBezTo>
              <a:cubicBezTo>
                <a:pt x="864" y="178"/>
                <a:pt x="875" y="182"/>
                <a:pt x="883" y="190"/>
              </a:cubicBezTo>
              <a:cubicBezTo>
                <a:pt x="891" y="216"/>
                <a:pt x="901" y="240"/>
                <a:pt x="908" y="267"/>
              </a:cubicBezTo>
              <a:cubicBezTo>
                <a:pt x="912" y="281"/>
                <a:pt x="912" y="298"/>
                <a:pt x="921" y="310"/>
              </a:cubicBezTo>
              <a:cubicBezTo>
                <a:pt x="933" y="328"/>
                <a:pt x="941" y="346"/>
                <a:pt x="947" y="366"/>
              </a:cubicBezTo>
              <a:cubicBezTo>
                <a:pt x="948" y="403"/>
                <a:pt x="948" y="440"/>
                <a:pt x="951" y="477"/>
              </a:cubicBezTo>
              <a:cubicBezTo>
                <a:pt x="954" y="523"/>
                <a:pt x="982" y="566"/>
                <a:pt x="1003" y="606"/>
              </a:cubicBezTo>
              <a:cubicBezTo>
                <a:pt x="991" y="636"/>
                <a:pt x="946" y="623"/>
                <a:pt x="917" y="627"/>
              </a:cubicBezTo>
              <a:cubicBezTo>
                <a:pt x="878" y="618"/>
                <a:pt x="907" y="587"/>
                <a:pt x="870" y="576"/>
              </a:cubicBezTo>
              <a:cubicBezTo>
                <a:pt x="828" y="584"/>
                <a:pt x="856" y="590"/>
                <a:pt x="831" y="606"/>
              </a:cubicBezTo>
              <a:cubicBezTo>
                <a:pt x="808" y="621"/>
                <a:pt x="717" y="618"/>
                <a:pt x="707" y="619"/>
              </a:cubicBezTo>
              <a:cubicBezTo>
                <a:pt x="680" y="627"/>
                <a:pt x="704" y="614"/>
                <a:pt x="677" y="606"/>
              </a:cubicBezTo>
              <a:cubicBezTo>
                <a:pt x="658" y="633"/>
                <a:pt x="658" y="638"/>
                <a:pt x="630" y="649"/>
              </a:cubicBezTo>
              <a:cubicBezTo>
                <a:pt x="602" y="630"/>
                <a:pt x="543" y="630"/>
                <a:pt x="510" y="627"/>
              </a:cubicBezTo>
              <a:cubicBezTo>
                <a:pt x="492" y="622"/>
                <a:pt x="475" y="615"/>
                <a:pt x="458" y="610"/>
              </a:cubicBezTo>
              <a:cubicBezTo>
                <a:pt x="451" y="611"/>
                <a:pt x="424" y="614"/>
                <a:pt x="416" y="619"/>
              </a:cubicBezTo>
              <a:cubicBezTo>
                <a:pt x="402" y="627"/>
                <a:pt x="395" y="643"/>
                <a:pt x="381" y="653"/>
              </a:cubicBezTo>
              <a:cubicBezTo>
                <a:pt x="356" y="645"/>
                <a:pt x="357" y="644"/>
                <a:pt x="326" y="649"/>
              </a:cubicBezTo>
              <a:cubicBezTo>
                <a:pt x="306" y="661"/>
                <a:pt x="307" y="673"/>
                <a:pt x="300" y="696"/>
              </a:cubicBezTo>
              <a:cubicBezTo>
                <a:pt x="297" y="706"/>
                <a:pt x="272" y="722"/>
                <a:pt x="261" y="730"/>
              </a:cubicBezTo>
              <a:cubicBezTo>
                <a:pt x="234" y="722"/>
                <a:pt x="250" y="694"/>
                <a:pt x="240" y="691"/>
              </a:cubicBezTo>
              <a:cubicBezTo>
                <a:pt x="222" y="686"/>
                <a:pt x="203" y="688"/>
                <a:pt x="184" y="687"/>
              </a:cubicBezTo>
              <a:cubicBezTo>
                <a:pt x="180" y="668"/>
                <a:pt x="179" y="647"/>
                <a:pt x="167" y="631"/>
              </a:cubicBezTo>
              <a:cubicBezTo>
                <a:pt x="157" y="618"/>
                <a:pt x="140" y="609"/>
                <a:pt x="128" y="597"/>
              </a:cubicBezTo>
              <a:cubicBezTo>
                <a:pt x="127" y="593"/>
                <a:pt x="126" y="588"/>
                <a:pt x="124" y="584"/>
              </a:cubicBezTo>
              <a:cubicBezTo>
                <a:pt x="122" y="579"/>
                <a:pt x="118" y="576"/>
                <a:pt x="116" y="571"/>
              </a:cubicBezTo>
              <a:cubicBezTo>
                <a:pt x="107" y="546"/>
                <a:pt x="110" y="532"/>
                <a:pt x="86" y="516"/>
              </a:cubicBezTo>
              <a:cubicBezTo>
                <a:pt x="102" y="504"/>
                <a:pt x="114" y="509"/>
                <a:pt x="120" y="490"/>
              </a:cubicBezTo>
              <a:cubicBezTo>
                <a:pt x="116" y="462"/>
                <a:pt x="110" y="460"/>
                <a:pt x="94" y="439"/>
              </a:cubicBezTo>
              <a:cubicBezTo>
                <a:pt x="98" y="379"/>
                <a:pt x="96" y="381"/>
                <a:pt x="133" y="344"/>
              </a:cubicBezTo>
              <a:cubicBezTo>
                <a:pt x="127" y="290"/>
                <a:pt x="128" y="300"/>
                <a:pt x="90" y="276"/>
              </a:cubicBezTo>
              <a:cubicBezTo>
                <a:pt x="73" y="251"/>
                <a:pt x="79" y="236"/>
                <a:pt x="86" y="207"/>
              </a:cubicBezTo>
              <a:cubicBezTo>
                <a:pt x="80" y="190"/>
                <a:pt x="72" y="188"/>
                <a:pt x="56" y="181"/>
              </a:cubicBezTo>
              <a:cubicBezTo>
                <a:pt x="44" y="183"/>
                <a:pt x="33" y="184"/>
                <a:pt x="21" y="186"/>
              </a:cubicBezTo>
              <a:cubicBezTo>
                <a:pt x="15" y="187"/>
                <a:pt x="9" y="192"/>
                <a:pt x="4" y="190"/>
              </a:cubicBezTo>
              <a:cubicBezTo>
                <a:pt x="0" y="188"/>
                <a:pt x="1" y="181"/>
                <a:pt x="0" y="177"/>
              </a:cubicBezTo>
              <a:cubicBezTo>
                <a:pt x="5" y="160"/>
                <a:pt x="13" y="157"/>
                <a:pt x="30" y="151"/>
              </a:cubicBezTo>
              <a:cubicBezTo>
                <a:pt x="39" y="148"/>
                <a:pt x="56" y="143"/>
                <a:pt x="56" y="143"/>
              </a:cubicBezTo>
              <a:cubicBezTo>
                <a:pt x="65" y="128"/>
                <a:pt x="71" y="82"/>
                <a:pt x="90" y="79"/>
              </a:cubicBezTo>
              <a:cubicBezTo>
                <a:pt x="115" y="75"/>
                <a:pt x="141" y="76"/>
                <a:pt x="167" y="74"/>
              </a:cubicBezTo>
              <a:cubicBezTo>
                <a:pt x="200" y="68"/>
                <a:pt x="232" y="53"/>
                <a:pt x="266" y="53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23</xdr:col>
      <xdr:colOff>0</xdr:colOff>
      <xdr:row>5</xdr:row>
      <xdr:rowOff>133350</xdr:rowOff>
    </xdr:from>
    <xdr:to>
      <xdr:col>27</xdr:col>
      <xdr:colOff>66675</xdr:colOff>
      <xdr:row>10</xdr:row>
      <xdr:rowOff>95250</xdr:rowOff>
    </xdr:to>
    <xdr:sp macro="" textlink="">
      <xdr:nvSpPr>
        <xdr:cNvPr id="46" name="Freeform 847">
          <a:extLst>
            <a:ext uri="{FF2B5EF4-FFF2-40B4-BE49-F238E27FC236}">
              <a16:creationId xmlns:a16="http://schemas.microsoft.com/office/drawing/2014/main" id="{CE9CD90E-4447-416A-9077-0C9149B0CA53}"/>
            </a:ext>
          </a:extLst>
        </xdr:cNvPr>
        <xdr:cNvSpPr>
          <a:spLocks/>
        </xdr:cNvSpPr>
      </xdr:nvSpPr>
      <xdr:spPr bwMode="auto">
        <a:xfrm>
          <a:off x="4318000" y="958850"/>
          <a:ext cx="904875" cy="787400"/>
        </a:xfrm>
        <a:custGeom>
          <a:avLst/>
          <a:gdLst>
            <a:gd name="T0" fmla="*/ 675049 w 1189"/>
            <a:gd name="T1" fmla="*/ 60424 h 1213"/>
            <a:gd name="T2" fmla="*/ 731182 w 1189"/>
            <a:gd name="T3" fmla="*/ 92863 h 1213"/>
            <a:gd name="T4" fmla="*/ 803352 w 1189"/>
            <a:gd name="T5" fmla="*/ 111944 h 1213"/>
            <a:gd name="T6" fmla="*/ 859485 w 1189"/>
            <a:gd name="T7" fmla="*/ 136750 h 1213"/>
            <a:gd name="T8" fmla="*/ 818661 w 1189"/>
            <a:gd name="T9" fmla="*/ 251239 h 1213"/>
            <a:gd name="T10" fmla="*/ 812829 w 1189"/>
            <a:gd name="T11" fmla="*/ 258871 h 1213"/>
            <a:gd name="T12" fmla="*/ 809913 w 1189"/>
            <a:gd name="T13" fmla="*/ 267140 h 1213"/>
            <a:gd name="T14" fmla="*/ 796792 w 1189"/>
            <a:gd name="T15" fmla="*/ 283677 h 1213"/>
            <a:gd name="T16" fmla="*/ 774922 w 1189"/>
            <a:gd name="T17" fmla="*/ 346646 h 1213"/>
            <a:gd name="T18" fmla="*/ 766174 w 1189"/>
            <a:gd name="T19" fmla="*/ 392441 h 1213"/>
            <a:gd name="T20" fmla="*/ 774922 w 1189"/>
            <a:gd name="T21" fmla="*/ 466222 h 1213"/>
            <a:gd name="T22" fmla="*/ 793876 w 1189"/>
            <a:gd name="T23" fmla="*/ 512654 h 1213"/>
            <a:gd name="T24" fmla="*/ 803352 w 1189"/>
            <a:gd name="T25" fmla="*/ 591524 h 1213"/>
            <a:gd name="T26" fmla="*/ 793876 w 1189"/>
            <a:gd name="T27" fmla="*/ 665305 h 1213"/>
            <a:gd name="T28" fmla="*/ 788044 w 1189"/>
            <a:gd name="T29" fmla="*/ 686931 h 1213"/>
            <a:gd name="T30" fmla="*/ 769090 w 1189"/>
            <a:gd name="T31" fmla="*/ 697744 h 1213"/>
            <a:gd name="T32" fmla="*/ 672133 w 1189"/>
            <a:gd name="T33" fmla="*/ 728274 h 1213"/>
            <a:gd name="T34" fmla="*/ 643702 w 1189"/>
            <a:gd name="T35" fmla="*/ 739087 h 1213"/>
            <a:gd name="T36" fmla="*/ 587570 w 1189"/>
            <a:gd name="T37" fmla="*/ 771525 h 1213"/>
            <a:gd name="T38" fmla="*/ 409695 w 1189"/>
            <a:gd name="T39" fmla="*/ 733362 h 1213"/>
            <a:gd name="T40" fmla="*/ 378348 w 1189"/>
            <a:gd name="T41" fmla="*/ 697744 h 1213"/>
            <a:gd name="T42" fmla="*/ 344086 w 1189"/>
            <a:gd name="T43" fmla="*/ 686931 h 1213"/>
            <a:gd name="T44" fmla="*/ 325132 w 1189"/>
            <a:gd name="T45" fmla="*/ 681842 h 1213"/>
            <a:gd name="T46" fmla="*/ 297430 w 1189"/>
            <a:gd name="T47" fmla="*/ 665305 h 1213"/>
            <a:gd name="T48" fmla="*/ 287953 w 1189"/>
            <a:gd name="T49" fmla="*/ 659581 h 1213"/>
            <a:gd name="T50" fmla="*/ 278476 w 1189"/>
            <a:gd name="T51" fmla="*/ 627142 h 1213"/>
            <a:gd name="T52" fmla="*/ 285037 w 1189"/>
            <a:gd name="T53" fmla="*/ 567354 h 1213"/>
            <a:gd name="T54" fmla="*/ 300346 w 1189"/>
            <a:gd name="T55" fmla="*/ 564174 h 1213"/>
            <a:gd name="T56" fmla="*/ 281392 w 1189"/>
            <a:gd name="T57" fmla="*/ 518378 h 1213"/>
            <a:gd name="T58" fmla="*/ 234736 w 1189"/>
            <a:gd name="T59" fmla="*/ 534279 h 1213"/>
            <a:gd name="T60" fmla="*/ 206306 w 1189"/>
            <a:gd name="T61" fmla="*/ 542548 h 1213"/>
            <a:gd name="T62" fmla="*/ 184436 w 1189"/>
            <a:gd name="T63" fmla="*/ 567354 h 1213"/>
            <a:gd name="T64" fmla="*/ 181520 w 1189"/>
            <a:gd name="T65" fmla="*/ 578167 h 1213"/>
            <a:gd name="T66" fmla="*/ 150173 w 1189"/>
            <a:gd name="T67" fmla="*/ 588979 h 1213"/>
            <a:gd name="T68" fmla="*/ 125387 w 1189"/>
            <a:gd name="T69" fmla="*/ 550817 h 1213"/>
            <a:gd name="T70" fmla="*/ 72170 w 1189"/>
            <a:gd name="T71" fmla="*/ 482760 h 1213"/>
            <a:gd name="T72" fmla="*/ 9477 w 1189"/>
            <a:gd name="T73" fmla="*/ 425515 h 1213"/>
            <a:gd name="T74" fmla="*/ 47385 w 1189"/>
            <a:gd name="T75" fmla="*/ 351734 h 1213"/>
            <a:gd name="T76" fmla="*/ 66339 w 1189"/>
            <a:gd name="T77" fmla="*/ 316115 h 1213"/>
            <a:gd name="T78" fmla="*/ 53217 w 1189"/>
            <a:gd name="T79" fmla="*/ 262051 h 1213"/>
            <a:gd name="T80" fmla="*/ 34992 w 1189"/>
            <a:gd name="T81" fmla="*/ 228977 h 1213"/>
            <a:gd name="T82" fmla="*/ 44469 w 1189"/>
            <a:gd name="T83" fmla="*/ 193994 h 1213"/>
            <a:gd name="T84" fmla="*/ 66339 w 1189"/>
            <a:gd name="T85" fmla="*/ 101131 h 1213"/>
            <a:gd name="T86" fmla="*/ 84563 w 1189"/>
            <a:gd name="T87" fmla="*/ 71237 h 1213"/>
            <a:gd name="T88" fmla="*/ 175688 w 1189"/>
            <a:gd name="T89" fmla="*/ 38163 h 1213"/>
            <a:gd name="T90" fmla="*/ 200474 w 1189"/>
            <a:gd name="T91" fmla="*/ 19081 h 1213"/>
            <a:gd name="T92" fmla="*/ 278476 w 1189"/>
            <a:gd name="T93" fmla="*/ 29894 h 1213"/>
            <a:gd name="T94" fmla="*/ 315655 w 1189"/>
            <a:gd name="T95" fmla="*/ 38163 h 1213"/>
            <a:gd name="T96" fmla="*/ 353562 w 1189"/>
            <a:gd name="T97" fmla="*/ 29894 h 1213"/>
            <a:gd name="T98" fmla="*/ 365955 w 1189"/>
            <a:gd name="T99" fmla="*/ 13993 h 1213"/>
            <a:gd name="T100" fmla="*/ 490614 w 1189"/>
            <a:gd name="T101" fmla="*/ 0 h 1213"/>
            <a:gd name="T102" fmla="*/ 550391 w 1189"/>
            <a:gd name="T103" fmla="*/ 24806 h 1213"/>
            <a:gd name="T104" fmla="*/ 616001 w 1189"/>
            <a:gd name="T105" fmla="*/ 22262 h 1213"/>
            <a:gd name="T106" fmla="*/ 653179 w 1189"/>
            <a:gd name="T107" fmla="*/ 57244 h 1213"/>
            <a:gd name="T108" fmla="*/ 675049 w 1189"/>
            <a:gd name="T109" fmla="*/ 60424 h 1213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89"/>
            <a:gd name="T166" fmla="*/ 0 h 1213"/>
            <a:gd name="T167" fmla="*/ 1189 w 1189"/>
            <a:gd name="T168" fmla="*/ 1213 h 1213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89" h="1213">
              <a:moveTo>
                <a:pt x="926" y="95"/>
              </a:moveTo>
              <a:cubicBezTo>
                <a:pt x="949" y="126"/>
                <a:pt x="964" y="137"/>
                <a:pt x="1003" y="146"/>
              </a:cubicBezTo>
              <a:cubicBezTo>
                <a:pt x="1032" y="166"/>
                <a:pt x="1069" y="167"/>
                <a:pt x="1102" y="176"/>
              </a:cubicBezTo>
              <a:cubicBezTo>
                <a:pt x="1129" y="183"/>
                <a:pt x="1156" y="199"/>
                <a:pt x="1179" y="215"/>
              </a:cubicBezTo>
              <a:cubicBezTo>
                <a:pt x="1189" y="270"/>
                <a:pt x="1171" y="360"/>
                <a:pt x="1123" y="395"/>
              </a:cubicBezTo>
              <a:cubicBezTo>
                <a:pt x="1120" y="399"/>
                <a:pt x="1117" y="403"/>
                <a:pt x="1115" y="407"/>
              </a:cubicBezTo>
              <a:cubicBezTo>
                <a:pt x="1113" y="411"/>
                <a:pt x="1113" y="416"/>
                <a:pt x="1111" y="420"/>
              </a:cubicBezTo>
              <a:cubicBezTo>
                <a:pt x="1106" y="429"/>
                <a:pt x="1093" y="446"/>
                <a:pt x="1093" y="446"/>
              </a:cubicBezTo>
              <a:cubicBezTo>
                <a:pt x="1083" y="479"/>
                <a:pt x="1083" y="516"/>
                <a:pt x="1063" y="545"/>
              </a:cubicBezTo>
              <a:cubicBezTo>
                <a:pt x="1052" y="591"/>
                <a:pt x="1056" y="567"/>
                <a:pt x="1051" y="617"/>
              </a:cubicBezTo>
              <a:cubicBezTo>
                <a:pt x="1054" y="655"/>
                <a:pt x="1056" y="695"/>
                <a:pt x="1063" y="733"/>
              </a:cubicBezTo>
              <a:cubicBezTo>
                <a:pt x="1068" y="757"/>
                <a:pt x="1082" y="783"/>
                <a:pt x="1089" y="806"/>
              </a:cubicBezTo>
              <a:cubicBezTo>
                <a:pt x="1095" y="847"/>
                <a:pt x="1094" y="889"/>
                <a:pt x="1102" y="930"/>
              </a:cubicBezTo>
              <a:cubicBezTo>
                <a:pt x="1098" y="990"/>
                <a:pt x="1100" y="988"/>
                <a:pt x="1089" y="1046"/>
              </a:cubicBezTo>
              <a:cubicBezTo>
                <a:pt x="1089" y="1047"/>
                <a:pt x="1084" y="1076"/>
                <a:pt x="1081" y="1080"/>
              </a:cubicBezTo>
              <a:cubicBezTo>
                <a:pt x="1079" y="1083"/>
                <a:pt x="1058" y="1095"/>
                <a:pt x="1055" y="1097"/>
              </a:cubicBezTo>
              <a:cubicBezTo>
                <a:pt x="1006" y="1130"/>
                <a:pt x="984" y="1138"/>
                <a:pt x="922" y="1145"/>
              </a:cubicBezTo>
              <a:cubicBezTo>
                <a:pt x="908" y="1149"/>
                <a:pt x="897" y="1157"/>
                <a:pt x="883" y="1162"/>
              </a:cubicBezTo>
              <a:cubicBezTo>
                <a:pt x="871" y="1182"/>
                <a:pt x="830" y="1207"/>
                <a:pt x="806" y="1213"/>
              </a:cubicBezTo>
              <a:cubicBezTo>
                <a:pt x="736" y="1143"/>
                <a:pt x="660" y="1156"/>
                <a:pt x="562" y="1153"/>
              </a:cubicBezTo>
              <a:cubicBezTo>
                <a:pt x="532" y="1144"/>
                <a:pt x="545" y="1110"/>
                <a:pt x="519" y="1097"/>
              </a:cubicBezTo>
              <a:cubicBezTo>
                <a:pt x="504" y="1090"/>
                <a:pt x="488" y="1085"/>
                <a:pt x="472" y="1080"/>
              </a:cubicBezTo>
              <a:cubicBezTo>
                <a:pt x="463" y="1077"/>
                <a:pt x="446" y="1072"/>
                <a:pt x="446" y="1072"/>
              </a:cubicBezTo>
              <a:cubicBezTo>
                <a:pt x="417" y="1052"/>
                <a:pt x="429" y="1061"/>
                <a:pt x="408" y="1046"/>
              </a:cubicBezTo>
              <a:cubicBezTo>
                <a:pt x="404" y="1043"/>
                <a:pt x="395" y="1037"/>
                <a:pt x="395" y="1037"/>
              </a:cubicBezTo>
              <a:cubicBezTo>
                <a:pt x="391" y="1020"/>
                <a:pt x="385" y="1004"/>
                <a:pt x="382" y="986"/>
              </a:cubicBezTo>
              <a:cubicBezTo>
                <a:pt x="384" y="955"/>
                <a:pt x="375" y="919"/>
                <a:pt x="391" y="892"/>
              </a:cubicBezTo>
              <a:cubicBezTo>
                <a:pt x="395" y="886"/>
                <a:pt x="405" y="889"/>
                <a:pt x="412" y="887"/>
              </a:cubicBezTo>
              <a:cubicBezTo>
                <a:pt x="447" y="855"/>
                <a:pt x="425" y="824"/>
                <a:pt x="386" y="815"/>
              </a:cubicBezTo>
              <a:cubicBezTo>
                <a:pt x="359" y="819"/>
                <a:pt x="346" y="832"/>
                <a:pt x="322" y="840"/>
              </a:cubicBezTo>
              <a:cubicBezTo>
                <a:pt x="309" y="844"/>
                <a:pt x="283" y="853"/>
                <a:pt x="283" y="853"/>
              </a:cubicBezTo>
              <a:cubicBezTo>
                <a:pt x="262" y="874"/>
                <a:pt x="259" y="871"/>
                <a:pt x="253" y="892"/>
              </a:cubicBezTo>
              <a:cubicBezTo>
                <a:pt x="251" y="898"/>
                <a:pt x="252" y="904"/>
                <a:pt x="249" y="909"/>
              </a:cubicBezTo>
              <a:cubicBezTo>
                <a:pt x="242" y="920"/>
                <a:pt x="217" y="923"/>
                <a:pt x="206" y="926"/>
              </a:cubicBezTo>
              <a:cubicBezTo>
                <a:pt x="182" y="909"/>
                <a:pt x="184" y="890"/>
                <a:pt x="172" y="866"/>
              </a:cubicBezTo>
              <a:cubicBezTo>
                <a:pt x="153" y="828"/>
                <a:pt x="123" y="793"/>
                <a:pt x="99" y="759"/>
              </a:cubicBezTo>
              <a:cubicBezTo>
                <a:pt x="87" y="720"/>
                <a:pt x="37" y="703"/>
                <a:pt x="13" y="669"/>
              </a:cubicBezTo>
              <a:cubicBezTo>
                <a:pt x="18" y="601"/>
                <a:pt x="0" y="568"/>
                <a:pt x="65" y="553"/>
              </a:cubicBezTo>
              <a:cubicBezTo>
                <a:pt x="76" y="536"/>
                <a:pt x="84" y="516"/>
                <a:pt x="91" y="497"/>
              </a:cubicBezTo>
              <a:cubicBezTo>
                <a:pt x="97" y="464"/>
                <a:pt x="97" y="436"/>
                <a:pt x="73" y="412"/>
              </a:cubicBezTo>
              <a:cubicBezTo>
                <a:pt x="67" y="394"/>
                <a:pt x="58" y="376"/>
                <a:pt x="48" y="360"/>
              </a:cubicBezTo>
              <a:cubicBezTo>
                <a:pt x="51" y="338"/>
                <a:pt x="53" y="324"/>
                <a:pt x="61" y="305"/>
              </a:cubicBezTo>
              <a:cubicBezTo>
                <a:pt x="70" y="256"/>
                <a:pt x="77" y="207"/>
                <a:pt x="91" y="159"/>
              </a:cubicBezTo>
              <a:cubicBezTo>
                <a:pt x="97" y="138"/>
                <a:pt x="97" y="124"/>
                <a:pt x="116" y="112"/>
              </a:cubicBezTo>
              <a:cubicBezTo>
                <a:pt x="151" y="61"/>
                <a:pt x="182" y="65"/>
                <a:pt x="241" y="60"/>
              </a:cubicBezTo>
              <a:cubicBezTo>
                <a:pt x="250" y="45"/>
                <a:pt x="260" y="40"/>
                <a:pt x="275" y="30"/>
              </a:cubicBezTo>
              <a:cubicBezTo>
                <a:pt x="311" y="35"/>
                <a:pt x="346" y="40"/>
                <a:pt x="382" y="47"/>
              </a:cubicBezTo>
              <a:cubicBezTo>
                <a:pt x="399" y="53"/>
                <a:pt x="415" y="57"/>
                <a:pt x="433" y="60"/>
              </a:cubicBezTo>
              <a:cubicBezTo>
                <a:pt x="452" y="58"/>
                <a:pt x="471" y="62"/>
                <a:pt x="485" y="47"/>
              </a:cubicBezTo>
              <a:cubicBezTo>
                <a:pt x="492" y="39"/>
                <a:pt x="502" y="22"/>
                <a:pt x="502" y="22"/>
              </a:cubicBezTo>
              <a:cubicBezTo>
                <a:pt x="561" y="58"/>
                <a:pt x="638" y="56"/>
                <a:pt x="673" y="0"/>
              </a:cubicBezTo>
              <a:cubicBezTo>
                <a:pt x="721" y="8"/>
                <a:pt x="717" y="27"/>
                <a:pt x="755" y="39"/>
              </a:cubicBezTo>
              <a:cubicBezTo>
                <a:pt x="789" y="34"/>
                <a:pt x="809" y="30"/>
                <a:pt x="845" y="35"/>
              </a:cubicBezTo>
              <a:cubicBezTo>
                <a:pt x="867" y="49"/>
                <a:pt x="872" y="80"/>
                <a:pt x="896" y="90"/>
              </a:cubicBezTo>
              <a:cubicBezTo>
                <a:pt x="927" y="102"/>
                <a:pt x="926" y="109"/>
                <a:pt x="926" y="95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104775</xdr:colOff>
      <xdr:row>12</xdr:row>
      <xdr:rowOff>0</xdr:rowOff>
    </xdr:from>
    <xdr:to>
      <xdr:col>30</xdr:col>
      <xdr:colOff>28575</xdr:colOff>
      <xdr:row>15</xdr:row>
      <xdr:rowOff>38100</xdr:rowOff>
    </xdr:to>
    <xdr:sp macro="" textlink="">
      <xdr:nvSpPr>
        <xdr:cNvPr id="47" name="Freeform 848">
          <a:extLst>
            <a:ext uri="{FF2B5EF4-FFF2-40B4-BE49-F238E27FC236}">
              <a16:creationId xmlns:a16="http://schemas.microsoft.com/office/drawing/2014/main" id="{C7FC20D6-307F-4C4C-B0EB-81C2939BE242}"/>
            </a:ext>
          </a:extLst>
        </xdr:cNvPr>
        <xdr:cNvSpPr>
          <a:spLocks/>
        </xdr:cNvSpPr>
      </xdr:nvSpPr>
      <xdr:spPr bwMode="auto">
        <a:xfrm>
          <a:off x="4632325" y="1981200"/>
          <a:ext cx="1181100" cy="533400"/>
        </a:xfrm>
        <a:custGeom>
          <a:avLst/>
          <a:gdLst>
            <a:gd name="T0" fmla="*/ 338993 w 1492"/>
            <a:gd name="T1" fmla="*/ 215788 h 823"/>
            <a:gd name="T2" fmla="*/ 368372 w 1492"/>
            <a:gd name="T3" fmla="*/ 207513 h 823"/>
            <a:gd name="T4" fmla="*/ 396998 w 1492"/>
            <a:gd name="T5" fmla="*/ 190963 h 823"/>
            <a:gd name="T6" fmla="*/ 406792 w 1492"/>
            <a:gd name="T7" fmla="*/ 84660 h 823"/>
            <a:gd name="T8" fmla="*/ 442198 w 1492"/>
            <a:gd name="T9" fmla="*/ 54743 h 823"/>
            <a:gd name="T10" fmla="*/ 542389 w 1492"/>
            <a:gd name="T11" fmla="*/ 13367 h 823"/>
            <a:gd name="T12" fmla="*/ 558962 w 1492"/>
            <a:gd name="T13" fmla="*/ 27371 h 823"/>
            <a:gd name="T14" fmla="*/ 584575 w 1492"/>
            <a:gd name="T15" fmla="*/ 46468 h 823"/>
            <a:gd name="T16" fmla="*/ 619980 w 1492"/>
            <a:gd name="T17" fmla="*/ 49014 h 823"/>
            <a:gd name="T18" fmla="*/ 665179 w 1492"/>
            <a:gd name="T19" fmla="*/ 49014 h 823"/>
            <a:gd name="T20" fmla="*/ 703599 w 1492"/>
            <a:gd name="T21" fmla="*/ 32464 h 823"/>
            <a:gd name="T22" fmla="*/ 752564 w 1492"/>
            <a:gd name="T23" fmla="*/ 0 h 823"/>
            <a:gd name="T24" fmla="*/ 836183 w 1492"/>
            <a:gd name="T25" fmla="*/ 40739 h 823"/>
            <a:gd name="T26" fmla="*/ 936374 w 1492"/>
            <a:gd name="T27" fmla="*/ 87206 h 823"/>
            <a:gd name="T28" fmla="*/ 1068958 w 1492"/>
            <a:gd name="T29" fmla="*/ 117124 h 823"/>
            <a:gd name="T30" fmla="*/ 1078751 w 1492"/>
            <a:gd name="T31" fmla="*/ 239977 h 823"/>
            <a:gd name="T32" fmla="*/ 1123950 w 1492"/>
            <a:gd name="T33" fmla="*/ 286444 h 823"/>
            <a:gd name="T34" fmla="*/ 1097584 w 1492"/>
            <a:gd name="T35" fmla="*/ 299812 h 823"/>
            <a:gd name="T36" fmla="*/ 1049372 w 1492"/>
            <a:gd name="T37" fmla="*/ 450036 h 823"/>
            <a:gd name="T38" fmla="*/ 994379 w 1492"/>
            <a:gd name="T39" fmla="*/ 460857 h 823"/>
            <a:gd name="T40" fmla="*/ 971780 w 1492"/>
            <a:gd name="T41" fmla="*/ 488229 h 823"/>
            <a:gd name="T42" fmla="*/ 926581 w 1492"/>
            <a:gd name="T43" fmla="*/ 496504 h 823"/>
            <a:gd name="T44" fmla="*/ 852756 w 1492"/>
            <a:gd name="T45" fmla="*/ 493957 h 823"/>
            <a:gd name="T46" fmla="*/ 768384 w 1492"/>
            <a:gd name="T47" fmla="*/ 464040 h 823"/>
            <a:gd name="T48" fmla="*/ 645593 w 1492"/>
            <a:gd name="T49" fmla="*/ 420118 h 823"/>
            <a:gd name="T50" fmla="*/ 552182 w 1492"/>
            <a:gd name="T51" fmla="*/ 471678 h 823"/>
            <a:gd name="T52" fmla="*/ 484383 w 1492"/>
            <a:gd name="T53" fmla="*/ 523875 h 823"/>
            <a:gd name="T54" fmla="*/ 274208 w 1492"/>
            <a:gd name="T55" fmla="*/ 513054 h 823"/>
            <a:gd name="T56" fmla="*/ 219969 w 1492"/>
            <a:gd name="T57" fmla="*/ 496504 h 823"/>
            <a:gd name="T58" fmla="*/ 174770 w 1492"/>
            <a:gd name="T59" fmla="*/ 460857 h 823"/>
            <a:gd name="T60" fmla="*/ 193603 w 1492"/>
            <a:gd name="T61" fmla="*/ 403568 h 823"/>
            <a:gd name="T62" fmla="*/ 0 w 1492"/>
            <a:gd name="T63" fmla="*/ 332912 h 823"/>
            <a:gd name="T64" fmla="*/ 167990 w 1492"/>
            <a:gd name="T65" fmla="*/ 275623 h 823"/>
            <a:gd name="T66" fmla="*/ 335980 w 1492"/>
            <a:gd name="T67" fmla="*/ 215788 h 823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92"/>
            <a:gd name="T103" fmla="*/ 0 h 823"/>
            <a:gd name="T104" fmla="*/ 1492 w 1492"/>
            <a:gd name="T105" fmla="*/ 823 h 823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92" h="823">
              <a:moveTo>
                <a:pt x="437" y="343"/>
              </a:moveTo>
              <a:cubicBezTo>
                <a:pt x="441" y="342"/>
                <a:pt x="446" y="340"/>
                <a:pt x="450" y="339"/>
              </a:cubicBezTo>
              <a:cubicBezTo>
                <a:pt x="454" y="337"/>
                <a:pt x="459" y="335"/>
                <a:pt x="463" y="334"/>
              </a:cubicBezTo>
              <a:cubicBezTo>
                <a:pt x="472" y="331"/>
                <a:pt x="489" y="326"/>
                <a:pt x="489" y="326"/>
              </a:cubicBezTo>
              <a:cubicBezTo>
                <a:pt x="497" y="320"/>
                <a:pt x="506" y="315"/>
                <a:pt x="514" y="309"/>
              </a:cubicBezTo>
              <a:cubicBezTo>
                <a:pt x="518" y="306"/>
                <a:pt x="527" y="300"/>
                <a:pt x="527" y="300"/>
              </a:cubicBezTo>
              <a:cubicBezTo>
                <a:pt x="543" y="259"/>
                <a:pt x="535" y="255"/>
                <a:pt x="532" y="193"/>
              </a:cubicBezTo>
              <a:cubicBezTo>
                <a:pt x="533" y="187"/>
                <a:pt x="532" y="148"/>
                <a:pt x="540" y="133"/>
              </a:cubicBezTo>
              <a:cubicBezTo>
                <a:pt x="549" y="116"/>
                <a:pt x="557" y="115"/>
                <a:pt x="574" y="103"/>
              </a:cubicBezTo>
              <a:cubicBezTo>
                <a:pt x="580" y="99"/>
                <a:pt x="582" y="91"/>
                <a:pt x="587" y="86"/>
              </a:cubicBezTo>
              <a:cubicBezTo>
                <a:pt x="604" y="69"/>
                <a:pt x="631" y="71"/>
                <a:pt x="652" y="69"/>
              </a:cubicBezTo>
              <a:cubicBezTo>
                <a:pt x="678" y="55"/>
                <a:pt x="694" y="31"/>
                <a:pt x="720" y="21"/>
              </a:cubicBezTo>
              <a:cubicBezTo>
                <a:pt x="724" y="24"/>
                <a:pt x="729" y="26"/>
                <a:pt x="733" y="30"/>
              </a:cubicBezTo>
              <a:cubicBezTo>
                <a:pt x="737" y="34"/>
                <a:pt x="738" y="40"/>
                <a:pt x="742" y="43"/>
              </a:cubicBezTo>
              <a:cubicBezTo>
                <a:pt x="750" y="50"/>
                <a:pt x="767" y="60"/>
                <a:pt x="767" y="60"/>
              </a:cubicBezTo>
              <a:cubicBezTo>
                <a:pt x="770" y="64"/>
                <a:pt x="771" y="70"/>
                <a:pt x="776" y="73"/>
              </a:cubicBezTo>
              <a:cubicBezTo>
                <a:pt x="784" y="78"/>
                <a:pt x="802" y="81"/>
                <a:pt x="802" y="81"/>
              </a:cubicBezTo>
              <a:cubicBezTo>
                <a:pt x="809" y="80"/>
                <a:pt x="816" y="79"/>
                <a:pt x="823" y="77"/>
              </a:cubicBezTo>
              <a:cubicBezTo>
                <a:pt x="832" y="75"/>
                <a:pt x="849" y="69"/>
                <a:pt x="849" y="69"/>
              </a:cubicBezTo>
              <a:cubicBezTo>
                <a:pt x="860" y="71"/>
                <a:pt x="871" y="78"/>
                <a:pt x="883" y="77"/>
              </a:cubicBezTo>
              <a:cubicBezTo>
                <a:pt x="892" y="76"/>
                <a:pt x="909" y="69"/>
                <a:pt x="909" y="69"/>
              </a:cubicBezTo>
              <a:cubicBezTo>
                <a:pt x="917" y="63"/>
                <a:pt x="930" y="60"/>
                <a:pt x="934" y="51"/>
              </a:cubicBezTo>
              <a:cubicBezTo>
                <a:pt x="937" y="43"/>
                <a:pt x="937" y="32"/>
                <a:pt x="943" y="26"/>
              </a:cubicBezTo>
              <a:cubicBezTo>
                <a:pt x="950" y="18"/>
                <a:pt x="988" y="2"/>
                <a:pt x="999" y="0"/>
              </a:cubicBezTo>
              <a:cubicBezTo>
                <a:pt x="1007" y="12"/>
                <a:pt x="1011" y="28"/>
                <a:pt x="1020" y="39"/>
              </a:cubicBezTo>
              <a:cubicBezTo>
                <a:pt x="1041" y="65"/>
                <a:pt x="1080" y="60"/>
                <a:pt x="1110" y="64"/>
              </a:cubicBezTo>
              <a:cubicBezTo>
                <a:pt x="1137" y="82"/>
                <a:pt x="1160" y="101"/>
                <a:pt x="1192" y="111"/>
              </a:cubicBezTo>
              <a:cubicBezTo>
                <a:pt x="1207" y="122"/>
                <a:pt x="1225" y="132"/>
                <a:pt x="1243" y="137"/>
              </a:cubicBezTo>
              <a:cubicBezTo>
                <a:pt x="1264" y="167"/>
                <a:pt x="1335" y="170"/>
                <a:pt x="1367" y="176"/>
              </a:cubicBezTo>
              <a:cubicBezTo>
                <a:pt x="1384" y="179"/>
                <a:pt x="1419" y="184"/>
                <a:pt x="1419" y="184"/>
              </a:cubicBezTo>
              <a:cubicBezTo>
                <a:pt x="1460" y="200"/>
                <a:pt x="1427" y="266"/>
                <a:pt x="1414" y="300"/>
              </a:cubicBezTo>
              <a:cubicBezTo>
                <a:pt x="1420" y="325"/>
                <a:pt x="1423" y="353"/>
                <a:pt x="1432" y="377"/>
              </a:cubicBezTo>
              <a:cubicBezTo>
                <a:pt x="1433" y="388"/>
                <a:pt x="1432" y="400"/>
                <a:pt x="1436" y="411"/>
              </a:cubicBezTo>
              <a:cubicBezTo>
                <a:pt x="1443" y="430"/>
                <a:pt x="1477" y="440"/>
                <a:pt x="1492" y="450"/>
              </a:cubicBezTo>
              <a:cubicBezTo>
                <a:pt x="1489" y="454"/>
                <a:pt x="1488" y="460"/>
                <a:pt x="1483" y="463"/>
              </a:cubicBezTo>
              <a:cubicBezTo>
                <a:pt x="1475" y="468"/>
                <a:pt x="1457" y="471"/>
                <a:pt x="1457" y="471"/>
              </a:cubicBezTo>
              <a:cubicBezTo>
                <a:pt x="1432" y="489"/>
                <a:pt x="1406" y="505"/>
                <a:pt x="1380" y="523"/>
              </a:cubicBezTo>
              <a:cubicBezTo>
                <a:pt x="1342" y="584"/>
                <a:pt x="1375" y="648"/>
                <a:pt x="1393" y="707"/>
              </a:cubicBezTo>
              <a:cubicBezTo>
                <a:pt x="1390" y="729"/>
                <a:pt x="1397" y="763"/>
                <a:pt x="1372" y="746"/>
              </a:cubicBezTo>
              <a:cubicBezTo>
                <a:pt x="1363" y="723"/>
                <a:pt x="1345" y="728"/>
                <a:pt x="1320" y="724"/>
              </a:cubicBezTo>
              <a:cubicBezTo>
                <a:pt x="1311" y="727"/>
                <a:pt x="1298" y="725"/>
                <a:pt x="1294" y="733"/>
              </a:cubicBezTo>
              <a:cubicBezTo>
                <a:pt x="1289" y="743"/>
                <a:pt x="1298" y="759"/>
                <a:pt x="1290" y="767"/>
              </a:cubicBezTo>
              <a:cubicBezTo>
                <a:pt x="1282" y="775"/>
                <a:pt x="1267" y="770"/>
                <a:pt x="1256" y="771"/>
              </a:cubicBezTo>
              <a:cubicBezTo>
                <a:pt x="1247" y="774"/>
                <a:pt x="1238" y="775"/>
                <a:pt x="1230" y="780"/>
              </a:cubicBezTo>
              <a:cubicBezTo>
                <a:pt x="1198" y="801"/>
                <a:pt x="1235" y="788"/>
                <a:pt x="1204" y="797"/>
              </a:cubicBezTo>
              <a:cubicBezTo>
                <a:pt x="1177" y="793"/>
                <a:pt x="1158" y="782"/>
                <a:pt x="1132" y="776"/>
              </a:cubicBezTo>
              <a:cubicBezTo>
                <a:pt x="1120" y="768"/>
                <a:pt x="1093" y="759"/>
                <a:pt x="1093" y="759"/>
              </a:cubicBezTo>
              <a:cubicBezTo>
                <a:pt x="1068" y="741"/>
                <a:pt x="1049" y="738"/>
                <a:pt x="1020" y="729"/>
              </a:cubicBezTo>
              <a:cubicBezTo>
                <a:pt x="1006" y="719"/>
                <a:pt x="993" y="718"/>
                <a:pt x="977" y="711"/>
              </a:cubicBezTo>
              <a:cubicBezTo>
                <a:pt x="936" y="693"/>
                <a:pt x="901" y="670"/>
                <a:pt x="857" y="660"/>
              </a:cubicBezTo>
              <a:cubicBezTo>
                <a:pt x="833" y="663"/>
                <a:pt x="812" y="666"/>
                <a:pt x="789" y="673"/>
              </a:cubicBezTo>
              <a:cubicBezTo>
                <a:pt x="770" y="701"/>
                <a:pt x="769" y="730"/>
                <a:pt x="733" y="741"/>
              </a:cubicBezTo>
              <a:cubicBezTo>
                <a:pt x="717" y="757"/>
                <a:pt x="709" y="776"/>
                <a:pt x="690" y="789"/>
              </a:cubicBezTo>
              <a:cubicBezTo>
                <a:pt x="678" y="807"/>
                <a:pt x="663" y="817"/>
                <a:pt x="643" y="823"/>
              </a:cubicBezTo>
              <a:cubicBezTo>
                <a:pt x="587" y="816"/>
                <a:pt x="536" y="789"/>
                <a:pt x="480" y="780"/>
              </a:cubicBezTo>
              <a:cubicBezTo>
                <a:pt x="441" y="784"/>
                <a:pt x="401" y="792"/>
                <a:pt x="364" y="806"/>
              </a:cubicBezTo>
              <a:cubicBezTo>
                <a:pt x="346" y="804"/>
                <a:pt x="327" y="806"/>
                <a:pt x="309" y="801"/>
              </a:cubicBezTo>
              <a:cubicBezTo>
                <a:pt x="300" y="799"/>
                <a:pt x="300" y="783"/>
                <a:pt x="292" y="780"/>
              </a:cubicBezTo>
              <a:cubicBezTo>
                <a:pt x="270" y="772"/>
                <a:pt x="246" y="770"/>
                <a:pt x="223" y="767"/>
              </a:cubicBezTo>
              <a:cubicBezTo>
                <a:pt x="217" y="748"/>
                <a:pt x="221" y="740"/>
                <a:pt x="232" y="724"/>
              </a:cubicBezTo>
              <a:cubicBezTo>
                <a:pt x="237" y="707"/>
                <a:pt x="248" y="707"/>
                <a:pt x="253" y="690"/>
              </a:cubicBezTo>
              <a:cubicBezTo>
                <a:pt x="243" y="658"/>
                <a:pt x="241" y="660"/>
                <a:pt x="257" y="634"/>
              </a:cubicBezTo>
              <a:cubicBezTo>
                <a:pt x="234" y="558"/>
                <a:pt x="100" y="557"/>
                <a:pt x="39" y="549"/>
              </a:cubicBezTo>
              <a:cubicBezTo>
                <a:pt x="14" y="539"/>
                <a:pt x="7" y="552"/>
                <a:pt x="0" y="523"/>
              </a:cubicBezTo>
              <a:cubicBezTo>
                <a:pt x="29" y="494"/>
                <a:pt x="82" y="492"/>
                <a:pt x="120" y="480"/>
              </a:cubicBezTo>
              <a:cubicBezTo>
                <a:pt x="154" y="457"/>
                <a:pt x="184" y="445"/>
                <a:pt x="223" y="433"/>
              </a:cubicBezTo>
              <a:cubicBezTo>
                <a:pt x="257" y="399"/>
                <a:pt x="305" y="389"/>
                <a:pt x="352" y="381"/>
              </a:cubicBezTo>
              <a:cubicBezTo>
                <a:pt x="373" y="350"/>
                <a:pt x="420" y="365"/>
                <a:pt x="446" y="339"/>
              </a:cubicBezTo>
              <a:cubicBezTo>
                <a:pt x="448" y="337"/>
                <a:pt x="440" y="342"/>
                <a:pt x="437" y="34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25</xdr:col>
      <xdr:colOff>123825</xdr:colOff>
      <xdr:row>14</xdr:row>
      <xdr:rowOff>76200</xdr:rowOff>
    </xdr:from>
    <xdr:to>
      <xdr:col>29</xdr:col>
      <xdr:colOff>38100</xdr:colOff>
      <xdr:row>18</xdr:row>
      <xdr:rowOff>104775</xdr:rowOff>
    </xdr:to>
    <xdr:sp macro="" textlink="">
      <xdr:nvSpPr>
        <xdr:cNvPr id="48" name="Freeform 849">
          <a:extLst>
            <a:ext uri="{FF2B5EF4-FFF2-40B4-BE49-F238E27FC236}">
              <a16:creationId xmlns:a16="http://schemas.microsoft.com/office/drawing/2014/main" id="{E7DCF65E-ABC3-4217-83AA-FB93BBCCC867}"/>
            </a:ext>
          </a:extLst>
        </xdr:cNvPr>
        <xdr:cNvSpPr>
          <a:spLocks/>
        </xdr:cNvSpPr>
      </xdr:nvSpPr>
      <xdr:spPr bwMode="auto">
        <a:xfrm>
          <a:off x="4860925" y="2387600"/>
          <a:ext cx="752475" cy="688975"/>
        </a:xfrm>
        <a:custGeom>
          <a:avLst/>
          <a:gdLst>
            <a:gd name="T0" fmla="*/ 148734 w 951"/>
            <a:gd name="T1" fmla="*/ 302206 h 1054"/>
            <a:gd name="T2" fmla="*/ 109673 w 951"/>
            <a:gd name="T3" fmla="*/ 293865 h 1054"/>
            <a:gd name="T4" fmla="*/ 13521 w 951"/>
            <a:gd name="T5" fmla="*/ 297073 h 1054"/>
            <a:gd name="T6" fmla="*/ 61597 w 951"/>
            <a:gd name="T7" fmla="*/ 258576 h 1054"/>
            <a:gd name="T8" fmla="*/ 48827 w 951"/>
            <a:gd name="T9" fmla="*/ 208529 h 1054"/>
            <a:gd name="T10" fmla="*/ 45822 w 951"/>
            <a:gd name="T11" fmla="*/ 159123 h 1054"/>
            <a:gd name="T12" fmla="*/ 33052 w 951"/>
            <a:gd name="T13" fmla="*/ 143083 h 1054"/>
            <a:gd name="T14" fmla="*/ 19531 w 951"/>
            <a:gd name="T15" fmla="*/ 107152 h 1054"/>
            <a:gd name="T16" fmla="*/ 58592 w 951"/>
            <a:gd name="T17" fmla="*/ 90469 h 1054"/>
            <a:gd name="T18" fmla="*/ 90893 w 951"/>
            <a:gd name="T19" fmla="*/ 85336 h 1054"/>
            <a:gd name="T20" fmla="*/ 187045 w 951"/>
            <a:gd name="T21" fmla="*/ 90469 h 1054"/>
            <a:gd name="T22" fmla="*/ 232116 w 951"/>
            <a:gd name="T23" fmla="*/ 104585 h 1054"/>
            <a:gd name="T24" fmla="*/ 241881 w 951"/>
            <a:gd name="T25" fmla="*/ 107152 h 1054"/>
            <a:gd name="T26" fmla="*/ 296717 w 951"/>
            <a:gd name="T27" fmla="*/ 85336 h 1054"/>
            <a:gd name="T28" fmla="*/ 351554 w 951"/>
            <a:gd name="T29" fmla="*/ 32723 h 1054"/>
            <a:gd name="T30" fmla="*/ 386859 w 951"/>
            <a:gd name="T31" fmla="*/ 0 h 1054"/>
            <a:gd name="T32" fmla="*/ 489771 w 951"/>
            <a:gd name="T33" fmla="*/ 35289 h 1054"/>
            <a:gd name="T34" fmla="*/ 531838 w 951"/>
            <a:gd name="T35" fmla="*/ 49405 h 1054"/>
            <a:gd name="T36" fmla="*/ 551368 w 951"/>
            <a:gd name="T37" fmla="*/ 54538 h 1054"/>
            <a:gd name="T38" fmla="*/ 618975 w 951"/>
            <a:gd name="T39" fmla="*/ 85336 h 1054"/>
            <a:gd name="T40" fmla="*/ 654280 w 951"/>
            <a:gd name="T41" fmla="*/ 93036 h 1054"/>
            <a:gd name="T42" fmla="*/ 676816 w 951"/>
            <a:gd name="T43" fmla="*/ 126401 h 1054"/>
            <a:gd name="T44" fmla="*/ 686581 w 951"/>
            <a:gd name="T45" fmla="*/ 153990 h 1054"/>
            <a:gd name="T46" fmla="*/ 670055 w 951"/>
            <a:gd name="T47" fmla="*/ 186713 h 1054"/>
            <a:gd name="T48" fmla="*/ 702356 w 951"/>
            <a:gd name="T49" fmla="*/ 222645 h 1054"/>
            <a:gd name="T50" fmla="*/ 695595 w 951"/>
            <a:gd name="T51" fmla="*/ 299640 h 1054"/>
            <a:gd name="T52" fmla="*/ 667050 w 951"/>
            <a:gd name="T53" fmla="*/ 313114 h 1054"/>
            <a:gd name="T54" fmla="*/ 641510 w 951"/>
            <a:gd name="T55" fmla="*/ 384976 h 1054"/>
            <a:gd name="T56" fmla="*/ 609209 w 951"/>
            <a:gd name="T57" fmla="*/ 456197 h 1054"/>
            <a:gd name="T58" fmla="*/ 609209 w 951"/>
            <a:gd name="T59" fmla="*/ 503036 h 1054"/>
            <a:gd name="T60" fmla="*/ 615219 w 951"/>
            <a:gd name="T61" fmla="*/ 519718 h 1054"/>
            <a:gd name="T62" fmla="*/ 582918 w 951"/>
            <a:gd name="T63" fmla="*/ 544100 h 1054"/>
            <a:gd name="T64" fmla="*/ 547612 w 951"/>
            <a:gd name="T65" fmla="*/ 582597 h 1054"/>
            <a:gd name="T66" fmla="*/ 547612 w 951"/>
            <a:gd name="T67" fmla="*/ 635211 h 1054"/>
            <a:gd name="T68" fmla="*/ 515312 w 951"/>
            <a:gd name="T69" fmla="*/ 651251 h 1054"/>
            <a:gd name="T70" fmla="*/ 431930 w 951"/>
            <a:gd name="T71" fmla="*/ 676275 h 1054"/>
            <a:gd name="T72" fmla="*/ 367328 w 951"/>
            <a:gd name="T73" fmla="*/ 673708 h 1054"/>
            <a:gd name="T74" fmla="*/ 322258 w 951"/>
            <a:gd name="T75" fmla="*/ 637777 h 1054"/>
            <a:gd name="T76" fmla="*/ 306483 w 951"/>
            <a:gd name="T77" fmla="*/ 612754 h 1054"/>
            <a:gd name="T78" fmla="*/ 274182 w 951"/>
            <a:gd name="T79" fmla="*/ 648685 h 1054"/>
            <a:gd name="T80" fmla="*/ 232116 w 951"/>
            <a:gd name="T81" fmla="*/ 665367 h 1054"/>
            <a:gd name="T82" fmla="*/ 199815 w 951"/>
            <a:gd name="T83" fmla="*/ 662801 h 1054"/>
            <a:gd name="T84" fmla="*/ 148734 w 951"/>
            <a:gd name="T85" fmla="*/ 599280 h 1054"/>
            <a:gd name="T86" fmla="*/ 96903 w 951"/>
            <a:gd name="T87" fmla="*/ 566557 h 1054"/>
            <a:gd name="T88" fmla="*/ 74367 w 951"/>
            <a:gd name="T89" fmla="*/ 541533 h 1054"/>
            <a:gd name="T90" fmla="*/ 93898 w 951"/>
            <a:gd name="T91" fmla="*/ 513943 h 1054"/>
            <a:gd name="T92" fmla="*/ 113429 w 951"/>
            <a:gd name="T93" fmla="*/ 497261 h 1054"/>
            <a:gd name="T94" fmla="*/ 138969 w 951"/>
            <a:gd name="T95" fmla="*/ 458763 h 1054"/>
            <a:gd name="T96" fmla="*/ 151739 w 951"/>
            <a:gd name="T97" fmla="*/ 431815 h 1054"/>
            <a:gd name="T98" fmla="*/ 216341 w 951"/>
            <a:gd name="T99" fmla="*/ 412566 h 1054"/>
            <a:gd name="T100" fmla="*/ 235871 w 951"/>
            <a:gd name="T101" fmla="*/ 379202 h 1054"/>
            <a:gd name="T102" fmla="*/ 222350 w 951"/>
            <a:gd name="T103" fmla="*/ 349045 h 1054"/>
            <a:gd name="T104" fmla="*/ 154744 w 951"/>
            <a:gd name="T105" fmla="*/ 297073 h 1054"/>
            <a:gd name="T106" fmla="*/ 145730 w 951"/>
            <a:gd name="T107" fmla="*/ 302206 h 1054"/>
            <a:gd name="T108" fmla="*/ 141974 w 951"/>
            <a:gd name="T109" fmla="*/ 310547 h 1054"/>
            <a:gd name="T110" fmla="*/ 132208 w 951"/>
            <a:gd name="T111" fmla="*/ 307981 h 1054"/>
            <a:gd name="T112" fmla="*/ 148734 w 951"/>
            <a:gd name="T113" fmla="*/ 302206 h 1054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51"/>
            <a:gd name="T172" fmla="*/ 0 h 1054"/>
            <a:gd name="T173" fmla="*/ 951 w 951"/>
            <a:gd name="T174" fmla="*/ 1054 h 1054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51" h="1054">
              <a:moveTo>
                <a:pt x="198" y="471"/>
              </a:moveTo>
              <a:cubicBezTo>
                <a:pt x="180" y="476"/>
                <a:pt x="164" y="465"/>
                <a:pt x="146" y="458"/>
              </a:cubicBezTo>
              <a:cubicBezTo>
                <a:pt x="132" y="459"/>
                <a:pt x="48" y="472"/>
                <a:pt x="18" y="463"/>
              </a:cubicBezTo>
              <a:cubicBezTo>
                <a:pt x="0" y="406"/>
                <a:pt x="42" y="412"/>
                <a:pt x="82" y="403"/>
              </a:cubicBezTo>
              <a:cubicBezTo>
                <a:pt x="105" y="370"/>
                <a:pt x="85" y="354"/>
                <a:pt x="65" y="325"/>
              </a:cubicBezTo>
              <a:cubicBezTo>
                <a:pt x="64" y="299"/>
                <a:pt x="66" y="273"/>
                <a:pt x="61" y="248"/>
              </a:cubicBezTo>
              <a:cubicBezTo>
                <a:pt x="59" y="238"/>
                <a:pt x="50" y="231"/>
                <a:pt x="44" y="223"/>
              </a:cubicBezTo>
              <a:cubicBezTo>
                <a:pt x="34" y="208"/>
                <a:pt x="33" y="184"/>
                <a:pt x="26" y="167"/>
              </a:cubicBezTo>
              <a:cubicBezTo>
                <a:pt x="40" y="153"/>
                <a:pt x="58" y="145"/>
                <a:pt x="78" y="141"/>
              </a:cubicBezTo>
              <a:cubicBezTo>
                <a:pt x="92" y="138"/>
                <a:pt x="121" y="133"/>
                <a:pt x="121" y="133"/>
              </a:cubicBezTo>
              <a:cubicBezTo>
                <a:pt x="164" y="135"/>
                <a:pt x="210" y="124"/>
                <a:pt x="249" y="141"/>
              </a:cubicBezTo>
              <a:cubicBezTo>
                <a:pt x="270" y="150"/>
                <a:pt x="286" y="156"/>
                <a:pt x="309" y="163"/>
              </a:cubicBezTo>
              <a:cubicBezTo>
                <a:pt x="313" y="164"/>
                <a:pt x="322" y="167"/>
                <a:pt x="322" y="167"/>
              </a:cubicBezTo>
              <a:cubicBezTo>
                <a:pt x="353" y="163"/>
                <a:pt x="368" y="149"/>
                <a:pt x="395" y="133"/>
              </a:cubicBezTo>
              <a:cubicBezTo>
                <a:pt x="418" y="100"/>
                <a:pt x="435" y="74"/>
                <a:pt x="468" y="51"/>
              </a:cubicBezTo>
              <a:cubicBezTo>
                <a:pt x="483" y="27"/>
                <a:pt x="486" y="9"/>
                <a:pt x="515" y="0"/>
              </a:cubicBezTo>
              <a:cubicBezTo>
                <a:pt x="577" y="6"/>
                <a:pt x="600" y="26"/>
                <a:pt x="652" y="55"/>
              </a:cubicBezTo>
              <a:cubicBezTo>
                <a:pt x="674" y="68"/>
                <a:pt x="683" y="71"/>
                <a:pt x="708" y="77"/>
              </a:cubicBezTo>
              <a:cubicBezTo>
                <a:pt x="717" y="79"/>
                <a:pt x="734" y="85"/>
                <a:pt x="734" y="85"/>
              </a:cubicBezTo>
              <a:cubicBezTo>
                <a:pt x="758" y="103"/>
                <a:pt x="794" y="125"/>
                <a:pt x="824" y="133"/>
              </a:cubicBezTo>
              <a:cubicBezTo>
                <a:pt x="840" y="137"/>
                <a:pt x="871" y="145"/>
                <a:pt x="871" y="145"/>
              </a:cubicBezTo>
              <a:cubicBezTo>
                <a:pt x="887" y="161"/>
                <a:pt x="889" y="179"/>
                <a:pt x="901" y="197"/>
              </a:cubicBezTo>
              <a:cubicBezTo>
                <a:pt x="905" y="211"/>
                <a:pt x="909" y="226"/>
                <a:pt x="914" y="240"/>
              </a:cubicBezTo>
              <a:cubicBezTo>
                <a:pt x="907" y="258"/>
                <a:pt x="898" y="273"/>
                <a:pt x="892" y="291"/>
              </a:cubicBezTo>
              <a:cubicBezTo>
                <a:pt x="896" y="320"/>
                <a:pt x="909" y="333"/>
                <a:pt x="935" y="347"/>
              </a:cubicBezTo>
              <a:cubicBezTo>
                <a:pt x="947" y="387"/>
                <a:pt x="951" y="431"/>
                <a:pt x="926" y="467"/>
              </a:cubicBezTo>
              <a:cubicBezTo>
                <a:pt x="920" y="487"/>
                <a:pt x="907" y="482"/>
                <a:pt x="888" y="488"/>
              </a:cubicBezTo>
              <a:cubicBezTo>
                <a:pt x="877" y="524"/>
                <a:pt x="874" y="567"/>
                <a:pt x="854" y="600"/>
              </a:cubicBezTo>
              <a:cubicBezTo>
                <a:pt x="849" y="683"/>
                <a:pt x="862" y="679"/>
                <a:pt x="811" y="711"/>
              </a:cubicBezTo>
              <a:cubicBezTo>
                <a:pt x="793" y="738"/>
                <a:pt x="802" y="756"/>
                <a:pt x="811" y="784"/>
              </a:cubicBezTo>
              <a:cubicBezTo>
                <a:pt x="814" y="793"/>
                <a:pt x="819" y="810"/>
                <a:pt x="819" y="810"/>
              </a:cubicBezTo>
              <a:cubicBezTo>
                <a:pt x="813" y="830"/>
                <a:pt x="793" y="836"/>
                <a:pt x="776" y="848"/>
              </a:cubicBezTo>
              <a:cubicBezTo>
                <a:pt x="754" y="863"/>
                <a:pt x="738" y="883"/>
                <a:pt x="729" y="908"/>
              </a:cubicBezTo>
              <a:cubicBezTo>
                <a:pt x="730" y="922"/>
                <a:pt x="740" y="968"/>
                <a:pt x="729" y="990"/>
              </a:cubicBezTo>
              <a:cubicBezTo>
                <a:pt x="721" y="1006"/>
                <a:pt x="701" y="1010"/>
                <a:pt x="686" y="1015"/>
              </a:cubicBezTo>
              <a:cubicBezTo>
                <a:pt x="649" y="1028"/>
                <a:pt x="613" y="1047"/>
                <a:pt x="575" y="1054"/>
              </a:cubicBezTo>
              <a:cubicBezTo>
                <a:pt x="546" y="1053"/>
                <a:pt x="518" y="1052"/>
                <a:pt x="489" y="1050"/>
              </a:cubicBezTo>
              <a:cubicBezTo>
                <a:pt x="461" y="1048"/>
                <a:pt x="436" y="1020"/>
                <a:pt x="429" y="994"/>
              </a:cubicBezTo>
              <a:cubicBezTo>
                <a:pt x="418" y="955"/>
                <a:pt x="433" y="964"/>
                <a:pt x="408" y="955"/>
              </a:cubicBezTo>
              <a:cubicBezTo>
                <a:pt x="371" y="969"/>
                <a:pt x="383" y="988"/>
                <a:pt x="365" y="1011"/>
              </a:cubicBezTo>
              <a:cubicBezTo>
                <a:pt x="353" y="1026"/>
                <a:pt x="327" y="1033"/>
                <a:pt x="309" y="1037"/>
              </a:cubicBezTo>
              <a:cubicBezTo>
                <a:pt x="295" y="1036"/>
                <a:pt x="280" y="1037"/>
                <a:pt x="266" y="1033"/>
              </a:cubicBezTo>
              <a:cubicBezTo>
                <a:pt x="231" y="1022"/>
                <a:pt x="240" y="947"/>
                <a:pt x="198" y="934"/>
              </a:cubicBezTo>
              <a:cubicBezTo>
                <a:pt x="176" y="917"/>
                <a:pt x="153" y="898"/>
                <a:pt x="129" y="883"/>
              </a:cubicBezTo>
              <a:cubicBezTo>
                <a:pt x="120" y="869"/>
                <a:pt x="109" y="858"/>
                <a:pt x="99" y="844"/>
              </a:cubicBezTo>
              <a:cubicBezTo>
                <a:pt x="91" y="817"/>
                <a:pt x="92" y="834"/>
                <a:pt x="125" y="801"/>
              </a:cubicBezTo>
              <a:cubicBezTo>
                <a:pt x="134" y="792"/>
                <a:pt x="151" y="775"/>
                <a:pt x="151" y="775"/>
              </a:cubicBezTo>
              <a:cubicBezTo>
                <a:pt x="161" y="754"/>
                <a:pt x="172" y="734"/>
                <a:pt x="185" y="715"/>
              </a:cubicBezTo>
              <a:cubicBezTo>
                <a:pt x="188" y="702"/>
                <a:pt x="191" y="682"/>
                <a:pt x="202" y="673"/>
              </a:cubicBezTo>
              <a:cubicBezTo>
                <a:pt x="219" y="660"/>
                <a:pt x="264" y="657"/>
                <a:pt x="288" y="643"/>
              </a:cubicBezTo>
              <a:cubicBezTo>
                <a:pt x="294" y="624"/>
                <a:pt x="307" y="610"/>
                <a:pt x="314" y="591"/>
              </a:cubicBezTo>
              <a:cubicBezTo>
                <a:pt x="309" y="572"/>
                <a:pt x="307" y="560"/>
                <a:pt x="296" y="544"/>
              </a:cubicBezTo>
              <a:cubicBezTo>
                <a:pt x="281" y="494"/>
                <a:pt x="254" y="478"/>
                <a:pt x="206" y="463"/>
              </a:cubicBezTo>
              <a:cubicBezTo>
                <a:pt x="202" y="466"/>
                <a:pt x="197" y="467"/>
                <a:pt x="194" y="471"/>
              </a:cubicBezTo>
              <a:cubicBezTo>
                <a:pt x="191" y="475"/>
                <a:pt x="193" y="482"/>
                <a:pt x="189" y="484"/>
              </a:cubicBezTo>
              <a:cubicBezTo>
                <a:pt x="185" y="486"/>
                <a:pt x="173" y="484"/>
                <a:pt x="176" y="480"/>
              </a:cubicBezTo>
              <a:cubicBezTo>
                <a:pt x="181" y="473"/>
                <a:pt x="191" y="474"/>
                <a:pt x="198" y="47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9525</xdr:colOff>
      <xdr:row>14</xdr:row>
      <xdr:rowOff>104775</xdr:rowOff>
    </xdr:from>
    <xdr:to>
      <xdr:col>26</xdr:col>
      <xdr:colOff>152400</xdr:colOff>
      <xdr:row>17</xdr:row>
      <xdr:rowOff>123825</xdr:rowOff>
    </xdr:to>
    <xdr:sp macro="" textlink="">
      <xdr:nvSpPr>
        <xdr:cNvPr id="49" name="Freeform 850">
          <a:extLst>
            <a:ext uri="{FF2B5EF4-FFF2-40B4-BE49-F238E27FC236}">
              <a16:creationId xmlns:a16="http://schemas.microsoft.com/office/drawing/2014/main" id="{F8444FC8-CCAB-4469-9771-A05A9C033FBB}"/>
            </a:ext>
          </a:extLst>
        </xdr:cNvPr>
        <xdr:cNvSpPr>
          <a:spLocks/>
        </xdr:cNvSpPr>
      </xdr:nvSpPr>
      <xdr:spPr bwMode="auto">
        <a:xfrm>
          <a:off x="4117975" y="2416175"/>
          <a:ext cx="981075" cy="514350"/>
        </a:xfrm>
        <a:custGeom>
          <a:avLst/>
          <a:gdLst>
            <a:gd name="T0" fmla="*/ 264236 w 1299"/>
            <a:gd name="T1" fmla="*/ 95093 h 791"/>
            <a:gd name="T2" fmla="*/ 286014 w 1299"/>
            <a:gd name="T3" fmla="*/ 89350 h 791"/>
            <a:gd name="T4" fmla="*/ 295451 w 1299"/>
            <a:gd name="T5" fmla="*/ 86797 h 791"/>
            <a:gd name="T6" fmla="*/ 351347 w 1299"/>
            <a:gd name="T7" fmla="*/ 59354 h 791"/>
            <a:gd name="T8" fmla="*/ 385466 w 1299"/>
            <a:gd name="T9" fmla="*/ 34463 h 791"/>
            <a:gd name="T10" fmla="*/ 423214 w 1299"/>
            <a:gd name="T11" fmla="*/ 15317 h 791"/>
            <a:gd name="T12" fmla="*/ 503791 w 1299"/>
            <a:gd name="T13" fmla="*/ 23614 h 791"/>
            <a:gd name="T14" fmla="*/ 631554 w 1299"/>
            <a:gd name="T15" fmla="*/ 12764 h 791"/>
            <a:gd name="T16" fmla="*/ 659865 w 1299"/>
            <a:gd name="T17" fmla="*/ 15317 h 791"/>
            <a:gd name="T18" fmla="*/ 656235 w 1299"/>
            <a:gd name="T19" fmla="*/ 48504 h 791"/>
            <a:gd name="T20" fmla="*/ 684546 w 1299"/>
            <a:gd name="T21" fmla="*/ 53610 h 791"/>
            <a:gd name="T22" fmla="*/ 703420 w 1299"/>
            <a:gd name="T23" fmla="*/ 59354 h 791"/>
            <a:gd name="T24" fmla="*/ 709227 w 1299"/>
            <a:gd name="T25" fmla="*/ 67650 h 791"/>
            <a:gd name="T26" fmla="*/ 718664 w 1299"/>
            <a:gd name="T27" fmla="*/ 72756 h 791"/>
            <a:gd name="T28" fmla="*/ 737538 w 1299"/>
            <a:gd name="T29" fmla="*/ 97646 h 791"/>
            <a:gd name="T30" fmla="*/ 749879 w 1299"/>
            <a:gd name="T31" fmla="*/ 121898 h 791"/>
            <a:gd name="T32" fmla="*/ 774561 w 1299"/>
            <a:gd name="T33" fmla="*/ 220821 h 791"/>
            <a:gd name="T34" fmla="*/ 749879 w 1299"/>
            <a:gd name="T35" fmla="*/ 231671 h 791"/>
            <a:gd name="T36" fmla="*/ 731005 w 1299"/>
            <a:gd name="T37" fmla="*/ 236776 h 791"/>
            <a:gd name="T38" fmla="*/ 733909 w 1299"/>
            <a:gd name="T39" fmla="*/ 261667 h 791"/>
            <a:gd name="T40" fmla="*/ 777464 w 1299"/>
            <a:gd name="T41" fmla="*/ 267410 h 791"/>
            <a:gd name="T42" fmla="*/ 889983 w 1299"/>
            <a:gd name="T43" fmla="*/ 280813 h 791"/>
            <a:gd name="T44" fmla="*/ 914664 w 1299"/>
            <a:gd name="T45" fmla="*/ 299959 h 791"/>
            <a:gd name="T46" fmla="*/ 933538 w 1299"/>
            <a:gd name="T47" fmla="*/ 324849 h 791"/>
            <a:gd name="T48" fmla="*/ 942975 w 1299"/>
            <a:gd name="T49" fmla="*/ 354845 h 791"/>
            <a:gd name="T50" fmla="*/ 933538 w 1299"/>
            <a:gd name="T51" fmla="*/ 382289 h 791"/>
            <a:gd name="T52" fmla="*/ 883449 w 1299"/>
            <a:gd name="T53" fmla="*/ 398244 h 791"/>
            <a:gd name="T54" fmla="*/ 849331 w 1299"/>
            <a:gd name="T55" fmla="*/ 439727 h 791"/>
            <a:gd name="T56" fmla="*/ 821020 w 1299"/>
            <a:gd name="T57" fmla="*/ 458874 h 791"/>
            <a:gd name="T58" fmla="*/ 765124 w 1299"/>
            <a:gd name="T59" fmla="*/ 504825 h 791"/>
            <a:gd name="T60" fmla="*/ 728101 w 1299"/>
            <a:gd name="T61" fmla="*/ 483126 h 791"/>
            <a:gd name="T62" fmla="*/ 693983 w 1299"/>
            <a:gd name="T63" fmla="*/ 485679 h 791"/>
            <a:gd name="T64" fmla="*/ 672205 w 1299"/>
            <a:gd name="T65" fmla="*/ 491423 h 791"/>
            <a:gd name="T66" fmla="*/ 662768 w 1299"/>
            <a:gd name="T67" fmla="*/ 493975 h 791"/>
            <a:gd name="T68" fmla="*/ 643894 w 1299"/>
            <a:gd name="T69" fmla="*/ 474829 h 791"/>
            <a:gd name="T70" fmla="*/ 638087 w 1299"/>
            <a:gd name="T71" fmla="*/ 455683 h 791"/>
            <a:gd name="T72" fmla="*/ 619213 w 1299"/>
            <a:gd name="T73" fmla="*/ 450577 h 791"/>
            <a:gd name="T74" fmla="*/ 578561 w 1299"/>
            <a:gd name="T75" fmla="*/ 466532 h 791"/>
            <a:gd name="T76" fmla="*/ 559687 w 1299"/>
            <a:gd name="T77" fmla="*/ 480573 h 791"/>
            <a:gd name="T78" fmla="*/ 535006 w 1299"/>
            <a:gd name="T79" fmla="*/ 485679 h 791"/>
            <a:gd name="T80" fmla="*/ 472576 w 1299"/>
            <a:gd name="T81" fmla="*/ 453130 h 791"/>
            <a:gd name="T82" fmla="*/ 426117 w 1299"/>
            <a:gd name="T83" fmla="*/ 412284 h 791"/>
            <a:gd name="T84" fmla="*/ 376754 w 1299"/>
            <a:gd name="T85" fmla="*/ 417390 h 791"/>
            <a:gd name="T86" fmla="*/ 348443 w 1299"/>
            <a:gd name="T87" fmla="*/ 436536 h 791"/>
            <a:gd name="T88" fmla="*/ 317229 w 1299"/>
            <a:gd name="T89" fmla="*/ 444833 h 791"/>
            <a:gd name="T90" fmla="*/ 307792 w 1299"/>
            <a:gd name="T91" fmla="*/ 447386 h 791"/>
            <a:gd name="T92" fmla="*/ 242459 w 1299"/>
            <a:gd name="T93" fmla="*/ 439727 h 791"/>
            <a:gd name="T94" fmla="*/ 220681 w 1299"/>
            <a:gd name="T95" fmla="*/ 406541 h 791"/>
            <a:gd name="T96" fmla="*/ 174222 w 1299"/>
            <a:gd name="T97" fmla="*/ 349102 h 791"/>
            <a:gd name="T98" fmla="*/ 145911 w 1299"/>
            <a:gd name="T99" fmla="*/ 316553 h 791"/>
            <a:gd name="T100" fmla="*/ 137200 w 1299"/>
            <a:gd name="T101" fmla="*/ 264219 h 791"/>
            <a:gd name="T102" fmla="*/ 87111 w 1299"/>
            <a:gd name="T103" fmla="*/ 269963 h 791"/>
            <a:gd name="T104" fmla="*/ 46459 w 1299"/>
            <a:gd name="T105" fmla="*/ 289110 h 791"/>
            <a:gd name="T106" fmla="*/ 31215 w 1299"/>
            <a:gd name="T107" fmla="*/ 245073 h 791"/>
            <a:gd name="T108" fmla="*/ 12341 w 1299"/>
            <a:gd name="T109" fmla="*/ 220821 h 791"/>
            <a:gd name="T110" fmla="*/ 2904 w 1299"/>
            <a:gd name="T111" fmla="*/ 204228 h 791"/>
            <a:gd name="T112" fmla="*/ 52992 w 1299"/>
            <a:gd name="T113" fmla="*/ 182528 h 791"/>
            <a:gd name="T114" fmla="*/ 71866 w 1299"/>
            <a:gd name="T115" fmla="*/ 163382 h 791"/>
            <a:gd name="T116" fmla="*/ 195999 w 1299"/>
            <a:gd name="T117" fmla="*/ 72756 h 791"/>
            <a:gd name="T118" fmla="*/ 276577 w 1299"/>
            <a:gd name="T119" fmla="*/ 83606 h 791"/>
            <a:gd name="T120" fmla="*/ 264236 w 1299"/>
            <a:gd name="T121" fmla="*/ 95093 h 791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299"/>
            <a:gd name="T184" fmla="*/ 0 h 791"/>
            <a:gd name="T185" fmla="*/ 1299 w 1299"/>
            <a:gd name="T186" fmla="*/ 791 h 791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299" h="791">
              <a:moveTo>
                <a:pt x="364" y="149"/>
              </a:moveTo>
              <a:cubicBezTo>
                <a:pt x="374" y="146"/>
                <a:pt x="384" y="143"/>
                <a:pt x="394" y="140"/>
              </a:cubicBezTo>
              <a:cubicBezTo>
                <a:pt x="398" y="139"/>
                <a:pt x="407" y="136"/>
                <a:pt x="407" y="136"/>
              </a:cubicBezTo>
              <a:cubicBezTo>
                <a:pt x="432" y="119"/>
                <a:pt x="454" y="100"/>
                <a:pt x="484" y="93"/>
              </a:cubicBezTo>
              <a:cubicBezTo>
                <a:pt x="498" y="79"/>
                <a:pt x="514" y="61"/>
                <a:pt x="531" y="54"/>
              </a:cubicBezTo>
              <a:cubicBezTo>
                <a:pt x="546" y="39"/>
                <a:pt x="564" y="31"/>
                <a:pt x="583" y="24"/>
              </a:cubicBezTo>
              <a:cubicBezTo>
                <a:pt x="622" y="27"/>
                <a:pt x="657" y="28"/>
                <a:pt x="694" y="37"/>
              </a:cubicBezTo>
              <a:cubicBezTo>
                <a:pt x="757" y="34"/>
                <a:pt x="807" y="23"/>
                <a:pt x="870" y="20"/>
              </a:cubicBezTo>
              <a:cubicBezTo>
                <a:pt x="892" y="15"/>
                <a:pt x="900" y="0"/>
                <a:pt x="909" y="24"/>
              </a:cubicBezTo>
              <a:cubicBezTo>
                <a:pt x="903" y="41"/>
                <a:pt x="894" y="58"/>
                <a:pt x="904" y="76"/>
              </a:cubicBezTo>
              <a:cubicBezTo>
                <a:pt x="911" y="88"/>
                <a:pt x="930" y="82"/>
                <a:pt x="943" y="84"/>
              </a:cubicBezTo>
              <a:cubicBezTo>
                <a:pt x="952" y="87"/>
                <a:pt x="962" y="87"/>
                <a:pt x="969" y="93"/>
              </a:cubicBezTo>
              <a:cubicBezTo>
                <a:pt x="973" y="96"/>
                <a:pt x="973" y="102"/>
                <a:pt x="977" y="106"/>
              </a:cubicBezTo>
              <a:cubicBezTo>
                <a:pt x="981" y="110"/>
                <a:pt x="986" y="111"/>
                <a:pt x="990" y="114"/>
              </a:cubicBezTo>
              <a:cubicBezTo>
                <a:pt x="999" y="127"/>
                <a:pt x="1007" y="140"/>
                <a:pt x="1016" y="153"/>
              </a:cubicBezTo>
              <a:cubicBezTo>
                <a:pt x="1025" y="184"/>
                <a:pt x="1019" y="172"/>
                <a:pt x="1033" y="191"/>
              </a:cubicBezTo>
              <a:cubicBezTo>
                <a:pt x="1049" y="242"/>
                <a:pt x="1055" y="294"/>
                <a:pt x="1067" y="346"/>
              </a:cubicBezTo>
              <a:cubicBezTo>
                <a:pt x="1047" y="366"/>
                <a:pt x="1062" y="356"/>
                <a:pt x="1033" y="363"/>
              </a:cubicBezTo>
              <a:cubicBezTo>
                <a:pt x="1024" y="365"/>
                <a:pt x="1007" y="371"/>
                <a:pt x="1007" y="371"/>
              </a:cubicBezTo>
              <a:cubicBezTo>
                <a:pt x="992" y="381"/>
                <a:pt x="988" y="404"/>
                <a:pt x="1011" y="410"/>
              </a:cubicBezTo>
              <a:cubicBezTo>
                <a:pt x="1031" y="415"/>
                <a:pt x="1071" y="419"/>
                <a:pt x="1071" y="419"/>
              </a:cubicBezTo>
              <a:cubicBezTo>
                <a:pt x="1121" y="434"/>
                <a:pt x="1175" y="424"/>
                <a:pt x="1226" y="440"/>
              </a:cubicBezTo>
              <a:cubicBezTo>
                <a:pt x="1235" y="455"/>
                <a:pt x="1245" y="460"/>
                <a:pt x="1260" y="470"/>
              </a:cubicBezTo>
              <a:cubicBezTo>
                <a:pt x="1269" y="484"/>
                <a:pt x="1280" y="493"/>
                <a:pt x="1286" y="509"/>
              </a:cubicBezTo>
              <a:cubicBezTo>
                <a:pt x="1289" y="526"/>
                <a:pt x="1293" y="540"/>
                <a:pt x="1299" y="556"/>
              </a:cubicBezTo>
              <a:cubicBezTo>
                <a:pt x="1294" y="568"/>
                <a:pt x="1294" y="589"/>
                <a:pt x="1286" y="599"/>
              </a:cubicBezTo>
              <a:cubicBezTo>
                <a:pt x="1273" y="615"/>
                <a:pt x="1235" y="618"/>
                <a:pt x="1217" y="624"/>
              </a:cubicBezTo>
              <a:cubicBezTo>
                <a:pt x="1198" y="643"/>
                <a:pt x="1189" y="671"/>
                <a:pt x="1170" y="689"/>
              </a:cubicBezTo>
              <a:cubicBezTo>
                <a:pt x="1159" y="700"/>
                <a:pt x="1144" y="710"/>
                <a:pt x="1131" y="719"/>
              </a:cubicBezTo>
              <a:cubicBezTo>
                <a:pt x="1111" y="749"/>
                <a:pt x="1089" y="780"/>
                <a:pt x="1054" y="791"/>
              </a:cubicBezTo>
              <a:cubicBezTo>
                <a:pt x="1032" y="784"/>
                <a:pt x="1025" y="764"/>
                <a:pt x="1003" y="757"/>
              </a:cubicBezTo>
              <a:cubicBezTo>
                <a:pt x="987" y="758"/>
                <a:pt x="972" y="758"/>
                <a:pt x="956" y="761"/>
              </a:cubicBezTo>
              <a:cubicBezTo>
                <a:pt x="946" y="763"/>
                <a:pt x="936" y="767"/>
                <a:pt x="926" y="770"/>
              </a:cubicBezTo>
              <a:cubicBezTo>
                <a:pt x="922" y="771"/>
                <a:pt x="913" y="774"/>
                <a:pt x="913" y="774"/>
              </a:cubicBezTo>
              <a:cubicBezTo>
                <a:pt x="896" y="769"/>
                <a:pt x="892" y="761"/>
                <a:pt x="887" y="744"/>
              </a:cubicBezTo>
              <a:cubicBezTo>
                <a:pt x="884" y="734"/>
                <a:pt x="887" y="720"/>
                <a:pt x="879" y="714"/>
              </a:cubicBezTo>
              <a:cubicBezTo>
                <a:pt x="872" y="709"/>
                <a:pt x="853" y="706"/>
                <a:pt x="853" y="706"/>
              </a:cubicBezTo>
              <a:cubicBezTo>
                <a:pt x="832" y="711"/>
                <a:pt x="814" y="717"/>
                <a:pt x="797" y="731"/>
              </a:cubicBezTo>
              <a:cubicBezTo>
                <a:pt x="789" y="738"/>
                <a:pt x="782" y="749"/>
                <a:pt x="771" y="753"/>
              </a:cubicBezTo>
              <a:cubicBezTo>
                <a:pt x="760" y="757"/>
                <a:pt x="737" y="761"/>
                <a:pt x="737" y="761"/>
              </a:cubicBezTo>
              <a:cubicBezTo>
                <a:pt x="704" y="753"/>
                <a:pt x="685" y="720"/>
                <a:pt x="651" y="710"/>
              </a:cubicBezTo>
              <a:cubicBezTo>
                <a:pt x="625" y="690"/>
                <a:pt x="622" y="657"/>
                <a:pt x="587" y="646"/>
              </a:cubicBezTo>
              <a:cubicBezTo>
                <a:pt x="585" y="646"/>
                <a:pt x="534" y="648"/>
                <a:pt x="519" y="654"/>
              </a:cubicBezTo>
              <a:cubicBezTo>
                <a:pt x="504" y="661"/>
                <a:pt x="494" y="677"/>
                <a:pt x="480" y="684"/>
              </a:cubicBezTo>
              <a:cubicBezTo>
                <a:pt x="467" y="691"/>
                <a:pt x="451" y="693"/>
                <a:pt x="437" y="697"/>
              </a:cubicBezTo>
              <a:cubicBezTo>
                <a:pt x="433" y="698"/>
                <a:pt x="424" y="701"/>
                <a:pt x="424" y="701"/>
              </a:cubicBezTo>
              <a:cubicBezTo>
                <a:pt x="392" y="699"/>
                <a:pt x="364" y="698"/>
                <a:pt x="334" y="689"/>
              </a:cubicBezTo>
              <a:cubicBezTo>
                <a:pt x="326" y="663"/>
                <a:pt x="323" y="656"/>
                <a:pt x="304" y="637"/>
              </a:cubicBezTo>
              <a:cubicBezTo>
                <a:pt x="290" y="591"/>
                <a:pt x="295" y="555"/>
                <a:pt x="240" y="547"/>
              </a:cubicBezTo>
              <a:cubicBezTo>
                <a:pt x="228" y="529"/>
                <a:pt x="213" y="514"/>
                <a:pt x="201" y="496"/>
              </a:cubicBezTo>
              <a:cubicBezTo>
                <a:pt x="193" y="469"/>
                <a:pt x="197" y="441"/>
                <a:pt x="189" y="414"/>
              </a:cubicBezTo>
              <a:cubicBezTo>
                <a:pt x="186" y="414"/>
                <a:pt x="136" y="417"/>
                <a:pt x="120" y="423"/>
              </a:cubicBezTo>
              <a:cubicBezTo>
                <a:pt x="99" y="431"/>
                <a:pt x="87" y="448"/>
                <a:pt x="64" y="453"/>
              </a:cubicBezTo>
              <a:cubicBezTo>
                <a:pt x="35" y="444"/>
                <a:pt x="46" y="412"/>
                <a:pt x="43" y="384"/>
              </a:cubicBezTo>
              <a:cubicBezTo>
                <a:pt x="41" y="368"/>
                <a:pt x="26" y="359"/>
                <a:pt x="17" y="346"/>
              </a:cubicBezTo>
              <a:cubicBezTo>
                <a:pt x="14" y="337"/>
                <a:pt x="5" y="330"/>
                <a:pt x="4" y="320"/>
              </a:cubicBezTo>
              <a:cubicBezTo>
                <a:pt x="0" y="278"/>
                <a:pt x="45" y="288"/>
                <a:pt x="73" y="286"/>
              </a:cubicBezTo>
              <a:cubicBezTo>
                <a:pt x="90" y="279"/>
                <a:pt x="93" y="273"/>
                <a:pt x="99" y="256"/>
              </a:cubicBezTo>
              <a:cubicBezTo>
                <a:pt x="105" y="76"/>
                <a:pt x="71" y="120"/>
                <a:pt x="270" y="114"/>
              </a:cubicBezTo>
              <a:cubicBezTo>
                <a:pt x="419" y="120"/>
                <a:pt x="411" y="87"/>
                <a:pt x="381" y="131"/>
              </a:cubicBezTo>
              <a:cubicBezTo>
                <a:pt x="370" y="148"/>
                <a:pt x="379" y="141"/>
                <a:pt x="364" y="1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38100</xdr:colOff>
      <xdr:row>10</xdr:row>
      <xdr:rowOff>19050</xdr:rowOff>
    </xdr:from>
    <xdr:to>
      <xdr:col>28</xdr:col>
      <xdr:colOff>38100</xdr:colOff>
      <xdr:row>13</xdr:row>
      <xdr:rowOff>95250</xdr:rowOff>
    </xdr:to>
    <xdr:sp macro="" textlink="">
      <xdr:nvSpPr>
        <xdr:cNvPr id="50" name="Freeform 851">
          <a:extLst>
            <a:ext uri="{FF2B5EF4-FFF2-40B4-BE49-F238E27FC236}">
              <a16:creationId xmlns:a16="http://schemas.microsoft.com/office/drawing/2014/main" id="{660AE373-FF60-43CC-9EC7-4E292856C115}"/>
            </a:ext>
          </a:extLst>
        </xdr:cNvPr>
        <xdr:cNvSpPr>
          <a:spLocks/>
        </xdr:cNvSpPr>
      </xdr:nvSpPr>
      <xdr:spPr bwMode="auto">
        <a:xfrm>
          <a:off x="4565650" y="1670050"/>
          <a:ext cx="838200" cy="571500"/>
        </a:xfrm>
        <a:custGeom>
          <a:avLst/>
          <a:gdLst>
            <a:gd name="T0" fmla="*/ 518884 w 1084"/>
            <a:gd name="T1" fmla="*/ 133049 h 887"/>
            <a:gd name="T2" fmla="*/ 566122 w 1084"/>
            <a:gd name="T3" fmla="*/ 149522 h 887"/>
            <a:gd name="T4" fmla="*/ 775005 w 1084"/>
            <a:gd name="T5" fmla="*/ 160293 h 887"/>
            <a:gd name="T6" fmla="*/ 784600 w 1084"/>
            <a:gd name="T7" fmla="*/ 168529 h 887"/>
            <a:gd name="T8" fmla="*/ 790505 w 1084"/>
            <a:gd name="T9" fmla="*/ 185002 h 887"/>
            <a:gd name="T10" fmla="*/ 794195 w 1084"/>
            <a:gd name="T11" fmla="*/ 257862 h 887"/>
            <a:gd name="T12" fmla="*/ 800100 w 1084"/>
            <a:gd name="T13" fmla="*/ 280037 h 887"/>
            <a:gd name="T14" fmla="*/ 670194 w 1084"/>
            <a:gd name="T15" fmla="*/ 342127 h 887"/>
            <a:gd name="T16" fmla="*/ 632551 w 1084"/>
            <a:gd name="T17" fmla="*/ 339593 h 887"/>
            <a:gd name="T18" fmla="*/ 622956 w 1084"/>
            <a:gd name="T19" fmla="*/ 323120 h 887"/>
            <a:gd name="T20" fmla="*/ 603765 w 1084"/>
            <a:gd name="T21" fmla="*/ 314883 h 887"/>
            <a:gd name="T22" fmla="*/ 569075 w 1084"/>
            <a:gd name="T23" fmla="*/ 323120 h 887"/>
            <a:gd name="T24" fmla="*/ 528479 w 1084"/>
            <a:gd name="T25" fmla="*/ 337058 h 887"/>
            <a:gd name="T26" fmla="*/ 509289 w 1084"/>
            <a:gd name="T27" fmla="*/ 342127 h 887"/>
            <a:gd name="T28" fmla="*/ 499693 w 1084"/>
            <a:gd name="T29" fmla="*/ 344661 h 887"/>
            <a:gd name="T30" fmla="*/ 458360 w 1084"/>
            <a:gd name="T31" fmla="*/ 390912 h 887"/>
            <a:gd name="T32" fmla="*/ 442860 w 1084"/>
            <a:gd name="T33" fmla="*/ 485947 h 887"/>
            <a:gd name="T34" fmla="*/ 401526 w 1084"/>
            <a:gd name="T35" fmla="*/ 496717 h 887"/>
            <a:gd name="T36" fmla="*/ 379383 w 1084"/>
            <a:gd name="T37" fmla="*/ 502420 h 887"/>
            <a:gd name="T38" fmla="*/ 341740 w 1084"/>
            <a:gd name="T39" fmla="*/ 521427 h 887"/>
            <a:gd name="T40" fmla="*/ 281216 w 1084"/>
            <a:gd name="T41" fmla="*/ 537899 h 887"/>
            <a:gd name="T42" fmla="*/ 231025 w 1084"/>
            <a:gd name="T43" fmla="*/ 553739 h 887"/>
            <a:gd name="T44" fmla="*/ 221430 w 1084"/>
            <a:gd name="T45" fmla="*/ 561975 h 887"/>
            <a:gd name="T46" fmla="*/ 211835 w 1084"/>
            <a:gd name="T47" fmla="*/ 542968 h 887"/>
            <a:gd name="T48" fmla="*/ 199287 w 1084"/>
            <a:gd name="T49" fmla="*/ 527129 h 887"/>
            <a:gd name="T50" fmla="*/ 104072 w 1084"/>
            <a:gd name="T51" fmla="*/ 470108 h 887"/>
            <a:gd name="T52" fmla="*/ 81929 w 1084"/>
            <a:gd name="T53" fmla="*/ 442864 h 887"/>
            <a:gd name="T54" fmla="*/ 50191 w 1084"/>
            <a:gd name="T55" fmla="*/ 404850 h 887"/>
            <a:gd name="T56" fmla="*/ 37643 w 1084"/>
            <a:gd name="T57" fmla="*/ 380141 h 887"/>
            <a:gd name="T58" fmla="*/ 12548 w 1084"/>
            <a:gd name="T59" fmla="*/ 361134 h 887"/>
            <a:gd name="T60" fmla="*/ 0 w 1084"/>
            <a:gd name="T61" fmla="*/ 333891 h 887"/>
            <a:gd name="T62" fmla="*/ 31738 w 1084"/>
            <a:gd name="T63" fmla="*/ 282571 h 887"/>
            <a:gd name="T64" fmla="*/ 53881 w 1084"/>
            <a:gd name="T65" fmla="*/ 242023 h 887"/>
            <a:gd name="T66" fmla="*/ 91524 w 1084"/>
            <a:gd name="T67" fmla="*/ 204009 h 887"/>
            <a:gd name="T68" fmla="*/ 110715 w 1084"/>
            <a:gd name="T69" fmla="*/ 192605 h 887"/>
            <a:gd name="T70" fmla="*/ 107763 w 1084"/>
            <a:gd name="T71" fmla="*/ 141286 h 887"/>
            <a:gd name="T72" fmla="*/ 98167 w 1084"/>
            <a:gd name="T73" fmla="*/ 116577 h 887"/>
            <a:gd name="T74" fmla="*/ 129906 w 1084"/>
            <a:gd name="T75" fmla="*/ 95035 h 887"/>
            <a:gd name="T76" fmla="*/ 138763 w 1084"/>
            <a:gd name="T77" fmla="*/ 67792 h 887"/>
            <a:gd name="T78" fmla="*/ 157953 w 1084"/>
            <a:gd name="T79" fmla="*/ 40548 h 887"/>
            <a:gd name="T80" fmla="*/ 284906 w 1084"/>
            <a:gd name="T81" fmla="*/ 43716 h 887"/>
            <a:gd name="T82" fmla="*/ 325502 w 1084"/>
            <a:gd name="T83" fmla="*/ 62723 h 887"/>
            <a:gd name="T84" fmla="*/ 351335 w 1084"/>
            <a:gd name="T85" fmla="*/ 81730 h 887"/>
            <a:gd name="T86" fmla="*/ 398574 w 1084"/>
            <a:gd name="T87" fmla="*/ 51953 h 887"/>
            <a:gd name="T88" fmla="*/ 528479 w 1084"/>
            <a:gd name="T89" fmla="*/ 13939 h 887"/>
            <a:gd name="T90" fmla="*/ 546932 w 1084"/>
            <a:gd name="T91" fmla="*/ 2534 h 887"/>
            <a:gd name="T92" fmla="*/ 543979 w 1084"/>
            <a:gd name="T93" fmla="*/ 16473 h 887"/>
            <a:gd name="T94" fmla="*/ 524789 w 1084"/>
            <a:gd name="T95" fmla="*/ 38014 h 887"/>
            <a:gd name="T96" fmla="*/ 506336 w 1084"/>
            <a:gd name="T97" fmla="*/ 59555 h 887"/>
            <a:gd name="T98" fmla="*/ 490098 w 1084"/>
            <a:gd name="T99" fmla="*/ 95035 h 887"/>
            <a:gd name="T100" fmla="*/ 512241 w 1084"/>
            <a:gd name="T101" fmla="*/ 130515 h 887"/>
            <a:gd name="T102" fmla="*/ 521836 w 1084"/>
            <a:gd name="T103" fmla="*/ 130515 h 887"/>
            <a:gd name="T104" fmla="*/ 531432 w 1084"/>
            <a:gd name="T105" fmla="*/ 135584 h 887"/>
            <a:gd name="T106" fmla="*/ 518884 w 1084"/>
            <a:gd name="T107" fmla="*/ 133049 h 887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084"/>
            <a:gd name="T163" fmla="*/ 0 h 887"/>
            <a:gd name="T164" fmla="*/ 1084 w 1084"/>
            <a:gd name="T165" fmla="*/ 887 h 887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084" h="887">
              <a:moveTo>
                <a:pt x="703" y="210"/>
              </a:moveTo>
              <a:cubicBezTo>
                <a:pt x="729" y="216"/>
                <a:pt x="737" y="230"/>
                <a:pt x="767" y="236"/>
              </a:cubicBezTo>
              <a:cubicBezTo>
                <a:pt x="864" y="232"/>
                <a:pt x="958" y="225"/>
                <a:pt x="1050" y="253"/>
              </a:cubicBezTo>
              <a:cubicBezTo>
                <a:pt x="1054" y="257"/>
                <a:pt x="1060" y="261"/>
                <a:pt x="1063" y="266"/>
              </a:cubicBezTo>
              <a:cubicBezTo>
                <a:pt x="1067" y="274"/>
                <a:pt x="1071" y="292"/>
                <a:pt x="1071" y="292"/>
              </a:cubicBezTo>
              <a:cubicBezTo>
                <a:pt x="1076" y="333"/>
                <a:pt x="1070" y="365"/>
                <a:pt x="1076" y="407"/>
              </a:cubicBezTo>
              <a:cubicBezTo>
                <a:pt x="1078" y="419"/>
                <a:pt x="1084" y="442"/>
                <a:pt x="1084" y="442"/>
              </a:cubicBezTo>
              <a:cubicBezTo>
                <a:pt x="1069" y="536"/>
                <a:pt x="985" y="537"/>
                <a:pt x="908" y="540"/>
              </a:cubicBezTo>
              <a:cubicBezTo>
                <a:pt x="891" y="539"/>
                <a:pt x="873" y="541"/>
                <a:pt x="857" y="536"/>
              </a:cubicBezTo>
              <a:cubicBezTo>
                <a:pt x="848" y="533"/>
                <a:pt x="851" y="517"/>
                <a:pt x="844" y="510"/>
              </a:cubicBezTo>
              <a:cubicBezTo>
                <a:pt x="837" y="503"/>
                <a:pt x="827" y="500"/>
                <a:pt x="818" y="497"/>
              </a:cubicBezTo>
              <a:cubicBezTo>
                <a:pt x="802" y="502"/>
                <a:pt x="787" y="505"/>
                <a:pt x="771" y="510"/>
              </a:cubicBezTo>
              <a:cubicBezTo>
                <a:pt x="755" y="521"/>
                <a:pt x="735" y="526"/>
                <a:pt x="716" y="532"/>
              </a:cubicBezTo>
              <a:cubicBezTo>
                <a:pt x="707" y="535"/>
                <a:pt x="699" y="537"/>
                <a:pt x="690" y="540"/>
              </a:cubicBezTo>
              <a:cubicBezTo>
                <a:pt x="686" y="541"/>
                <a:pt x="677" y="544"/>
                <a:pt x="677" y="544"/>
              </a:cubicBezTo>
              <a:cubicBezTo>
                <a:pt x="651" y="562"/>
                <a:pt x="632" y="588"/>
                <a:pt x="621" y="617"/>
              </a:cubicBezTo>
              <a:cubicBezTo>
                <a:pt x="626" y="646"/>
                <a:pt x="630" y="741"/>
                <a:pt x="600" y="767"/>
              </a:cubicBezTo>
              <a:cubicBezTo>
                <a:pt x="587" y="778"/>
                <a:pt x="561" y="779"/>
                <a:pt x="544" y="784"/>
              </a:cubicBezTo>
              <a:cubicBezTo>
                <a:pt x="534" y="787"/>
                <a:pt x="514" y="793"/>
                <a:pt x="514" y="793"/>
              </a:cubicBezTo>
              <a:cubicBezTo>
                <a:pt x="498" y="804"/>
                <a:pt x="482" y="817"/>
                <a:pt x="463" y="823"/>
              </a:cubicBezTo>
              <a:cubicBezTo>
                <a:pt x="433" y="844"/>
                <a:pt x="420" y="844"/>
                <a:pt x="381" y="849"/>
              </a:cubicBezTo>
              <a:cubicBezTo>
                <a:pt x="357" y="856"/>
                <a:pt x="336" y="867"/>
                <a:pt x="313" y="874"/>
              </a:cubicBezTo>
              <a:cubicBezTo>
                <a:pt x="309" y="878"/>
                <a:pt x="306" y="887"/>
                <a:pt x="300" y="887"/>
              </a:cubicBezTo>
              <a:cubicBezTo>
                <a:pt x="291" y="887"/>
                <a:pt x="288" y="859"/>
                <a:pt x="287" y="857"/>
              </a:cubicBezTo>
              <a:cubicBezTo>
                <a:pt x="282" y="848"/>
                <a:pt x="276" y="840"/>
                <a:pt x="270" y="832"/>
              </a:cubicBezTo>
              <a:cubicBezTo>
                <a:pt x="247" y="797"/>
                <a:pt x="182" y="752"/>
                <a:pt x="141" y="742"/>
              </a:cubicBezTo>
              <a:cubicBezTo>
                <a:pt x="128" y="729"/>
                <a:pt x="122" y="714"/>
                <a:pt x="111" y="699"/>
              </a:cubicBezTo>
              <a:cubicBezTo>
                <a:pt x="102" y="670"/>
                <a:pt x="95" y="655"/>
                <a:pt x="68" y="639"/>
              </a:cubicBezTo>
              <a:cubicBezTo>
                <a:pt x="65" y="628"/>
                <a:pt x="58" y="609"/>
                <a:pt x="51" y="600"/>
              </a:cubicBezTo>
              <a:cubicBezTo>
                <a:pt x="41" y="588"/>
                <a:pt x="27" y="584"/>
                <a:pt x="17" y="570"/>
              </a:cubicBezTo>
              <a:cubicBezTo>
                <a:pt x="12" y="554"/>
                <a:pt x="4" y="544"/>
                <a:pt x="0" y="527"/>
              </a:cubicBezTo>
              <a:cubicBezTo>
                <a:pt x="5" y="493"/>
                <a:pt x="18" y="471"/>
                <a:pt x="43" y="446"/>
              </a:cubicBezTo>
              <a:cubicBezTo>
                <a:pt x="51" y="421"/>
                <a:pt x="57" y="403"/>
                <a:pt x="73" y="382"/>
              </a:cubicBezTo>
              <a:cubicBezTo>
                <a:pt x="79" y="361"/>
                <a:pt x="105" y="334"/>
                <a:pt x="124" y="322"/>
              </a:cubicBezTo>
              <a:cubicBezTo>
                <a:pt x="133" y="316"/>
                <a:pt x="150" y="304"/>
                <a:pt x="150" y="304"/>
              </a:cubicBezTo>
              <a:cubicBezTo>
                <a:pt x="167" y="279"/>
                <a:pt x="154" y="250"/>
                <a:pt x="146" y="223"/>
              </a:cubicBezTo>
              <a:cubicBezTo>
                <a:pt x="142" y="210"/>
                <a:pt x="133" y="184"/>
                <a:pt x="133" y="184"/>
              </a:cubicBezTo>
              <a:cubicBezTo>
                <a:pt x="139" y="159"/>
                <a:pt x="153" y="157"/>
                <a:pt x="176" y="150"/>
              </a:cubicBezTo>
              <a:cubicBezTo>
                <a:pt x="196" y="137"/>
                <a:pt x="193" y="131"/>
                <a:pt x="188" y="107"/>
              </a:cubicBezTo>
              <a:cubicBezTo>
                <a:pt x="193" y="85"/>
                <a:pt x="195" y="77"/>
                <a:pt x="214" y="64"/>
              </a:cubicBezTo>
              <a:cubicBezTo>
                <a:pt x="271" y="66"/>
                <a:pt x="329" y="66"/>
                <a:pt x="386" y="69"/>
              </a:cubicBezTo>
              <a:cubicBezTo>
                <a:pt x="407" y="70"/>
                <a:pt x="441" y="99"/>
                <a:pt x="441" y="99"/>
              </a:cubicBezTo>
              <a:cubicBezTo>
                <a:pt x="451" y="114"/>
                <a:pt x="462" y="119"/>
                <a:pt x="476" y="129"/>
              </a:cubicBezTo>
              <a:cubicBezTo>
                <a:pt x="504" y="121"/>
                <a:pt x="512" y="91"/>
                <a:pt x="540" y="82"/>
              </a:cubicBezTo>
              <a:cubicBezTo>
                <a:pt x="590" y="47"/>
                <a:pt x="658" y="40"/>
                <a:pt x="716" y="22"/>
              </a:cubicBezTo>
              <a:cubicBezTo>
                <a:pt x="724" y="16"/>
                <a:pt x="733" y="10"/>
                <a:pt x="741" y="4"/>
              </a:cubicBezTo>
              <a:cubicBezTo>
                <a:pt x="747" y="0"/>
                <a:pt x="739" y="19"/>
                <a:pt x="737" y="26"/>
              </a:cubicBezTo>
              <a:cubicBezTo>
                <a:pt x="733" y="43"/>
                <a:pt x="726" y="51"/>
                <a:pt x="711" y="60"/>
              </a:cubicBezTo>
              <a:cubicBezTo>
                <a:pt x="706" y="77"/>
                <a:pt x="694" y="78"/>
                <a:pt x="686" y="94"/>
              </a:cubicBezTo>
              <a:cubicBezTo>
                <a:pt x="677" y="112"/>
                <a:pt x="669" y="130"/>
                <a:pt x="664" y="150"/>
              </a:cubicBezTo>
              <a:cubicBezTo>
                <a:pt x="668" y="185"/>
                <a:pt x="668" y="188"/>
                <a:pt x="694" y="206"/>
              </a:cubicBezTo>
              <a:cubicBezTo>
                <a:pt x="717" y="239"/>
                <a:pt x="692" y="210"/>
                <a:pt x="707" y="206"/>
              </a:cubicBezTo>
              <a:cubicBezTo>
                <a:pt x="712" y="205"/>
                <a:pt x="724" y="210"/>
                <a:pt x="720" y="214"/>
              </a:cubicBezTo>
              <a:cubicBezTo>
                <a:pt x="716" y="218"/>
                <a:pt x="709" y="211"/>
                <a:pt x="703" y="210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38100</xdr:colOff>
      <xdr:row>8</xdr:row>
      <xdr:rowOff>38100</xdr:rowOff>
    </xdr:from>
    <xdr:to>
      <xdr:col>25</xdr:col>
      <xdr:colOff>0</xdr:colOff>
      <xdr:row>12</xdr:row>
      <xdr:rowOff>38100</xdr:rowOff>
    </xdr:to>
    <xdr:sp macro="" textlink="">
      <xdr:nvSpPr>
        <xdr:cNvPr id="51" name="Freeform 852">
          <a:extLst>
            <a:ext uri="{FF2B5EF4-FFF2-40B4-BE49-F238E27FC236}">
              <a16:creationId xmlns:a16="http://schemas.microsoft.com/office/drawing/2014/main" id="{0069432C-19C5-4CF9-93BE-294D78DEE8E9}"/>
            </a:ext>
          </a:extLst>
        </xdr:cNvPr>
        <xdr:cNvSpPr>
          <a:spLocks/>
        </xdr:cNvSpPr>
      </xdr:nvSpPr>
      <xdr:spPr bwMode="auto">
        <a:xfrm>
          <a:off x="4146550" y="1358900"/>
          <a:ext cx="590550" cy="660400"/>
        </a:xfrm>
        <a:custGeom>
          <a:avLst/>
          <a:gdLst>
            <a:gd name="T0" fmla="*/ 2997 w 750"/>
            <a:gd name="T1" fmla="*/ 194758 h 1011"/>
            <a:gd name="T2" fmla="*/ 29223 w 750"/>
            <a:gd name="T3" fmla="*/ 101223 h 1011"/>
            <a:gd name="T4" fmla="*/ 99657 w 750"/>
            <a:gd name="T5" fmla="*/ 85207 h 1011"/>
            <a:gd name="T6" fmla="*/ 102654 w 750"/>
            <a:gd name="T7" fmla="*/ 51893 h 1011"/>
            <a:gd name="T8" fmla="*/ 112395 w 750"/>
            <a:gd name="T9" fmla="*/ 8328 h 1011"/>
            <a:gd name="T10" fmla="*/ 154356 w 750"/>
            <a:gd name="T11" fmla="*/ 0 h 1011"/>
            <a:gd name="T12" fmla="*/ 192570 w 750"/>
            <a:gd name="T13" fmla="*/ 54455 h 1011"/>
            <a:gd name="T14" fmla="*/ 218796 w 750"/>
            <a:gd name="T15" fmla="*/ 76878 h 1011"/>
            <a:gd name="T16" fmla="*/ 254013 w 750"/>
            <a:gd name="T17" fmla="*/ 131334 h 1011"/>
            <a:gd name="T18" fmla="*/ 276492 w 750"/>
            <a:gd name="T19" fmla="*/ 164648 h 1011"/>
            <a:gd name="T20" fmla="*/ 324447 w 750"/>
            <a:gd name="T21" fmla="*/ 197321 h 1011"/>
            <a:gd name="T22" fmla="*/ 349923 w 750"/>
            <a:gd name="T23" fmla="*/ 169773 h 1011"/>
            <a:gd name="T24" fmla="*/ 391884 w 750"/>
            <a:gd name="T25" fmla="*/ 150553 h 1011"/>
            <a:gd name="T26" fmla="*/ 433845 w 750"/>
            <a:gd name="T27" fmla="*/ 134537 h 1011"/>
            <a:gd name="T28" fmla="*/ 469062 w 750"/>
            <a:gd name="T29" fmla="*/ 153757 h 1011"/>
            <a:gd name="T30" fmla="*/ 446583 w 750"/>
            <a:gd name="T31" fmla="*/ 178102 h 1011"/>
            <a:gd name="T32" fmla="*/ 488544 w 750"/>
            <a:gd name="T33" fmla="*/ 285091 h 1011"/>
            <a:gd name="T34" fmla="*/ 520014 w 750"/>
            <a:gd name="T35" fmla="*/ 301747 h 1011"/>
            <a:gd name="T36" fmla="*/ 529755 w 750"/>
            <a:gd name="T37" fmla="*/ 310076 h 1011"/>
            <a:gd name="T38" fmla="*/ 536499 w 750"/>
            <a:gd name="T39" fmla="*/ 318404 h 1011"/>
            <a:gd name="T40" fmla="*/ 561975 w 750"/>
            <a:gd name="T41" fmla="*/ 340187 h 1011"/>
            <a:gd name="T42" fmla="*/ 542493 w 750"/>
            <a:gd name="T43" fmla="*/ 361969 h 1011"/>
            <a:gd name="T44" fmla="*/ 533502 w 750"/>
            <a:gd name="T45" fmla="*/ 392720 h 1011"/>
            <a:gd name="T46" fmla="*/ 514020 w 750"/>
            <a:gd name="T47" fmla="*/ 403611 h 1011"/>
            <a:gd name="T48" fmla="*/ 511023 w 750"/>
            <a:gd name="T49" fmla="*/ 411940 h 1011"/>
            <a:gd name="T50" fmla="*/ 501282 w 750"/>
            <a:gd name="T51" fmla="*/ 417065 h 1011"/>
            <a:gd name="T52" fmla="*/ 514020 w 750"/>
            <a:gd name="T53" fmla="*/ 474724 h 1011"/>
            <a:gd name="T54" fmla="*/ 475056 w 750"/>
            <a:gd name="T55" fmla="*/ 527257 h 1011"/>
            <a:gd name="T56" fmla="*/ 452577 w 750"/>
            <a:gd name="T57" fmla="*/ 551602 h 1011"/>
            <a:gd name="T58" fmla="*/ 430098 w 750"/>
            <a:gd name="T59" fmla="*/ 584916 h 1011"/>
            <a:gd name="T60" fmla="*/ 424104 w 750"/>
            <a:gd name="T61" fmla="*/ 592604 h 1011"/>
            <a:gd name="T62" fmla="*/ 372402 w 750"/>
            <a:gd name="T63" fmla="*/ 647700 h 1011"/>
            <a:gd name="T64" fmla="*/ 311709 w 750"/>
            <a:gd name="T65" fmla="*/ 592604 h 1011"/>
            <a:gd name="T66" fmla="*/ 241275 w 750"/>
            <a:gd name="T67" fmla="*/ 595807 h 1011"/>
            <a:gd name="T68" fmla="*/ 215049 w 750"/>
            <a:gd name="T69" fmla="*/ 600932 h 1011"/>
            <a:gd name="T70" fmla="*/ 186576 w 750"/>
            <a:gd name="T71" fmla="*/ 611823 h 1011"/>
            <a:gd name="T72" fmla="*/ 96660 w 750"/>
            <a:gd name="T73" fmla="*/ 510600 h 1011"/>
            <a:gd name="T74" fmla="*/ 77178 w 750"/>
            <a:gd name="T75" fmla="*/ 493943 h 1011"/>
            <a:gd name="T76" fmla="*/ 61443 w 750"/>
            <a:gd name="T77" fmla="*/ 472161 h 1011"/>
            <a:gd name="T78" fmla="*/ 25476 w 750"/>
            <a:gd name="T79" fmla="*/ 452942 h 1011"/>
            <a:gd name="T80" fmla="*/ 0 w 750"/>
            <a:gd name="T81" fmla="*/ 427956 h 1011"/>
            <a:gd name="T82" fmla="*/ 38964 w 750"/>
            <a:gd name="T83" fmla="*/ 381188 h 1011"/>
            <a:gd name="T84" fmla="*/ 12738 w 750"/>
            <a:gd name="T85" fmla="*/ 260746 h 1011"/>
            <a:gd name="T86" fmla="*/ 9741 w 750"/>
            <a:gd name="T87" fmla="*/ 211415 h 1011"/>
            <a:gd name="T88" fmla="*/ 2997 w 750"/>
            <a:gd name="T89" fmla="*/ 194758 h 1011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750"/>
            <a:gd name="T136" fmla="*/ 0 h 1011"/>
            <a:gd name="T137" fmla="*/ 750 w 750"/>
            <a:gd name="T138" fmla="*/ 1011 h 1011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750" h="1011">
              <a:moveTo>
                <a:pt x="4" y="304"/>
              </a:moveTo>
              <a:cubicBezTo>
                <a:pt x="5" y="288"/>
                <a:pt x="8" y="174"/>
                <a:pt x="39" y="158"/>
              </a:cubicBezTo>
              <a:cubicBezTo>
                <a:pt x="67" y="144"/>
                <a:pt x="103" y="142"/>
                <a:pt x="133" y="133"/>
              </a:cubicBezTo>
              <a:cubicBezTo>
                <a:pt x="149" y="110"/>
                <a:pt x="153" y="105"/>
                <a:pt x="137" y="81"/>
              </a:cubicBezTo>
              <a:cubicBezTo>
                <a:pt x="131" y="62"/>
                <a:pt x="132" y="28"/>
                <a:pt x="150" y="13"/>
              </a:cubicBezTo>
              <a:cubicBezTo>
                <a:pt x="165" y="1"/>
                <a:pt x="206" y="0"/>
                <a:pt x="206" y="0"/>
              </a:cubicBezTo>
              <a:cubicBezTo>
                <a:pt x="213" y="51"/>
                <a:pt x="221" y="56"/>
                <a:pt x="257" y="85"/>
              </a:cubicBezTo>
              <a:cubicBezTo>
                <a:pt x="271" y="96"/>
                <a:pt x="277" y="110"/>
                <a:pt x="292" y="120"/>
              </a:cubicBezTo>
              <a:cubicBezTo>
                <a:pt x="306" y="150"/>
                <a:pt x="319" y="178"/>
                <a:pt x="339" y="205"/>
              </a:cubicBezTo>
              <a:cubicBezTo>
                <a:pt x="343" y="219"/>
                <a:pt x="360" y="244"/>
                <a:pt x="369" y="257"/>
              </a:cubicBezTo>
              <a:cubicBezTo>
                <a:pt x="381" y="295"/>
                <a:pt x="396" y="303"/>
                <a:pt x="433" y="308"/>
              </a:cubicBezTo>
              <a:cubicBezTo>
                <a:pt x="463" y="302"/>
                <a:pt x="458" y="295"/>
                <a:pt x="467" y="265"/>
              </a:cubicBezTo>
              <a:cubicBezTo>
                <a:pt x="472" y="250"/>
                <a:pt x="511" y="239"/>
                <a:pt x="523" y="235"/>
              </a:cubicBezTo>
              <a:cubicBezTo>
                <a:pt x="543" y="223"/>
                <a:pt x="556" y="215"/>
                <a:pt x="579" y="210"/>
              </a:cubicBezTo>
              <a:cubicBezTo>
                <a:pt x="620" y="216"/>
                <a:pt x="602" y="216"/>
                <a:pt x="626" y="240"/>
              </a:cubicBezTo>
              <a:cubicBezTo>
                <a:pt x="621" y="255"/>
                <a:pt x="596" y="278"/>
                <a:pt x="596" y="278"/>
              </a:cubicBezTo>
              <a:cubicBezTo>
                <a:pt x="577" y="340"/>
                <a:pt x="581" y="423"/>
                <a:pt x="652" y="445"/>
              </a:cubicBezTo>
              <a:cubicBezTo>
                <a:pt x="666" y="460"/>
                <a:pt x="679" y="458"/>
                <a:pt x="694" y="471"/>
              </a:cubicBezTo>
              <a:cubicBezTo>
                <a:pt x="699" y="475"/>
                <a:pt x="703" y="479"/>
                <a:pt x="707" y="484"/>
              </a:cubicBezTo>
              <a:cubicBezTo>
                <a:pt x="710" y="488"/>
                <a:pt x="712" y="493"/>
                <a:pt x="716" y="497"/>
              </a:cubicBezTo>
              <a:cubicBezTo>
                <a:pt x="729" y="509"/>
                <a:pt x="740" y="515"/>
                <a:pt x="750" y="531"/>
              </a:cubicBezTo>
              <a:cubicBezTo>
                <a:pt x="745" y="550"/>
                <a:pt x="744" y="559"/>
                <a:pt x="724" y="565"/>
              </a:cubicBezTo>
              <a:cubicBezTo>
                <a:pt x="719" y="581"/>
                <a:pt x="720" y="599"/>
                <a:pt x="712" y="613"/>
              </a:cubicBezTo>
              <a:cubicBezTo>
                <a:pt x="707" y="622"/>
                <a:pt x="695" y="624"/>
                <a:pt x="686" y="630"/>
              </a:cubicBezTo>
              <a:cubicBezTo>
                <a:pt x="685" y="634"/>
                <a:pt x="685" y="639"/>
                <a:pt x="682" y="643"/>
              </a:cubicBezTo>
              <a:cubicBezTo>
                <a:pt x="679" y="647"/>
                <a:pt x="670" y="646"/>
                <a:pt x="669" y="651"/>
              </a:cubicBezTo>
              <a:cubicBezTo>
                <a:pt x="664" y="682"/>
                <a:pt x="677" y="712"/>
                <a:pt x="686" y="741"/>
              </a:cubicBezTo>
              <a:cubicBezTo>
                <a:pt x="681" y="777"/>
                <a:pt x="664" y="802"/>
                <a:pt x="634" y="823"/>
              </a:cubicBezTo>
              <a:cubicBezTo>
                <a:pt x="625" y="837"/>
                <a:pt x="613" y="847"/>
                <a:pt x="604" y="861"/>
              </a:cubicBezTo>
              <a:cubicBezTo>
                <a:pt x="598" y="881"/>
                <a:pt x="586" y="895"/>
                <a:pt x="574" y="913"/>
              </a:cubicBezTo>
              <a:cubicBezTo>
                <a:pt x="571" y="917"/>
                <a:pt x="566" y="925"/>
                <a:pt x="566" y="925"/>
              </a:cubicBezTo>
              <a:cubicBezTo>
                <a:pt x="553" y="968"/>
                <a:pt x="545" y="1000"/>
                <a:pt x="497" y="1011"/>
              </a:cubicBezTo>
              <a:cubicBezTo>
                <a:pt x="453" y="1001"/>
                <a:pt x="451" y="949"/>
                <a:pt x="416" y="925"/>
              </a:cubicBezTo>
              <a:cubicBezTo>
                <a:pt x="385" y="927"/>
                <a:pt x="353" y="927"/>
                <a:pt x="322" y="930"/>
              </a:cubicBezTo>
              <a:cubicBezTo>
                <a:pt x="310" y="931"/>
                <a:pt x="287" y="938"/>
                <a:pt x="287" y="938"/>
              </a:cubicBezTo>
              <a:cubicBezTo>
                <a:pt x="275" y="957"/>
                <a:pt x="271" y="962"/>
                <a:pt x="249" y="955"/>
              </a:cubicBezTo>
              <a:cubicBezTo>
                <a:pt x="231" y="893"/>
                <a:pt x="195" y="818"/>
                <a:pt x="129" y="797"/>
              </a:cubicBezTo>
              <a:cubicBezTo>
                <a:pt x="120" y="788"/>
                <a:pt x="110" y="781"/>
                <a:pt x="103" y="771"/>
              </a:cubicBezTo>
              <a:cubicBezTo>
                <a:pt x="74" y="728"/>
                <a:pt x="111" y="756"/>
                <a:pt x="82" y="737"/>
              </a:cubicBezTo>
              <a:cubicBezTo>
                <a:pt x="73" y="713"/>
                <a:pt x="56" y="714"/>
                <a:pt x="34" y="707"/>
              </a:cubicBezTo>
              <a:cubicBezTo>
                <a:pt x="21" y="693"/>
                <a:pt x="6" y="687"/>
                <a:pt x="0" y="668"/>
              </a:cubicBezTo>
              <a:cubicBezTo>
                <a:pt x="7" y="617"/>
                <a:pt x="20" y="627"/>
                <a:pt x="52" y="595"/>
              </a:cubicBezTo>
              <a:cubicBezTo>
                <a:pt x="67" y="530"/>
                <a:pt x="54" y="461"/>
                <a:pt x="17" y="407"/>
              </a:cubicBezTo>
              <a:cubicBezTo>
                <a:pt x="16" y="381"/>
                <a:pt x="15" y="356"/>
                <a:pt x="13" y="330"/>
              </a:cubicBezTo>
              <a:cubicBezTo>
                <a:pt x="12" y="321"/>
                <a:pt x="4" y="304"/>
                <a:pt x="4" y="30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20</xdr:col>
      <xdr:colOff>104775</xdr:colOff>
      <xdr:row>11</xdr:row>
      <xdr:rowOff>0</xdr:rowOff>
    </xdr:from>
    <xdr:to>
      <xdr:col>24</xdr:col>
      <xdr:colOff>38100</xdr:colOff>
      <xdr:row>15</xdr:row>
      <xdr:rowOff>38100</xdr:rowOff>
    </xdr:to>
    <xdr:sp macro="" textlink="">
      <xdr:nvSpPr>
        <xdr:cNvPr id="52" name="Freeform 853">
          <a:extLst>
            <a:ext uri="{FF2B5EF4-FFF2-40B4-BE49-F238E27FC236}">
              <a16:creationId xmlns:a16="http://schemas.microsoft.com/office/drawing/2014/main" id="{F9D4DBF4-6CB8-4E4E-875F-CA810F476E98}"/>
            </a:ext>
          </a:extLst>
        </xdr:cNvPr>
        <xdr:cNvSpPr>
          <a:spLocks/>
        </xdr:cNvSpPr>
      </xdr:nvSpPr>
      <xdr:spPr bwMode="auto">
        <a:xfrm>
          <a:off x="3794125" y="1816100"/>
          <a:ext cx="771525" cy="698500"/>
        </a:xfrm>
        <a:custGeom>
          <a:avLst/>
          <a:gdLst>
            <a:gd name="T0" fmla="*/ 490940 w 983"/>
            <a:gd name="T1" fmla="*/ 366308 h 1084"/>
            <a:gd name="T2" fmla="*/ 522276 w 983"/>
            <a:gd name="T3" fmla="*/ 415023 h 1084"/>
            <a:gd name="T4" fmla="*/ 535706 w 983"/>
            <a:gd name="T5" fmla="*/ 431472 h 1084"/>
            <a:gd name="T6" fmla="*/ 551374 w 983"/>
            <a:gd name="T7" fmla="*/ 469431 h 1084"/>
            <a:gd name="T8" fmla="*/ 602856 w 983"/>
            <a:gd name="T9" fmla="*/ 507391 h 1084"/>
            <a:gd name="T10" fmla="*/ 640908 w 983"/>
            <a:gd name="T11" fmla="*/ 528901 h 1084"/>
            <a:gd name="T12" fmla="*/ 701342 w 983"/>
            <a:gd name="T13" fmla="*/ 569391 h 1084"/>
            <a:gd name="T14" fmla="*/ 733425 w 983"/>
            <a:gd name="T15" fmla="*/ 621269 h 1084"/>
            <a:gd name="T16" fmla="*/ 698358 w 983"/>
            <a:gd name="T17" fmla="*/ 645310 h 1084"/>
            <a:gd name="T18" fmla="*/ 678959 w 983"/>
            <a:gd name="T19" fmla="*/ 656065 h 1084"/>
            <a:gd name="T20" fmla="*/ 656576 w 983"/>
            <a:gd name="T21" fmla="*/ 661759 h 1084"/>
            <a:gd name="T22" fmla="*/ 589426 w 983"/>
            <a:gd name="T23" fmla="*/ 685800 h 1084"/>
            <a:gd name="T24" fmla="*/ 379023 w 983"/>
            <a:gd name="T25" fmla="*/ 666820 h 1084"/>
            <a:gd name="T26" fmla="*/ 365593 w 983"/>
            <a:gd name="T27" fmla="*/ 647841 h 1084"/>
            <a:gd name="T28" fmla="*/ 263376 w 983"/>
            <a:gd name="T29" fmla="*/ 604820 h 1084"/>
            <a:gd name="T30" fmla="*/ 253677 w 983"/>
            <a:gd name="T31" fmla="*/ 542187 h 1084"/>
            <a:gd name="T32" fmla="*/ 250693 w 983"/>
            <a:gd name="T33" fmla="*/ 520676 h 1084"/>
            <a:gd name="T34" fmla="*/ 208911 w 983"/>
            <a:gd name="T35" fmla="*/ 512452 h 1084"/>
            <a:gd name="T36" fmla="*/ 135792 w 983"/>
            <a:gd name="T37" fmla="*/ 490942 h 1084"/>
            <a:gd name="T38" fmla="*/ 49243 w 983"/>
            <a:gd name="T39" fmla="*/ 504227 h 1084"/>
            <a:gd name="T40" fmla="*/ 17161 w 983"/>
            <a:gd name="T41" fmla="*/ 509921 h 1084"/>
            <a:gd name="T42" fmla="*/ 20891 w 983"/>
            <a:gd name="T43" fmla="*/ 436533 h 1084"/>
            <a:gd name="T44" fmla="*/ 103709 w 983"/>
            <a:gd name="T45" fmla="*/ 349859 h 1084"/>
            <a:gd name="T46" fmla="*/ 135792 w 983"/>
            <a:gd name="T47" fmla="*/ 317594 h 1084"/>
            <a:gd name="T48" fmla="*/ 155191 w 983"/>
            <a:gd name="T49" fmla="*/ 314430 h 1084"/>
            <a:gd name="T50" fmla="*/ 186527 w 983"/>
            <a:gd name="T51" fmla="*/ 295451 h 1084"/>
            <a:gd name="T52" fmla="*/ 202942 w 983"/>
            <a:gd name="T53" fmla="*/ 260655 h 1084"/>
            <a:gd name="T54" fmla="*/ 231294 w 983"/>
            <a:gd name="T55" fmla="*/ 206246 h 1084"/>
            <a:gd name="T56" fmla="*/ 270091 w 983"/>
            <a:gd name="T57" fmla="*/ 149307 h 1084"/>
            <a:gd name="T58" fmla="*/ 289490 w 983"/>
            <a:gd name="T59" fmla="*/ 132858 h 1084"/>
            <a:gd name="T60" fmla="*/ 298444 w 983"/>
            <a:gd name="T61" fmla="*/ 124633 h 1084"/>
            <a:gd name="T62" fmla="*/ 337241 w 983"/>
            <a:gd name="T63" fmla="*/ 29735 h 1084"/>
            <a:gd name="T64" fmla="*/ 340226 w 983"/>
            <a:gd name="T65" fmla="*/ 2531 h 1084"/>
            <a:gd name="T66" fmla="*/ 349925 w 983"/>
            <a:gd name="T67" fmla="*/ 5694 h 1084"/>
            <a:gd name="T68" fmla="*/ 394692 w 983"/>
            <a:gd name="T69" fmla="*/ 29735 h 1084"/>
            <a:gd name="T70" fmla="*/ 461841 w 983"/>
            <a:gd name="T71" fmla="*/ 92368 h 1084"/>
            <a:gd name="T72" fmla="*/ 493924 w 983"/>
            <a:gd name="T73" fmla="*/ 127797 h 1084"/>
            <a:gd name="T74" fmla="*/ 503624 w 983"/>
            <a:gd name="T75" fmla="*/ 146776 h 1084"/>
            <a:gd name="T76" fmla="*/ 516307 w 983"/>
            <a:gd name="T77" fmla="*/ 162593 h 1084"/>
            <a:gd name="T78" fmla="*/ 551374 w 983"/>
            <a:gd name="T79" fmla="*/ 192328 h 1084"/>
            <a:gd name="T80" fmla="*/ 554359 w 983"/>
            <a:gd name="T81" fmla="*/ 206246 h 1084"/>
            <a:gd name="T82" fmla="*/ 544660 w 983"/>
            <a:gd name="T83" fmla="*/ 211307 h 1084"/>
            <a:gd name="T84" fmla="*/ 516307 w 983"/>
            <a:gd name="T85" fmla="*/ 227756 h 1084"/>
            <a:gd name="T86" fmla="*/ 522276 w 983"/>
            <a:gd name="T87" fmla="*/ 279634 h 1084"/>
            <a:gd name="T88" fmla="*/ 487209 w 983"/>
            <a:gd name="T89" fmla="*/ 330880 h 1084"/>
            <a:gd name="T90" fmla="*/ 490940 w 983"/>
            <a:gd name="T91" fmla="*/ 363145 h 1084"/>
            <a:gd name="T92" fmla="*/ 496909 w 983"/>
            <a:gd name="T93" fmla="*/ 379594 h 1084"/>
            <a:gd name="T94" fmla="*/ 490940 w 983"/>
            <a:gd name="T95" fmla="*/ 366308 h 1084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983"/>
            <a:gd name="T145" fmla="*/ 0 h 1084"/>
            <a:gd name="T146" fmla="*/ 983 w 983"/>
            <a:gd name="T147" fmla="*/ 1084 h 1084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983" h="1084">
              <a:moveTo>
                <a:pt x="658" y="579"/>
              </a:moveTo>
              <a:cubicBezTo>
                <a:pt x="674" y="604"/>
                <a:pt x="686" y="631"/>
                <a:pt x="700" y="656"/>
              </a:cubicBezTo>
              <a:cubicBezTo>
                <a:pt x="705" y="665"/>
                <a:pt x="714" y="672"/>
                <a:pt x="718" y="682"/>
              </a:cubicBezTo>
              <a:cubicBezTo>
                <a:pt x="727" y="701"/>
                <a:pt x="729" y="723"/>
                <a:pt x="739" y="742"/>
              </a:cubicBezTo>
              <a:cubicBezTo>
                <a:pt x="749" y="761"/>
                <a:pt x="788" y="794"/>
                <a:pt x="808" y="802"/>
              </a:cubicBezTo>
              <a:cubicBezTo>
                <a:pt x="819" y="819"/>
                <a:pt x="839" y="830"/>
                <a:pt x="859" y="836"/>
              </a:cubicBezTo>
              <a:cubicBezTo>
                <a:pt x="883" y="860"/>
                <a:pt x="919" y="877"/>
                <a:pt x="940" y="900"/>
              </a:cubicBezTo>
              <a:cubicBezTo>
                <a:pt x="960" y="922"/>
                <a:pt x="974" y="954"/>
                <a:pt x="983" y="982"/>
              </a:cubicBezTo>
              <a:cubicBezTo>
                <a:pt x="974" y="1000"/>
                <a:pt x="956" y="1014"/>
                <a:pt x="936" y="1020"/>
              </a:cubicBezTo>
              <a:cubicBezTo>
                <a:pt x="932" y="1023"/>
                <a:pt x="915" y="1035"/>
                <a:pt x="910" y="1037"/>
              </a:cubicBezTo>
              <a:cubicBezTo>
                <a:pt x="900" y="1041"/>
                <a:pt x="880" y="1046"/>
                <a:pt x="880" y="1046"/>
              </a:cubicBezTo>
              <a:cubicBezTo>
                <a:pt x="838" y="1074"/>
                <a:pt x="837" y="1069"/>
                <a:pt x="790" y="1084"/>
              </a:cubicBezTo>
              <a:cubicBezTo>
                <a:pt x="817" y="993"/>
                <a:pt x="603" y="1056"/>
                <a:pt x="508" y="1054"/>
              </a:cubicBezTo>
              <a:cubicBezTo>
                <a:pt x="498" y="1019"/>
                <a:pt x="511" y="1054"/>
                <a:pt x="490" y="1024"/>
              </a:cubicBezTo>
              <a:cubicBezTo>
                <a:pt x="446" y="961"/>
                <a:pt x="422" y="977"/>
                <a:pt x="353" y="956"/>
              </a:cubicBezTo>
              <a:cubicBezTo>
                <a:pt x="323" y="926"/>
                <a:pt x="330" y="898"/>
                <a:pt x="340" y="857"/>
              </a:cubicBezTo>
              <a:cubicBezTo>
                <a:pt x="339" y="846"/>
                <a:pt x="343" y="832"/>
                <a:pt x="336" y="823"/>
              </a:cubicBezTo>
              <a:cubicBezTo>
                <a:pt x="331" y="817"/>
                <a:pt x="288" y="811"/>
                <a:pt x="280" y="810"/>
              </a:cubicBezTo>
              <a:cubicBezTo>
                <a:pt x="249" y="789"/>
                <a:pt x="219" y="780"/>
                <a:pt x="182" y="776"/>
              </a:cubicBezTo>
              <a:cubicBezTo>
                <a:pt x="141" y="780"/>
                <a:pt x="105" y="785"/>
                <a:pt x="66" y="797"/>
              </a:cubicBezTo>
              <a:cubicBezTo>
                <a:pt x="47" y="810"/>
                <a:pt x="46" y="817"/>
                <a:pt x="23" y="806"/>
              </a:cubicBezTo>
              <a:cubicBezTo>
                <a:pt x="14" y="768"/>
                <a:pt x="17" y="728"/>
                <a:pt x="28" y="690"/>
              </a:cubicBezTo>
              <a:cubicBezTo>
                <a:pt x="33" y="531"/>
                <a:pt x="0" y="559"/>
                <a:pt x="139" y="553"/>
              </a:cubicBezTo>
              <a:cubicBezTo>
                <a:pt x="160" y="539"/>
                <a:pt x="155" y="513"/>
                <a:pt x="182" y="502"/>
              </a:cubicBezTo>
              <a:cubicBezTo>
                <a:pt x="190" y="499"/>
                <a:pt x="199" y="499"/>
                <a:pt x="208" y="497"/>
              </a:cubicBezTo>
              <a:cubicBezTo>
                <a:pt x="226" y="489"/>
                <a:pt x="237" y="482"/>
                <a:pt x="250" y="467"/>
              </a:cubicBezTo>
              <a:cubicBezTo>
                <a:pt x="258" y="447"/>
                <a:pt x="259" y="429"/>
                <a:pt x="272" y="412"/>
              </a:cubicBezTo>
              <a:cubicBezTo>
                <a:pt x="278" y="380"/>
                <a:pt x="288" y="350"/>
                <a:pt x="310" y="326"/>
              </a:cubicBezTo>
              <a:cubicBezTo>
                <a:pt x="319" y="302"/>
                <a:pt x="345" y="255"/>
                <a:pt x="362" y="236"/>
              </a:cubicBezTo>
              <a:cubicBezTo>
                <a:pt x="370" y="227"/>
                <a:pt x="379" y="219"/>
                <a:pt x="388" y="210"/>
              </a:cubicBezTo>
              <a:cubicBezTo>
                <a:pt x="392" y="206"/>
                <a:pt x="400" y="197"/>
                <a:pt x="400" y="197"/>
              </a:cubicBezTo>
              <a:cubicBezTo>
                <a:pt x="419" y="148"/>
                <a:pt x="436" y="98"/>
                <a:pt x="452" y="47"/>
              </a:cubicBezTo>
              <a:cubicBezTo>
                <a:pt x="453" y="33"/>
                <a:pt x="450" y="17"/>
                <a:pt x="456" y="4"/>
              </a:cubicBezTo>
              <a:cubicBezTo>
                <a:pt x="458" y="0"/>
                <a:pt x="465" y="7"/>
                <a:pt x="469" y="9"/>
              </a:cubicBezTo>
              <a:cubicBezTo>
                <a:pt x="492" y="20"/>
                <a:pt x="505" y="38"/>
                <a:pt x="529" y="47"/>
              </a:cubicBezTo>
              <a:cubicBezTo>
                <a:pt x="552" y="81"/>
                <a:pt x="585" y="123"/>
                <a:pt x="619" y="146"/>
              </a:cubicBezTo>
              <a:cubicBezTo>
                <a:pt x="632" y="165"/>
                <a:pt x="646" y="186"/>
                <a:pt x="662" y="202"/>
              </a:cubicBezTo>
              <a:cubicBezTo>
                <a:pt x="667" y="212"/>
                <a:pt x="670" y="223"/>
                <a:pt x="675" y="232"/>
              </a:cubicBezTo>
              <a:cubicBezTo>
                <a:pt x="680" y="241"/>
                <a:pt x="692" y="257"/>
                <a:pt x="692" y="257"/>
              </a:cubicBezTo>
              <a:cubicBezTo>
                <a:pt x="705" y="298"/>
                <a:pt x="705" y="283"/>
                <a:pt x="739" y="304"/>
              </a:cubicBezTo>
              <a:cubicBezTo>
                <a:pt x="740" y="311"/>
                <a:pt x="745" y="319"/>
                <a:pt x="743" y="326"/>
              </a:cubicBezTo>
              <a:cubicBezTo>
                <a:pt x="742" y="331"/>
                <a:pt x="734" y="331"/>
                <a:pt x="730" y="334"/>
              </a:cubicBezTo>
              <a:cubicBezTo>
                <a:pt x="686" y="364"/>
                <a:pt x="721" y="342"/>
                <a:pt x="692" y="360"/>
              </a:cubicBezTo>
              <a:cubicBezTo>
                <a:pt x="684" y="387"/>
                <a:pt x="692" y="415"/>
                <a:pt x="700" y="442"/>
              </a:cubicBezTo>
              <a:cubicBezTo>
                <a:pt x="693" y="472"/>
                <a:pt x="671" y="498"/>
                <a:pt x="653" y="523"/>
              </a:cubicBezTo>
              <a:cubicBezTo>
                <a:pt x="647" y="542"/>
                <a:pt x="652" y="556"/>
                <a:pt x="658" y="574"/>
              </a:cubicBezTo>
              <a:cubicBezTo>
                <a:pt x="661" y="583"/>
                <a:pt x="669" y="608"/>
                <a:pt x="666" y="600"/>
              </a:cubicBezTo>
              <a:cubicBezTo>
                <a:pt x="663" y="593"/>
                <a:pt x="661" y="586"/>
                <a:pt x="658" y="57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161925</xdr:colOff>
      <xdr:row>11</xdr:row>
      <xdr:rowOff>142875</xdr:rowOff>
    </xdr:from>
    <xdr:to>
      <xdr:col>25</xdr:col>
      <xdr:colOff>85725</xdr:colOff>
      <xdr:row>14</xdr:row>
      <xdr:rowOff>133350</xdr:rowOff>
    </xdr:to>
    <xdr:sp macro="" textlink="">
      <xdr:nvSpPr>
        <xdr:cNvPr id="53" name="Freeform 854">
          <a:extLst>
            <a:ext uri="{FF2B5EF4-FFF2-40B4-BE49-F238E27FC236}">
              <a16:creationId xmlns:a16="http://schemas.microsoft.com/office/drawing/2014/main" id="{652A3585-5693-451A-BB9F-CEA59508C346}"/>
            </a:ext>
          </a:extLst>
        </xdr:cNvPr>
        <xdr:cNvSpPr>
          <a:spLocks/>
        </xdr:cNvSpPr>
      </xdr:nvSpPr>
      <xdr:spPr bwMode="auto">
        <a:xfrm>
          <a:off x="4270375" y="1958975"/>
          <a:ext cx="552450" cy="485775"/>
        </a:xfrm>
        <a:custGeom>
          <a:avLst/>
          <a:gdLst>
            <a:gd name="T0" fmla="*/ 55829 w 685"/>
            <a:gd name="T1" fmla="*/ 24898 h 746"/>
            <a:gd name="T2" fmla="*/ 114717 w 685"/>
            <a:gd name="T3" fmla="*/ 0 h 746"/>
            <a:gd name="T4" fmla="*/ 167487 w 685"/>
            <a:gd name="T5" fmla="*/ 3192 h 746"/>
            <a:gd name="T6" fmla="*/ 190430 w 685"/>
            <a:gd name="T7" fmla="*/ 24898 h 746"/>
            <a:gd name="T8" fmla="*/ 226375 w 685"/>
            <a:gd name="T9" fmla="*/ 52349 h 746"/>
            <a:gd name="T10" fmla="*/ 275321 w 685"/>
            <a:gd name="T11" fmla="*/ 63202 h 746"/>
            <a:gd name="T12" fmla="*/ 321208 w 685"/>
            <a:gd name="T13" fmla="*/ 120659 h 746"/>
            <a:gd name="T14" fmla="*/ 337268 w 685"/>
            <a:gd name="T15" fmla="*/ 137257 h 746"/>
            <a:gd name="T16" fmla="*/ 351034 w 685"/>
            <a:gd name="T17" fmla="*/ 153217 h 746"/>
            <a:gd name="T18" fmla="*/ 419865 w 685"/>
            <a:gd name="T19" fmla="*/ 203013 h 746"/>
            <a:gd name="T20" fmla="*/ 481812 w 685"/>
            <a:gd name="T21" fmla="*/ 254724 h 746"/>
            <a:gd name="T22" fmla="*/ 429042 w 685"/>
            <a:gd name="T23" fmla="*/ 312180 h 746"/>
            <a:gd name="T24" fmla="*/ 337268 w 685"/>
            <a:gd name="T25" fmla="*/ 325586 h 746"/>
            <a:gd name="T26" fmla="*/ 344151 w 685"/>
            <a:gd name="T27" fmla="*/ 347931 h 746"/>
            <a:gd name="T28" fmla="*/ 435925 w 685"/>
            <a:gd name="T29" fmla="*/ 356230 h 746"/>
            <a:gd name="T30" fmla="*/ 478753 w 685"/>
            <a:gd name="T31" fmla="*/ 369636 h 746"/>
            <a:gd name="T32" fmla="*/ 511639 w 685"/>
            <a:gd name="T33" fmla="*/ 383043 h 746"/>
            <a:gd name="T34" fmla="*/ 520816 w 685"/>
            <a:gd name="T35" fmla="*/ 410494 h 746"/>
            <a:gd name="T36" fmla="*/ 511639 w 685"/>
            <a:gd name="T37" fmla="*/ 451991 h 746"/>
            <a:gd name="T38" fmla="*/ 471870 w 685"/>
            <a:gd name="T39" fmla="*/ 462844 h 746"/>
            <a:gd name="T40" fmla="*/ 324267 w 685"/>
            <a:gd name="T41" fmla="*/ 476250 h 746"/>
            <a:gd name="T42" fmla="*/ 252378 w 685"/>
            <a:gd name="T43" fmla="*/ 457098 h 746"/>
            <a:gd name="T44" fmla="*/ 219492 w 685"/>
            <a:gd name="T45" fmla="*/ 432838 h 746"/>
            <a:gd name="T46" fmla="*/ 186607 w 685"/>
            <a:gd name="T47" fmla="*/ 402195 h 746"/>
            <a:gd name="T48" fmla="*/ 88715 w 685"/>
            <a:gd name="T49" fmla="*/ 337078 h 746"/>
            <a:gd name="T50" fmla="*/ 68830 w 685"/>
            <a:gd name="T51" fmla="*/ 312180 h 746"/>
            <a:gd name="T52" fmla="*/ 48946 w 685"/>
            <a:gd name="T53" fmla="*/ 260469 h 746"/>
            <a:gd name="T54" fmla="*/ 16060 w 685"/>
            <a:gd name="T55" fmla="*/ 227272 h 746"/>
            <a:gd name="T56" fmla="*/ 0 w 685"/>
            <a:gd name="T57" fmla="*/ 203013 h 746"/>
            <a:gd name="T58" fmla="*/ 45887 w 685"/>
            <a:gd name="T59" fmla="*/ 131511 h 746"/>
            <a:gd name="T60" fmla="*/ 32886 w 685"/>
            <a:gd name="T61" fmla="*/ 95761 h 746"/>
            <a:gd name="T62" fmla="*/ 61947 w 685"/>
            <a:gd name="T63" fmla="*/ 54903 h 746"/>
            <a:gd name="T64" fmla="*/ 55829 w 685"/>
            <a:gd name="T65" fmla="*/ 27451 h 746"/>
            <a:gd name="T66" fmla="*/ 55829 w 685"/>
            <a:gd name="T67" fmla="*/ 24898 h 74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685"/>
            <a:gd name="T103" fmla="*/ 0 h 746"/>
            <a:gd name="T104" fmla="*/ 685 w 685"/>
            <a:gd name="T105" fmla="*/ 746 h 746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685" h="746">
              <a:moveTo>
                <a:pt x="73" y="39"/>
              </a:moveTo>
              <a:cubicBezTo>
                <a:pt x="97" y="15"/>
                <a:pt x="117" y="6"/>
                <a:pt x="150" y="0"/>
              </a:cubicBezTo>
              <a:cubicBezTo>
                <a:pt x="173" y="2"/>
                <a:pt x="196" y="1"/>
                <a:pt x="219" y="5"/>
              </a:cubicBezTo>
              <a:cubicBezTo>
                <a:pt x="234" y="7"/>
                <a:pt x="249" y="39"/>
                <a:pt x="249" y="39"/>
              </a:cubicBezTo>
              <a:cubicBezTo>
                <a:pt x="257" y="65"/>
                <a:pt x="271" y="76"/>
                <a:pt x="296" y="82"/>
              </a:cubicBezTo>
              <a:cubicBezTo>
                <a:pt x="341" y="77"/>
                <a:pt x="330" y="78"/>
                <a:pt x="360" y="99"/>
              </a:cubicBezTo>
              <a:cubicBezTo>
                <a:pt x="381" y="129"/>
                <a:pt x="396" y="161"/>
                <a:pt x="420" y="189"/>
              </a:cubicBezTo>
              <a:cubicBezTo>
                <a:pt x="455" y="231"/>
                <a:pt x="414" y="176"/>
                <a:pt x="441" y="215"/>
              </a:cubicBezTo>
              <a:cubicBezTo>
                <a:pt x="447" y="223"/>
                <a:pt x="459" y="240"/>
                <a:pt x="459" y="240"/>
              </a:cubicBezTo>
              <a:cubicBezTo>
                <a:pt x="474" y="289"/>
                <a:pt x="503" y="300"/>
                <a:pt x="549" y="318"/>
              </a:cubicBezTo>
              <a:cubicBezTo>
                <a:pt x="578" y="347"/>
                <a:pt x="607" y="366"/>
                <a:pt x="630" y="399"/>
              </a:cubicBezTo>
              <a:cubicBezTo>
                <a:pt x="643" y="456"/>
                <a:pt x="611" y="478"/>
                <a:pt x="561" y="489"/>
              </a:cubicBezTo>
              <a:cubicBezTo>
                <a:pt x="526" y="516"/>
                <a:pt x="484" y="508"/>
                <a:pt x="441" y="510"/>
              </a:cubicBezTo>
              <a:cubicBezTo>
                <a:pt x="411" y="519"/>
                <a:pt x="430" y="541"/>
                <a:pt x="450" y="545"/>
              </a:cubicBezTo>
              <a:cubicBezTo>
                <a:pt x="492" y="553"/>
                <a:pt x="527" y="554"/>
                <a:pt x="570" y="558"/>
              </a:cubicBezTo>
              <a:cubicBezTo>
                <a:pt x="590" y="564"/>
                <a:pt x="606" y="574"/>
                <a:pt x="626" y="579"/>
              </a:cubicBezTo>
              <a:cubicBezTo>
                <a:pt x="641" y="587"/>
                <a:pt x="655" y="591"/>
                <a:pt x="669" y="600"/>
              </a:cubicBezTo>
              <a:cubicBezTo>
                <a:pt x="679" y="632"/>
                <a:pt x="675" y="617"/>
                <a:pt x="681" y="643"/>
              </a:cubicBezTo>
              <a:cubicBezTo>
                <a:pt x="680" y="660"/>
                <a:pt x="685" y="692"/>
                <a:pt x="669" y="708"/>
              </a:cubicBezTo>
              <a:cubicBezTo>
                <a:pt x="657" y="720"/>
                <a:pt x="628" y="723"/>
                <a:pt x="617" y="725"/>
              </a:cubicBezTo>
              <a:cubicBezTo>
                <a:pt x="553" y="735"/>
                <a:pt x="489" y="739"/>
                <a:pt x="424" y="746"/>
              </a:cubicBezTo>
              <a:cubicBezTo>
                <a:pt x="364" y="742"/>
                <a:pt x="370" y="744"/>
                <a:pt x="330" y="716"/>
              </a:cubicBezTo>
              <a:cubicBezTo>
                <a:pt x="316" y="696"/>
                <a:pt x="311" y="685"/>
                <a:pt x="287" y="678"/>
              </a:cubicBezTo>
              <a:cubicBezTo>
                <a:pt x="267" y="664"/>
                <a:pt x="260" y="648"/>
                <a:pt x="244" y="630"/>
              </a:cubicBezTo>
              <a:cubicBezTo>
                <a:pt x="216" y="598"/>
                <a:pt x="152" y="550"/>
                <a:pt x="116" y="528"/>
              </a:cubicBezTo>
              <a:cubicBezTo>
                <a:pt x="107" y="515"/>
                <a:pt x="99" y="502"/>
                <a:pt x="90" y="489"/>
              </a:cubicBezTo>
              <a:cubicBezTo>
                <a:pt x="82" y="463"/>
                <a:pt x="77" y="432"/>
                <a:pt x="64" y="408"/>
              </a:cubicBezTo>
              <a:cubicBezTo>
                <a:pt x="53" y="387"/>
                <a:pt x="33" y="376"/>
                <a:pt x="21" y="356"/>
              </a:cubicBezTo>
              <a:cubicBezTo>
                <a:pt x="13" y="343"/>
                <a:pt x="9" y="330"/>
                <a:pt x="0" y="318"/>
              </a:cubicBezTo>
              <a:cubicBezTo>
                <a:pt x="9" y="267"/>
                <a:pt x="45" y="254"/>
                <a:pt x="60" y="206"/>
              </a:cubicBezTo>
              <a:cubicBezTo>
                <a:pt x="57" y="181"/>
                <a:pt x="56" y="170"/>
                <a:pt x="43" y="150"/>
              </a:cubicBezTo>
              <a:cubicBezTo>
                <a:pt x="48" y="109"/>
                <a:pt x="51" y="108"/>
                <a:pt x="81" y="86"/>
              </a:cubicBezTo>
              <a:cubicBezTo>
                <a:pt x="88" y="68"/>
                <a:pt x="83" y="59"/>
                <a:pt x="73" y="43"/>
              </a:cubicBezTo>
              <a:cubicBezTo>
                <a:pt x="78" y="27"/>
                <a:pt x="79" y="26"/>
                <a:pt x="73" y="3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123825</xdr:colOff>
      <xdr:row>5</xdr:row>
      <xdr:rowOff>28575</xdr:rowOff>
    </xdr:from>
    <xdr:to>
      <xdr:col>20</xdr:col>
      <xdr:colOff>76200</xdr:colOff>
      <xdr:row>8</xdr:row>
      <xdr:rowOff>85725</xdr:rowOff>
    </xdr:to>
    <xdr:sp macro="" textlink="">
      <xdr:nvSpPr>
        <xdr:cNvPr id="54" name="Freeform 856">
          <a:extLst>
            <a:ext uri="{FF2B5EF4-FFF2-40B4-BE49-F238E27FC236}">
              <a16:creationId xmlns:a16="http://schemas.microsoft.com/office/drawing/2014/main" id="{161EBF44-AAC3-4EBC-9525-AABB73CF37F8}"/>
            </a:ext>
          </a:extLst>
        </xdr:cNvPr>
        <xdr:cNvSpPr>
          <a:spLocks/>
        </xdr:cNvSpPr>
      </xdr:nvSpPr>
      <xdr:spPr bwMode="auto">
        <a:xfrm>
          <a:off x="3038475" y="854075"/>
          <a:ext cx="727075" cy="552450"/>
        </a:xfrm>
        <a:custGeom>
          <a:avLst/>
          <a:gdLst>
            <a:gd name="T0" fmla="*/ 271220 w 1003"/>
            <a:gd name="T1" fmla="*/ 306623 h 857"/>
            <a:gd name="T2" fmla="*/ 305788 w 1003"/>
            <a:gd name="T3" fmla="*/ 287617 h 857"/>
            <a:gd name="T4" fmla="*/ 299805 w 1003"/>
            <a:gd name="T5" fmla="*/ 255308 h 857"/>
            <a:gd name="T6" fmla="*/ 317088 w 1003"/>
            <a:gd name="T7" fmla="*/ 228067 h 857"/>
            <a:gd name="T8" fmla="*/ 333707 w 1003"/>
            <a:gd name="T9" fmla="*/ 181820 h 857"/>
            <a:gd name="T10" fmla="*/ 337031 w 1003"/>
            <a:gd name="T11" fmla="*/ 122269 h 857"/>
            <a:gd name="T12" fmla="*/ 356974 w 1003"/>
            <a:gd name="T13" fmla="*/ 111499 h 857"/>
            <a:gd name="T14" fmla="*/ 410819 w 1003"/>
            <a:gd name="T15" fmla="*/ 92494 h 857"/>
            <a:gd name="T16" fmla="*/ 456687 w 1003"/>
            <a:gd name="T17" fmla="*/ 67786 h 857"/>
            <a:gd name="T18" fmla="*/ 422120 w 1003"/>
            <a:gd name="T19" fmla="*/ 35477 h 857"/>
            <a:gd name="T20" fmla="*/ 473306 w 1003"/>
            <a:gd name="T21" fmla="*/ 13304 h 857"/>
            <a:gd name="T22" fmla="*/ 513191 w 1003"/>
            <a:gd name="T23" fmla="*/ 24074 h 857"/>
            <a:gd name="T24" fmla="*/ 541776 w 1003"/>
            <a:gd name="T25" fmla="*/ 21540 h 857"/>
            <a:gd name="T26" fmla="*/ 559060 w 1003"/>
            <a:gd name="T27" fmla="*/ 16471 h 857"/>
            <a:gd name="T28" fmla="*/ 584985 w 1003"/>
            <a:gd name="T29" fmla="*/ 0 h 857"/>
            <a:gd name="T30" fmla="*/ 624870 w 1003"/>
            <a:gd name="T31" fmla="*/ 122269 h 857"/>
            <a:gd name="T32" fmla="*/ 636171 w 1003"/>
            <a:gd name="T33" fmla="*/ 149510 h 857"/>
            <a:gd name="T34" fmla="*/ 641489 w 1003"/>
            <a:gd name="T35" fmla="*/ 179286 h 857"/>
            <a:gd name="T36" fmla="*/ 647472 w 1003"/>
            <a:gd name="T37" fmla="*/ 198291 h 857"/>
            <a:gd name="T38" fmla="*/ 650131 w 1003"/>
            <a:gd name="T39" fmla="*/ 206527 h 857"/>
            <a:gd name="T40" fmla="*/ 610246 w 1003"/>
            <a:gd name="T41" fmla="*/ 309157 h 857"/>
            <a:gd name="T42" fmla="*/ 570360 w 1003"/>
            <a:gd name="T43" fmla="*/ 328162 h 857"/>
            <a:gd name="T44" fmla="*/ 596286 w 1003"/>
            <a:gd name="T45" fmla="*/ 439662 h 857"/>
            <a:gd name="T46" fmla="*/ 604928 w 1003"/>
            <a:gd name="T47" fmla="*/ 496678 h 857"/>
            <a:gd name="T48" fmla="*/ 601604 w 1003"/>
            <a:gd name="T49" fmla="*/ 529621 h 857"/>
            <a:gd name="T50" fmla="*/ 598945 w 1003"/>
            <a:gd name="T51" fmla="*/ 540391 h 857"/>
            <a:gd name="T52" fmla="*/ 561719 w 1003"/>
            <a:gd name="T53" fmla="*/ 518218 h 857"/>
            <a:gd name="T54" fmla="*/ 521833 w 1003"/>
            <a:gd name="T55" fmla="*/ 510616 h 857"/>
            <a:gd name="T56" fmla="*/ 499232 w 1003"/>
            <a:gd name="T57" fmla="*/ 458667 h 857"/>
            <a:gd name="T58" fmla="*/ 430762 w 1003"/>
            <a:gd name="T59" fmla="*/ 469437 h 857"/>
            <a:gd name="T60" fmla="*/ 388217 w 1003"/>
            <a:gd name="T61" fmla="*/ 488442 h 857"/>
            <a:gd name="T62" fmla="*/ 242636 w 1003"/>
            <a:gd name="T63" fmla="*/ 491610 h 857"/>
            <a:gd name="T64" fmla="*/ 220034 w 1003"/>
            <a:gd name="T65" fmla="*/ 475139 h 857"/>
            <a:gd name="T66" fmla="*/ 174166 w 1003"/>
            <a:gd name="T67" fmla="*/ 431426 h 857"/>
            <a:gd name="T68" fmla="*/ 109020 w 1003"/>
            <a:gd name="T69" fmla="*/ 456133 h 857"/>
            <a:gd name="T70" fmla="*/ 89077 w 1003"/>
            <a:gd name="T71" fmla="*/ 453599 h 857"/>
            <a:gd name="T72" fmla="*/ 63152 w 1003"/>
            <a:gd name="T73" fmla="*/ 390881 h 857"/>
            <a:gd name="T74" fmla="*/ 29249 w 1003"/>
            <a:gd name="T75" fmla="*/ 355404 h 857"/>
            <a:gd name="T76" fmla="*/ 17948 w 1003"/>
            <a:gd name="T77" fmla="*/ 339566 h 857"/>
            <a:gd name="T78" fmla="*/ 11966 w 1003"/>
            <a:gd name="T79" fmla="*/ 331330 h 857"/>
            <a:gd name="T80" fmla="*/ 51851 w 1003"/>
            <a:gd name="T81" fmla="*/ 290151 h 857"/>
            <a:gd name="T82" fmla="*/ 97719 w 1003"/>
            <a:gd name="T83" fmla="*/ 276847 h 857"/>
            <a:gd name="T84" fmla="*/ 142922 w 1003"/>
            <a:gd name="T85" fmla="*/ 257842 h 857"/>
            <a:gd name="T86" fmla="*/ 171507 w 1003"/>
            <a:gd name="T87" fmla="*/ 268612 h 857"/>
            <a:gd name="T88" fmla="*/ 259920 w 1003"/>
            <a:gd name="T89" fmla="*/ 312324 h 857"/>
            <a:gd name="T90" fmla="*/ 271220 w 1003"/>
            <a:gd name="T91" fmla="*/ 306623 h 857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003"/>
            <a:gd name="T139" fmla="*/ 0 h 857"/>
            <a:gd name="T140" fmla="*/ 1003 w 1003"/>
            <a:gd name="T141" fmla="*/ 857 h 857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003" h="857">
              <a:moveTo>
                <a:pt x="408" y="484"/>
              </a:moveTo>
              <a:cubicBezTo>
                <a:pt x="427" y="478"/>
                <a:pt x="443" y="465"/>
                <a:pt x="460" y="454"/>
              </a:cubicBezTo>
              <a:cubicBezTo>
                <a:pt x="467" y="430"/>
                <a:pt x="475" y="418"/>
                <a:pt x="451" y="403"/>
              </a:cubicBezTo>
              <a:cubicBezTo>
                <a:pt x="443" y="377"/>
                <a:pt x="457" y="372"/>
                <a:pt x="477" y="360"/>
              </a:cubicBezTo>
              <a:cubicBezTo>
                <a:pt x="491" y="337"/>
                <a:pt x="494" y="312"/>
                <a:pt x="502" y="287"/>
              </a:cubicBezTo>
              <a:cubicBezTo>
                <a:pt x="504" y="256"/>
                <a:pt x="502" y="224"/>
                <a:pt x="507" y="193"/>
              </a:cubicBezTo>
              <a:cubicBezTo>
                <a:pt x="508" y="189"/>
                <a:pt x="536" y="176"/>
                <a:pt x="537" y="176"/>
              </a:cubicBezTo>
              <a:cubicBezTo>
                <a:pt x="564" y="164"/>
                <a:pt x="589" y="153"/>
                <a:pt x="618" y="146"/>
              </a:cubicBezTo>
              <a:cubicBezTo>
                <a:pt x="639" y="131"/>
                <a:pt x="662" y="115"/>
                <a:pt x="687" y="107"/>
              </a:cubicBezTo>
              <a:cubicBezTo>
                <a:pt x="722" y="72"/>
                <a:pt x="660" y="71"/>
                <a:pt x="635" y="56"/>
              </a:cubicBezTo>
              <a:cubicBezTo>
                <a:pt x="623" y="16"/>
                <a:pt x="693" y="23"/>
                <a:pt x="712" y="21"/>
              </a:cubicBezTo>
              <a:cubicBezTo>
                <a:pt x="738" y="25"/>
                <a:pt x="752" y="24"/>
                <a:pt x="772" y="38"/>
              </a:cubicBezTo>
              <a:cubicBezTo>
                <a:pt x="786" y="37"/>
                <a:pt x="801" y="36"/>
                <a:pt x="815" y="34"/>
              </a:cubicBezTo>
              <a:cubicBezTo>
                <a:pt x="824" y="32"/>
                <a:pt x="841" y="26"/>
                <a:pt x="841" y="26"/>
              </a:cubicBezTo>
              <a:cubicBezTo>
                <a:pt x="871" y="5"/>
                <a:pt x="858" y="14"/>
                <a:pt x="880" y="0"/>
              </a:cubicBezTo>
              <a:cubicBezTo>
                <a:pt x="916" y="58"/>
                <a:pt x="900" y="135"/>
                <a:pt x="940" y="193"/>
              </a:cubicBezTo>
              <a:cubicBezTo>
                <a:pt x="945" y="209"/>
                <a:pt x="953" y="220"/>
                <a:pt x="957" y="236"/>
              </a:cubicBezTo>
              <a:cubicBezTo>
                <a:pt x="960" y="258"/>
                <a:pt x="960" y="264"/>
                <a:pt x="965" y="283"/>
              </a:cubicBezTo>
              <a:cubicBezTo>
                <a:pt x="968" y="293"/>
                <a:pt x="971" y="303"/>
                <a:pt x="974" y="313"/>
              </a:cubicBezTo>
              <a:cubicBezTo>
                <a:pt x="975" y="317"/>
                <a:pt x="978" y="326"/>
                <a:pt x="978" y="326"/>
              </a:cubicBezTo>
              <a:cubicBezTo>
                <a:pt x="975" y="403"/>
                <a:pt x="1003" y="478"/>
                <a:pt x="918" y="488"/>
              </a:cubicBezTo>
              <a:cubicBezTo>
                <a:pt x="892" y="494"/>
                <a:pt x="878" y="500"/>
                <a:pt x="858" y="518"/>
              </a:cubicBezTo>
              <a:cubicBezTo>
                <a:pt x="863" y="579"/>
                <a:pt x="883" y="635"/>
                <a:pt x="897" y="694"/>
              </a:cubicBezTo>
              <a:cubicBezTo>
                <a:pt x="900" y="725"/>
                <a:pt x="904" y="754"/>
                <a:pt x="910" y="784"/>
              </a:cubicBezTo>
              <a:cubicBezTo>
                <a:pt x="908" y="801"/>
                <a:pt x="907" y="819"/>
                <a:pt x="905" y="836"/>
              </a:cubicBezTo>
              <a:cubicBezTo>
                <a:pt x="904" y="842"/>
                <a:pt x="906" y="850"/>
                <a:pt x="901" y="853"/>
              </a:cubicBezTo>
              <a:cubicBezTo>
                <a:pt x="895" y="857"/>
                <a:pt x="851" y="821"/>
                <a:pt x="845" y="818"/>
              </a:cubicBezTo>
              <a:cubicBezTo>
                <a:pt x="829" y="809"/>
                <a:pt x="802" y="808"/>
                <a:pt x="785" y="806"/>
              </a:cubicBezTo>
              <a:cubicBezTo>
                <a:pt x="776" y="778"/>
                <a:pt x="776" y="741"/>
                <a:pt x="751" y="724"/>
              </a:cubicBezTo>
              <a:cubicBezTo>
                <a:pt x="715" y="727"/>
                <a:pt x="682" y="730"/>
                <a:pt x="648" y="741"/>
              </a:cubicBezTo>
              <a:cubicBezTo>
                <a:pt x="627" y="756"/>
                <a:pt x="609" y="766"/>
                <a:pt x="584" y="771"/>
              </a:cubicBezTo>
              <a:cubicBezTo>
                <a:pt x="513" y="798"/>
                <a:pt x="449" y="778"/>
                <a:pt x="365" y="776"/>
              </a:cubicBezTo>
              <a:cubicBezTo>
                <a:pt x="349" y="770"/>
                <a:pt x="346" y="759"/>
                <a:pt x="331" y="750"/>
              </a:cubicBezTo>
              <a:cubicBezTo>
                <a:pt x="316" y="728"/>
                <a:pt x="284" y="696"/>
                <a:pt x="262" y="681"/>
              </a:cubicBezTo>
              <a:cubicBezTo>
                <a:pt x="225" y="690"/>
                <a:pt x="202" y="714"/>
                <a:pt x="164" y="720"/>
              </a:cubicBezTo>
              <a:cubicBezTo>
                <a:pt x="154" y="719"/>
                <a:pt x="143" y="720"/>
                <a:pt x="134" y="716"/>
              </a:cubicBezTo>
              <a:cubicBezTo>
                <a:pt x="111" y="707"/>
                <a:pt x="106" y="638"/>
                <a:pt x="95" y="617"/>
              </a:cubicBezTo>
              <a:cubicBezTo>
                <a:pt x="82" y="591"/>
                <a:pt x="67" y="577"/>
                <a:pt x="44" y="561"/>
              </a:cubicBezTo>
              <a:cubicBezTo>
                <a:pt x="38" y="553"/>
                <a:pt x="33" y="544"/>
                <a:pt x="27" y="536"/>
              </a:cubicBezTo>
              <a:cubicBezTo>
                <a:pt x="24" y="532"/>
                <a:pt x="18" y="523"/>
                <a:pt x="18" y="523"/>
              </a:cubicBezTo>
              <a:cubicBezTo>
                <a:pt x="0" y="463"/>
                <a:pt x="25" y="465"/>
                <a:pt x="78" y="458"/>
              </a:cubicBezTo>
              <a:cubicBezTo>
                <a:pt x="101" y="451"/>
                <a:pt x="124" y="444"/>
                <a:pt x="147" y="437"/>
              </a:cubicBezTo>
              <a:cubicBezTo>
                <a:pt x="170" y="421"/>
                <a:pt x="188" y="415"/>
                <a:pt x="215" y="407"/>
              </a:cubicBezTo>
              <a:cubicBezTo>
                <a:pt x="232" y="411"/>
                <a:pt x="243" y="415"/>
                <a:pt x="258" y="424"/>
              </a:cubicBezTo>
              <a:cubicBezTo>
                <a:pt x="288" y="467"/>
                <a:pt x="342" y="481"/>
                <a:pt x="391" y="493"/>
              </a:cubicBezTo>
              <a:cubicBezTo>
                <a:pt x="409" y="488"/>
                <a:pt x="408" y="494"/>
                <a:pt x="408" y="48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19</xdr:col>
      <xdr:colOff>161925</xdr:colOff>
      <xdr:row>9</xdr:row>
      <xdr:rowOff>28575</xdr:rowOff>
    </xdr:from>
    <xdr:to>
      <xdr:col>22</xdr:col>
      <xdr:colOff>85725</xdr:colOff>
      <xdr:row>13</xdr:row>
      <xdr:rowOff>19050</xdr:rowOff>
    </xdr:to>
    <xdr:sp macro="" textlink="">
      <xdr:nvSpPr>
        <xdr:cNvPr id="55" name="Freeform 857">
          <a:extLst>
            <a:ext uri="{FF2B5EF4-FFF2-40B4-BE49-F238E27FC236}">
              <a16:creationId xmlns:a16="http://schemas.microsoft.com/office/drawing/2014/main" id="{0EE12EEB-65CB-4615-826B-75BF361FEF7C}"/>
            </a:ext>
          </a:extLst>
        </xdr:cNvPr>
        <xdr:cNvSpPr>
          <a:spLocks/>
        </xdr:cNvSpPr>
      </xdr:nvSpPr>
      <xdr:spPr bwMode="auto">
        <a:xfrm>
          <a:off x="3609975" y="1514475"/>
          <a:ext cx="584200" cy="650875"/>
        </a:xfrm>
        <a:custGeom>
          <a:avLst/>
          <a:gdLst>
            <a:gd name="T0" fmla="*/ 81832 w 685"/>
            <a:gd name="T1" fmla="*/ 225463 h 1002"/>
            <a:gd name="T2" fmla="*/ 104775 w 685"/>
            <a:gd name="T3" fmla="*/ 307623 h 1002"/>
            <a:gd name="T4" fmla="*/ 124659 w 685"/>
            <a:gd name="T5" fmla="*/ 332462 h 1002"/>
            <a:gd name="T6" fmla="*/ 153721 w 685"/>
            <a:gd name="T7" fmla="*/ 332462 h 1002"/>
            <a:gd name="T8" fmla="*/ 167487 w 685"/>
            <a:gd name="T9" fmla="*/ 348385 h 1002"/>
            <a:gd name="T10" fmla="*/ 127718 w 685"/>
            <a:gd name="T11" fmla="*/ 384051 h 1002"/>
            <a:gd name="T12" fmla="*/ 107834 w 685"/>
            <a:gd name="T13" fmla="*/ 400611 h 1002"/>
            <a:gd name="T14" fmla="*/ 48946 w 685"/>
            <a:gd name="T15" fmla="*/ 452200 h 1002"/>
            <a:gd name="T16" fmla="*/ 26003 w 685"/>
            <a:gd name="T17" fmla="*/ 473855 h 1002"/>
            <a:gd name="T18" fmla="*/ 0 w 685"/>
            <a:gd name="T19" fmla="*/ 496146 h 1002"/>
            <a:gd name="T20" fmla="*/ 22943 w 685"/>
            <a:gd name="T21" fmla="*/ 536908 h 1002"/>
            <a:gd name="T22" fmla="*/ 150662 w 685"/>
            <a:gd name="T23" fmla="*/ 638175 h 1002"/>
            <a:gd name="T24" fmla="*/ 232493 w 685"/>
            <a:gd name="T25" fmla="*/ 629895 h 1002"/>
            <a:gd name="T26" fmla="*/ 249319 w 685"/>
            <a:gd name="T27" fmla="*/ 605056 h 1002"/>
            <a:gd name="T28" fmla="*/ 272262 w 685"/>
            <a:gd name="T29" fmla="*/ 599961 h 1002"/>
            <a:gd name="T30" fmla="*/ 295205 w 685"/>
            <a:gd name="T31" fmla="*/ 594229 h 1002"/>
            <a:gd name="T32" fmla="*/ 305148 w 685"/>
            <a:gd name="T33" fmla="*/ 591681 h 1002"/>
            <a:gd name="T34" fmla="*/ 328091 w 685"/>
            <a:gd name="T35" fmla="*/ 536908 h 1002"/>
            <a:gd name="T36" fmla="*/ 354094 w 685"/>
            <a:gd name="T37" fmla="*/ 504426 h 1002"/>
            <a:gd name="T38" fmla="*/ 399981 w 685"/>
            <a:gd name="T39" fmla="*/ 449652 h 1002"/>
            <a:gd name="T40" fmla="*/ 422924 w 685"/>
            <a:gd name="T41" fmla="*/ 424813 h 1002"/>
            <a:gd name="T42" fmla="*/ 445867 w 685"/>
            <a:gd name="T43" fmla="*/ 392331 h 1002"/>
            <a:gd name="T44" fmla="*/ 465752 w 685"/>
            <a:gd name="T45" fmla="*/ 359212 h 1002"/>
            <a:gd name="T46" fmla="*/ 488695 w 685"/>
            <a:gd name="T47" fmla="*/ 256034 h 1002"/>
            <a:gd name="T48" fmla="*/ 497872 w 685"/>
            <a:gd name="T49" fmla="*/ 220368 h 1002"/>
            <a:gd name="T50" fmla="*/ 511639 w 685"/>
            <a:gd name="T51" fmla="*/ 203808 h 1002"/>
            <a:gd name="T52" fmla="*/ 494813 w 685"/>
            <a:gd name="T53" fmla="*/ 127380 h 1002"/>
            <a:gd name="T54" fmla="*/ 474929 w 685"/>
            <a:gd name="T55" fmla="*/ 105726 h 1002"/>
            <a:gd name="T56" fmla="*/ 429042 w 685"/>
            <a:gd name="T57" fmla="*/ 103178 h 1002"/>
            <a:gd name="T58" fmla="*/ 354094 w 685"/>
            <a:gd name="T59" fmla="*/ 7643 h 1002"/>
            <a:gd name="T60" fmla="*/ 232493 w 685"/>
            <a:gd name="T61" fmla="*/ 4458 h 1002"/>
            <a:gd name="T62" fmla="*/ 91774 w 685"/>
            <a:gd name="T63" fmla="*/ 1911 h 1002"/>
            <a:gd name="T64" fmla="*/ 61947 w 685"/>
            <a:gd name="T65" fmla="*/ 21018 h 1002"/>
            <a:gd name="T66" fmla="*/ 98657 w 685"/>
            <a:gd name="T67" fmla="*/ 61779 h 1002"/>
            <a:gd name="T68" fmla="*/ 114717 w 685"/>
            <a:gd name="T69" fmla="*/ 86619 h 1002"/>
            <a:gd name="T70" fmla="*/ 91774 w 685"/>
            <a:gd name="T71" fmla="*/ 110821 h 1002"/>
            <a:gd name="T72" fmla="*/ 71889 w 685"/>
            <a:gd name="T73" fmla="*/ 135660 h 1002"/>
            <a:gd name="T74" fmla="*/ 68830 w 685"/>
            <a:gd name="T75" fmla="*/ 171326 h 1002"/>
            <a:gd name="T76" fmla="*/ 81832 w 685"/>
            <a:gd name="T77" fmla="*/ 225463 h 1002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85"/>
            <a:gd name="T118" fmla="*/ 0 h 1002"/>
            <a:gd name="T119" fmla="*/ 685 w 685"/>
            <a:gd name="T120" fmla="*/ 1002 h 1002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85" h="1002">
              <a:moveTo>
                <a:pt x="107" y="354"/>
              </a:moveTo>
              <a:cubicBezTo>
                <a:pt x="114" y="398"/>
                <a:pt x="127" y="440"/>
                <a:pt x="137" y="483"/>
              </a:cubicBezTo>
              <a:cubicBezTo>
                <a:pt x="142" y="505"/>
                <a:pt x="141" y="514"/>
                <a:pt x="163" y="522"/>
              </a:cubicBezTo>
              <a:cubicBezTo>
                <a:pt x="177" y="517"/>
                <a:pt x="185" y="511"/>
                <a:pt x="201" y="522"/>
              </a:cubicBezTo>
              <a:cubicBezTo>
                <a:pt x="209" y="528"/>
                <a:pt x="219" y="547"/>
                <a:pt x="219" y="547"/>
              </a:cubicBezTo>
              <a:cubicBezTo>
                <a:pt x="212" y="565"/>
                <a:pt x="182" y="586"/>
                <a:pt x="167" y="603"/>
              </a:cubicBezTo>
              <a:cubicBezTo>
                <a:pt x="159" y="612"/>
                <a:pt x="141" y="629"/>
                <a:pt x="141" y="629"/>
              </a:cubicBezTo>
              <a:cubicBezTo>
                <a:pt x="126" y="661"/>
                <a:pt x="100" y="699"/>
                <a:pt x="64" y="710"/>
              </a:cubicBezTo>
              <a:cubicBezTo>
                <a:pt x="49" y="720"/>
                <a:pt x="45" y="731"/>
                <a:pt x="34" y="744"/>
              </a:cubicBezTo>
              <a:cubicBezTo>
                <a:pt x="22" y="757"/>
                <a:pt x="10" y="765"/>
                <a:pt x="0" y="779"/>
              </a:cubicBezTo>
              <a:cubicBezTo>
                <a:pt x="4" y="805"/>
                <a:pt x="7" y="827"/>
                <a:pt x="30" y="843"/>
              </a:cubicBezTo>
              <a:cubicBezTo>
                <a:pt x="69" y="900"/>
                <a:pt x="132" y="977"/>
                <a:pt x="197" y="1002"/>
              </a:cubicBezTo>
              <a:cubicBezTo>
                <a:pt x="258" y="988"/>
                <a:pt x="223" y="994"/>
                <a:pt x="304" y="989"/>
              </a:cubicBezTo>
              <a:cubicBezTo>
                <a:pt x="312" y="978"/>
                <a:pt x="315" y="958"/>
                <a:pt x="326" y="950"/>
              </a:cubicBezTo>
              <a:cubicBezTo>
                <a:pt x="329" y="948"/>
                <a:pt x="355" y="942"/>
                <a:pt x="356" y="942"/>
              </a:cubicBezTo>
              <a:cubicBezTo>
                <a:pt x="366" y="939"/>
                <a:pt x="376" y="936"/>
                <a:pt x="386" y="933"/>
              </a:cubicBezTo>
              <a:cubicBezTo>
                <a:pt x="390" y="932"/>
                <a:pt x="399" y="929"/>
                <a:pt x="399" y="929"/>
              </a:cubicBezTo>
              <a:cubicBezTo>
                <a:pt x="422" y="904"/>
                <a:pt x="419" y="875"/>
                <a:pt x="429" y="843"/>
              </a:cubicBezTo>
              <a:cubicBezTo>
                <a:pt x="434" y="826"/>
                <a:pt x="453" y="807"/>
                <a:pt x="463" y="792"/>
              </a:cubicBezTo>
              <a:cubicBezTo>
                <a:pt x="480" y="766"/>
                <a:pt x="497" y="722"/>
                <a:pt x="523" y="706"/>
              </a:cubicBezTo>
              <a:cubicBezTo>
                <a:pt x="532" y="692"/>
                <a:pt x="543" y="681"/>
                <a:pt x="553" y="667"/>
              </a:cubicBezTo>
              <a:cubicBezTo>
                <a:pt x="559" y="648"/>
                <a:pt x="572" y="632"/>
                <a:pt x="583" y="616"/>
              </a:cubicBezTo>
              <a:cubicBezTo>
                <a:pt x="588" y="598"/>
                <a:pt x="598" y="579"/>
                <a:pt x="609" y="564"/>
              </a:cubicBezTo>
              <a:cubicBezTo>
                <a:pt x="622" y="510"/>
                <a:pt x="630" y="457"/>
                <a:pt x="639" y="402"/>
              </a:cubicBezTo>
              <a:cubicBezTo>
                <a:pt x="641" y="390"/>
                <a:pt x="643" y="358"/>
                <a:pt x="651" y="346"/>
              </a:cubicBezTo>
              <a:cubicBezTo>
                <a:pt x="657" y="337"/>
                <a:pt x="669" y="320"/>
                <a:pt x="669" y="320"/>
              </a:cubicBezTo>
              <a:cubicBezTo>
                <a:pt x="685" y="253"/>
                <a:pt x="676" y="244"/>
                <a:pt x="647" y="200"/>
              </a:cubicBezTo>
              <a:cubicBezTo>
                <a:pt x="640" y="189"/>
                <a:pt x="637" y="169"/>
                <a:pt x="621" y="166"/>
              </a:cubicBezTo>
              <a:cubicBezTo>
                <a:pt x="601" y="163"/>
                <a:pt x="581" y="163"/>
                <a:pt x="561" y="162"/>
              </a:cubicBezTo>
              <a:cubicBezTo>
                <a:pt x="504" y="138"/>
                <a:pt x="545" y="16"/>
                <a:pt x="463" y="12"/>
              </a:cubicBezTo>
              <a:cubicBezTo>
                <a:pt x="410" y="9"/>
                <a:pt x="357" y="9"/>
                <a:pt x="304" y="7"/>
              </a:cubicBezTo>
              <a:cubicBezTo>
                <a:pt x="237" y="2"/>
                <a:pt x="190" y="0"/>
                <a:pt x="120" y="3"/>
              </a:cubicBezTo>
              <a:cubicBezTo>
                <a:pt x="104" y="8"/>
                <a:pt x="81" y="33"/>
                <a:pt x="81" y="33"/>
              </a:cubicBezTo>
              <a:cubicBezTo>
                <a:pt x="70" y="67"/>
                <a:pt x="99" y="88"/>
                <a:pt x="129" y="97"/>
              </a:cubicBezTo>
              <a:cubicBezTo>
                <a:pt x="141" y="110"/>
                <a:pt x="145" y="119"/>
                <a:pt x="150" y="136"/>
              </a:cubicBezTo>
              <a:cubicBezTo>
                <a:pt x="146" y="165"/>
                <a:pt x="146" y="166"/>
                <a:pt x="120" y="174"/>
              </a:cubicBezTo>
              <a:cubicBezTo>
                <a:pt x="107" y="187"/>
                <a:pt x="100" y="196"/>
                <a:pt x="94" y="213"/>
              </a:cubicBezTo>
              <a:cubicBezTo>
                <a:pt x="93" y="232"/>
                <a:pt x="90" y="250"/>
                <a:pt x="90" y="269"/>
              </a:cubicBezTo>
              <a:cubicBezTo>
                <a:pt x="90" y="298"/>
                <a:pt x="107" y="325"/>
                <a:pt x="107" y="35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17</xdr:col>
      <xdr:colOff>142875</xdr:colOff>
      <xdr:row>8</xdr:row>
      <xdr:rowOff>0</xdr:rowOff>
    </xdr:from>
    <xdr:to>
      <xdr:col>20</xdr:col>
      <xdr:colOff>104775</xdr:colOff>
      <xdr:row>11</xdr:row>
      <xdr:rowOff>104775</xdr:rowOff>
    </xdr:to>
    <xdr:sp macro="" textlink="">
      <xdr:nvSpPr>
        <xdr:cNvPr id="56" name="Freeform 858">
          <a:extLst>
            <a:ext uri="{FF2B5EF4-FFF2-40B4-BE49-F238E27FC236}">
              <a16:creationId xmlns:a16="http://schemas.microsoft.com/office/drawing/2014/main" id="{E322D552-11DF-41D4-99A4-F575F3B40B08}"/>
            </a:ext>
          </a:extLst>
        </xdr:cNvPr>
        <xdr:cNvSpPr>
          <a:spLocks/>
        </xdr:cNvSpPr>
      </xdr:nvSpPr>
      <xdr:spPr bwMode="auto">
        <a:xfrm>
          <a:off x="3235325" y="1320800"/>
          <a:ext cx="558800" cy="600075"/>
        </a:xfrm>
        <a:custGeom>
          <a:avLst/>
          <a:gdLst>
            <a:gd name="T0" fmla="*/ 91425 w 762"/>
            <a:gd name="T1" fmla="*/ 213131 h 931"/>
            <a:gd name="T2" fmla="*/ 113950 w 762"/>
            <a:gd name="T3" fmla="*/ 171900 h 931"/>
            <a:gd name="T4" fmla="*/ 147737 w 762"/>
            <a:gd name="T5" fmla="*/ 156042 h 931"/>
            <a:gd name="T6" fmla="*/ 159000 w 762"/>
            <a:gd name="T7" fmla="*/ 95782 h 931"/>
            <a:gd name="T8" fmla="*/ 170925 w 762"/>
            <a:gd name="T9" fmla="*/ 57723 h 931"/>
            <a:gd name="T10" fmla="*/ 176225 w 762"/>
            <a:gd name="T11" fmla="*/ 36156 h 931"/>
            <a:gd name="T12" fmla="*/ 230550 w 762"/>
            <a:gd name="T13" fmla="*/ 14589 h 931"/>
            <a:gd name="T14" fmla="*/ 270300 w 762"/>
            <a:gd name="T15" fmla="*/ 634 h 931"/>
            <a:gd name="T16" fmla="*/ 301437 w 762"/>
            <a:gd name="T17" fmla="*/ 6343 h 931"/>
            <a:gd name="T18" fmla="*/ 329925 w 762"/>
            <a:gd name="T19" fmla="*/ 46940 h 931"/>
            <a:gd name="T20" fmla="*/ 389550 w 762"/>
            <a:gd name="T21" fmla="*/ 82461 h 931"/>
            <a:gd name="T22" fmla="*/ 409425 w 762"/>
            <a:gd name="T23" fmla="*/ 57723 h 931"/>
            <a:gd name="T24" fmla="*/ 429300 w 762"/>
            <a:gd name="T25" fmla="*/ 90707 h 931"/>
            <a:gd name="T26" fmla="*/ 454475 w 762"/>
            <a:gd name="T27" fmla="*/ 123058 h 931"/>
            <a:gd name="T28" fmla="*/ 477000 w 762"/>
            <a:gd name="T29" fmla="*/ 156042 h 931"/>
            <a:gd name="T30" fmla="*/ 500188 w 762"/>
            <a:gd name="T31" fmla="*/ 188392 h 931"/>
            <a:gd name="T32" fmla="*/ 463088 w 762"/>
            <a:gd name="T33" fmla="*/ 196639 h 931"/>
            <a:gd name="T34" fmla="*/ 437250 w 762"/>
            <a:gd name="T35" fmla="*/ 213131 h 931"/>
            <a:gd name="T36" fmla="*/ 463088 w 762"/>
            <a:gd name="T37" fmla="*/ 253727 h 931"/>
            <a:gd name="T38" fmla="*/ 477000 w 762"/>
            <a:gd name="T39" fmla="*/ 278466 h 931"/>
            <a:gd name="T40" fmla="*/ 451825 w 762"/>
            <a:gd name="T41" fmla="*/ 329845 h 931"/>
            <a:gd name="T42" fmla="*/ 374975 w 762"/>
            <a:gd name="T43" fmla="*/ 449731 h 931"/>
            <a:gd name="T44" fmla="*/ 349800 w 762"/>
            <a:gd name="T45" fmla="*/ 490328 h 931"/>
            <a:gd name="T46" fmla="*/ 337875 w 762"/>
            <a:gd name="T47" fmla="*/ 506820 h 931"/>
            <a:gd name="T48" fmla="*/ 270300 w 762"/>
            <a:gd name="T49" fmla="*/ 566446 h 931"/>
            <a:gd name="T50" fmla="*/ 193450 w 762"/>
            <a:gd name="T51" fmla="*/ 577229 h 931"/>
            <a:gd name="T52" fmla="*/ 164962 w 762"/>
            <a:gd name="T53" fmla="*/ 590550 h 931"/>
            <a:gd name="T54" fmla="*/ 88113 w 762"/>
            <a:gd name="T55" fmla="*/ 566446 h 931"/>
            <a:gd name="T56" fmla="*/ 48363 w 762"/>
            <a:gd name="T57" fmla="*/ 549954 h 931"/>
            <a:gd name="T58" fmla="*/ 0 w 762"/>
            <a:gd name="T59" fmla="*/ 468761 h 931"/>
            <a:gd name="T60" fmla="*/ 3313 w 762"/>
            <a:gd name="T61" fmla="*/ 389471 h 931"/>
            <a:gd name="T62" fmla="*/ 74200 w 762"/>
            <a:gd name="T63" fmla="*/ 367904 h 931"/>
            <a:gd name="T64" fmla="*/ 91425 w 762"/>
            <a:gd name="T65" fmla="*/ 348875 h 931"/>
            <a:gd name="T66" fmla="*/ 88113 w 762"/>
            <a:gd name="T67" fmla="*/ 237235 h 931"/>
            <a:gd name="T68" fmla="*/ 91425 w 762"/>
            <a:gd name="T69" fmla="*/ 213131 h 931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762"/>
            <a:gd name="T106" fmla="*/ 0 h 931"/>
            <a:gd name="T107" fmla="*/ 762 w 762"/>
            <a:gd name="T108" fmla="*/ 931 h 931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762" h="931">
              <a:moveTo>
                <a:pt x="138" y="336"/>
              </a:moveTo>
              <a:cubicBezTo>
                <a:pt x="146" y="309"/>
                <a:pt x="149" y="289"/>
                <a:pt x="172" y="271"/>
              </a:cubicBezTo>
              <a:cubicBezTo>
                <a:pt x="187" y="259"/>
                <a:pt x="207" y="256"/>
                <a:pt x="223" y="246"/>
              </a:cubicBezTo>
              <a:cubicBezTo>
                <a:pt x="244" y="216"/>
                <a:pt x="236" y="191"/>
                <a:pt x="240" y="151"/>
              </a:cubicBezTo>
              <a:cubicBezTo>
                <a:pt x="242" y="131"/>
                <a:pt x="251" y="109"/>
                <a:pt x="258" y="91"/>
              </a:cubicBezTo>
              <a:cubicBezTo>
                <a:pt x="258" y="91"/>
                <a:pt x="263" y="61"/>
                <a:pt x="266" y="57"/>
              </a:cubicBezTo>
              <a:cubicBezTo>
                <a:pt x="279" y="41"/>
                <a:pt x="328" y="29"/>
                <a:pt x="348" y="23"/>
              </a:cubicBezTo>
              <a:cubicBezTo>
                <a:pt x="366" y="9"/>
                <a:pt x="386" y="6"/>
                <a:pt x="408" y="1"/>
              </a:cubicBezTo>
              <a:cubicBezTo>
                <a:pt x="424" y="3"/>
                <a:pt x="443" y="0"/>
                <a:pt x="455" y="10"/>
              </a:cubicBezTo>
              <a:cubicBezTo>
                <a:pt x="474" y="25"/>
                <a:pt x="478" y="59"/>
                <a:pt x="498" y="74"/>
              </a:cubicBezTo>
              <a:cubicBezTo>
                <a:pt x="526" y="95"/>
                <a:pt x="559" y="110"/>
                <a:pt x="588" y="130"/>
              </a:cubicBezTo>
              <a:cubicBezTo>
                <a:pt x="613" y="124"/>
                <a:pt x="612" y="116"/>
                <a:pt x="618" y="91"/>
              </a:cubicBezTo>
              <a:cubicBezTo>
                <a:pt x="633" y="107"/>
                <a:pt x="636" y="125"/>
                <a:pt x="648" y="143"/>
              </a:cubicBezTo>
              <a:cubicBezTo>
                <a:pt x="654" y="164"/>
                <a:pt x="672" y="178"/>
                <a:pt x="686" y="194"/>
              </a:cubicBezTo>
              <a:cubicBezTo>
                <a:pt x="699" y="210"/>
                <a:pt x="709" y="229"/>
                <a:pt x="720" y="246"/>
              </a:cubicBezTo>
              <a:cubicBezTo>
                <a:pt x="732" y="265"/>
                <a:pt x="747" y="276"/>
                <a:pt x="755" y="297"/>
              </a:cubicBezTo>
              <a:cubicBezTo>
                <a:pt x="725" y="318"/>
                <a:pt x="762" y="295"/>
                <a:pt x="699" y="310"/>
              </a:cubicBezTo>
              <a:cubicBezTo>
                <a:pt x="688" y="313"/>
                <a:pt x="670" y="329"/>
                <a:pt x="660" y="336"/>
              </a:cubicBezTo>
              <a:cubicBezTo>
                <a:pt x="650" y="370"/>
                <a:pt x="675" y="383"/>
                <a:pt x="699" y="400"/>
              </a:cubicBezTo>
              <a:cubicBezTo>
                <a:pt x="704" y="415"/>
                <a:pt x="712" y="426"/>
                <a:pt x="720" y="439"/>
              </a:cubicBezTo>
              <a:cubicBezTo>
                <a:pt x="715" y="476"/>
                <a:pt x="700" y="491"/>
                <a:pt x="682" y="520"/>
              </a:cubicBezTo>
              <a:cubicBezTo>
                <a:pt x="661" y="610"/>
                <a:pt x="644" y="655"/>
                <a:pt x="566" y="709"/>
              </a:cubicBezTo>
              <a:cubicBezTo>
                <a:pt x="552" y="730"/>
                <a:pt x="542" y="752"/>
                <a:pt x="528" y="773"/>
              </a:cubicBezTo>
              <a:cubicBezTo>
                <a:pt x="522" y="782"/>
                <a:pt x="510" y="799"/>
                <a:pt x="510" y="799"/>
              </a:cubicBezTo>
              <a:cubicBezTo>
                <a:pt x="500" y="841"/>
                <a:pt x="446" y="873"/>
                <a:pt x="408" y="893"/>
              </a:cubicBezTo>
              <a:cubicBezTo>
                <a:pt x="376" y="910"/>
                <a:pt x="324" y="908"/>
                <a:pt x="292" y="910"/>
              </a:cubicBezTo>
              <a:cubicBezTo>
                <a:pt x="274" y="916"/>
                <a:pt x="268" y="927"/>
                <a:pt x="249" y="931"/>
              </a:cubicBezTo>
              <a:cubicBezTo>
                <a:pt x="191" y="924"/>
                <a:pt x="182" y="908"/>
                <a:pt x="133" y="893"/>
              </a:cubicBezTo>
              <a:cubicBezTo>
                <a:pt x="114" y="880"/>
                <a:pt x="92" y="880"/>
                <a:pt x="73" y="867"/>
              </a:cubicBezTo>
              <a:cubicBezTo>
                <a:pt x="26" y="837"/>
                <a:pt x="20" y="787"/>
                <a:pt x="0" y="739"/>
              </a:cubicBezTo>
              <a:cubicBezTo>
                <a:pt x="2" y="697"/>
                <a:pt x="1" y="656"/>
                <a:pt x="5" y="614"/>
              </a:cubicBezTo>
              <a:cubicBezTo>
                <a:pt x="8" y="587"/>
                <a:pt x="97" y="582"/>
                <a:pt x="112" y="580"/>
              </a:cubicBezTo>
              <a:cubicBezTo>
                <a:pt x="130" y="575"/>
                <a:pt x="132" y="567"/>
                <a:pt x="138" y="550"/>
              </a:cubicBezTo>
              <a:cubicBezTo>
                <a:pt x="128" y="488"/>
                <a:pt x="127" y="441"/>
                <a:pt x="133" y="374"/>
              </a:cubicBezTo>
              <a:cubicBezTo>
                <a:pt x="137" y="330"/>
                <a:pt x="148" y="357"/>
                <a:pt x="138" y="336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15</xdr:col>
      <xdr:colOff>47625</xdr:colOff>
      <xdr:row>7</xdr:row>
      <xdr:rowOff>9525</xdr:rowOff>
    </xdr:from>
    <xdr:to>
      <xdr:col>18</xdr:col>
      <xdr:colOff>142875</xdr:colOff>
      <xdr:row>10</xdr:row>
      <xdr:rowOff>104775</xdr:rowOff>
    </xdr:to>
    <xdr:sp macro="" textlink="">
      <xdr:nvSpPr>
        <xdr:cNvPr id="57" name="Freeform 859">
          <a:extLst>
            <a:ext uri="{FF2B5EF4-FFF2-40B4-BE49-F238E27FC236}">
              <a16:creationId xmlns:a16="http://schemas.microsoft.com/office/drawing/2014/main" id="{0D9EA540-C6F8-41BE-AEA3-DAA16B1465C7}"/>
            </a:ext>
          </a:extLst>
        </xdr:cNvPr>
        <xdr:cNvSpPr>
          <a:spLocks/>
        </xdr:cNvSpPr>
      </xdr:nvSpPr>
      <xdr:spPr bwMode="auto">
        <a:xfrm>
          <a:off x="2784475" y="1165225"/>
          <a:ext cx="628650" cy="590550"/>
        </a:xfrm>
        <a:custGeom>
          <a:avLst/>
          <a:gdLst>
            <a:gd name="T0" fmla="*/ 270650 w 955"/>
            <a:gd name="T1" fmla="*/ 10160 h 915"/>
            <a:gd name="T2" fmla="*/ 240648 w 955"/>
            <a:gd name="T3" fmla="*/ 1905 h 915"/>
            <a:gd name="T4" fmla="*/ 188944 w 955"/>
            <a:gd name="T5" fmla="*/ 4445 h 915"/>
            <a:gd name="T6" fmla="*/ 148091 w 955"/>
            <a:gd name="T7" fmla="*/ 48260 h 915"/>
            <a:gd name="T8" fmla="*/ 27448 w 955"/>
            <a:gd name="T9" fmla="*/ 53340 h 915"/>
            <a:gd name="T10" fmla="*/ 0 w 955"/>
            <a:gd name="T11" fmla="*/ 75565 h 915"/>
            <a:gd name="T12" fmla="*/ 19150 w 955"/>
            <a:gd name="T13" fmla="*/ 102235 h 915"/>
            <a:gd name="T14" fmla="*/ 35746 w 955"/>
            <a:gd name="T15" fmla="*/ 146050 h 915"/>
            <a:gd name="T16" fmla="*/ 52343 w 955"/>
            <a:gd name="T17" fmla="*/ 173355 h 915"/>
            <a:gd name="T18" fmla="*/ 46598 w 955"/>
            <a:gd name="T19" fmla="*/ 224790 h 915"/>
            <a:gd name="T20" fmla="*/ 63194 w 955"/>
            <a:gd name="T21" fmla="*/ 287655 h 915"/>
            <a:gd name="T22" fmla="*/ 65747 w 955"/>
            <a:gd name="T23" fmla="*/ 330835 h 915"/>
            <a:gd name="T24" fmla="*/ 106600 w 955"/>
            <a:gd name="T25" fmla="*/ 368935 h 915"/>
            <a:gd name="T26" fmla="*/ 128942 w 955"/>
            <a:gd name="T27" fmla="*/ 440055 h 915"/>
            <a:gd name="T28" fmla="*/ 172348 w 955"/>
            <a:gd name="T29" fmla="*/ 497205 h 915"/>
            <a:gd name="T30" fmla="*/ 180646 w 955"/>
            <a:gd name="T31" fmla="*/ 505460 h 915"/>
            <a:gd name="T32" fmla="*/ 188944 w 955"/>
            <a:gd name="T33" fmla="*/ 508000 h 915"/>
            <a:gd name="T34" fmla="*/ 199796 w 955"/>
            <a:gd name="T35" fmla="*/ 532765 h 915"/>
            <a:gd name="T36" fmla="*/ 232350 w 955"/>
            <a:gd name="T37" fmla="*/ 556895 h 915"/>
            <a:gd name="T38" fmla="*/ 240648 w 955"/>
            <a:gd name="T39" fmla="*/ 565150 h 915"/>
            <a:gd name="T40" fmla="*/ 246393 w 955"/>
            <a:gd name="T41" fmla="*/ 573405 h 915"/>
            <a:gd name="T42" fmla="*/ 284693 w 955"/>
            <a:gd name="T43" fmla="*/ 578485 h 915"/>
            <a:gd name="T44" fmla="*/ 435337 w 955"/>
            <a:gd name="T45" fmla="*/ 575945 h 915"/>
            <a:gd name="T46" fmla="*/ 457040 w 955"/>
            <a:gd name="T47" fmla="*/ 559435 h 915"/>
            <a:gd name="T48" fmla="*/ 508745 w 955"/>
            <a:gd name="T49" fmla="*/ 546100 h 915"/>
            <a:gd name="T50" fmla="*/ 527894 w 955"/>
            <a:gd name="T51" fmla="*/ 524510 h 915"/>
            <a:gd name="T52" fmla="*/ 574492 w 955"/>
            <a:gd name="T53" fmla="*/ 344805 h 915"/>
            <a:gd name="T54" fmla="*/ 588535 w 955"/>
            <a:gd name="T55" fmla="*/ 317500 h 915"/>
            <a:gd name="T56" fmla="*/ 607685 w 955"/>
            <a:gd name="T57" fmla="*/ 247015 h 915"/>
            <a:gd name="T58" fmla="*/ 604493 w 955"/>
            <a:gd name="T59" fmla="*/ 222250 h 915"/>
            <a:gd name="T60" fmla="*/ 585344 w 955"/>
            <a:gd name="T61" fmla="*/ 216535 h 915"/>
            <a:gd name="T62" fmla="*/ 514490 w 955"/>
            <a:gd name="T63" fmla="*/ 203200 h 915"/>
            <a:gd name="T64" fmla="*/ 484488 w 955"/>
            <a:gd name="T65" fmla="*/ 194945 h 915"/>
            <a:gd name="T66" fmla="*/ 476190 w 955"/>
            <a:gd name="T67" fmla="*/ 192405 h 915"/>
            <a:gd name="T68" fmla="*/ 442997 w 955"/>
            <a:gd name="T69" fmla="*/ 165100 h 915"/>
            <a:gd name="T70" fmla="*/ 437891 w 955"/>
            <a:gd name="T71" fmla="*/ 156845 h 915"/>
            <a:gd name="T72" fmla="*/ 421294 w 955"/>
            <a:gd name="T73" fmla="*/ 151765 h 915"/>
            <a:gd name="T74" fmla="*/ 355547 w 955"/>
            <a:gd name="T75" fmla="*/ 167640 h 915"/>
            <a:gd name="T76" fmla="*/ 325546 w 955"/>
            <a:gd name="T77" fmla="*/ 154305 h 915"/>
            <a:gd name="T78" fmla="*/ 298098 w 955"/>
            <a:gd name="T79" fmla="*/ 105410 h 915"/>
            <a:gd name="T80" fmla="*/ 284693 w 955"/>
            <a:gd name="T81" fmla="*/ 80645 h 915"/>
            <a:gd name="T82" fmla="*/ 268096 w 955"/>
            <a:gd name="T83" fmla="*/ 34290 h 915"/>
            <a:gd name="T84" fmla="*/ 270650 w 955"/>
            <a:gd name="T85" fmla="*/ 10160 h 915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955"/>
            <a:gd name="T130" fmla="*/ 0 h 915"/>
            <a:gd name="T131" fmla="*/ 955 w 955"/>
            <a:gd name="T132" fmla="*/ 915 h 915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955" h="915">
              <a:moveTo>
                <a:pt x="424" y="16"/>
              </a:moveTo>
              <a:cubicBezTo>
                <a:pt x="388" y="5"/>
                <a:pt x="404" y="9"/>
                <a:pt x="377" y="3"/>
              </a:cubicBezTo>
              <a:cubicBezTo>
                <a:pt x="350" y="4"/>
                <a:pt x="322" y="0"/>
                <a:pt x="296" y="7"/>
              </a:cubicBezTo>
              <a:cubicBezTo>
                <a:pt x="263" y="16"/>
                <a:pt x="266" y="71"/>
                <a:pt x="232" y="76"/>
              </a:cubicBezTo>
              <a:cubicBezTo>
                <a:pt x="190" y="82"/>
                <a:pt x="51" y="84"/>
                <a:pt x="43" y="84"/>
              </a:cubicBezTo>
              <a:cubicBezTo>
                <a:pt x="25" y="94"/>
                <a:pt x="12" y="102"/>
                <a:pt x="0" y="119"/>
              </a:cubicBezTo>
              <a:cubicBezTo>
                <a:pt x="5" y="143"/>
                <a:pt x="10" y="148"/>
                <a:pt x="30" y="161"/>
              </a:cubicBezTo>
              <a:cubicBezTo>
                <a:pt x="25" y="192"/>
                <a:pt x="21" y="219"/>
                <a:pt x="56" y="230"/>
              </a:cubicBezTo>
              <a:cubicBezTo>
                <a:pt x="66" y="246"/>
                <a:pt x="76" y="254"/>
                <a:pt x="82" y="273"/>
              </a:cubicBezTo>
              <a:cubicBezTo>
                <a:pt x="86" y="305"/>
                <a:pt x="82" y="324"/>
                <a:pt x="73" y="354"/>
              </a:cubicBezTo>
              <a:cubicBezTo>
                <a:pt x="77" y="394"/>
                <a:pt x="85" y="417"/>
                <a:pt x="99" y="453"/>
              </a:cubicBezTo>
              <a:cubicBezTo>
                <a:pt x="71" y="470"/>
                <a:pt x="68" y="510"/>
                <a:pt x="103" y="521"/>
              </a:cubicBezTo>
              <a:cubicBezTo>
                <a:pt x="130" y="541"/>
                <a:pt x="144" y="559"/>
                <a:pt x="167" y="581"/>
              </a:cubicBezTo>
              <a:cubicBezTo>
                <a:pt x="181" y="618"/>
                <a:pt x="183" y="658"/>
                <a:pt x="202" y="693"/>
              </a:cubicBezTo>
              <a:cubicBezTo>
                <a:pt x="211" y="731"/>
                <a:pt x="230" y="771"/>
                <a:pt x="270" y="783"/>
              </a:cubicBezTo>
              <a:cubicBezTo>
                <a:pt x="274" y="787"/>
                <a:pt x="278" y="793"/>
                <a:pt x="283" y="796"/>
              </a:cubicBezTo>
              <a:cubicBezTo>
                <a:pt x="287" y="798"/>
                <a:pt x="292" y="797"/>
                <a:pt x="296" y="800"/>
              </a:cubicBezTo>
              <a:cubicBezTo>
                <a:pt x="308" y="810"/>
                <a:pt x="305" y="828"/>
                <a:pt x="313" y="839"/>
              </a:cubicBezTo>
              <a:cubicBezTo>
                <a:pt x="325" y="856"/>
                <a:pt x="347" y="866"/>
                <a:pt x="364" y="877"/>
              </a:cubicBezTo>
              <a:cubicBezTo>
                <a:pt x="369" y="880"/>
                <a:pt x="373" y="885"/>
                <a:pt x="377" y="890"/>
              </a:cubicBezTo>
              <a:cubicBezTo>
                <a:pt x="380" y="894"/>
                <a:pt x="382" y="900"/>
                <a:pt x="386" y="903"/>
              </a:cubicBezTo>
              <a:cubicBezTo>
                <a:pt x="402" y="915"/>
                <a:pt x="426" y="909"/>
                <a:pt x="446" y="911"/>
              </a:cubicBezTo>
              <a:cubicBezTo>
                <a:pt x="525" y="910"/>
                <a:pt x="603" y="909"/>
                <a:pt x="682" y="907"/>
              </a:cubicBezTo>
              <a:cubicBezTo>
                <a:pt x="709" y="906"/>
                <a:pt x="694" y="890"/>
                <a:pt x="716" y="881"/>
              </a:cubicBezTo>
              <a:cubicBezTo>
                <a:pt x="742" y="870"/>
                <a:pt x="771" y="868"/>
                <a:pt x="797" y="860"/>
              </a:cubicBezTo>
              <a:cubicBezTo>
                <a:pt x="812" y="850"/>
                <a:pt x="822" y="844"/>
                <a:pt x="827" y="826"/>
              </a:cubicBezTo>
              <a:cubicBezTo>
                <a:pt x="834" y="723"/>
                <a:pt x="802" y="603"/>
                <a:pt x="900" y="543"/>
              </a:cubicBezTo>
              <a:cubicBezTo>
                <a:pt x="910" y="529"/>
                <a:pt x="916" y="516"/>
                <a:pt x="922" y="500"/>
              </a:cubicBezTo>
              <a:cubicBezTo>
                <a:pt x="927" y="462"/>
                <a:pt x="943" y="427"/>
                <a:pt x="952" y="389"/>
              </a:cubicBezTo>
              <a:cubicBezTo>
                <a:pt x="950" y="376"/>
                <a:pt x="955" y="361"/>
                <a:pt x="947" y="350"/>
              </a:cubicBezTo>
              <a:cubicBezTo>
                <a:pt x="941" y="342"/>
                <a:pt x="927" y="343"/>
                <a:pt x="917" y="341"/>
              </a:cubicBezTo>
              <a:cubicBezTo>
                <a:pt x="880" y="332"/>
                <a:pt x="843" y="327"/>
                <a:pt x="806" y="320"/>
              </a:cubicBezTo>
              <a:cubicBezTo>
                <a:pt x="791" y="317"/>
                <a:pt x="773" y="311"/>
                <a:pt x="759" y="307"/>
              </a:cubicBezTo>
              <a:cubicBezTo>
                <a:pt x="755" y="306"/>
                <a:pt x="746" y="303"/>
                <a:pt x="746" y="303"/>
              </a:cubicBezTo>
              <a:cubicBezTo>
                <a:pt x="725" y="289"/>
                <a:pt x="713" y="279"/>
                <a:pt x="694" y="260"/>
              </a:cubicBezTo>
              <a:cubicBezTo>
                <a:pt x="690" y="256"/>
                <a:pt x="690" y="250"/>
                <a:pt x="686" y="247"/>
              </a:cubicBezTo>
              <a:cubicBezTo>
                <a:pt x="678" y="242"/>
                <a:pt x="660" y="239"/>
                <a:pt x="660" y="239"/>
              </a:cubicBezTo>
              <a:cubicBezTo>
                <a:pt x="626" y="247"/>
                <a:pt x="590" y="254"/>
                <a:pt x="557" y="264"/>
              </a:cubicBezTo>
              <a:cubicBezTo>
                <a:pt x="533" y="260"/>
                <a:pt x="523" y="262"/>
                <a:pt x="510" y="243"/>
              </a:cubicBezTo>
              <a:cubicBezTo>
                <a:pt x="501" y="213"/>
                <a:pt x="496" y="184"/>
                <a:pt x="467" y="166"/>
              </a:cubicBezTo>
              <a:cubicBezTo>
                <a:pt x="462" y="151"/>
                <a:pt x="453" y="141"/>
                <a:pt x="446" y="127"/>
              </a:cubicBezTo>
              <a:cubicBezTo>
                <a:pt x="435" y="104"/>
                <a:pt x="426" y="78"/>
                <a:pt x="420" y="54"/>
              </a:cubicBezTo>
              <a:cubicBezTo>
                <a:pt x="424" y="19"/>
                <a:pt x="424" y="31"/>
                <a:pt x="424" y="16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19050</xdr:colOff>
      <xdr:row>10</xdr:row>
      <xdr:rowOff>76200</xdr:rowOff>
    </xdr:from>
    <xdr:to>
      <xdr:col>19</xdr:col>
      <xdr:colOff>157163</xdr:colOff>
      <xdr:row>14</xdr:row>
      <xdr:rowOff>38100</xdr:rowOff>
    </xdr:to>
    <xdr:sp macro="" textlink="">
      <xdr:nvSpPr>
        <xdr:cNvPr id="58" name="Freeform 860">
          <a:extLst>
            <a:ext uri="{FF2B5EF4-FFF2-40B4-BE49-F238E27FC236}">
              <a16:creationId xmlns:a16="http://schemas.microsoft.com/office/drawing/2014/main" id="{66DE02BD-DEDA-42BF-BED7-0447FAD2D7B7}"/>
            </a:ext>
          </a:extLst>
        </xdr:cNvPr>
        <xdr:cNvSpPr>
          <a:spLocks/>
        </xdr:cNvSpPr>
      </xdr:nvSpPr>
      <xdr:spPr bwMode="auto">
        <a:xfrm>
          <a:off x="2933700" y="1727200"/>
          <a:ext cx="671513" cy="622300"/>
        </a:xfrm>
        <a:custGeom>
          <a:avLst/>
          <a:gdLst>
            <a:gd name="T0" fmla="*/ 566943 w 1041"/>
            <a:gd name="T1" fmla="*/ 285412 h 959"/>
            <a:gd name="T2" fmla="*/ 590934 w 1041"/>
            <a:gd name="T3" fmla="*/ 326730 h 959"/>
            <a:gd name="T4" fmla="*/ 642704 w 1041"/>
            <a:gd name="T5" fmla="*/ 350886 h 959"/>
            <a:gd name="T6" fmla="*/ 626289 w 1041"/>
            <a:gd name="T7" fmla="*/ 479289 h 959"/>
            <a:gd name="T8" fmla="*/ 590934 w 1041"/>
            <a:gd name="T9" fmla="*/ 530778 h 959"/>
            <a:gd name="T10" fmla="*/ 531588 w 1041"/>
            <a:gd name="T11" fmla="*/ 517429 h 959"/>
            <a:gd name="T12" fmla="*/ 453302 w 1041"/>
            <a:gd name="T13" fmla="*/ 503444 h 959"/>
            <a:gd name="T14" fmla="*/ 407214 w 1041"/>
            <a:gd name="T15" fmla="*/ 517429 h 959"/>
            <a:gd name="T16" fmla="*/ 388274 w 1041"/>
            <a:gd name="T17" fmla="*/ 590530 h 959"/>
            <a:gd name="T18" fmla="*/ 352919 w 1041"/>
            <a:gd name="T19" fmla="*/ 593708 h 959"/>
            <a:gd name="T20" fmla="*/ 287891 w 1041"/>
            <a:gd name="T21" fmla="*/ 609600 h 959"/>
            <a:gd name="T22" fmla="*/ 203923 w 1041"/>
            <a:gd name="T23" fmla="*/ 601972 h 959"/>
            <a:gd name="T24" fmla="*/ 209605 w 1041"/>
            <a:gd name="T25" fmla="*/ 471026 h 959"/>
            <a:gd name="T26" fmla="*/ 231070 w 1041"/>
            <a:gd name="T27" fmla="*/ 422080 h 959"/>
            <a:gd name="T28" fmla="*/ 231070 w 1041"/>
            <a:gd name="T29" fmla="*/ 405553 h 959"/>
            <a:gd name="T30" fmla="*/ 207080 w 1041"/>
            <a:gd name="T31" fmla="*/ 422080 h 959"/>
            <a:gd name="T32" fmla="*/ 142051 w 1041"/>
            <a:gd name="T33" fmla="*/ 418901 h 959"/>
            <a:gd name="T34" fmla="*/ 123111 w 1041"/>
            <a:gd name="T35" fmla="*/ 383940 h 959"/>
            <a:gd name="T36" fmla="*/ 79549 w 1041"/>
            <a:gd name="T37" fmla="*/ 337537 h 959"/>
            <a:gd name="T38" fmla="*/ 41668 w 1041"/>
            <a:gd name="T39" fmla="*/ 334994 h 959"/>
            <a:gd name="T40" fmla="*/ 20203 w 1041"/>
            <a:gd name="T41" fmla="*/ 331816 h 959"/>
            <a:gd name="T42" fmla="*/ 6945 w 1041"/>
            <a:gd name="T43" fmla="*/ 285412 h 959"/>
            <a:gd name="T44" fmla="*/ 9470 w 1041"/>
            <a:gd name="T45" fmla="*/ 209133 h 959"/>
            <a:gd name="T46" fmla="*/ 30936 w 1041"/>
            <a:gd name="T47" fmla="*/ 184978 h 959"/>
            <a:gd name="T48" fmla="*/ 68816 w 1041"/>
            <a:gd name="T49" fmla="*/ 87086 h 959"/>
            <a:gd name="T50" fmla="*/ 85231 w 1041"/>
            <a:gd name="T51" fmla="*/ 54031 h 959"/>
            <a:gd name="T52" fmla="*/ 101646 w 1041"/>
            <a:gd name="T53" fmla="*/ 32419 h 959"/>
            <a:gd name="T54" fmla="*/ 117429 w 1041"/>
            <a:gd name="T55" fmla="*/ 15892 h 959"/>
            <a:gd name="T56" fmla="*/ 136369 w 1041"/>
            <a:gd name="T57" fmla="*/ 5085 h 959"/>
            <a:gd name="T58" fmla="*/ 296098 w 1041"/>
            <a:gd name="T59" fmla="*/ 2543 h 959"/>
            <a:gd name="T60" fmla="*/ 315039 w 1041"/>
            <a:gd name="T61" fmla="*/ 24155 h 959"/>
            <a:gd name="T62" fmla="*/ 333979 w 1041"/>
            <a:gd name="T63" fmla="*/ 113784 h 959"/>
            <a:gd name="T64" fmla="*/ 358601 w 1041"/>
            <a:gd name="T65" fmla="*/ 151923 h 959"/>
            <a:gd name="T66" fmla="*/ 401532 w 1041"/>
            <a:gd name="T67" fmla="*/ 176714 h 959"/>
            <a:gd name="T68" fmla="*/ 426154 w 1041"/>
            <a:gd name="T69" fmla="*/ 187520 h 959"/>
            <a:gd name="T70" fmla="*/ 464035 w 1041"/>
            <a:gd name="T71" fmla="*/ 198327 h 959"/>
            <a:gd name="T72" fmla="*/ 493708 w 1041"/>
            <a:gd name="T73" fmla="*/ 190063 h 959"/>
            <a:gd name="T74" fmla="*/ 504441 w 1041"/>
            <a:gd name="T75" fmla="*/ 193241 h 959"/>
            <a:gd name="T76" fmla="*/ 499390 w 1041"/>
            <a:gd name="T77" fmla="*/ 201505 h 959"/>
            <a:gd name="T78" fmla="*/ 510123 w 1041"/>
            <a:gd name="T79" fmla="*/ 228203 h 959"/>
            <a:gd name="T80" fmla="*/ 553054 w 1041"/>
            <a:gd name="T81" fmla="*/ 274606 h 959"/>
            <a:gd name="T82" fmla="*/ 571994 w 1041"/>
            <a:gd name="T83" fmla="*/ 296854 h 959"/>
            <a:gd name="T84" fmla="*/ 566943 w 1041"/>
            <a:gd name="T85" fmla="*/ 285412 h 959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1041"/>
            <a:gd name="T130" fmla="*/ 0 h 959"/>
            <a:gd name="T131" fmla="*/ 1041 w 1041"/>
            <a:gd name="T132" fmla="*/ 959 h 959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1041" h="959">
              <a:moveTo>
                <a:pt x="898" y="449"/>
              </a:moveTo>
              <a:cubicBezTo>
                <a:pt x="905" y="472"/>
                <a:pt x="919" y="497"/>
                <a:pt x="936" y="514"/>
              </a:cubicBezTo>
              <a:cubicBezTo>
                <a:pt x="957" y="535"/>
                <a:pt x="993" y="537"/>
                <a:pt x="1018" y="552"/>
              </a:cubicBezTo>
              <a:cubicBezTo>
                <a:pt x="1041" y="626"/>
                <a:pt x="1034" y="694"/>
                <a:pt x="992" y="754"/>
              </a:cubicBezTo>
              <a:cubicBezTo>
                <a:pt x="983" y="785"/>
                <a:pt x="969" y="827"/>
                <a:pt x="936" y="835"/>
              </a:cubicBezTo>
              <a:cubicBezTo>
                <a:pt x="904" y="830"/>
                <a:pt x="874" y="820"/>
                <a:pt x="842" y="814"/>
              </a:cubicBezTo>
              <a:cubicBezTo>
                <a:pt x="801" y="798"/>
                <a:pt x="762" y="797"/>
                <a:pt x="718" y="792"/>
              </a:cubicBezTo>
              <a:cubicBezTo>
                <a:pt x="681" y="796"/>
                <a:pt x="668" y="791"/>
                <a:pt x="645" y="814"/>
              </a:cubicBezTo>
              <a:cubicBezTo>
                <a:pt x="637" y="841"/>
                <a:pt x="660" y="920"/>
                <a:pt x="615" y="929"/>
              </a:cubicBezTo>
              <a:cubicBezTo>
                <a:pt x="597" y="932"/>
                <a:pt x="578" y="932"/>
                <a:pt x="559" y="934"/>
              </a:cubicBezTo>
              <a:cubicBezTo>
                <a:pt x="526" y="944"/>
                <a:pt x="490" y="951"/>
                <a:pt x="456" y="959"/>
              </a:cubicBezTo>
              <a:cubicBezTo>
                <a:pt x="412" y="955"/>
                <a:pt x="368" y="950"/>
                <a:pt x="323" y="947"/>
              </a:cubicBezTo>
              <a:cubicBezTo>
                <a:pt x="319" y="870"/>
                <a:pt x="324" y="818"/>
                <a:pt x="332" y="741"/>
              </a:cubicBezTo>
              <a:cubicBezTo>
                <a:pt x="335" y="715"/>
                <a:pt x="336" y="673"/>
                <a:pt x="366" y="664"/>
              </a:cubicBezTo>
              <a:cubicBezTo>
                <a:pt x="385" y="651"/>
                <a:pt x="396" y="645"/>
                <a:pt x="366" y="638"/>
              </a:cubicBezTo>
              <a:cubicBezTo>
                <a:pt x="346" y="643"/>
                <a:pt x="339" y="646"/>
                <a:pt x="328" y="664"/>
              </a:cubicBezTo>
              <a:cubicBezTo>
                <a:pt x="294" y="662"/>
                <a:pt x="259" y="664"/>
                <a:pt x="225" y="659"/>
              </a:cubicBezTo>
              <a:cubicBezTo>
                <a:pt x="204" y="656"/>
                <a:pt x="207" y="619"/>
                <a:pt x="195" y="604"/>
              </a:cubicBezTo>
              <a:cubicBezTo>
                <a:pt x="181" y="586"/>
                <a:pt x="150" y="535"/>
                <a:pt x="126" y="531"/>
              </a:cubicBezTo>
              <a:cubicBezTo>
                <a:pt x="106" y="528"/>
                <a:pt x="86" y="528"/>
                <a:pt x="66" y="527"/>
              </a:cubicBezTo>
              <a:cubicBezTo>
                <a:pt x="55" y="525"/>
                <a:pt x="43" y="526"/>
                <a:pt x="32" y="522"/>
              </a:cubicBezTo>
              <a:cubicBezTo>
                <a:pt x="14" y="515"/>
                <a:pt x="14" y="464"/>
                <a:pt x="11" y="449"/>
              </a:cubicBezTo>
              <a:cubicBezTo>
                <a:pt x="7" y="411"/>
                <a:pt x="0" y="366"/>
                <a:pt x="15" y="329"/>
              </a:cubicBezTo>
              <a:cubicBezTo>
                <a:pt x="21" y="313"/>
                <a:pt x="49" y="291"/>
                <a:pt x="49" y="291"/>
              </a:cubicBezTo>
              <a:cubicBezTo>
                <a:pt x="65" y="240"/>
                <a:pt x="79" y="182"/>
                <a:pt x="109" y="137"/>
              </a:cubicBezTo>
              <a:cubicBezTo>
                <a:pt x="114" y="119"/>
                <a:pt x="124" y="100"/>
                <a:pt x="135" y="85"/>
              </a:cubicBezTo>
              <a:cubicBezTo>
                <a:pt x="141" y="66"/>
                <a:pt x="147" y="63"/>
                <a:pt x="161" y="51"/>
              </a:cubicBezTo>
              <a:cubicBezTo>
                <a:pt x="170" y="43"/>
                <a:pt x="186" y="25"/>
                <a:pt x="186" y="25"/>
              </a:cubicBezTo>
              <a:cubicBezTo>
                <a:pt x="193" y="7"/>
                <a:pt x="197" y="2"/>
                <a:pt x="216" y="8"/>
              </a:cubicBezTo>
              <a:cubicBezTo>
                <a:pt x="323" y="4"/>
                <a:pt x="354" y="0"/>
                <a:pt x="469" y="4"/>
              </a:cubicBezTo>
              <a:cubicBezTo>
                <a:pt x="512" y="11"/>
                <a:pt x="510" y="1"/>
                <a:pt x="499" y="38"/>
              </a:cubicBezTo>
              <a:cubicBezTo>
                <a:pt x="502" y="86"/>
                <a:pt x="501" y="137"/>
                <a:pt x="529" y="179"/>
              </a:cubicBezTo>
              <a:cubicBezTo>
                <a:pt x="534" y="201"/>
                <a:pt x="545" y="232"/>
                <a:pt x="568" y="239"/>
              </a:cubicBezTo>
              <a:cubicBezTo>
                <a:pt x="591" y="255"/>
                <a:pt x="612" y="264"/>
                <a:pt x="636" y="278"/>
              </a:cubicBezTo>
              <a:cubicBezTo>
                <a:pt x="648" y="285"/>
                <a:pt x="675" y="295"/>
                <a:pt x="675" y="295"/>
              </a:cubicBezTo>
              <a:cubicBezTo>
                <a:pt x="694" y="308"/>
                <a:pt x="712" y="309"/>
                <a:pt x="735" y="312"/>
              </a:cubicBezTo>
              <a:cubicBezTo>
                <a:pt x="751" y="308"/>
                <a:pt x="782" y="299"/>
                <a:pt x="782" y="299"/>
              </a:cubicBezTo>
              <a:cubicBezTo>
                <a:pt x="788" y="301"/>
                <a:pt x="796" y="299"/>
                <a:pt x="799" y="304"/>
              </a:cubicBezTo>
              <a:cubicBezTo>
                <a:pt x="801" y="309"/>
                <a:pt x="792" y="312"/>
                <a:pt x="791" y="317"/>
              </a:cubicBezTo>
              <a:cubicBezTo>
                <a:pt x="789" y="331"/>
                <a:pt x="800" y="349"/>
                <a:pt x="808" y="359"/>
              </a:cubicBezTo>
              <a:cubicBezTo>
                <a:pt x="820" y="399"/>
                <a:pt x="832" y="418"/>
                <a:pt x="876" y="432"/>
              </a:cubicBezTo>
              <a:cubicBezTo>
                <a:pt x="877" y="433"/>
                <a:pt x="902" y="475"/>
                <a:pt x="906" y="467"/>
              </a:cubicBezTo>
              <a:cubicBezTo>
                <a:pt x="909" y="461"/>
                <a:pt x="901" y="455"/>
                <a:pt x="898" y="4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28575</xdr:colOff>
      <xdr:row>10</xdr:row>
      <xdr:rowOff>47625</xdr:rowOff>
    </xdr:from>
    <xdr:to>
      <xdr:col>20</xdr:col>
      <xdr:colOff>123825</xdr:colOff>
      <xdr:row>14</xdr:row>
      <xdr:rowOff>114300</xdr:rowOff>
    </xdr:to>
    <xdr:sp macro="" textlink="">
      <xdr:nvSpPr>
        <xdr:cNvPr id="59" name="Freeform 861">
          <a:extLst>
            <a:ext uri="{FF2B5EF4-FFF2-40B4-BE49-F238E27FC236}">
              <a16:creationId xmlns:a16="http://schemas.microsoft.com/office/drawing/2014/main" id="{7317938D-E597-4B2B-A6B3-52E6D68729B1}"/>
            </a:ext>
          </a:extLst>
        </xdr:cNvPr>
        <xdr:cNvSpPr>
          <a:spLocks/>
        </xdr:cNvSpPr>
      </xdr:nvSpPr>
      <xdr:spPr bwMode="auto">
        <a:xfrm>
          <a:off x="3298825" y="1698625"/>
          <a:ext cx="514350" cy="727075"/>
        </a:xfrm>
        <a:custGeom>
          <a:avLst/>
          <a:gdLst>
            <a:gd name="T0" fmla="*/ 268845 w 684"/>
            <a:gd name="T1" fmla="*/ 608755 h 1116"/>
            <a:gd name="T2" fmla="*/ 236774 w 684"/>
            <a:gd name="T3" fmla="*/ 633720 h 1116"/>
            <a:gd name="T4" fmla="*/ 175363 w 684"/>
            <a:gd name="T5" fmla="*/ 672127 h 1116"/>
            <a:gd name="T6" fmla="*/ 152163 w 684"/>
            <a:gd name="T7" fmla="*/ 693891 h 1116"/>
            <a:gd name="T8" fmla="*/ 96211 w 684"/>
            <a:gd name="T9" fmla="*/ 713095 h 1116"/>
            <a:gd name="T10" fmla="*/ 14329 w 684"/>
            <a:gd name="T11" fmla="*/ 696452 h 1116"/>
            <a:gd name="T12" fmla="*/ 0 w 684"/>
            <a:gd name="T13" fmla="*/ 660605 h 1116"/>
            <a:gd name="T14" fmla="*/ 2729 w 684"/>
            <a:gd name="T15" fmla="*/ 622197 h 1116"/>
            <a:gd name="T16" fmla="*/ 8871 w 684"/>
            <a:gd name="T17" fmla="*/ 614516 h 1116"/>
            <a:gd name="T18" fmla="*/ 17741 w 684"/>
            <a:gd name="T19" fmla="*/ 583790 h 1116"/>
            <a:gd name="T20" fmla="*/ 26612 w 684"/>
            <a:gd name="T21" fmla="*/ 553705 h 1116"/>
            <a:gd name="T22" fmla="*/ 58682 w 684"/>
            <a:gd name="T23" fmla="*/ 542822 h 1116"/>
            <a:gd name="T24" fmla="*/ 81882 w 684"/>
            <a:gd name="T25" fmla="*/ 537702 h 1116"/>
            <a:gd name="T26" fmla="*/ 131693 w 684"/>
            <a:gd name="T27" fmla="*/ 540262 h 1116"/>
            <a:gd name="T28" fmla="*/ 149434 w 684"/>
            <a:gd name="T29" fmla="*/ 548584 h 1116"/>
            <a:gd name="T30" fmla="*/ 207433 w 684"/>
            <a:gd name="T31" fmla="*/ 567787 h 1116"/>
            <a:gd name="T32" fmla="*/ 231315 w 684"/>
            <a:gd name="T33" fmla="*/ 564587 h 1116"/>
            <a:gd name="T34" fmla="*/ 251786 w 684"/>
            <a:gd name="T35" fmla="*/ 523619 h 1116"/>
            <a:gd name="T36" fmla="*/ 268845 w 684"/>
            <a:gd name="T37" fmla="*/ 512737 h 1116"/>
            <a:gd name="T38" fmla="*/ 295456 w 684"/>
            <a:gd name="T39" fmla="*/ 449365 h 1116"/>
            <a:gd name="T40" fmla="*/ 292727 w 684"/>
            <a:gd name="T41" fmla="*/ 414158 h 1116"/>
            <a:gd name="T42" fmla="*/ 245645 w 684"/>
            <a:gd name="T43" fmla="*/ 367429 h 1116"/>
            <a:gd name="T44" fmla="*/ 225174 w 684"/>
            <a:gd name="T45" fmla="*/ 334143 h 1116"/>
            <a:gd name="T46" fmla="*/ 169904 w 684"/>
            <a:gd name="T47" fmla="*/ 304057 h 1116"/>
            <a:gd name="T48" fmla="*/ 154893 w 684"/>
            <a:gd name="T49" fmla="*/ 290615 h 1116"/>
            <a:gd name="T50" fmla="*/ 149434 w 684"/>
            <a:gd name="T51" fmla="*/ 271411 h 1116"/>
            <a:gd name="T52" fmla="*/ 137152 w 684"/>
            <a:gd name="T53" fmla="*/ 254768 h 1116"/>
            <a:gd name="T54" fmla="*/ 125552 w 684"/>
            <a:gd name="T55" fmla="*/ 230444 h 1116"/>
            <a:gd name="T56" fmla="*/ 108493 w 684"/>
            <a:gd name="T57" fmla="*/ 218921 h 1116"/>
            <a:gd name="T58" fmla="*/ 227904 w 684"/>
            <a:gd name="T59" fmla="*/ 192036 h 1116"/>
            <a:gd name="T60" fmla="*/ 257245 w 684"/>
            <a:gd name="T61" fmla="*/ 164511 h 1116"/>
            <a:gd name="T62" fmla="*/ 274986 w 684"/>
            <a:gd name="T63" fmla="*/ 153629 h 1116"/>
            <a:gd name="T64" fmla="*/ 295456 w 684"/>
            <a:gd name="T65" fmla="*/ 128664 h 1116"/>
            <a:gd name="T66" fmla="*/ 321385 w 684"/>
            <a:gd name="T67" fmla="*/ 87697 h 1116"/>
            <a:gd name="T68" fmla="*/ 333667 w 684"/>
            <a:gd name="T69" fmla="*/ 71053 h 1116"/>
            <a:gd name="T70" fmla="*/ 350726 w 684"/>
            <a:gd name="T71" fmla="*/ 49289 h 1116"/>
            <a:gd name="T72" fmla="*/ 386208 w 684"/>
            <a:gd name="T73" fmla="*/ 0 h 1116"/>
            <a:gd name="T74" fmla="*/ 427149 w 684"/>
            <a:gd name="T75" fmla="*/ 145307 h 1116"/>
            <a:gd name="T76" fmla="*/ 461949 w 684"/>
            <a:gd name="T77" fmla="*/ 158750 h 1116"/>
            <a:gd name="T78" fmla="*/ 450349 w 684"/>
            <a:gd name="T79" fmla="*/ 197157 h 1116"/>
            <a:gd name="T80" fmla="*/ 400537 w 684"/>
            <a:gd name="T81" fmla="*/ 230444 h 1116"/>
            <a:gd name="T82" fmla="*/ 371197 w 684"/>
            <a:gd name="T83" fmla="*/ 288054 h 1116"/>
            <a:gd name="T84" fmla="*/ 350726 w 684"/>
            <a:gd name="T85" fmla="*/ 293175 h 1116"/>
            <a:gd name="T86" fmla="*/ 341856 w 684"/>
            <a:gd name="T87" fmla="*/ 309818 h 1116"/>
            <a:gd name="T88" fmla="*/ 336397 w 684"/>
            <a:gd name="T89" fmla="*/ 326462 h 1116"/>
            <a:gd name="T90" fmla="*/ 356867 w 684"/>
            <a:gd name="T91" fmla="*/ 372550 h 1116"/>
            <a:gd name="T92" fmla="*/ 362326 w 684"/>
            <a:gd name="T93" fmla="*/ 380872 h 1116"/>
            <a:gd name="T94" fmla="*/ 371197 w 684"/>
            <a:gd name="T95" fmla="*/ 389194 h 1116"/>
            <a:gd name="T96" fmla="*/ 395079 w 684"/>
            <a:gd name="T97" fmla="*/ 430161 h 1116"/>
            <a:gd name="T98" fmla="*/ 450349 w 684"/>
            <a:gd name="T99" fmla="*/ 449365 h 1116"/>
            <a:gd name="T100" fmla="*/ 403267 w 684"/>
            <a:gd name="T101" fmla="*/ 485212 h 1116"/>
            <a:gd name="T102" fmla="*/ 382796 w 684"/>
            <a:gd name="T103" fmla="*/ 506976 h 1116"/>
            <a:gd name="T104" fmla="*/ 321385 w 684"/>
            <a:gd name="T105" fmla="*/ 576109 h 1116"/>
            <a:gd name="T106" fmla="*/ 283856 w 684"/>
            <a:gd name="T107" fmla="*/ 600433 h 1116"/>
            <a:gd name="T108" fmla="*/ 268845 w 684"/>
            <a:gd name="T109" fmla="*/ 608755 h 111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684"/>
            <a:gd name="T166" fmla="*/ 0 h 1116"/>
            <a:gd name="T167" fmla="*/ 684 w 684"/>
            <a:gd name="T168" fmla="*/ 1116 h 111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684" h="1116">
              <a:moveTo>
                <a:pt x="394" y="951"/>
              </a:moveTo>
              <a:cubicBezTo>
                <a:pt x="380" y="965"/>
                <a:pt x="365" y="983"/>
                <a:pt x="347" y="990"/>
              </a:cubicBezTo>
              <a:cubicBezTo>
                <a:pt x="325" y="1023"/>
                <a:pt x="287" y="1029"/>
                <a:pt x="257" y="1050"/>
              </a:cubicBezTo>
              <a:cubicBezTo>
                <a:pt x="242" y="1060"/>
                <a:pt x="238" y="1074"/>
                <a:pt x="223" y="1084"/>
              </a:cubicBezTo>
              <a:cubicBezTo>
                <a:pt x="206" y="1109"/>
                <a:pt x="170" y="1109"/>
                <a:pt x="141" y="1114"/>
              </a:cubicBezTo>
              <a:cubicBezTo>
                <a:pt x="85" y="1111"/>
                <a:pt x="62" y="1116"/>
                <a:pt x="21" y="1088"/>
              </a:cubicBezTo>
              <a:cubicBezTo>
                <a:pt x="15" y="1069"/>
                <a:pt x="6" y="1051"/>
                <a:pt x="0" y="1032"/>
              </a:cubicBezTo>
              <a:cubicBezTo>
                <a:pt x="1" y="1012"/>
                <a:pt x="0" y="992"/>
                <a:pt x="4" y="972"/>
              </a:cubicBezTo>
              <a:cubicBezTo>
                <a:pt x="5" y="967"/>
                <a:pt x="11" y="965"/>
                <a:pt x="13" y="960"/>
              </a:cubicBezTo>
              <a:cubicBezTo>
                <a:pt x="18" y="949"/>
                <a:pt x="23" y="924"/>
                <a:pt x="26" y="912"/>
              </a:cubicBezTo>
              <a:cubicBezTo>
                <a:pt x="29" y="900"/>
                <a:pt x="30" y="876"/>
                <a:pt x="39" y="865"/>
              </a:cubicBezTo>
              <a:cubicBezTo>
                <a:pt x="49" y="852"/>
                <a:pt x="72" y="851"/>
                <a:pt x="86" y="848"/>
              </a:cubicBezTo>
              <a:cubicBezTo>
                <a:pt x="97" y="846"/>
                <a:pt x="120" y="840"/>
                <a:pt x="120" y="840"/>
              </a:cubicBezTo>
              <a:cubicBezTo>
                <a:pt x="144" y="841"/>
                <a:pt x="169" y="842"/>
                <a:pt x="193" y="844"/>
              </a:cubicBezTo>
              <a:cubicBezTo>
                <a:pt x="211" y="846"/>
                <a:pt x="203" y="850"/>
                <a:pt x="219" y="857"/>
              </a:cubicBezTo>
              <a:cubicBezTo>
                <a:pt x="246" y="869"/>
                <a:pt x="277" y="876"/>
                <a:pt x="304" y="887"/>
              </a:cubicBezTo>
              <a:cubicBezTo>
                <a:pt x="316" y="885"/>
                <a:pt x="328" y="886"/>
                <a:pt x="339" y="882"/>
              </a:cubicBezTo>
              <a:cubicBezTo>
                <a:pt x="349" y="878"/>
                <a:pt x="360" y="827"/>
                <a:pt x="369" y="818"/>
              </a:cubicBezTo>
              <a:cubicBezTo>
                <a:pt x="376" y="811"/>
                <a:pt x="394" y="801"/>
                <a:pt x="394" y="801"/>
              </a:cubicBezTo>
              <a:cubicBezTo>
                <a:pt x="414" y="772"/>
                <a:pt x="425" y="736"/>
                <a:pt x="433" y="702"/>
              </a:cubicBezTo>
              <a:cubicBezTo>
                <a:pt x="432" y="684"/>
                <a:pt x="432" y="665"/>
                <a:pt x="429" y="647"/>
              </a:cubicBezTo>
              <a:cubicBezTo>
                <a:pt x="422" y="602"/>
                <a:pt x="394" y="595"/>
                <a:pt x="360" y="574"/>
              </a:cubicBezTo>
              <a:cubicBezTo>
                <a:pt x="349" y="558"/>
                <a:pt x="345" y="536"/>
                <a:pt x="330" y="522"/>
              </a:cubicBezTo>
              <a:cubicBezTo>
                <a:pt x="310" y="503"/>
                <a:pt x="274" y="485"/>
                <a:pt x="249" y="475"/>
              </a:cubicBezTo>
              <a:cubicBezTo>
                <a:pt x="243" y="467"/>
                <a:pt x="233" y="462"/>
                <a:pt x="227" y="454"/>
              </a:cubicBezTo>
              <a:cubicBezTo>
                <a:pt x="221" y="445"/>
                <a:pt x="224" y="433"/>
                <a:pt x="219" y="424"/>
              </a:cubicBezTo>
              <a:cubicBezTo>
                <a:pt x="214" y="415"/>
                <a:pt x="201" y="398"/>
                <a:pt x="201" y="398"/>
              </a:cubicBezTo>
              <a:cubicBezTo>
                <a:pt x="197" y="383"/>
                <a:pt x="196" y="370"/>
                <a:pt x="184" y="360"/>
              </a:cubicBezTo>
              <a:cubicBezTo>
                <a:pt x="176" y="353"/>
                <a:pt x="159" y="342"/>
                <a:pt x="159" y="342"/>
              </a:cubicBezTo>
              <a:cubicBezTo>
                <a:pt x="208" y="309"/>
                <a:pt x="276" y="306"/>
                <a:pt x="334" y="300"/>
              </a:cubicBezTo>
              <a:cubicBezTo>
                <a:pt x="361" y="281"/>
                <a:pt x="357" y="278"/>
                <a:pt x="377" y="257"/>
              </a:cubicBezTo>
              <a:cubicBezTo>
                <a:pt x="383" y="250"/>
                <a:pt x="396" y="246"/>
                <a:pt x="403" y="240"/>
              </a:cubicBezTo>
              <a:cubicBezTo>
                <a:pt x="416" y="229"/>
                <a:pt x="423" y="215"/>
                <a:pt x="433" y="201"/>
              </a:cubicBezTo>
              <a:cubicBezTo>
                <a:pt x="441" y="175"/>
                <a:pt x="457" y="159"/>
                <a:pt x="471" y="137"/>
              </a:cubicBezTo>
              <a:cubicBezTo>
                <a:pt x="477" y="128"/>
                <a:pt x="489" y="111"/>
                <a:pt x="489" y="111"/>
              </a:cubicBezTo>
              <a:cubicBezTo>
                <a:pt x="494" y="94"/>
                <a:pt x="498" y="87"/>
                <a:pt x="514" y="77"/>
              </a:cubicBezTo>
              <a:cubicBezTo>
                <a:pt x="532" y="52"/>
                <a:pt x="547" y="25"/>
                <a:pt x="566" y="0"/>
              </a:cubicBezTo>
              <a:cubicBezTo>
                <a:pt x="581" y="64"/>
                <a:pt x="582" y="176"/>
                <a:pt x="626" y="227"/>
              </a:cubicBezTo>
              <a:cubicBezTo>
                <a:pt x="639" y="242"/>
                <a:pt x="659" y="245"/>
                <a:pt x="677" y="248"/>
              </a:cubicBezTo>
              <a:cubicBezTo>
                <a:pt x="684" y="272"/>
                <a:pt x="681" y="295"/>
                <a:pt x="660" y="308"/>
              </a:cubicBezTo>
              <a:cubicBezTo>
                <a:pt x="640" y="336"/>
                <a:pt x="618" y="348"/>
                <a:pt x="587" y="360"/>
              </a:cubicBezTo>
              <a:cubicBezTo>
                <a:pt x="561" y="384"/>
                <a:pt x="572" y="428"/>
                <a:pt x="544" y="450"/>
              </a:cubicBezTo>
              <a:cubicBezTo>
                <a:pt x="541" y="452"/>
                <a:pt x="515" y="458"/>
                <a:pt x="514" y="458"/>
              </a:cubicBezTo>
              <a:cubicBezTo>
                <a:pt x="506" y="471"/>
                <a:pt x="506" y="469"/>
                <a:pt x="501" y="484"/>
              </a:cubicBezTo>
              <a:cubicBezTo>
                <a:pt x="498" y="493"/>
                <a:pt x="493" y="510"/>
                <a:pt x="493" y="510"/>
              </a:cubicBezTo>
              <a:cubicBezTo>
                <a:pt x="496" y="551"/>
                <a:pt x="486" y="571"/>
                <a:pt x="523" y="582"/>
              </a:cubicBezTo>
              <a:cubicBezTo>
                <a:pt x="526" y="586"/>
                <a:pt x="528" y="591"/>
                <a:pt x="531" y="595"/>
              </a:cubicBezTo>
              <a:cubicBezTo>
                <a:pt x="535" y="600"/>
                <a:pt x="541" y="603"/>
                <a:pt x="544" y="608"/>
              </a:cubicBezTo>
              <a:cubicBezTo>
                <a:pt x="556" y="625"/>
                <a:pt x="556" y="662"/>
                <a:pt x="579" y="672"/>
              </a:cubicBezTo>
              <a:cubicBezTo>
                <a:pt x="606" y="683"/>
                <a:pt x="635" y="687"/>
                <a:pt x="660" y="702"/>
              </a:cubicBezTo>
              <a:cubicBezTo>
                <a:pt x="674" y="747"/>
                <a:pt x="620" y="738"/>
                <a:pt x="591" y="758"/>
              </a:cubicBezTo>
              <a:cubicBezTo>
                <a:pt x="579" y="766"/>
                <a:pt x="561" y="792"/>
                <a:pt x="561" y="792"/>
              </a:cubicBezTo>
              <a:cubicBezTo>
                <a:pt x="550" y="829"/>
                <a:pt x="503" y="878"/>
                <a:pt x="471" y="900"/>
              </a:cubicBezTo>
              <a:cubicBezTo>
                <a:pt x="452" y="913"/>
                <a:pt x="433" y="921"/>
                <a:pt x="416" y="938"/>
              </a:cubicBezTo>
              <a:cubicBezTo>
                <a:pt x="409" y="956"/>
                <a:pt x="416" y="951"/>
                <a:pt x="394" y="951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133350</xdr:colOff>
      <xdr:row>7</xdr:row>
      <xdr:rowOff>47625</xdr:rowOff>
    </xdr:from>
    <xdr:to>
      <xdr:col>16</xdr:col>
      <xdr:colOff>114300</xdr:colOff>
      <xdr:row>11</xdr:row>
      <xdr:rowOff>114300</xdr:rowOff>
    </xdr:to>
    <xdr:sp macro="" textlink="">
      <xdr:nvSpPr>
        <xdr:cNvPr id="60" name="Freeform 862">
          <a:extLst>
            <a:ext uri="{FF2B5EF4-FFF2-40B4-BE49-F238E27FC236}">
              <a16:creationId xmlns:a16="http://schemas.microsoft.com/office/drawing/2014/main" id="{46F47FDF-D3FA-4C0C-9C93-AAB77B675C75}"/>
            </a:ext>
          </a:extLst>
        </xdr:cNvPr>
        <xdr:cNvSpPr>
          <a:spLocks/>
        </xdr:cNvSpPr>
      </xdr:nvSpPr>
      <xdr:spPr bwMode="auto">
        <a:xfrm>
          <a:off x="1981200" y="1203325"/>
          <a:ext cx="1047750" cy="727075"/>
        </a:xfrm>
        <a:custGeom>
          <a:avLst/>
          <a:gdLst>
            <a:gd name="T0" fmla="*/ 32657 w 1484"/>
            <a:gd name="T1" fmla="*/ 243450 h 1118"/>
            <a:gd name="T2" fmla="*/ 53068 w 1484"/>
            <a:gd name="T3" fmla="*/ 377635 h 1118"/>
            <a:gd name="T4" fmla="*/ 140834 w 1484"/>
            <a:gd name="T5" fmla="*/ 413417 h 1118"/>
            <a:gd name="T6" fmla="*/ 172811 w 1484"/>
            <a:gd name="T7" fmla="*/ 424280 h 1118"/>
            <a:gd name="T8" fmla="*/ 204788 w 1484"/>
            <a:gd name="T9" fmla="*/ 443449 h 1118"/>
            <a:gd name="T10" fmla="*/ 248330 w 1484"/>
            <a:gd name="T11" fmla="*/ 396804 h 1118"/>
            <a:gd name="T12" fmla="*/ 440871 w 1484"/>
            <a:gd name="T13" fmla="*/ 366772 h 1118"/>
            <a:gd name="T14" fmla="*/ 517071 w 1484"/>
            <a:gd name="T15" fmla="*/ 366772 h 1118"/>
            <a:gd name="T16" fmla="*/ 513670 w 1484"/>
            <a:gd name="T17" fmla="*/ 451756 h 1118"/>
            <a:gd name="T18" fmla="*/ 534080 w 1484"/>
            <a:gd name="T19" fmla="*/ 569327 h 1118"/>
            <a:gd name="T20" fmla="*/ 651102 w 1484"/>
            <a:gd name="T21" fmla="*/ 607666 h 1118"/>
            <a:gd name="T22" fmla="*/ 706211 w 1484"/>
            <a:gd name="T23" fmla="*/ 626835 h 1118"/>
            <a:gd name="T24" fmla="*/ 864054 w 1484"/>
            <a:gd name="T25" fmla="*/ 714375 h 1118"/>
            <a:gd name="T26" fmla="*/ 921884 w 1484"/>
            <a:gd name="T27" fmla="*/ 684343 h 1118"/>
            <a:gd name="T28" fmla="*/ 971550 w 1484"/>
            <a:gd name="T29" fmla="*/ 585941 h 1118"/>
            <a:gd name="T30" fmla="*/ 1009650 w 1484"/>
            <a:gd name="T31" fmla="*/ 522682 h 1118"/>
            <a:gd name="T32" fmla="*/ 959984 w 1484"/>
            <a:gd name="T33" fmla="*/ 473481 h 1118"/>
            <a:gd name="T34" fmla="*/ 910318 w 1484"/>
            <a:gd name="T35" fmla="*/ 421724 h 1118"/>
            <a:gd name="T36" fmla="*/ 896030 w 1484"/>
            <a:gd name="T37" fmla="*/ 410861 h 1118"/>
            <a:gd name="T38" fmla="*/ 869496 w 1484"/>
            <a:gd name="T39" fmla="*/ 341852 h 1118"/>
            <a:gd name="T40" fmla="*/ 802821 w 1484"/>
            <a:gd name="T41" fmla="*/ 243450 h 1118"/>
            <a:gd name="T42" fmla="*/ 779009 w 1484"/>
            <a:gd name="T43" fmla="*/ 84984 h 1118"/>
            <a:gd name="T44" fmla="*/ 747032 w 1484"/>
            <a:gd name="T45" fmla="*/ 2556 h 1118"/>
            <a:gd name="T46" fmla="*/ 680357 w 1484"/>
            <a:gd name="T47" fmla="*/ 38339 h 1118"/>
            <a:gd name="T48" fmla="*/ 525236 w 1484"/>
            <a:gd name="T49" fmla="*/ 35144 h 1118"/>
            <a:gd name="T50" fmla="*/ 400050 w 1484"/>
            <a:gd name="T51" fmla="*/ 65815 h 1118"/>
            <a:gd name="T52" fmla="*/ 315686 w 1484"/>
            <a:gd name="T53" fmla="*/ 109265 h 1118"/>
            <a:gd name="T54" fmla="*/ 266020 w 1484"/>
            <a:gd name="T55" fmla="*/ 147603 h 1118"/>
            <a:gd name="T56" fmla="*/ 219075 w 1484"/>
            <a:gd name="T57" fmla="*/ 130990 h 1118"/>
            <a:gd name="T58" fmla="*/ 157843 w 1484"/>
            <a:gd name="T59" fmla="*/ 155910 h 1118"/>
            <a:gd name="T60" fmla="*/ 29936 w 1484"/>
            <a:gd name="T61" fmla="*/ 161661 h 1118"/>
            <a:gd name="T62" fmla="*/ 21091 w 1484"/>
            <a:gd name="T63" fmla="*/ 183386 h 1118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484"/>
            <a:gd name="T97" fmla="*/ 0 h 1118"/>
            <a:gd name="T98" fmla="*/ 1484 w 1484"/>
            <a:gd name="T99" fmla="*/ 1118 h 1118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484" h="1118">
              <a:moveTo>
                <a:pt x="44" y="300"/>
              </a:moveTo>
              <a:cubicBezTo>
                <a:pt x="45" y="327"/>
                <a:pt x="46" y="354"/>
                <a:pt x="48" y="381"/>
              </a:cubicBezTo>
              <a:cubicBezTo>
                <a:pt x="50" y="408"/>
                <a:pt x="68" y="436"/>
                <a:pt x="74" y="463"/>
              </a:cubicBezTo>
              <a:cubicBezTo>
                <a:pt x="75" y="506"/>
                <a:pt x="76" y="548"/>
                <a:pt x="78" y="591"/>
              </a:cubicBezTo>
              <a:cubicBezTo>
                <a:pt x="78" y="592"/>
                <a:pt x="86" y="616"/>
                <a:pt x="87" y="617"/>
              </a:cubicBezTo>
              <a:cubicBezTo>
                <a:pt x="108" y="631"/>
                <a:pt x="175" y="636"/>
                <a:pt x="207" y="647"/>
              </a:cubicBezTo>
              <a:cubicBezTo>
                <a:pt x="213" y="649"/>
                <a:pt x="218" y="653"/>
                <a:pt x="224" y="655"/>
              </a:cubicBezTo>
              <a:cubicBezTo>
                <a:pt x="234" y="659"/>
                <a:pt x="244" y="661"/>
                <a:pt x="254" y="664"/>
              </a:cubicBezTo>
              <a:cubicBezTo>
                <a:pt x="258" y="665"/>
                <a:pt x="267" y="668"/>
                <a:pt x="267" y="668"/>
              </a:cubicBezTo>
              <a:cubicBezTo>
                <a:pt x="282" y="678"/>
                <a:pt x="284" y="689"/>
                <a:pt x="301" y="694"/>
              </a:cubicBezTo>
              <a:cubicBezTo>
                <a:pt x="332" y="691"/>
                <a:pt x="344" y="696"/>
                <a:pt x="361" y="673"/>
              </a:cubicBezTo>
              <a:cubicBezTo>
                <a:pt x="362" y="656"/>
                <a:pt x="363" y="638"/>
                <a:pt x="365" y="621"/>
              </a:cubicBezTo>
              <a:cubicBezTo>
                <a:pt x="373" y="566"/>
                <a:pt x="481" y="579"/>
                <a:pt x="502" y="578"/>
              </a:cubicBezTo>
              <a:cubicBezTo>
                <a:pt x="551" y="582"/>
                <a:pt x="600" y="589"/>
                <a:pt x="648" y="574"/>
              </a:cubicBezTo>
              <a:cubicBezTo>
                <a:pt x="669" y="560"/>
                <a:pt x="694" y="557"/>
                <a:pt x="717" y="548"/>
              </a:cubicBezTo>
              <a:cubicBezTo>
                <a:pt x="741" y="554"/>
                <a:pt x="741" y="561"/>
                <a:pt x="760" y="574"/>
              </a:cubicBezTo>
              <a:cubicBezTo>
                <a:pt x="768" y="587"/>
                <a:pt x="772" y="599"/>
                <a:pt x="777" y="613"/>
              </a:cubicBezTo>
              <a:cubicBezTo>
                <a:pt x="773" y="646"/>
                <a:pt x="774" y="679"/>
                <a:pt x="755" y="707"/>
              </a:cubicBezTo>
              <a:cubicBezTo>
                <a:pt x="742" y="750"/>
                <a:pt x="740" y="808"/>
                <a:pt x="751" y="853"/>
              </a:cubicBezTo>
              <a:cubicBezTo>
                <a:pt x="755" y="870"/>
                <a:pt x="775" y="877"/>
                <a:pt x="785" y="891"/>
              </a:cubicBezTo>
              <a:cubicBezTo>
                <a:pt x="810" y="927"/>
                <a:pt x="844" y="972"/>
                <a:pt x="888" y="985"/>
              </a:cubicBezTo>
              <a:cubicBezTo>
                <a:pt x="913" y="1021"/>
                <a:pt x="929" y="960"/>
                <a:pt x="957" y="951"/>
              </a:cubicBezTo>
              <a:cubicBezTo>
                <a:pt x="976" y="957"/>
                <a:pt x="993" y="966"/>
                <a:pt x="1012" y="973"/>
              </a:cubicBezTo>
              <a:cubicBezTo>
                <a:pt x="1021" y="976"/>
                <a:pt x="1038" y="981"/>
                <a:pt x="1038" y="981"/>
              </a:cubicBezTo>
              <a:cubicBezTo>
                <a:pt x="1071" y="1024"/>
                <a:pt x="1123" y="1064"/>
                <a:pt x="1175" y="1080"/>
              </a:cubicBezTo>
              <a:cubicBezTo>
                <a:pt x="1205" y="1103"/>
                <a:pt x="1233" y="1112"/>
                <a:pt x="1270" y="1118"/>
              </a:cubicBezTo>
              <a:cubicBezTo>
                <a:pt x="1300" y="1113"/>
                <a:pt x="1307" y="1102"/>
                <a:pt x="1330" y="1088"/>
              </a:cubicBezTo>
              <a:cubicBezTo>
                <a:pt x="1339" y="1083"/>
                <a:pt x="1355" y="1071"/>
                <a:pt x="1355" y="1071"/>
              </a:cubicBezTo>
              <a:cubicBezTo>
                <a:pt x="1369" y="1035"/>
                <a:pt x="1366" y="994"/>
                <a:pt x="1381" y="960"/>
              </a:cubicBezTo>
              <a:cubicBezTo>
                <a:pt x="1389" y="941"/>
                <a:pt x="1414" y="931"/>
                <a:pt x="1428" y="917"/>
              </a:cubicBezTo>
              <a:cubicBezTo>
                <a:pt x="1435" y="893"/>
                <a:pt x="1440" y="872"/>
                <a:pt x="1462" y="857"/>
              </a:cubicBezTo>
              <a:cubicBezTo>
                <a:pt x="1483" y="827"/>
                <a:pt x="1477" y="841"/>
                <a:pt x="1484" y="818"/>
              </a:cubicBezTo>
              <a:cubicBezTo>
                <a:pt x="1477" y="795"/>
                <a:pt x="1461" y="770"/>
                <a:pt x="1437" y="763"/>
              </a:cubicBezTo>
              <a:cubicBezTo>
                <a:pt x="1429" y="755"/>
                <a:pt x="1418" y="750"/>
                <a:pt x="1411" y="741"/>
              </a:cubicBezTo>
              <a:cubicBezTo>
                <a:pt x="1408" y="737"/>
                <a:pt x="1409" y="732"/>
                <a:pt x="1407" y="728"/>
              </a:cubicBezTo>
              <a:cubicBezTo>
                <a:pt x="1392" y="700"/>
                <a:pt x="1365" y="676"/>
                <a:pt x="1338" y="660"/>
              </a:cubicBezTo>
              <a:cubicBezTo>
                <a:pt x="1335" y="656"/>
                <a:pt x="1334" y="650"/>
                <a:pt x="1330" y="647"/>
              </a:cubicBezTo>
              <a:cubicBezTo>
                <a:pt x="1326" y="644"/>
                <a:pt x="1320" y="646"/>
                <a:pt x="1317" y="643"/>
              </a:cubicBezTo>
              <a:cubicBezTo>
                <a:pt x="1310" y="636"/>
                <a:pt x="1308" y="626"/>
                <a:pt x="1304" y="617"/>
              </a:cubicBezTo>
              <a:cubicBezTo>
                <a:pt x="1292" y="590"/>
                <a:pt x="1295" y="560"/>
                <a:pt x="1278" y="535"/>
              </a:cubicBezTo>
              <a:cubicBezTo>
                <a:pt x="1271" y="503"/>
                <a:pt x="1249" y="476"/>
                <a:pt x="1222" y="458"/>
              </a:cubicBezTo>
              <a:cubicBezTo>
                <a:pt x="1206" y="433"/>
                <a:pt x="1189" y="410"/>
                <a:pt x="1180" y="381"/>
              </a:cubicBezTo>
              <a:cubicBezTo>
                <a:pt x="1184" y="324"/>
                <a:pt x="1178" y="274"/>
                <a:pt x="1171" y="218"/>
              </a:cubicBezTo>
              <a:cubicBezTo>
                <a:pt x="1167" y="186"/>
                <a:pt x="1169" y="155"/>
                <a:pt x="1145" y="133"/>
              </a:cubicBezTo>
              <a:cubicBezTo>
                <a:pt x="1139" y="113"/>
                <a:pt x="1135" y="99"/>
                <a:pt x="1124" y="81"/>
              </a:cubicBezTo>
              <a:cubicBezTo>
                <a:pt x="1122" y="68"/>
                <a:pt x="1108" y="14"/>
                <a:pt x="1098" y="4"/>
              </a:cubicBezTo>
              <a:cubicBezTo>
                <a:pt x="1095" y="1"/>
                <a:pt x="1089" y="1"/>
                <a:pt x="1085" y="0"/>
              </a:cubicBezTo>
              <a:cubicBezTo>
                <a:pt x="1038" y="9"/>
                <a:pt x="1041" y="47"/>
                <a:pt x="1000" y="60"/>
              </a:cubicBezTo>
              <a:cubicBezTo>
                <a:pt x="975" y="68"/>
                <a:pt x="992" y="64"/>
                <a:pt x="948" y="68"/>
              </a:cubicBezTo>
              <a:cubicBezTo>
                <a:pt x="888" y="65"/>
                <a:pt x="831" y="62"/>
                <a:pt x="772" y="55"/>
              </a:cubicBezTo>
              <a:cubicBezTo>
                <a:pt x="717" y="63"/>
                <a:pt x="673" y="88"/>
                <a:pt x="618" y="94"/>
              </a:cubicBezTo>
              <a:cubicBezTo>
                <a:pt x="613" y="95"/>
                <a:pt x="593" y="99"/>
                <a:pt x="588" y="103"/>
              </a:cubicBezTo>
              <a:cubicBezTo>
                <a:pt x="575" y="113"/>
                <a:pt x="557" y="143"/>
                <a:pt x="541" y="150"/>
              </a:cubicBezTo>
              <a:cubicBezTo>
                <a:pt x="517" y="160"/>
                <a:pt x="489" y="163"/>
                <a:pt x="464" y="171"/>
              </a:cubicBezTo>
              <a:cubicBezTo>
                <a:pt x="445" y="184"/>
                <a:pt x="433" y="204"/>
                <a:pt x="417" y="218"/>
              </a:cubicBezTo>
              <a:cubicBezTo>
                <a:pt x="410" y="224"/>
                <a:pt x="399" y="226"/>
                <a:pt x="391" y="231"/>
              </a:cubicBezTo>
              <a:cubicBezTo>
                <a:pt x="386" y="230"/>
                <a:pt x="357" y="228"/>
                <a:pt x="348" y="223"/>
              </a:cubicBezTo>
              <a:cubicBezTo>
                <a:pt x="339" y="218"/>
                <a:pt x="322" y="205"/>
                <a:pt x="322" y="205"/>
              </a:cubicBezTo>
              <a:cubicBezTo>
                <a:pt x="302" y="207"/>
                <a:pt x="282" y="206"/>
                <a:pt x="262" y="210"/>
              </a:cubicBezTo>
              <a:cubicBezTo>
                <a:pt x="247" y="213"/>
                <a:pt x="232" y="244"/>
                <a:pt x="232" y="244"/>
              </a:cubicBezTo>
              <a:cubicBezTo>
                <a:pt x="227" y="262"/>
                <a:pt x="218" y="268"/>
                <a:pt x="202" y="278"/>
              </a:cubicBezTo>
              <a:cubicBezTo>
                <a:pt x="149" y="272"/>
                <a:pt x="97" y="260"/>
                <a:pt x="44" y="253"/>
              </a:cubicBezTo>
              <a:cubicBezTo>
                <a:pt x="35" y="254"/>
                <a:pt x="26" y="253"/>
                <a:pt x="18" y="257"/>
              </a:cubicBezTo>
              <a:cubicBezTo>
                <a:pt x="0" y="267"/>
                <a:pt x="23" y="285"/>
                <a:pt x="31" y="287"/>
              </a:cubicBezTo>
              <a:cubicBezTo>
                <a:pt x="41" y="301"/>
                <a:pt x="44" y="345"/>
                <a:pt x="44" y="330"/>
              </a:cubicBezTo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0</xdr:colOff>
      <xdr:row>9</xdr:row>
      <xdr:rowOff>76200</xdr:rowOff>
    </xdr:from>
    <xdr:to>
      <xdr:col>16</xdr:col>
      <xdr:colOff>19050</xdr:colOff>
      <xdr:row>13</xdr:row>
      <xdr:rowOff>85725</xdr:rowOff>
    </xdr:to>
    <xdr:sp macro="" textlink="">
      <xdr:nvSpPr>
        <xdr:cNvPr id="61" name="Freeform 863">
          <a:extLst>
            <a:ext uri="{FF2B5EF4-FFF2-40B4-BE49-F238E27FC236}">
              <a16:creationId xmlns:a16="http://schemas.microsoft.com/office/drawing/2014/main" id="{0C4B1676-5FAD-434F-97AC-DECD28AE3DF9}"/>
            </a:ext>
          </a:extLst>
        </xdr:cNvPr>
        <xdr:cNvSpPr>
          <a:spLocks/>
        </xdr:cNvSpPr>
      </xdr:nvSpPr>
      <xdr:spPr bwMode="auto">
        <a:xfrm>
          <a:off x="2025650" y="1562100"/>
          <a:ext cx="908050" cy="669925"/>
        </a:xfrm>
        <a:custGeom>
          <a:avLst/>
          <a:gdLst>
            <a:gd name="T0" fmla="*/ 52839 w 1277"/>
            <a:gd name="T1" fmla="*/ 269761 h 1033"/>
            <a:gd name="T2" fmla="*/ 37742 w 1277"/>
            <a:gd name="T3" fmla="*/ 229043 h 1033"/>
            <a:gd name="T4" fmla="*/ 41173 w 1277"/>
            <a:gd name="T5" fmla="*/ 163511 h 1033"/>
            <a:gd name="T6" fmla="*/ 34997 w 1277"/>
            <a:gd name="T7" fmla="*/ 144424 h 1033"/>
            <a:gd name="T8" fmla="*/ 32252 w 1277"/>
            <a:gd name="T9" fmla="*/ 136153 h 1033"/>
            <a:gd name="T10" fmla="*/ 17155 w 1277"/>
            <a:gd name="T11" fmla="*/ 78892 h 1033"/>
            <a:gd name="T12" fmla="*/ 0 w 1277"/>
            <a:gd name="T13" fmla="*/ 65532 h 1033"/>
            <a:gd name="T14" fmla="*/ 11666 w 1277"/>
            <a:gd name="T15" fmla="*/ 48990 h 1033"/>
            <a:gd name="T16" fmla="*/ 29507 w 1277"/>
            <a:gd name="T17" fmla="*/ 54716 h 1033"/>
            <a:gd name="T18" fmla="*/ 105678 w 1277"/>
            <a:gd name="T19" fmla="*/ 70621 h 1033"/>
            <a:gd name="T20" fmla="*/ 158516 w 1277"/>
            <a:gd name="T21" fmla="*/ 87163 h 1033"/>
            <a:gd name="T22" fmla="*/ 229197 w 1277"/>
            <a:gd name="T23" fmla="*/ 95434 h 1033"/>
            <a:gd name="T24" fmla="*/ 214786 w 1277"/>
            <a:gd name="T25" fmla="*/ 59806 h 1033"/>
            <a:gd name="T26" fmla="*/ 370558 w 1277"/>
            <a:gd name="T27" fmla="*/ 24813 h 1033"/>
            <a:gd name="T28" fmla="*/ 411731 w 1277"/>
            <a:gd name="T29" fmla="*/ 10816 h 1033"/>
            <a:gd name="T30" fmla="*/ 441238 w 1277"/>
            <a:gd name="T31" fmla="*/ 0 h 1033"/>
            <a:gd name="T32" fmla="*/ 482411 w 1277"/>
            <a:gd name="T33" fmla="*/ 24813 h 1033"/>
            <a:gd name="T34" fmla="*/ 476235 w 1277"/>
            <a:gd name="T35" fmla="*/ 133608 h 1033"/>
            <a:gd name="T36" fmla="*/ 517408 w 1277"/>
            <a:gd name="T37" fmla="*/ 250674 h 1033"/>
            <a:gd name="T38" fmla="*/ 588089 w 1277"/>
            <a:gd name="T39" fmla="*/ 297119 h 1033"/>
            <a:gd name="T40" fmla="*/ 602499 w 1277"/>
            <a:gd name="T41" fmla="*/ 294574 h 1033"/>
            <a:gd name="T42" fmla="*/ 620341 w 1277"/>
            <a:gd name="T43" fmla="*/ 264671 h 1033"/>
            <a:gd name="T44" fmla="*/ 647103 w 1277"/>
            <a:gd name="T45" fmla="*/ 275487 h 1033"/>
            <a:gd name="T46" fmla="*/ 673179 w 1277"/>
            <a:gd name="T47" fmla="*/ 288848 h 1033"/>
            <a:gd name="T48" fmla="*/ 711608 w 1277"/>
            <a:gd name="T49" fmla="*/ 318751 h 1033"/>
            <a:gd name="T50" fmla="*/ 764447 w 1277"/>
            <a:gd name="T51" fmla="*/ 337838 h 1033"/>
            <a:gd name="T52" fmla="*/ 802875 w 1277"/>
            <a:gd name="T53" fmla="*/ 354380 h 1033"/>
            <a:gd name="T54" fmla="*/ 876300 w 1277"/>
            <a:gd name="T55" fmla="*/ 365196 h 1033"/>
            <a:gd name="T56" fmla="*/ 858458 w 1277"/>
            <a:gd name="T57" fmla="*/ 387464 h 1033"/>
            <a:gd name="T58" fmla="*/ 846793 w 1277"/>
            <a:gd name="T59" fmla="*/ 436453 h 1033"/>
            <a:gd name="T60" fmla="*/ 844048 w 1277"/>
            <a:gd name="T61" fmla="*/ 490533 h 1033"/>
            <a:gd name="T62" fmla="*/ 826206 w 1277"/>
            <a:gd name="T63" fmla="*/ 498804 h 1033"/>
            <a:gd name="T64" fmla="*/ 758271 w 1277"/>
            <a:gd name="T65" fmla="*/ 521072 h 1033"/>
            <a:gd name="T66" fmla="*/ 673179 w 1277"/>
            <a:gd name="T67" fmla="*/ 542704 h 1033"/>
            <a:gd name="T68" fmla="*/ 640927 w 1277"/>
            <a:gd name="T69" fmla="*/ 561790 h 1033"/>
            <a:gd name="T70" fmla="*/ 614165 w 1277"/>
            <a:gd name="T71" fmla="*/ 638138 h 1033"/>
            <a:gd name="T72" fmla="*/ 579168 w 1277"/>
            <a:gd name="T73" fmla="*/ 657225 h 1033"/>
            <a:gd name="T74" fmla="*/ 558581 w 1277"/>
            <a:gd name="T75" fmla="*/ 638138 h 1033"/>
            <a:gd name="T76" fmla="*/ 546915 w 1277"/>
            <a:gd name="T77" fmla="*/ 610780 h 1033"/>
            <a:gd name="T78" fmla="*/ 517408 w 1277"/>
            <a:gd name="T79" fmla="*/ 599964 h 1033"/>
            <a:gd name="T80" fmla="*/ 496822 w 1277"/>
            <a:gd name="T81" fmla="*/ 556064 h 1033"/>
            <a:gd name="T82" fmla="*/ 455649 w 1277"/>
            <a:gd name="T83" fmla="*/ 507075 h 1033"/>
            <a:gd name="T84" fmla="*/ 361637 w 1277"/>
            <a:gd name="T85" fmla="*/ 512801 h 1033"/>
            <a:gd name="T86" fmla="*/ 332129 w 1277"/>
            <a:gd name="T87" fmla="*/ 517891 h 1033"/>
            <a:gd name="T88" fmla="*/ 297132 w 1277"/>
            <a:gd name="T89" fmla="*/ 515346 h 1033"/>
            <a:gd name="T90" fmla="*/ 273115 w 1277"/>
            <a:gd name="T91" fmla="*/ 490533 h 1033"/>
            <a:gd name="T92" fmla="*/ 229197 w 1277"/>
            <a:gd name="T93" fmla="*/ 490533 h 1033"/>
            <a:gd name="T94" fmla="*/ 146851 w 1277"/>
            <a:gd name="T95" fmla="*/ 458085 h 1033"/>
            <a:gd name="T96" fmla="*/ 105678 w 1277"/>
            <a:gd name="T97" fmla="*/ 466356 h 1033"/>
            <a:gd name="T98" fmla="*/ 87836 w 1277"/>
            <a:gd name="T99" fmla="*/ 501985 h 1033"/>
            <a:gd name="T100" fmla="*/ 82346 w 1277"/>
            <a:gd name="T101" fmla="*/ 411640 h 1033"/>
            <a:gd name="T102" fmla="*/ 70680 w 1277"/>
            <a:gd name="T103" fmla="*/ 335293 h 1033"/>
            <a:gd name="T104" fmla="*/ 64504 w 1277"/>
            <a:gd name="T105" fmla="*/ 292029 h 1033"/>
            <a:gd name="T106" fmla="*/ 52839 w 1277"/>
            <a:gd name="T107" fmla="*/ 269761 h 1033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77"/>
            <a:gd name="T163" fmla="*/ 0 h 1033"/>
            <a:gd name="T164" fmla="*/ 1277 w 1277"/>
            <a:gd name="T165" fmla="*/ 1033 h 1033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77" h="1033">
              <a:moveTo>
                <a:pt x="77" y="424"/>
              </a:moveTo>
              <a:cubicBezTo>
                <a:pt x="70" y="402"/>
                <a:pt x="63" y="381"/>
                <a:pt x="55" y="360"/>
              </a:cubicBezTo>
              <a:cubicBezTo>
                <a:pt x="58" y="329"/>
                <a:pt x="68" y="289"/>
                <a:pt x="60" y="257"/>
              </a:cubicBezTo>
              <a:cubicBezTo>
                <a:pt x="57" y="247"/>
                <a:pt x="54" y="237"/>
                <a:pt x="51" y="227"/>
              </a:cubicBezTo>
              <a:cubicBezTo>
                <a:pt x="50" y="223"/>
                <a:pt x="47" y="214"/>
                <a:pt x="47" y="214"/>
              </a:cubicBezTo>
              <a:cubicBezTo>
                <a:pt x="44" y="191"/>
                <a:pt x="41" y="143"/>
                <a:pt x="25" y="124"/>
              </a:cubicBezTo>
              <a:cubicBezTo>
                <a:pt x="18" y="116"/>
                <a:pt x="8" y="111"/>
                <a:pt x="0" y="103"/>
              </a:cubicBezTo>
              <a:cubicBezTo>
                <a:pt x="3" y="91"/>
                <a:pt x="1" y="80"/>
                <a:pt x="17" y="77"/>
              </a:cubicBezTo>
              <a:cubicBezTo>
                <a:pt x="20" y="76"/>
                <a:pt x="41" y="85"/>
                <a:pt x="43" y="86"/>
              </a:cubicBezTo>
              <a:cubicBezTo>
                <a:pt x="80" y="96"/>
                <a:pt x="116" y="106"/>
                <a:pt x="154" y="111"/>
              </a:cubicBezTo>
              <a:cubicBezTo>
                <a:pt x="180" y="120"/>
                <a:pt x="205" y="131"/>
                <a:pt x="231" y="137"/>
              </a:cubicBezTo>
              <a:cubicBezTo>
                <a:pt x="265" y="144"/>
                <a:pt x="334" y="150"/>
                <a:pt x="334" y="150"/>
              </a:cubicBezTo>
              <a:cubicBezTo>
                <a:pt x="329" y="130"/>
                <a:pt x="324" y="111"/>
                <a:pt x="313" y="94"/>
              </a:cubicBezTo>
              <a:cubicBezTo>
                <a:pt x="331" y="17"/>
                <a:pt x="511" y="40"/>
                <a:pt x="540" y="39"/>
              </a:cubicBezTo>
              <a:cubicBezTo>
                <a:pt x="560" y="31"/>
                <a:pt x="579" y="22"/>
                <a:pt x="600" y="17"/>
              </a:cubicBezTo>
              <a:cubicBezTo>
                <a:pt x="615" y="8"/>
                <a:pt x="626" y="4"/>
                <a:pt x="643" y="0"/>
              </a:cubicBezTo>
              <a:cubicBezTo>
                <a:pt x="687" y="5"/>
                <a:pt x="689" y="3"/>
                <a:pt x="703" y="39"/>
              </a:cubicBezTo>
              <a:cubicBezTo>
                <a:pt x="706" y="99"/>
                <a:pt x="705" y="151"/>
                <a:pt x="694" y="210"/>
              </a:cubicBezTo>
              <a:cubicBezTo>
                <a:pt x="687" y="288"/>
                <a:pt x="683" y="350"/>
                <a:pt x="754" y="394"/>
              </a:cubicBezTo>
              <a:cubicBezTo>
                <a:pt x="779" y="426"/>
                <a:pt x="818" y="455"/>
                <a:pt x="857" y="467"/>
              </a:cubicBezTo>
              <a:cubicBezTo>
                <a:pt x="864" y="466"/>
                <a:pt x="872" y="467"/>
                <a:pt x="878" y="463"/>
              </a:cubicBezTo>
              <a:cubicBezTo>
                <a:pt x="890" y="455"/>
                <a:pt x="882" y="430"/>
                <a:pt x="904" y="416"/>
              </a:cubicBezTo>
              <a:cubicBezTo>
                <a:pt x="918" y="420"/>
                <a:pt x="929" y="429"/>
                <a:pt x="943" y="433"/>
              </a:cubicBezTo>
              <a:cubicBezTo>
                <a:pt x="955" y="441"/>
                <a:pt x="968" y="446"/>
                <a:pt x="981" y="454"/>
              </a:cubicBezTo>
              <a:cubicBezTo>
                <a:pt x="997" y="477"/>
                <a:pt x="1009" y="492"/>
                <a:pt x="1037" y="501"/>
              </a:cubicBezTo>
              <a:cubicBezTo>
                <a:pt x="1060" y="517"/>
                <a:pt x="1088" y="521"/>
                <a:pt x="1114" y="531"/>
              </a:cubicBezTo>
              <a:cubicBezTo>
                <a:pt x="1133" y="538"/>
                <a:pt x="1151" y="549"/>
                <a:pt x="1170" y="557"/>
              </a:cubicBezTo>
              <a:cubicBezTo>
                <a:pt x="1203" y="570"/>
                <a:pt x="1242" y="571"/>
                <a:pt x="1277" y="574"/>
              </a:cubicBezTo>
              <a:cubicBezTo>
                <a:pt x="1262" y="584"/>
                <a:pt x="1256" y="592"/>
                <a:pt x="1251" y="609"/>
              </a:cubicBezTo>
              <a:cubicBezTo>
                <a:pt x="1247" y="636"/>
                <a:pt x="1240" y="660"/>
                <a:pt x="1234" y="686"/>
              </a:cubicBezTo>
              <a:cubicBezTo>
                <a:pt x="1233" y="714"/>
                <a:pt x="1235" y="743"/>
                <a:pt x="1230" y="771"/>
              </a:cubicBezTo>
              <a:cubicBezTo>
                <a:pt x="1229" y="778"/>
                <a:pt x="1209" y="782"/>
                <a:pt x="1204" y="784"/>
              </a:cubicBezTo>
              <a:cubicBezTo>
                <a:pt x="1171" y="795"/>
                <a:pt x="1137" y="807"/>
                <a:pt x="1105" y="819"/>
              </a:cubicBezTo>
              <a:cubicBezTo>
                <a:pt x="1060" y="864"/>
                <a:pt x="1068" y="849"/>
                <a:pt x="981" y="853"/>
              </a:cubicBezTo>
              <a:cubicBezTo>
                <a:pt x="956" y="861"/>
                <a:pt x="949" y="861"/>
                <a:pt x="934" y="883"/>
              </a:cubicBezTo>
              <a:cubicBezTo>
                <a:pt x="923" y="920"/>
                <a:pt x="943" y="988"/>
                <a:pt x="895" y="1003"/>
              </a:cubicBezTo>
              <a:cubicBezTo>
                <a:pt x="879" y="1020"/>
                <a:pt x="866" y="1026"/>
                <a:pt x="844" y="1033"/>
              </a:cubicBezTo>
              <a:cubicBezTo>
                <a:pt x="826" y="1028"/>
                <a:pt x="824" y="1018"/>
                <a:pt x="814" y="1003"/>
              </a:cubicBezTo>
              <a:cubicBezTo>
                <a:pt x="813" y="1001"/>
                <a:pt x="806" y="966"/>
                <a:pt x="797" y="960"/>
              </a:cubicBezTo>
              <a:cubicBezTo>
                <a:pt x="786" y="953"/>
                <a:pt x="766" y="951"/>
                <a:pt x="754" y="943"/>
              </a:cubicBezTo>
              <a:cubicBezTo>
                <a:pt x="739" y="921"/>
                <a:pt x="739" y="895"/>
                <a:pt x="724" y="874"/>
              </a:cubicBezTo>
              <a:cubicBezTo>
                <a:pt x="716" y="847"/>
                <a:pt x="692" y="806"/>
                <a:pt x="664" y="797"/>
              </a:cubicBezTo>
              <a:cubicBezTo>
                <a:pt x="596" y="800"/>
                <a:pt x="581" y="797"/>
                <a:pt x="527" y="806"/>
              </a:cubicBezTo>
              <a:cubicBezTo>
                <a:pt x="513" y="808"/>
                <a:pt x="484" y="814"/>
                <a:pt x="484" y="814"/>
              </a:cubicBezTo>
              <a:cubicBezTo>
                <a:pt x="467" y="813"/>
                <a:pt x="449" y="814"/>
                <a:pt x="433" y="810"/>
              </a:cubicBezTo>
              <a:cubicBezTo>
                <a:pt x="431" y="809"/>
                <a:pt x="403" y="775"/>
                <a:pt x="398" y="771"/>
              </a:cubicBezTo>
              <a:cubicBezTo>
                <a:pt x="370" y="777"/>
                <a:pt x="360" y="781"/>
                <a:pt x="334" y="771"/>
              </a:cubicBezTo>
              <a:cubicBezTo>
                <a:pt x="303" y="742"/>
                <a:pt x="255" y="730"/>
                <a:pt x="214" y="720"/>
              </a:cubicBezTo>
              <a:cubicBezTo>
                <a:pt x="192" y="705"/>
                <a:pt x="174" y="719"/>
                <a:pt x="154" y="733"/>
              </a:cubicBezTo>
              <a:cubicBezTo>
                <a:pt x="141" y="752"/>
                <a:pt x="136" y="768"/>
                <a:pt x="128" y="789"/>
              </a:cubicBezTo>
              <a:cubicBezTo>
                <a:pt x="113" y="764"/>
                <a:pt x="120" y="653"/>
                <a:pt x="120" y="647"/>
              </a:cubicBezTo>
              <a:cubicBezTo>
                <a:pt x="117" y="608"/>
                <a:pt x="106" y="567"/>
                <a:pt x="103" y="527"/>
              </a:cubicBezTo>
              <a:cubicBezTo>
                <a:pt x="100" y="491"/>
                <a:pt x="101" y="486"/>
                <a:pt x="94" y="459"/>
              </a:cubicBezTo>
              <a:cubicBezTo>
                <a:pt x="93" y="453"/>
                <a:pt x="77" y="414"/>
                <a:pt x="77" y="42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28575</xdr:colOff>
      <xdr:row>12</xdr:row>
      <xdr:rowOff>47625</xdr:rowOff>
    </xdr:from>
    <xdr:to>
      <xdr:col>15</xdr:col>
      <xdr:colOff>47625</xdr:colOff>
      <xdr:row>16</xdr:row>
      <xdr:rowOff>114300</xdr:rowOff>
    </xdr:to>
    <xdr:sp macro="" textlink="">
      <xdr:nvSpPr>
        <xdr:cNvPr id="62" name="Freeform 864">
          <a:extLst>
            <a:ext uri="{FF2B5EF4-FFF2-40B4-BE49-F238E27FC236}">
              <a16:creationId xmlns:a16="http://schemas.microsoft.com/office/drawing/2014/main" id="{67F8EAFE-BC4A-472A-8F60-88623AC8A045}"/>
            </a:ext>
          </a:extLst>
        </xdr:cNvPr>
        <xdr:cNvSpPr>
          <a:spLocks/>
        </xdr:cNvSpPr>
      </xdr:nvSpPr>
      <xdr:spPr bwMode="auto">
        <a:xfrm>
          <a:off x="1876425" y="2028825"/>
          <a:ext cx="908050" cy="727075"/>
        </a:xfrm>
        <a:custGeom>
          <a:avLst/>
          <a:gdLst>
            <a:gd name="T0" fmla="*/ 641662 w 1281"/>
            <a:gd name="T1" fmla="*/ 487912 h 1123"/>
            <a:gd name="T2" fmla="*/ 577359 w 1281"/>
            <a:gd name="T3" fmla="*/ 490457 h 1123"/>
            <a:gd name="T4" fmla="*/ 500743 w 1281"/>
            <a:gd name="T5" fmla="*/ 515266 h 1123"/>
            <a:gd name="T6" fmla="*/ 445333 w 1281"/>
            <a:gd name="T7" fmla="*/ 542620 h 1123"/>
            <a:gd name="T8" fmla="*/ 413181 w 1281"/>
            <a:gd name="T9" fmla="*/ 654579 h 1123"/>
            <a:gd name="T10" fmla="*/ 360508 w 1281"/>
            <a:gd name="T11" fmla="*/ 624044 h 1123"/>
            <a:gd name="T12" fmla="*/ 324936 w 1281"/>
            <a:gd name="T13" fmla="*/ 643128 h 1123"/>
            <a:gd name="T14" fmla="*/ 295520 w 1281"/>
            <a:gd name="T15" fmla="*/ 714375 h 1123"/>
            <a:gd name="T16" fmla="*/ 263369 w 1281"/>
            <a:gd name="T17" fmla="*/ 670482 h 1123"/>
            <a:gd name="T18" fmla="*/ 251740 w 1281"/>
            <a:gd name="T19" fmla="*/ 654579 h 1123"/>
            <a:gd name="T20" fmla="*/ 242847 w 1281"/>
            <a:gd name="T21" fmla="*/ 635495 h 1123"/>
            <a:gd name="T22" fmla="*/ 210695 w 1281"/>
            <a:gd name="T23" fmla="*/ 602416 h 1123"/>
            <a:gd name="T24" fmla="*/ 149128 w 1281"/>
            <a:gd name="T25" fmla="*/ 523536 h 1123"/>
            <a:gd name="T26" fmla="*/ 93718 w 1281"/>
            <a:gd name="T27" fmla="*/ 493638 h 1123"/>
            <a:gd name="T28" fmla="*/ 37624 w 1281"/>
            <a:gd name="T29" fmla="*/ 455470 h 1123"/>
            <a:gd name="T30" fmla="*/ 11629 w 1281"/>
            <a:gd name="T31" fmla="*/ 436386 h 1123"/>
            <a:gd name="T32" fmla="*/ 32152 w 1281"/>
            <a:gd name="T33" fmla="*/ 409032 h 1123"/>
            <a:gd name="T34" fmla="*/ 34888 w 1281"/>
            <a:gd name="T35" fmla="*/ 332696 h 1123"/>
            <a:gd name="T36" fmla="*/ 37624 w 1281"/>
            <a:gd name="T37" fmla="*/ 307887 h 1123"/>
            <a:gd name="T38" fmla="*/ 61567 w 1281"/>
            <a:gd name="T39" fmla="*/ 302798 h 1123"/>
            <a:gd name="T40" fmla="*/ 102611 w 1281"/>
            <a:gd name="T41" fmla="*/ 288803 h 1123"/>
            <a:gd name="T42" fmla="*/ 146392 w 1281"/>
            <a:gd name="T43" fmla="*/ 242366 h 1123"/>
            <a:gd name="T44" fmla="*/ 158021 w 1281"/>
            <a:gd name="T45" fmla="*/ 226463 h 1123"/>
            <a:gd name="T46" fmla="*/ 164178 w 1281"/>
            <a:gd name="T47" fmla="*/ 218193 h 1123"/>
            <a:gd name="T48" fmla="*/ 175807 w 1281"/>
            <a:gd name="T49" fmla="*/ 193384 h 1123"/>
            <a:gd name="T50" fmla="*/ 222324 w 1281"/>
            <a:gd name="T51" fmla="*/ 57252 h 1123"/>
            <a:gd name="T52" fmla="*/ 242847 w 1281"/>
            <a:gd name="T53" fmla="*/ 35623 h 1123"/>
            <a:gd name="T54" fmla="*/ 263369 w 1281"/>
            <a:gd name="T55" fmla="*/ 10814 h 1123"/>
            <a:gd name="T56" fmla="*/ 281155 w 1281"/>
            <a:gd name="T57" fmla="*/ 0 h 1123"/>
            <a:gd name="T58" fmla="*/ 354351 w 1281"/>
            <a:gd name="T59" fmla="*/ 13359 h 1123"/>
            <a:gd name="T60" fmla="*/ 372137 w 1281"/>
            <a:gd name="T61" fmla="*/ 24809 h 1123"/>
            <a:gd name="T62" fmla="*/ 386502 w 1281"/>
            <a:gd name="T63" fmla="*/ 40712 h 1123"/>
            <a:gd name="T64" fmla="*/ 418654 w 1281"/>
            <a:gd name="T65" fmla="*/ 43893 h 1123"/>
            <a:gd name="T66" fmla="*/ 445333 w 1281"/>
            <a:gd name="T67" fmla="*/ 54707 h 1123"/>
            <a:gd name="T68" fmla="*/ 489114 w 1281"/>
            <a:gd name="T69" fmla="*/ 62977 h 1123"/>
            <a:gd name="T70" fmla="*/ 586252 w 1281"/>
            <a:gd name="T71" fmla="*/ 54707 h 1123"/>
            <a:gd name="T72" fmla="*/ 630033 w 1281"/>
            <a:gd name="T73" fmla="*/ 68066 h 1123"/>
            <a:gd name="T74" fmla="*/ 691600 w 1281"/>
            <a:gd name="T75" fmla="*/ 150127 h 1123"/>
            <a:gd name="T76" fmla="*/ 721015 w 1281"/>
            <a:gd name="T77" fmla="*/ 190839 h 1123"/>
            <a:gd name="T78" fmla="*/ 726488 w 1281"/>
            <a:gd name="T79" fmla="*/ 223282 h 1123"/>
            <a:gd name="T80" fmla="*/ 744274 w 1281"/>
            <a:gd name="T81" fmla="*/ 231552 h 1123"/>
            <a:gd name="T82" fmla="*/ 791475 w 1281"/>
            <a:gd name="T83" fmla="*/ 248091 h 1123"/>
            <a:gd name="T84" fmla="*/ 864671 w 1281"/>
            <a:gd name="T85" fmla="*/ 272900 h 1123"/>
            <a:gd name="T86" fmla="*/ 876300 w 1281"/>
            <a:gd name="T87" fmla="*/ 307887 h 1123"/>
            <a:gd name="T88" fmla="*/ 820890 w 1281"/>
            <a:gd name="T89" fmla="*/ 346055 h 1123"/>
            <a:gd name="T90" fmla="*/ 794211 w 1281"/>
            <a:gd name="T91" fmla="*/ 365139 h 1123"/>
            <a:gd name="T92" fmla="*/ 800368 w 1281"/>
            <a:gd name="T93" fmla="*/ 398218 h 1123"/>
            <a:gd name="T94" fmla="*/ 788054 w 1281"/>
            <a:gd name="T95" fmla="*/ 425572 h 1123"/>
            <a:gd name="T96" fmla="*/ 729908 w 1281"/>
            <a:gd name="T97" fmla="*/ 444655 h 1123"/>
            <a:gd name="T98" fmla="*/ 703229 w 1281"/>
            <a:gd name="T99" fmla="*/ 452289 h 1123"/>
            <a:gd name="T100" fmla="*/ 682707 w 1281"/>
            <a:gd name="T101" fmla="*/ 458014 h 1123"/>
            <a:gd name="T102" fmla="*/ 641662 w 1281"/>
            <a:gd name="T103" fmla="*/ 493638 h 1123"/>
            <a:gd name="T104" fmla="*/ 641662 w 1281"/>
            <a:gd name="T105" fmla="*/ 487912 h 1123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w 1281"/>
            <a:gd name="T160" fmla="*/ 0 h 1123"/>
            <a:gd name="T161" fmla="*/ 1281 w 1281"/>
            <a:gd name="T162" fmla="*/ 1123 h 1123"/>
          </a:gdLst>
          <a:ahLst/>
          <a:cxnLst>
            <a:cxn ang="T106">
              <a:pos x="T0" y="T1"/>
            </a:cxn>
            <a:cxn ang="T107">
              <a:pos x="T2" y="T3"/>
            </a:cxn>
            <a:cxn ang="T108">
              <a:pos x="T4" y="T5"/>
            </a:cxn>
            <a:cxn ang="T109">
              <a:pos x="T6" y="T7"/>
            </a:cxn>
            <a:cxn ang="T110">
              <a:pos x="T8" y="T9"/>
            </a:cxn>
            <a:cxn ang="T111">
              <a:pos x="T10" y="T11"/>
            </a:cxn>
            <a:cxn ang="T112">
              <a:pos x="T12" y="T13"/>
            </a:cxn>
            <a:cxn ang="T113">
              <a:pos x="T14" y="T15"/>
            </a:cxn>
            <a:cxn ang="T114">
              <a:pos x="T16" y="T17"/>
            </a:cxn>
            <a:cxn ang="T115">
              <a:pos x="T18" y="T19"/>
            </a:cxn>
            <a:cxn ang="T116">
              <a:pos x="T20" y="T21"/>
            </a:cxn>
            <a:cxn ang="T117">
              <a:pos x="T22" y="T23"/>
            </a:cxn>
            <a:cxn ang="T118">
              <a:pos x="T24" y="T25"/>
            </a:cxn>
            <a:cxn ang="T119">
              <a:pos x="T26" y="T27"/>
            </a:cxn>
            <a:cxn ang="T120">
              <a:pos x="T28" y="T29"/>
            </a:cxn>
            <a:cxn ang="T121">
              <a:pos x="T30" y="T31"/>
            </a:cxn>
            <a:cxn ang="T122">
              <a:pos x="T32" y="T33"/>
            </a:cxn>
            <a:cxn ang="T123">
              <a:pos x="T34" y="T35"/>
            </a:cxn>
            <a:cxn ang="T124">
              <a:pos x="T36" y="T37"/>
            </a:cxn>
            <a:cxn ang="T125">
              <a:pos x="T38" y="T39"/>
            </a:cxn>
            <a:cxn ang="T126">
              <a:pos x="T40" y="T41"/>
            </a:cxn>
            <a:cxn ang="T127">
              <a:pos x="T42" y="T43"/>
            </a:cxn>
            <a:cxn ang="T128">
              <a:pos x="T44" y="T45"/>
            </a:cxn>
            <a:cxn ang="T129">
              <a:pos x="T46" y="T47"/>
            </a:cxn>
            <a:cxn ang="T130">
              <a:pos x="T48" y="T49"/>
            </a:cxn>
            <a:cxn ang="T131">
              <a:pos x="T50" y="T51"/>
            </a:cxn>
            <a:cxn ang="T132">
              <a:pos x="T52" y="T53"/>
            </a:cxn>
            <a:cxn ang="T133">
              <a:pos x="T54" y="T55"/>
            </a:cxn>
            <a:cxn ang="T134">
              <a:pos x="T56" y="T57"/>
            </a:cxn>
            <a:cxn ang="T135">
              <a:pos x="T58" y="T59"/>
            </a:cxn>
            <a:cxn ang="T136">
              <a:pos x="T60" y="T61"/>
            </a:cxn>
            <a:cxn ang="T137">
              <a:pos x="T62" y="T63"/>
            </a:cxn>
            <a:cxn ang="T138">
              <a:pos x="T64" y="T65"/>
            </a:cxn>
            <a:cxn ang="T139">
              <a:pos x="T66" y="T67"/>
            </a:cxn>
            <a:cxn ang="T140">
              <a:pos x="T68" y="T69"/>
            </a:cxn>
            <a:cxn ang="T141">
              <a:pos x="T70" y="T71"/>
            </a:cxn>
            <a:cxn ang="T142">
              <a:pos x="T72" y="T73"/>
            </a:cxn>
            <a:cxn ang="T143">
              <a:pos x="T74" y="T75"/>
            </a:cxn>
            <a:cxn ang="T144">
              <a:pos x="T76" y="T77"/>
            </a:cxn>
            <a:cxn ang="T145">
              <a:pos x="T78" y="T79"/>
            </a:cxn>
            <a:cxn ang="T146">
              <a:pos x="T80" y="T81"/>
            </a:cxn>
            <a:cxn ang="T147">
              <a:pos x="T82" y="T83"/>
            </a:cxn>
            <a:cxn ang="T148">
              <a:pos x="T84" y="T85"/>
            </a:cxn>
            <a:cxn ang="T149">
              <a:pos x="T86" y="T87"/>
            </a:cxn>
            <a:cxn ang="T150">
              <a:pos x="T88" y="T89"/>
            </a:cxn>
            <a:cxn ang="T151">
              <a:pos x="T90" y="T91"/>
            </a:cxn>
            <a:cxn ang="T152">
              <a:pos x="T92" y="T93"/>
            </a:cxn>
            <a:cxn ang="T153">
              <a:pos x="T94" y="T95"/>
            </a:cxn>
            <a:cxn ang="T154">
              <a:pos x="T96" y="T97"/>
            </a:cxn>
            <a:cxn ang="T155">
              <a:pos x="T98" y="T99"/>
            </a:cxn>
            <a:cxn ang="T156">
              <a:pos x="T100" y="T101"/>
            </a:cxn>
            <a:cxn ang="T157">
              <a:pos x="T102" y="T103"/>
            </a:cxn>
            <a:cxn ang="T158">
              <a:pos x="T104" y="T105"/>
            </a:cxn>
          </a:cxnLst>
          <a:rect l="T159" t="T160" r="T161" b="T162"/>
          <a:pathLst>
            <a:path w="1281" h="1123">
              <a:moveTo>
                <a:pt x="938" y="767"/>
              </a:moveTo>
              <a:cubicBezTo>
                <a:pt x="907" y="760"/>
                <a:pt x="875" y="762"/>
                <a:pt x="844" y="771"/>
              </a:cubicBezTo>
              <a:cubicBezTo>
                <a:pt x="812" y="793"/>
                <a:pt x="769" y="802"/>
                <a:pt x="732" y="810"/>
              </a:cubicBezTo>
              <a:cubicBezTo>
                <a:pt x="704" y="825"/>
                <a:pt x="674" y="830"/>
                <a:pt x="651" y="853"/>
              </a:cubicBezTo>
              <a:cubicBezTo>
                <a:pt x="661" y="896"/>
                <a:pt x="647" y="999"/>
                <a:pt x="604" y="1029"/>
              </a:cubicBezTo>
              <a:cubicBezTo>
                <a:pt x="539" y="1021"/>
                <a:pt x="556" y="1028"/>
                <a:pt x="527" y="981"/>
              </a:cubicBezTo>
              <a:cubicBezTo>
                <a:pt x="506" y="989"/>
                <a:pt x="492" y="995"/>
                <a:pt x="475" y="1011"/>
              </a:cubicBezTo>
              <a:cubicBezTo>
                <a:pt x="464" y="1048"/>
                <a:pt x="454" y="1091"/>
                <a:pt x="432" y="1123"/>
              </a:cubicBezTo>
              <a:cubicBezTo>
                <a:pt x="418" y="1099"/>
                <a:pt x="401" y="1077"/>
                <a:pt x="385" y="1054"/>
              </a:cubicBezTo>
              <a:cubicBezTo>
                <a:pt x="374" y="1018"/>
                <a:pt x="391" y="1067"/>
                <a:pt x="368" y="1029"/>
              </a:cubicBezTo>
              <a:cubicBezTo>
                <a:pt x="362" y="1020"/>
                <a:pt x="359" y="1009"/>
                <a:pt x="355" y="999"/>
              </a:cubicBezTo>
              <a:cubicBezTo>
                <a:pt x="348" y="983"/>
                <a:pt x="317" y="959"/>
                <a:pt x="308" y="947"/>
              </a:cubicBezTo>
              <a:cubicBezTo>
                <a:pt x="277" y="907"/>
                <a:pt x="258" y="857"/>
                <a:pt x="218" y="823"/>
              </a:cubicBezTo>
              <a:cubicBezTo>
                <a:pt x="194" y="803"/>
                <a:pt x="163" y="792"/>
                <a:pt x="137" y="776"/>
              </a:cubicBezTo>
              <a:cubicBezTo>
                <a:pt x="108" y="758"/>
                <a:pt x="89" y="726"/>
                <a:pt x="55" y="716"/>
              </a:cubicBezTo>
              <a:cubicBezTo>
                <a:pt x="43" y="704"/>
                <a:pt x="32" y="695"/>
                <a:pt x="17" y="686"/>
              </a:cubicBezTo>
              <a:cubicBezTo>
                <a:pt x="0" y="661"/>
                <a:pt x="26" y="656"/>
                <a:pt x="47" y="643"/>
              </a:cubicBezTo>
              <a:cubicBezTo>
                <a:pt x="60" y="602"/>
                <a:pt x="53" y="568"/>
                <a:pt x="51" y="523"/>
              </a:cubicBezTo>
              <a:cubicBezTo>
                <a:pt x="52" y="510"/>
                <a:pt x="47" y="494"/>
                <a:pt x="55" y="484"/>
              </a:cubicBezTo>
              <a:cubicBezTo>
                <a:pt x="63" y="475"/>
                <a:pt x="90" y="476"/>
                <a:pt x="90" y="476"/>
              </a:cubicBezTo>
              <a:cubicBezTo>
                <a:pt x="109" y="466"/>
                <a:pt x="150" y="454"/>
                <a:pt x="150" y="454"/>
              </a:cubicBezTo>
              <a:cubicBezTo>
                <a:pt x="174" y="438"/>
                <a:pt x="193" y="402"/>
                <a:pt x="214" y="381"/>
              </a:cubicBezTo>
              <a:cubicBezTo>
                <a:pt x="221" y="374"/>
                <a:pt x="225" y="364"/>
                <a:pt x="231" y="356"/>
              </a:cubicBezTo>
              <a:cubicBezTo>
                <a:pt x="234" y="352"/>
                <a:pt x="240" y="343"/>
                <a:pt x="240" y="343"/>
              </a:cubicBezTo>
              <a:cubicBezTo>
                <a:pt x="250" y="312"/>
                <a:pt x="243" y="324"/>
                <a:pt x="257" y="304"/>
              </a:cubicBezTo>
              <a:cubicBezTo>
                <a:pt x="279" y="234"/>
                <a:pt x="286" y="154"/>
                <a:pt x="325" y="90"/>
              </a:cubicBezTo>
              <a:cubicBezTo>
                <a:pt x="332" y="67"/>
                <a:pt x="338" y="70"/>
                <a:pt x="355" y="56"/>
              </a:cubicBezTo>
              <a:cubicBezTo>
                <a:pt x="369" y="45"/>
                <a:pt x="373" y="29"/>
                <a:pt x="385" y="17"/>
              </a:cubicBezTo>
              <a:cubicBezTo>
                <a:pt x="392" y="10"/>
                <a:pt x="402" y="6"/>
                <a:pt x="411" y="0"/>
              </a:cubicBezTo>
              <a:cubicBezTo>
                <a:pt x="449" y="3"/>
                <a:pt x="482" y="10"/>
                <a:pt x="518" y="21"/>
              </a:cubicBezTo>
              <a:cubicBezTo>
                <a:pt x="527" y="27"/>
                <a:pt x="540" y="29"/>
                <a:pt x="544" y="39"/>
              </a:cubicBezTo>
              <a:cubicBezTo>
                <a:pt x="549" y="51"/>
                <a:pt x="550" y="61"/>
                <a:pt x="565" y="64"/>
              </a:cubicBezTo>
              <a:cubicBezTo>
                <a:pt x="580" y="67"/>
                <a:pt x="596" y="67"/>
                <a:pt x="612" y="69"/>
              </a:cubicBezTo>
              <a:cubicBezTo>
                <a:pt x="678" y="89"/>
                <a:pt x="610" y="66"/>
                <a:pt x="651" y="86"/>
              </a:cubicBezTo>
              <a:cubicBezTo>
                <a:pt x="669" y="95"/>
                <a:pt x="695" y="95"/>
                <a:pt x="715" y="99"/>
              </a:cubicBezTo>
              <a:cubicBezTo>
                <a:pt x="767" y="96"/>
                <a:pt x="809" y="97"/>
                <a:pt x="857" y="86"/>
              </a:cubicBezTo>
              <a:cubicBezTo>
                <a:pt x="881" y="90"/>
                <a:pt x="900" y="94"/>
                <a:pt x="921" y="107"/>
              </a:cubicBezTo>
              <a:cubicBezTo>
                <a:pt x="952" y="151"/>
                <a:pt x="955" y="215"/>
                <a:pt x="1011" y="236"/>
              </a:cubicBezTo>
              <a:cubicBezTo>
                <a:pt x="1025" y="257"/>
                <a:pt x="1039" y="279"/>
                <a:pt x="1054" y="300"/>
              </a:cubicBezTo>
              <a:cubicBezTo>
                <a:pt x="1059" y="316"/>
                <a:pt x="1056" y="335"/>
                <a:pt x="1062" y="351"/>
              </a:cubicBezTo>
              <a:cubicBezTo>
                <a:pt x="1065" y="359"/>
                <a:pt x="1082" y="362"/>
                <a:pt x="1088" y="364"/>
              </a:cubicBezTo>
              <a:cubicBezTo>
                <a:pt x="1112" y="372"/>
                <a:pt x="1132" y="384"/>
                <a:pt x="1157" y="390"/>
              </a:cubicBezTo>
              <a:cubicBezTo>
                <a:pt x="1231" y="385"/>
                <a:pt x="1227" y="376"/>
                <a:pt x="1264" y="429"/>
              </a:cubicBezTo>
              <a:cubicBezTo>
                <a:pt x="1268" y="448"/>
                <a:pt x="1275" y="465"/>
                <a:pt x="1281" y="484"/>
              </a:cubicBezTo>
              <a:cubicBezTo>
                <a:pt x="1275" y="558"/>
                <a:pt x="1278" y="539"/>
                <a:pt x="1200" y="544"/>
              </a:cubicBezTo>
              <a:cubicBezTo>
                <a:pt x="1185" y="550"/>
                <a:pt x="1161" y="574"/>
                <a:pt x="1161" y="574"/>
              </a:cubicBezTo>
              <a:cubicBezTo>
                <a:pt x="1155" y="593"/>
                <a:pt x="1163" y="608"/>
                <a:pt x="1170" y="626"/>
              </a:cubicBezTo>
              <a:cubicBezTo>
                <a:pt x="1167" y="636"/>
                <a:pt x="1163" y="660"/>
                <a:pt x="1152" y="669"/>
              </a:cubicBezTo>
              <a:cubicBezTo>
                <a:pt x="1131" y="686"/>
                <a:pt x="1092" y="691"/>
                <a:pt x="1067" y="699"/>
              </a:cubicBezTo>
              <a:cubicBezTo>
                <a:pt x="1054" y="703"/>
                <a:pt x="1041" y="707"/>
                <a:pt x="1028" y="711"/>
              </a:cubicBezTo>
              <a:cubicBezTo>
                <a:pt x="1018" y="714"/>
                <a:pt x="998" y="720"/>
                <a:pt x="998" y="720"/>
              </a:cubicBezTo>
              <a:cubicBezTo>
                <a:pt x="977" y="735"/>
                <a:pt x="956" y="758"/>
                <a:pt x="938" y="776"/>
              </a:cubicBezTo>
              <a:cubicBezTo>
                <a:pt x="943" y="761"/>
                <a:pt x="945" y="760"/>
                <a:pt x="938" y="767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76200</xdr:colOff>
      <xdr:row>12</xdr:row>
      <xdr:rowOff>47625</xdr:rowOff>
    </xdr:from>
    <xdr:to>
      <xdr:col>17</xdr:col>
      <xdr:colOff>57150</xdr:colOff>
      <xdr:row>14</xdr:row>
      <xdr:rowOff>152400</xdr:rowOff>
    </xdr:to>
    <xdr:sp macro="" textlink="">
      <xdr:nvSpPr>
        <xdr:cNvPr id="63" name="Freeform 865">
          <a:extLst>
            <a:ext uri="{FF2B5EF4-FFF2-40B4-BE49-F238E27FC236}">
              <a16:creationId xmlns:a16="http://schemas.microsoft.com/office/drawing/2014/main" id="{70B20878-C26F-43D6-93B1-A89DE243C7E5}"/>
            </a:ext>
          </a:extLst>
        </xdr:cNvPr>
        <xdr:cNvSpPr>
          <a:spLocks/>
        </xdr:cNvSpPr>
      </xdr:nvSpPr>
      <xdr:spPr bwMode="auto">
        <a:xfrm>
          <a:off x="2635250" y="2028825"/>
          <a:ext cx="514350" cy="434975"/>
        </a:xfrm>
        <a:custGeom>
          <a:avLst/>
          <a:gdLst>
            <a:gd name="T0" fmla="*/ 291126 w 769"/>
            <a:gd name="T1" fmla="*/ 426077 h 673"/>
            <a:gd name="T2" fmla="*/ 266650 w 769"/>
            <a:gd name="T3" fmla="*/ 406971 h 673"/>
            <a:gd name="T4" fmla="*/ 255057 w 769"/>
            <a:gd name="T5" fmla="*/ 379585 h 673"/>
            <a:gd name="T6" fmla="*/ 249904 w 769"/>
            <a:gd name="T7" fmla="*/ 363026 h 673"/>
            <a:gd name="T8" fmla="*/ 202886 w 769"/>
            <a:gd name="T9" fmla="*/ 316533 h 673"/>
            <a:gd name="T10" fmla="*/ 139122 w 769"/>
            <a:gd name="T11" fmla="*/ 330544 h 673"/>
            <a:gd name="T12" fmla="*/ 136546 w 769"/>
            <a:gd name="T13" fmla="*/ 278320 h 673"/>
            <a:gd name="T14" fmla="*/ 131393 w 769"/>
            <a:gd name="T15" fmla="*/ 261761 h 673"/>
            <a:gd name="T16" fmla="*/ 114647 w 769"/>
            <a:gd name="T17" fmla="*/ 254118 h 673"/>
            <a:gd name="T18" fmla="*/ 65052 w 769"/>
            <a:gd name="T19" fmla="*/ 248386 h 673"/>
            <a:gd name="T20" fmla="*/ 56679 w 769"/>
            <a:gd name="T21" fmla="*/ 245838 h 673"/>
            <a:gd name="T22" fmla="*/ 48306 w 769"/>
            <a:gd name="T23" fmla="*/ 242654 h 673"/>
            <a:gd name="T24" fmla="*/ 31560 w 769"/>
            <a:gd name="T25" fmla="*/ 237559 h 673"/>
            <a:gd name="T26" fmla="*/ 7085 w 769"/>
            <a:gd name="T27" fmla="*/ 218452 h 673"/>
            <a:gd name="T28" fmla="*/ 34780 w 769"/>
            <a:gd name="T29" fmla="*/ 201893 h 673"/>
            <a:gd name="T30" fmla="*/ 54103 w 769"/>
            <a:gd name="T31" fmla="*/ 180239 h 673"/>
            <a:gd name="T32" fmla="*/ 67629 w 769"/>
            <a:gd name="T33" fmla="*/ 103813 h 673"/>
            <a:gd name="T34" fmla="*/ 92748 w 769"/>
            <a:gd name="T35" fmla="*/ 92986 h 673"/>
            <a:gd name="T36" fmla="*/ 175191 w 769"/>
            <a:gd name="T37" fmla="*/ 73879 h 673"/>
            <a:gd name="T38" fmla="*/ 238955 w 769"/>
            <a:gd name="T39" fmla="*/ 51588 h 673"/>
            <a:gd name="T40" fmla="*/ 252481 w 769"/>
            <a:gd name="T41" fmla="*/ 35666 h 673"/>
            <a:gd name="T42" fmla="*/ 260854 w 769"/>
            <a:gd name="T43" fmla="*/ 0 h 673"/>
            <a:gd name="T44" fmla="*/ 288549 w 769"/>
            <a:gd name="T45" fmla="*/ 32481 h 673"/>
            <a:gd name="T46" fmla="*/ 340720 w 769"/>
            <a:gd name="T47" fmla="*/ 51588 h 673"/>
            <a:gd name="T48" fmla="*/ 365839 w 769"/>
            <a:gd name="T49" fmla="*/ 65599 h 673"/>
            <a:gd name="T50" fmla="*/ 387738 w 769"/>
            <a:gd name="T51" fmla="*/ 89801 h 673"/>
            <a:gd name="T52" fmla="*/ 426383 w 769"/>
            <a:gd name="T53" fmla="*/ 133746 h 673"/>
            <a:gd name="T54" fmla="*/ 479198 w 769"/>
            <a:gd name="T55" fmla="*/ 136294 h 673"/>
            <a:gd name="T56" fmla="*/ 495300 w 769"/>
            <a:gd name="T57" fmla="*/ 131199 h 673"/>
            <a:gd name="T58" fmla="*/ 456655 w 769"/>
            <a:gd name="T59" fmla="*/ 256665 h 673"/>
            <a:gd name="T60" fmla="*/ 448282 w 769"/>
            <a:gd name="T61" fmla="*/ 384680 h 673"/>
            <a:gd name="T62" fmla="*/ 437333 w 769"/>
            <a:gd name="T63" fmla="*/ 401239 h 673"/>
            <a:gd name="T64" fmla="*/ 390314 w 769"/>
            <a:gd name="T65" fmla="*/ 406971 h 673"/>
            <a:gd name="T66" fmla="*/ 349093 w 769"/>
            <a:gd name="T67" fmla="*/ 412066 h 673"/>
            <a:gd name="T68" fmla="*/ 321398 w 769"/>
            <a:gd name="T69" fmla="*/ 428625 h 673"/>
            <a:gd name="T70" fmla="*/ 291126 w 769"/>
            <a:gd name="T71" fmla="*/ 426077 h 673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w 769"/>
            <a:gd name="T109" fmla="*/ 0 h 673"/>
            <a:gd name="T110" fmla="*/ 769 w 769"/>
            <a:gd name="T111" fmla="*/ 673 h 673"/>
          </a:gdLst>
          <a:ahLst/>
          <a:cxnLst>
            <a:cxn ang="T72">
              <a:pos x="T0" y="T1"/>
            </a:cxn>
            <a:cxn ang="T73">
              <a:pos x="T2" y="T3"/>
            </a:cxn>
            <a:cxn ang="T74">
              <a:pos x="T4" y="T5"/>
            </a:cxn>
            <a:cxn ang="T75">
              <a:pos x="T6" y="T7"/>
            </a:cxn>
            <a:cxn ang="T76">
              <a:pos x="T8" y="T9"/>
            </a:cxn>
            <a:cxn ang="T77">
              <a:pos x="T10" y="T11"/>
            </a:cxn>
            <a:cxn ang="T78">
              <a:pos x="T12" y="T13"/>
            </a:cxn>
            <a:cxn ang="T79">
              <a:pos x="T14" y="T15"/>
            </a:cxn>
            <a:cxn ang="T80">
              <a:pos x="T16" y="T17"/>
            </a:cxn>
            <a:cxn ang="T81">
              <a:pos x="T18" y="T19"/>
            </a:cxn>
            <a:cxn ang="T82">
              <a:pos x="T20" y="T21"/>
            </a:cxn>
            <a:cxn ang="T83">
              <a:pos x="T22" y="T23"/>
            </a:cxn>
            <a:cxn ang="T84">
              <a:pos x="T24" y="T25"/>
            </a:cxn>
            <a:cxn ang="T85">
              <a:pos x="T26" y="T27"/>
            </a:cxn>
            <a:cxn ang="T86">
              <a:pos x="T28" y="T29"/>
            </a:cxn>
            <a:cxn ang="T87">
              <a:pos x="T30" y="T31"/>
            </a:cxn>
            <a:cxn ang="T88">
              <a:pos x="T32" y="T33"/>
            </a:cxn>
            <a:cxn ang="T89">
              <a:pos x="T34" y="T35"/>
            </a:cxn>
            <a:cxn ang="T90">
              <a:pos x="T36" y="T37"/>
            </a:cxn>
            <a:cxn ang="T91">
              <a:pos x="T38" y="T39"/>
            </a:cxn>
            <a:cxn ang="T92">
              <a:pos x="T40" y="T41"/>
            </a:cxn>
            <a:cxn ang="T93">
              <a:pos x="T42" y="T43"/>
            </a:cxn>
            <a:cxn ang="T94">
              <a:pos x="T44" y="T45"/>
            </a:cxn>
            <a:cxn ang="T95">
              <a:pos x="T46" y="T47"/>
            </a:cxn>
            <a:cxn ang="T96">
              <a:pos x="T48" y="T49"/>
            </a:cxn>
            <a:cxn ang="T97">
              <a:pos x="T50" y="T51"/>
            </a:cxn>
            <a:cxn ang="T98">
              <a:pos x="T52" y="T53"/>
            </a:cxn>
            <a:cxn ang="T99">
              <a:pos x="T54" y="T55"/>
            </a:cxn>
            <a:cxn ang="T100">
              <a:pos x="T56" y="T57"/>
            </a:cxn>
            <a:cxn ang="T101">
              <a:pos x="T58" y="T59"/>
            </a:cxn>
            <a:cxn ang="T102">
              <a:pos x="T60" y="T61"/>
            </a:cxn>
            <a:cxn ang="T103">
              <a:pos x="T62" y="T63"/>
            </a:cxn>
            <a:cxn ang="T104">
              <a:pos x="T64" y="T65"/>
            </a:cxn>
            <a:cxn ang="T105">
              <a:pos x="T66" y="T67"/>
            </a:cxn>
            <a:cxn ang="T106">
              <a:pos x="T68" y="T69"/>
            </a:cxn>
            <a:cxn ang="T107">
              <a:pos x="T70" y="T71"/>
            </a:cxn>
          </a:cxnLst>
          <a:rect l="T108" t="T109" r="T110" b="T111"/>
          <a:pathLst>
            <a:path w="769" h="673">
              <a:moveTo>
                <a:pt x="452" y="669"/>
              </a:moveTo>
              <a:cubicBezTo>
                <a:pt x="441" y="658"/>
                <a:pt x="414" y="639"/>
                <a:pt x="414" y="639"/>
              </a:cubicBezTo>
              <a:cubicBezTo>
                <a:pt x="404" y="625"/>
                <a:pt x="401" y="612"/>
                <a:pt x="396" y="596"/>
              </a:cubicBezTo>
              <a:cubicBezTo>
                <a:pt x="393" y="587"/>
                <a:pt x="395" y="575"/>
                <a:pt x="388" y="570"/>
              </a:cubicBezTo>
              <a:cubicBezTo>
                <a:pt x="358" y="549"/>
                <a:pt x="352" y="508"/>
                <a:pt x="315" y="497"/>
              </a:cubicBezTo>
              <a:cubicBezTo>
                <a:pt x="282" y="507"/>
                <a:pt x="249" y="511"/>
                <a:pt x="216" y="519"/>
              </a:cubicBezTo>
              <a:cubicBezTo>
                <a:pt x="209" y="495"/>
                <a:pt x="216" y="462"/>
                <a:pt x="212" y="437"/>
              </a:cubicBezTo>
              <a:cubicBezTo>
                <a:pt x="211" y="428"/>
                <a:pt x="213" y="414"/>
                <a:pt x="204" y="411"/>
              </a:cubicBezTo>
              <a:cubicBezTo>
                <a:pt x="195" y="408"/>
                <a:pt x="187" y="401"/>
                <a:pt x="178" y="399"/>
              </a:cubicBezTo>
              <a:cubicBezTo>
                <a:pt x="153" y="394"/>
                <a:pt x="101" y="390"/>
                <a:pt x="101" y="390"/>
              </a:cubicBezTo>
              <a:cubicBezTo>
                <a:pt x="97" y="389"/>
                <a:pt x="92" y="387"/>
                <a:pt x="88" y="386"/>
              </a:cubicBezTo>
              <a:cubicBezTo>
                <a:pt x="84" y="384"/>
                <a:pt x="79" y="382"/>
                <a:pt x="75" y="381"/>
              </a:cubicBezTo>
              <a:cubicBezTo>
                <a:pt x="66" y="378"/>
                <a:pt x="49" y="373"/>
                <a:pt x="49" y="373"/>
              </a:cubicBezTo>
              <a:cubicBezTo>
                <a:pt x="35" y="363"/>
                <a:pt x="25" y="352"/>
                <a:pt x="11" y="343"/>
              </a:cubicBezTo>
              <a:cubicBezTo>
                <a:pt x="0" y="315"/>
                <a:pt x="32" y="320"/>
                <a:pt x="54" y="317"/>
              </a:cubicBezTo>
              <a:cubicBezTo>
                <a:pt x="67" y="309"/>
                <a:pt x="84" y="283"/>
                <a:pt x="84" y="283"/>
              </a:cubicBezTo>
              <a:cubicBezTo>
                <a:pt x="89" y="257"/>
                <a:pt x="90" y="183"/>
                <a:pt x="105" y="163"/>
              </a:cubicBezTo>
              <a:cubicBezTo>
                <a:pt x="114" y="152"/>
                <a:pt x="133" y="150"/>
                <a:pt x="144" y="146"/>
              </a:cubicBezTo>
              <a:cubicBezTo>
                <a:pt x="186" y="128"/>
                <a:pt x="226" y="121"/>
                <a:pt x="272" y="116"/>
              </a:cubicBezTo>
              <a:cubicBezTo>
                <a:pt x="305" y="103"/>
                <a:pt x="338" y="94"/>
                <a:pt x="371" y="81"/>
              </a:cubicBezTo>
              <a:cubicBezTo>
                <a:pt x="377" y="72"/>
                <a:pt x="386" y="65"/>
                <a:pt x="392" y="56"/>
              </a:cubicBezTo>
              <a:cubicBezTo>
                <a:pt x="402" y="41"/>
                <a:pt x="400" y="18"/>
                <a:pt x="405" y="0"/>
              </a:cubicBezTo>
              <a:cubicBezTo>
                <a:pt x="415" y="15"/>
                <a:pt x="430" y="46"/>
                <a:pt x="448" y="51"/>
              </a:cubicBezTo>
              <a:cubicBezTo>
                <a:pt x="476" y="59"/>
                <a:pt x="502" y="73"/>
                <a:pt x="529" y="81"/>
              </a:cubicBezTo>
              <a:cubicBezTo>
                <a:pt x="559" y="102"/>
                <a:pt x="545" y="96"/>
                <a:pt x="568" y="103"/>
              </a:cubicBezTo>
              <a:cubicBezTo>
                <a:pt x="597" y="132"/>
                <a:pt x="587" y="119"/>
                <a:pt x="602" y="141"/>
              </a:cubicBezTo>
              <a:cubicBezTo>
                <a:pt x="614" y="179"/>
                <a:pt x="622" y="198"/>
                <a:pt x="662" y="210"/>
              </a:cubicBezTo>
              <a:cubicBezTo>
                <a:pt x="689" y="229"/>
                <a:pt x="713" y="221"/>
                <a:pt x="744" y="214"/>
              </a:cubicBezTo>
              <a:cubicBezTo>
                <a:pt x="752" y="200"/>
                <a:pt x="760" y="178"/>
                <a:pt x="769" y="206"/>
              </a:cubicBezTo>
              <a:cubicBezTo>
                <a:pt x="719" y="256"/>
                <a:pt x="733" y="340"/>
                <a:pt x="709" y="403"/>
              </a:cubicBezTo>
              <a:cubicBezTo>
                <a:pt x="707" y="472"/>
                <a:pt x="704" y="536"/>
                <a:pt x="696" y="604"/>
              </a:cubicBezTo>
              <a:cubicBezTo>
                <a:pt x="695" y="615"/>
                <a:pt x="689" y="625"/>
                <a:pt x="679" y="630"/>
              </a:cubicBezTo>
              <a:cubicBezTo>
                <a:pt x="657" y="641"/>
                <a:pt x="630" y="637"/>
                <a:pt x="606" y="639"/>
              </a:cubicBezTo>
              <a:cubicBezTo>
                <a:pt x="575" y="646"/>
                <a:pt x="579" y="651"/>
                <a:pt x="542" y="647"/>
              </a:cubicBezTo>
              <a:cubicBezTo>
                <a:pt x="497" y="654"/>
                <a:pt x="529" y="652"/>
                <a:pt x="499" y="673"/>
              </a:cubicBezTo>
              <a:cubicBezTo>
                <a:pt x="458" y="669"/>
                <a:pt x="474" y="669"/>
                <a:pt x="452" y="66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104774</xdr:colOff>
      <xdr:row>14</xdr:row>
      <xdr:rowOff>50007</xdr:rowOff>
    </xdr:from>
    <xdr:to>
      <xdr:col>17</xdr:col>
      <xdr:colOff>9524</xdr:colOff>
      <xdr:row>18</xdr:row>
      <xdr:rowOff>154782</xdr:rowOff>
    </xdr:to>
    <xdr:sp macro="" textlink="">
      <xdr:nvSpPr>
        <xdr:cNvPr id="64" name="Freeform 866">
          <a:extLst>
            <a:ext uri="{FF2B5EF4-FFF2-40B4-BE49-F238E27FC236}">
              <a16:creationId xmlns:a16="http://schemas.microsoft.com/office/drawing/2014/main" id="{47A6DE2D-C0DC-412C-A70C-F331889016B2}"/>
            </a:ext>
          </a:extLst>
        </xdr:cNvPr>
        <xdr:cNvSpPr>
          <a:spLocks/>
        </xdr:cNvSpPr>
      </xdr:nvSpPr>
      <xdr:spPr bwMode="auto">
        <a:xfrm>
          <a:off x="2130424" y="2361407"/>
          <a:ext cx="971550" cy="765175"/>
        </a:xfrm>
        <a:custGeom>
          <a:avLst/>
          <a:gdLst>
            <a:gd name="T0" fmla="*/ 920457 w 1365"/>
            <a:gd name="T1" fmla="*/ 182418 h 1188"/>
            <a:gd name="T2" fmla="*/ 926612 w 1365"/>
            <a:gd name="T3" fmla="*/ 252725 h 1188"/>
            <a:gd name="T4" fmla="*/ 885581 w 1365"/>
            <a:gd name="T5" fmla="*/ 296430 h 1188"/>
            <a:gd name="T6" fmla="*/ 850021 w 1365"/>
            <a:gd name="T7" fmla="*/ 320499 h 1188"/>
            <a:gd name="T8" fmla="*/ 832925 w 1365"/>
            <a:gd name="T9" fmla="*/ 336967 h 1188"/>
            <a:gd name="T10" fmla="*/ 824035 w 1365"/>
            <a:gd name="T11" fmla="*/ 345201 h 1188"/>
            <a:gd name="T12" fmla="*/ 838395 w 1365"/>
            <a:gd name="T13" fmla="*/ 431976 h 1188"/>
            <a:gd name="T14" fmla="*/ 867801 w 1365"/>
            <a:gd name="T15" fmla="*/ 529519 h 1188"/>
            <a:gd name="T16" fmla="*/ 850021 w 1365"/>
            <a:gd name="T17" fmla="*/ 570057 h 1188"/>
            <a:gd name="T18" fmla="*/ 861646 w 1365"/>
            <a:gd name="T19" fmla="*/ 602993 h 1188"/>
            <a:gd name="T20" fmla="*/ 856175 w 1365"/>
            <a:gd name="T21" fmla="*/ 714471 h 1188"/>
            <a:gd name="T22" fmla="*/ 850021 w 1365"/>
            <a:gd name="T23" fmla="*/ 746774 h 1188"/>
            <a:gd name="T24" fmla="*/ 832925 w 1365"/>
            <a:gd name="T25" fmla="*/ 752475 h 1188"/>
            <a:gd name="T26" fmla="*/ 733083 w 1365"/>
            <a:gd name="T27" fmla="*/ 703070 h 1188"/>
            <a:gd name="T28" fmla="*/ 706413 w 1365"/>
            <a:gd name="T29" fmla="*/ 692302 h 1188"/>
            <a:gd name="T30" fmla="*/ 689317 w 1365"/>
            <a:gd name="T31" fmla="*/ 676467 h 1188"/>
            <a:gd name="T32" fmla="*/ 621616 w 1365"/>
            <a:gd name="T33" fmla="*/ 649231 h 1188"/>
            <a:gd name="T34" fmla="*/ 568960 w 1365"/>
            <a:gd name="T35" fmla="*/ 611227 h 1188"/>
            <a:gd name="T36" fmla="*/ 460228 w 1365"/>
            <a:gd name="T37" fmla="*/ 621995 h 1188"/>
            <a:gd name="T38" fmla="*/ 443132 w 1365"/>
            <a:gd name="T39" fmla="*/ 630229 h 1188"/>
            <a:gd name="T40" fmla="*/ 372696 w 1365"/>
            <a:gd name="T41" fmla="*/ 605527 h 1188"/>
            <a:gd name="T42" fmla="*/ 279009 w 1365"/>
            <a:gd name="T43" fmla="*/ 562456 h 1188"/>
            <a:gd name="T44" fmla="*/ 249604 w 1365"/>
            <a:gd name="T45" fmla="*/ 600460 h 1188"/>
            <a:gd name="T46" fmla="*/ 225669 w 1365"/>
            <a:gd name="T47" fmla="*/ 621995 h 1188"/>
            <a:gd name="T48" fmla="*/ 126512 w 1365"/>
            <a:gd name="T49" fmla="*/ 673300 h 1188"/>
            <a:gd name="T50" fmla="*/ 79326 w 1365"/>
            <a:gd name="T51" fmla="*/ 687235 h 1188"/>
            <a:gd name="T52" fmla="*/ 58811 w 1365"/>
            <a:gd name="T53" fmla="*/ 692302 h 1188"/>
            <a:gd name="T54" fmla="*/ 26670 w 1365"/>
            <a:gd name="T55" fmla="*/ 670767 h 1188"/>
            <a:gd name="T56" fmla="*/ 0 w 1365"/>
            <a:gd name="T57" fmla="*/ 581458 h 1188"/>
            <a:gd name="T58" fmla="*/ 3419 w 1365"/>
            <a:gd name="T59" fmla="*/ 526986 h 1188"/>
            <a:gd name="T60" fmla="*/ 56075 w 1365"/>
            <a:gd name="T61" fmla="*/ 510517 h 1188"/>
            <a:gd name="T62" fmla="*/ 64965 w 1365"/>
            <a:gd name="T63" fmla="*/ 505450 h 1188"/>
            <a:gd name="T64" fmla="*/ 70436 w 1365"/>
            <a:gd name="T65" fmla="*/ 483281 h 1188"/>
            <a:gd name="T66" fmla="*/ 49921 w 1365"/>
            <a:gd name="T67" fmla="*/ 385738 h 1188"/>
            <a:gd name="T68" fmla="*/ 67701 w 1365"/>
            <a:gd name="T69" fmla="*/ 339501 h 1188"/>
            <a:gd name="T70" fmla="*/ 85481 w 1365"/>
            <a:gd name="T71" fmla="*/ 309731 h 1188"/>
            <a:gd name="T72" fmla="*/ 140872 w 1365"/>
            <a:gd name="T73" fmla="*/ 342034 h 1188"/>
            <a:gd name="T74" fmla="*/ 184638 w 1365"/>
            <a:gd name="T75" fmla="*/ 301497 h 1188"/>
            <a:gd name="T76" fmla="*/ 196948 w 1365"/>
            <a:gd name="T77" fmla="*/ 266026 h 1188"/>
            <a:gd name="T78" fmla="*/ 208573 w 1365"/>
            <a:gd name="T79" fmla="*/ 214721 h 1188"/>
            <a:gd name="T80" fmla="*/ 284480 w 1365"/>
            <a:gd name="T81" fmla="*/ 193186 h 1188"/>
            <a:gd name="T82" fmla="*/ 337136 w 1365"/>
            <a:gd name="T83" fmla="*/ 176718 h 1188"/>
            <a:gd name="T84" fmla="*/ 389792 w 1365"/>
            <a:gd name="T85" fmla="*/ 174184 h 1188"/>
            <a:gd name="T86" fmla="*/ 495788 w 1365"/>
            <a:gd name="T87" fmla="*/ 125412 h 1188"/>
            <a:gd name="T88" fmla="*/ 539555 w 1365"/>
            <a:gd name="T89" fmla="*/ 95009 h 1188"/>
            <a:gd name="T90" fmla="*/ 542290 w 1365"/>
            <a:gd name="T91" fmla="*/ 51939 h 1188"/>
            <a:gd name="T92" fmla="*/ 615461 w 1365"/>
            <a:gd name="T93" fmla="*/ 19002 h 1188"/>
            <a:gd name="T94" fmla="*/ 662647 w 1365"/>
            <a:gd name="T95" fmla="*/ 0 h 1188"/>
            <a:gd name="T96" fmla="*/ 692052 w 1365"/>
            <a:gd name="T97" fmla="*/ 3167 h 1188"/>
            <a:gd name="T98" fmla="*/ 706413 w 1365"/>
            <a:gd name="T99" fmla="*/ 19002 h 1188"/>
            <a:gd name="T100" fmla="*/ 733083 w 1365"/>
            <a:gd name="T101" fmla="*/ 51939 h 1188"/>
            <a:gd name="T102" fmla="*/ 791894 w 1365"/>
            <a:gd name="T103" fmla="*/ 117178 h 1188"/>
            <a:gd name="T104" fmla="*/ 847285 w 1365"/>
            <a:gd name="T105" fmla="*/ 108944 h 1188"/>
            <a:gd name="T106" fmla="*/ 917722 w 1365"/>
            <a:gd name="T107" fmla="*/ 141247 h 1188"/>
            <a:gd name="T108" fmla="*/ 932082 w 1365"/>
            <a:gd name="T109" fmla="*/ 163416 h 1188"/>
            <a:gd name="T110" fmla="*/ 923192 w 1365"/>
            <a:gd name="T111" fmla="*/ 184952 h 1188"/>
            <a:gd name="T112" fmla="*/ 920457 w 1365"/>
            <a:gd name="T113" fmla="*/ 182418 h 118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365"/>
            <a:gd name="T172" fmla="*/ 0 h 1188"/>
            <a:gd name="T173" fmla="*/ 1365 w 1365"/>
            <a:gd name="T174" fmla="*/ 1188 h 118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365" h="1188">
              <a:moveTo>
                <a:pt x="1346" y="288"/>
              </a:moveTo>
              <a:cubicBezTo>
                <a:pt x="1340" y="333"/>
                <a:pt x="1338" y="356"/>
                <a:pt x="1355" y="399"/>
              </a:cubicBezTo>
              <a:cubicBezTo>
                <a:pt x="1348" y="474"/>
                <a:pt x="1355" y="450"/>
                <a:pt x="1295" y="468"/>
              </a:cubicBezTo>
              <a:cubicBezTo>
                <a:pt x="1277" y="479"/>
                <a:pt x="1259" y="492"/>
                <a:pt x="1243" y="506"/>
              </a:cubicBezTo>
              <a:cubicBezTo>
                <a:pt x="1234" y="514"/>
                <a:pt x="1226" y="523"/>
                <a:pt x="1218" y="532"/>
              </a:cubicBezTo>
              <a:cubicBezTo>
                <a:pt x="1214" y="536"/>
                <a:pt x="1205" y="545"/>
                <a:pt x="1205" y="545"/>
              </a:cubicBezTo>
              <a:cubicBezTo>
                <a:pt x="1186" y="595"/>
                <a:pt x="1200" y="640"/>
                <a:pt x="1226" y="682"/>
              </a:cubicBezTo>
              <a:cubicBezTo>
                <a:pt x="1238" y="735"/>
                <a:pt x="1228" y="795"/>
                <a:pt x="1269" y="836"/>
              </a:cubicBezTo>
              <a:cubicBezTo>
                <a:pt x="1265" y="864"/>
                <a:pt x="1259" y="878"/>
                <a:pt x="1243" y="900"/>
              </a:cubicBezTo>
              <a:cubicBezTo>
                <a:pt x="1236" y="923"/>
                <a:pt x="1248" y="933"/>
                <a:pt x="1260" y="952"/>
              </a:cubicBezTo>
              <a:cubicBezTo>
                <a:pt x="1264" y="1015"/>
                <a:pt x="1265" y="1067"/>
                <a:pt x="1252" y="1128"/>
              </a:cubicBezTo>
              <a:cubicBezTo>
                <a:pt x="1251" y="1132"/>
                <a:pt x="1245" y="1176"/>
                <a:pt x="1243" y="1179"/>
              </a:cubicBezTo>
              <a:cubicBezTo>
                <a:pt x="1238" y="1187"/>
                <a:pt x="1226" y="1185"/>
                <a:pt x="1218" y="1188"/>
              </a:cubicBezTo>
              <a:cubicBezTo>
                <a:pt x="1145" y="1180"/>
                <a:pt x="1129" y="1154"/>
                <a:pt x="1072" y="1110"/>
              </a:cubicBezTo>
              <a:cubicBezTo>
                <a:pt x="1062" y="1102"/>
                <a:pt x="1044" y="1100"/>
                <a:pt x="1033" y="1093"/>
              </a:cubicBezTo>
              <a:cubicBezTo>
                <a:pt x="970" y="1055"/>
                <a:pt x="1048" y="1101"/>
                <a:pt x="1008" y="1068"/>
              </a:cubicBezTo>
              <a:cubicBezTo>
                <a:pt x="981" y="1046"/>
                <a:pt x="940" y="1040"/>
                <a:pt x="909" y="1025"/>
              </a:cubicBezTo>
              <a:cubicBezTo>
                <a:pt x="884" y="1000"/>
                <a:pt x="869" y="974"/>
                <a:pt x="832" y="965"/>
              </a:cubicBezTo>
              <a:cubicBezTo>
                <a:pt x="769" y="968"/>
                <a:pt x="731" y="974"/>
                <a:pt x="673" y="982"/>
              </a:cubicBezTo>
              <a:cubicBezTo>
                <a:pt x="664" y="985"/>
                <a:pt x="657" y="994"/>
                <a:pt x="648" y="995"/>
              </a:cubicBezTo>
              <a:cubicBezTo>
                <a:pt x="610" y="999"/>
                <a:pt x="578" y="966"/>
                <a:pt x="545" y="956"/>
              </a:cubicBezTo>
              <a:cubicBezTo>
                <a:pt x="515" y="879"/>
                <a:pt x="485" y="898"/>
                <a:pt x="408" y="888"/>
              </a:cubicBezTo>
              <a:cubicBezTo>
                <a:pt x="366" y="897"/>
                <a:pt x="389" y="924"/>
                <a:pt x="365" y="948"/>
              </a:cubicBezTo>
              <a:cubicBezTo>
                <a:pt x="353" y="960"/>
                <a:pt x="340" y="967"/>
                <a:pt x="330" y="982"/>
              </a:cubicBezTo>
              <a:cubicBezTo>
                <a:pt x="323" y="1084"/>
                <a:pt x="301" y="1059"/>
                <a:pt x="185" y="1063"/>
              </a:cubicBezTo>
              <a:cubicBezTo>
                <a:pt x="157" y="1067"/>
                <a:pt x="139" y="1069"/>
                <a:pt x="116" y="1085"/>
              </a:cubicBezTo>
              <a:cubicBezTo>
                <a:pt x="110" y="1105"/>
                <a:pt x="103" y="1104"/>
                <a:pt x="86" y="1093"/>
              </a:cubicBezTo>
              <a:cubicBezTo>
                <a:pt x="75" y="1076"/>
                <a:pt x="56" y="1071"/>
                <a:pt x="39" y="1059"/>
              </a:cubicBezTo>
              <a:cubicBezTo>
                <a:pt x="10" y="1017"/>
                <a:pt x="8" y="968"/>
                <a:pt x="0" y="918"/>
              </a:cubicBezTo>
              <a:cubicBezTo>
                <a:pt x="2" y="889"/>
                <a:pt x="0" y="860"/>
                <a:pt x="5" y="832"/>
              </a:cubicBezTo>
              <a:cubicBezTo>
                <a:pt x="6" y="826"/>
                <a:pt x="68" y="809"/>
                <a:pt x="82" y="806"/>
              </a:cubicBezTo>
              <a:cubicBezTo>
                <a:pt x="86" y="803"/>
                <a:pt x="93" y="803"/>
                <a:pt x="95" y="798"/>
              </a:cubicBezTo>
              <a:cubicBezTo>
                <a:pt x="100" y="787"/>
                <a:pt x="103" y="763"/>
                <a:pt x="103" y="763"/>
              </a:cubicBezTo>
              <a:cubicBezTo>
                <a:pt x="98" y="712"/>
                <a:pt x="103" y="652"/>
                <a:pt x="73" y="609"/>
              </a:cubicBezTo>
              <a:cubicBezTo>
                <a:pt x="78" y="576"/>
                <a:pt x="81" y="562"/>
                <a:pt x="99" y="536"/>
              </a:cubicBezTo>
              <a:cubicBezTo>
                <a:pt x="105" y="517"/>
                <a:pt x="105" y="495"/>
                <a:pt x="125" y="489"/>
              </a:cubicBezTo>
              <a:cubicBezTo>
                <a:pt x="160" y="497"/>
                <a:pt x="176" y="522"/>
                <a:pt x="206" y="540"/>
              </a:cubicBezTo>
              <a:cubicBezTo>
                <a:pt x="238" y="533"/>
                <a:pt x="244" y="495"/>
                <a:pt x="270" y="476"/>
              </a:cubicBezTo>
              <a:cubicBezTo>
                <a:pt x="277" y="458"/>
                <a:pt x="281" y="438"/>
                <a:pt x="288" y="420"/>
              </a:cubicBezTo>
              <a:cubicBezTo>
                <a:pt x="291" y="394"/>
                <a:pt x="287" y="360"/>
                <a:pt x="305" y="339"/>
              </a:cubicBezTo>
              <a:cubicBezTo>
                <a:pt x="329" y="311"/>
                <a:pt x="382" y="310"/>
                <a:pt x="416" y="305"/>
              </a:cubicBezTo>
              <a:cubicBezTo>
                <a:pt x="443" y="301"/>
                <a:pt x="467" y="281"/>
                <a:pt x="493" y="279"/>
              </a:cubicBezTo>
              <a:cubicBezTo>
                <a:pt x="519" y="277"/>
                <a:pt x="544" y="276"/>
                <a:pt x="570" y="275"/>
              </a:cubicBezTo>
              <a:cubicBezTo>
                <a:pt x="591" y="221"/>
                <a:pt x="674" y="210"/>
                <a:pt x="725" y="198"/>
              </a:cubicBezTo>
              <a:cubicBezTo>
                <a:pt x="753" y="179"/>
                <a:pt x="767" y="182"/>
                <a:pt x="789" y="150"/>
              </a:cubicBezTo>
              <a:cubicBezTo>
                <a:pt x="790" y="127"/>
                <a:pt x="790" y="105"/>
                <a:pt x="793" y="82"/>
              </a:cubicBezTo>
              <a:cubicBezTo>
                <a:pt x="797" y="50"/>
                <a:pt x="874" y="41"/>
                <a:pt x="900" y="30"/>
              </a:cubicBezTo>
              <a:cubicBezTo>
                <a:pt x="919" y="4"/>
                <a:pt x="937" y="5"/>
                <a:pt x="969" y="0"/>
              </a:cubicBezTo>
              <a:cubicBezTo>
                <a:pt x="983" y="2"/>
                <a:pt x="998" y="1"/>
                <a:pt x="1012" y="5"/>
              </a:cubicBezTo>
              <a:cubicBezTo>
                <a:pt x="1021" y="8"/>
                <a:pt x="1028" y="24"/>
                <a:pt x="1033" y="30"/>
              </a:cubicBezTo>
              <a:cubicBezTo>
                <a:pt x="1047" y="47"/>
                <a:pt x="1059" y="64"/>
                <a:pt x="1072" y="82"/>
              </a:cubicBezTo>
              <a:cubicBezTo>
                <a:pt x="1086" y="127"/>
                <a:pt x="1111" y="172"/>
                <a:pt x="1158" y="185"/>
              </a:cubicBezTo>
              <a:cubicBezTo>
                <a:pt x="1216" y="175"/>
                <a:pt x="1169" y="165"/>
                <a:pt x="1239" y="172"/>
              </a:cubicBezTo>
              <a:cubicBezTo>
                <a:pt x="1269" y="215"/>
                <a:pt x="1293" y="216"/>
                <a:pt x="1342" y="223"/>
              </a:cubicBezTo>
              <a:cubicBezTo>
                <a:pt x="1361" y="230"/>
                <a:pt x="1357" y="240"/>
                <a:pt x="1363" y="258"/>
              </a:cubicBezTo>
              <a:cubicBezTo>
                <a:pt x="1355" y="300"/>
                <a:pt x="1365" y="261"/>
                <a:pt x="1350" y="292"/>
              </a:cubicBezTo>
              <a:cubicBezTo>
                <a:pt x="1344" y="303"/>
                <a:pt x="1346" y="318"/>
                <a:pt x="1346" y="288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17</xdr:row>
      <xdr:rowOff>114300</xdr:rowOff>
    </xdr:from>
    <xdr:to>
      <xdr:col>17</xdr:col>
      <xdr:colOff>0</xdr:colOff>
      <xdr:row>21</xdr:row>
      <xdr:rowOff>133350</xdr:rowOff>
    </xdr:to>
    <xdr:sp macro="" textlink="">
      <xdr:nvSpPr>
        <xdr:cNvPr id="65" name="Freeform 867">
          <a:extLst>
            <a:ext uri="{FF2B5EF4-FFF2-40B4-BE49-F238E27FC236}">
              <a16:creationId xmlns:a16="http://schemas.microsoft.com/office/drawing/2014/main" id="{7FD92C92-6797-4007-A51A-829CA20AC1CB}"/>
            </a:ext>
          </a:extLst>
        </xdr:cNvPr>
        <xdr:cNvSpPr>
          <a:spLocks/>
        </xdr:cNvSpPr>
      </xdr:nvSpPr>
      <xdr:spPr bwMode="auto">
        <a:xfrm>
          <a:off x="2130425" y="2921000"/>
          <a:ext cx="962025" cy="679450"/>
        </a:xfrm>
        <a:custGeom>
          <a:avLst/>
          <a:gdLst>
            <a:gd name="T0" fmla="*/ 320057 w 1351"/>
            <a:gd name="T1" fmla="*/ 560604 h 1049"/>
            <a:gd name="T2" fmla="*/ 196958 w 1351"/>
            <a:gd name="T3" fmla="*/ 514840 h 1049"/>
            <a:gd name="T4" fmla="*/ 196958 w 1351"/>
            <a:gd name="T5" fmla="*/ 544714 h 1049"/>
            <a:gd name="T6" fmla="*/ 158661 w 1351"/>
            <a:gd name="T7" fmla="*/ 538993 h 1049"/>
            <a:gd name="T8" fmla="*/ 143615 w 1351"/>
            <a:gd name="T9" fmla="*/ 563782 h 1049"/>
            <a:gd name="T10" fmla="*/ 126518 w 1351"/>
            <a:gd name="T11" fmla="*/ 558061 h 1049"/>
            <a:gd name="T12" fmla="*/ 88221 w 1351"/>
            <a:gd name="T13" fmla="*/ 560604 h 1049"/>
            <a:gd name="T14" fmla="*/ 73859 w 1351"/>
            <a:gd name="T15" fmla="*/ 585392 h 1049"/>
            <a:gd name="T16" fmla="*/ 35562 w 1351"/>
            <a:gd name="T17" fmla="*/ 610181 h 1049"/>
            <a:gd name="T18" fmla="*/ 20516 w 1351"/>
            <a:gd name="T19" fmla="*/ 607003 h 1049"/>
            <a:gd name="T20" fmla="*/ 12310 w 1351"/>
            <a:gd name="T21" fmla="*/ 587935 h 1049"/>
            <a:gd name="T22" fmla="*/ 0 w 1351"/>
            <a:gd name="T23" fmla="*/ 549799 h 1049"/>
            <a:gd name="T24" fmla="*/ 56078 w 1351"/>
            <a:gd name="T25" fmla="*/ 498315 h 1049"/>
            <a:gd name="T26" fmla="*/ 88221 w 1351"/>
            <a:gd name="T27" fmla="*/ 451915 h 1049"/>
            <a:gd name="T28" fmla="*/ 126518 w 1351"/>
            <a:gd name="T29" fmla="*/ 350854 h 1049"/>
            <a:gd name="T30" fmla="*/ 102582 w 1351"/>
            <a:gd name="T31" fmla="*/ 320981 h 1049"/>
            <a:gd name="T32" fmla="*/ 79330 w 1351"/>
            <a:gd name="T33" fmla="*/ 293650 h 1049"/>
            <a:gd name="T34" fmla="*/ 99847 w 1351"/>
            <a:gd name="T35" fmla="*/ 182419 h 1049"/>
            <a:gd name="T36" fmla="*/ 85485 w 1351"/>
            <a:gd name="T37" fmla="*/ 125214 h 1049"/>
            <a:gd name="T38" fmla="*/ 147035 w 1351"/>
            <a:gd name="T39" fmla="*/ 116951 h 1049"/>
            <a:gd name="T40" fmla="*/ 196958 w 1351"/>
            <a:gd name="T41" fmla="*/ 92163 h 1049"/>
            <a:gd name="T42" fmla="*/ 220210 w 1351"/>
            <a:gd name="T43" fmla="*/ 68010 h 1049"/>
            <a:gd name="T44" fmla="*/ 229101 w 1351"/>
            <a:gd name="T45" fmla="*/ 59747 h 1049"/>
            <a:gd name="T46" fmla="*/ 263979 w 1351"/>
            <a:gd name="T47" fmla="*/ 10805 h 1049"/>
            <a:gd name="T48" fmla="*/ 290650 w 1351"/>
            <a:gd name="T49" fmla="*/ 0 h 1049"/>
            <a:gd name="T50" fmla="*/ 328263 w 1351"/>
            <a:gd name="T51" fmla="*/ 7627 h 1049"/>
            <a:gd name="T52" fmla="*/ 357670 w 1351"/>
            <a:gd name="T53" fmla="*/ 24153 h 1049"/>
            <a:gd name="T54" fmla="*/ 443156 w 1351"/>
            <a:gd name="T55" fmla="*/ 76273 h 1049"/>
            <a:gd name="T56" fmla="*/ 516331 w 1351"/>
            <a:gd name="T57" fmla="*/ 62289 h 1049"/>
            <a:gd name="T58" fmla="*/ 548474 w 1351"/>
            <a:gd name="T59" fmla="*/ 51484 h 1049"/>
            <a:gd name="T60" fmla="*/ 592242 w 1351"/>
            <a:gd name="T61" fmla="*/ 64832 h 1049"/>
            <a:gd name="T62" fmla="*/ 610023 w 1351"/>
            <a:gd name="T63" fmla="*/ 81357 h 1049"/>
            <a:gd name="T64" fmla="*/ 659946 w 1351"/>
            <a:gd name="T65" fmla="*/ 97883 h 1049"/>
            <a:gd name="T66" fmla="*/ 730386 w 1351"/>
            <a:gd name="T67" fmla="*/ 138562 h 1049"/>
            <a:gd name="T68" fmla="*/ 806297 w 1351"/>
            <a:gd name="T69" fmla="*/ 176698 h 1049"/>
            <a:gd name="T70" fmla="*/ 847330 w 1351"/>
            <a:gd name="T71" fmla="*/ 182419 h 1049"/>
            <a:gd name="T72" fmla="*/ 858956 w 1351"/>
            <a:gd name="T73" fmla="*/ 231360 h 1049"/>
            <a:gd name="T74" fmla="*/ 847330 w 1351"/>
            <a:gd name="T75" fmla="*/ 291107 h 1049"/>
            <a:gd name="T76" fmla="*/ 797407 w 1351"/>
            <a:gd name="T77" fmla="*/ 329244 h 1049"/>
            <a:gd name="T78" fmla="*/ 762529 w 1351"/>
            <a:gd name="T79" fmla="*/ 337506 h 1049"/>
            <a:gd name="T80" fmla="*/ 844595 w 1351"/>
            <a:gd name="T81" fmla="*/ 427127 h 1049"/>
            <a:gd name="T82" fmla="*/ 861692 w 1351"/>
            <a:gd name="T83" fmla="*/ 408059 h 1049"/>
            <a:gd name="T84" fmla="*/ 923241 w 1351"/>
            <a:gd name="T85" fmla="*/ 449373 h 1049"/>
            <a:gd name="T86" fmla="*/ 911615 w 1351"/>
            <a:gd name="T87" fmla="*/ 495772 h 1049"/>
            <a:gd name="T88" fmla="*/ 861692 w 1351"/>
            <a:gd name="T89" fmla="*/ 517383 h 1049"/>
            <a:gd name="T90" fmla="*/ 820659 w 1351"/>
            <a:gd name="T91" fmla="*/ 530730 h 1049"/>
            <a:gd name="T92" fmla="*/ 759109 w 1351"/>
            <a:gd name="T93" fmla="*/ 533908 h 1049"/>
            <a:gd name="T94" fmla="*/ 668837 w 1351"/>
            <a:gd name="T95" fmla="*/ 528188 h 1049"/>
            <a:gd name="T96" fmla="*/ 674308 w 1351"/>
            <a:gd name="T97" fmla="*/ 544714 h 1049"/>
            <a:gd name="T98" fmla="*/ 677043 w 1351"/>
            <a:gd name="T99" fmla="*/ 552977 h 1049"/>
            <a:gd name="T100" fmla="*/ 624384 w 1351"/>
            <a:gd name="T101" fmla="*/ 574587 h 1049"/>
            <a:gd name="T102" fmla="*/ 598397 w 1351"/>
            <a:gd name="T103" fmla="*/ 607003 h 1049"/>
            <a:gd name="T104" fmla="*/ 568990 w 1351"/>
            <a:gd name="T105" fmla="*/ 591113 h 1049"/>
            <a:gd name="T106" fmla="*/ 560100 w 1351"/>
            <a:gd name="T107" fmla="*/ 620986 h 1049"/>
            <a:gd name="T108" fmla="*/ 530693 w 1351"/>
            <a:gd name="T109" fmla="*/ 623529 h 1049"/>
            <a:gd name="T110" fmla="*/ 437001 w 1351"/>
            <a:gd name="T111" fmla="*/ 653402 h 1049"/>
            <a:gd name="T112" fmla="*/ 402123 w 1351"/>
            <a:gd name="T113" fmla="*/ 629249 h 1049"/>
            <a:gd name="T114" fmla="*/ 354935 w 1351"/>
            <a:gd name="T115" fmla="*/ 640054 h 1049"/>
            <a:gd name="T116" fmla="*/ 354935 w 1351"/>
            <a:gd name="T117" fmla="*/ 617808 h 1049"/>
            <a:gd name="T118" fmla="*/ 357670 w 1351"/>
            <a:gd name="T119" fmla="*/ 555519 h 1049"/>
            <a:gd name="T120" fmla="*/ 322792 w 1351"/>
            <a:gd name="T121" fmla="*/ 568867 h 1049"/>
            <a:gd name="T122" fmla="*/ 320057 w 1351"/>
            <a:gd name="T123" fmla="*/ 560604 h 1049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351"/>
            <a:gd name="T187" fmla="*/ 0 h 1049"/>
            <a:gd name="T188" fmla="*/ 1351 w 1351"/>
            <a:gd name="T189" fmla="*/ 1049 h 1049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351" h="1049">
              <a:moveTo>
                <a:pt x="468" y="882"/>
              </a:moveTo>
              <a:cubicBezTo>
                <a:pt x="424" y="823"/>
                <a:pt x="357" y="816"/>
                <a:pt x="288" y="810"/>
              </a:cubicBezTo>
              <a:cubicBezTo>
                <a:pt x="282" y="824"/>
                <a:pt x="302" y="850"/>
                <a:pt x="288" y="857"/>
              </a:cubicBezTo>
              <a:cubicBezTo>
                <a:pt x="271" y="866"/>
                <a:pt x="232" y="848"/>
                <a:pt x="232" y="848"/>
              </a:cubicBezTo>
              <a:cubicBezTo>
                <a:pt x="194" y="857"/>
                <a:pt x="236" y="842"/>
                <a:pt x="210" y="887"/>
              </a:cubicBezTo>
              <a:cubicBezTo>
                <a:pt x="206" y="895"/>
                <a:pt x="193" y="881"/>
                <a:pt x="185" y="878"/>
              </a:cubicBezTo>
              <a:cubicBezTo>
                <a:pt x="166" y="879"/>
                <a:pt x="147" y="879"/>
                <a:pt x="129" y="882"/>
              </a:cubicBezTo>
              <a:cubicBezTo>
                <a:pt x="107" y="886"/>
                <a:pt x="117" y="908"/>
                <a:pt x="108" y="921"/>
              </a:cubicBezTo>
              <a:cubicBezTo>
                <a:pt x="93" y="943"/>
                <a:pt x="76" y="953"/>
                <a:pt x="52" y="960"/>
              </a:cubicBezTo>
              <a:cubicBezTo>
                <a:pt x="45" y="958"/>
                <a:pt x="36" y="959"/>
                <a:pt x="30" y="955"/>
              </a:cubicBezTo>
              <a:cubicBezTo>
                <a:pt x="22" y="950"/>
                <a:pt x="20" y="932"/>
                <a:pt x="18" y="925"/>
              </a:cubicBezTo>
              <a:cubicBezTo>
                <a:pt x="12" y="905"/>
                <a:pt x="8" y="885"/>
                <a:pt x="0" y="865"/>
              </a:cubicBezTo>
              <a:cubicBezTo>
                <a:pt x="15" y="827"/>
                <a:pt x="41" y="796"/>
                <a:pt x="82" y="784"/>
              </a:cubicBezTo>
              <a:cubicBezTo>
                <a:pt x="115" y="761"/>
                <a:pt x="120" y="750"/>
                <a:pt x="129" y="711"/>
              </a:cubicBezTo>
              <a:cubicBezTo>
                <a:pt x="133" y="642"/>
                <a:pt x="136" y="601"/>
                <a:pt x="185" y="552"/>
              </a:cubicBezTo>
              <a:cubicBezTo>
                <a:pt x="179" y="523"/>
                <a:pt x="176" y="518"/>
                <a:pt x="150" y="505"/>
              </a:cubicBezTo>
              <a:cubicBezTo>
                <a:pt x="128" y="481"/>
                <a:pt x="127" y="496"/>
                <a:pt x="116" y="462"/>
              </a:cubicBezTo>
              <a:cubicBezTo>
                <a:pt x="120" y="400"/>
                <a:pt x="128" y="346"/>
                <a:pt x="146" y="287"/>
              </a:cubicBezTo>
              <a:cubicBezTo>
                <a:pt x="149" y="257"/>
                <a:pt x="162" y="208"/>
                <a:pt x="125" y="197"/>
              </a:cubicBezTo>
              <a:cubicBezTo>
                <a:pt x="157" y="194"/>
                <a:pt x="185" y="191"/>
                <a:pt x="215" y="184"/>
              </a:cubicBezTo>
              <a:cubicBezTo>
                <a:pt x="238" y="168"/>
                <a:pt x="265" y="161"/>
                <a:pt x="288" y="145"/>
              </a:cubicBezTo>
              <a:cubicBezTo>
                <a:pt x="303" y="121"/>
                <a:pt x="292" y="136"/>
                <a:pt x="322" y="107"/>
              </a:cubicBezTo>
              <a:cubicBezTo>
                <a:pt x="326" y="103"/>
                <a:pt x="335" y="94"/>
                <a:pt x="335" y="94"/>
              </a:cubicBezTo>
              <a:cubicBezTo>
                <a:pt x="343" y="68"/>
                <a:pt x="364" y="32"/>
                <a:pt x="386" y="17"/>
              </a:cubicBezTo>
              <a:cubicBezTo>
                <a:pt x="398" y="9"/>
                <a:pt x="425" y="0"/>
                <a:pt x="425" y="0"/>
              </a:cubicBezTo>
              <a:cubicBezTo>
                <a:pt x="443" y="4"/>
                <a:pt x="480" y="12"/>
                <a:pt x="480" y="12"/>
              </a:cubicBezTo>
              <a:cubicBezTo>
                <a:pt x="494" y="22"/>
                <a:pt x="509" y="29"/>
                <a:pt x="523" y="38"/>
              </a:cubicBezTo>
              <a:cubicBezTo>
                <a:pt x="554" y="82"/>
                <a:pt x="600" y="102"/>
                <a:pt x="648" y="120"/>
              </a:cubicBezTo>
              <a:cubicBezTo>
                <a:pt x="682" y="106"/>
                <a:pt x="719" y="103"/>
                <a:pt x="755" y="98"/>
              </a:cubicBezTo>
              <a:cubicBezTo>
                <a:pt x="773" y="92"/>
                <a:pt x="782" y="85"/>
                <a:pt x="802" y="81"/>
              </a:cubicBezTo>
              <a:cubicBezTo>
                <a:pt x="830" y="84"/>
                <a:pt x="845" y="84"/>
                <a:pt x="866" y="102"/>
              </a:cubicBezTo>
              <a:cubicBezTo>
                <a:pt x="875" y="110"/>
                <a:pt x="880" y="124"/>
                <a:pt x="892" y="128"/>
              </a:cubicBezTo>
              <a:cubicBezTo>
                <a:pt x="917" y="136"/>
                <a:pt x="939" y="148"/>
                <a:pt x="965" y="154"/>
              </a:cubicBezTo>
              <a:cubicBezTo>
                <a:pt x="999" y="175"/>
                <a:pt x="1029" y="206"/>
                <a:pt x="1068" y="218"/>
              </a:cubicBezTo>
              <a:cubicBezTo>
                <a:pt x="1099" y="241"/>
                <a:pt x="1140" y="271"/>
                <a:pt x="1179" y="278"/>
              </a:cubicBezTo>
              <a:cubicBezTo>
                <a:pt x="1199" y="282"/>
                <a:pt x="1239" y="287"/>
                <a:pt x="1239" y="287"/>
              </a:cubicBezTo>
              <a:cubicBezTo>
                <a:pt x="1255" y="310"/>
                <a:pt x="1251" y="337"/>
                <a:pt x="1256" y="364"/>
              </a:cubicBezTo>
              <a:cubicBezTo>
                <a:pt x="1253" y="409"/>
                <a:pt x="1260" y="427"/>
                <a:pt x="1239" y="458"/>
              </a:cubicBezTo>
              <a:cubicBezTo>
                <a:pt x="1222" y="513"/>
                <a:pt x="1235" y="512"/>
                <a:pt x="1166" y="518"/>
              </a:cubicBezTo>
              <a:cubicBezTo>
                <a:pt x="1149" y="523"/>
                <a:pt x="1132" y="526"/>
                <a:pt x="1115" y="531"/>
              </a:cubicBezTo>
              <a:cubicBezTo>
                <a:pt x="1085" y="608"/>
                <a:pt x="1188" y="643"/>
                <a:pt x="1235" y="672"/>
              </a:cubicBezTo>
              <a:cubicBezTo>
                <a:pt x="1253" y="667"/>
                <a:pt x="1255" y="659"/>
                <a:pt x="1260" y="642"/>
              </a:cubicBezTo>
              <a:cubicBezTo>
                <a:pt x="1304" y="649"/>
                <a:pt x="1327" y="669"/>
                <a:pt x="1350" y="707"/>
              </a:cubicBezTo>
              <a:cubicBezTo>
                <a:pt x="1349" y="722"/>
                <a:pt x="1351" y="766"/>
                <a:pt x="1333" y="780"/>
              </a:cubicBezTo>
              <a:cubicBezTo>
                <a:pt x="1314" y="795"/>
                <a:pt x="1282" y="799"/>
                <a:pt x="1260" y="814"/>
              </a:cubicBezTo>
              <a:cubicBezTo>
                <a:pt x="1253" y="838"/>
                <a:pt x="1222" y="832"/>
                <a:pt x="1200" y="835"/>
              </a:cubicBezTo>
              <a:cubicBezTo>
                <a:pt x="1164" y="846"/>
                <a:pt x="1154" y="843"/>
                <a:pt x="1110" y="840"/>
              </a:cubicBezTo>
              <a:cubicBezTo>
                <a:pt x="1052" y="816"/>
                <a:pt x="1104" y="826"/>
                <a:pt x="978" y="831"/>
              </a:cubicBezTo>
              <a:cubicBezTo>
                <a:pt x="981" y="840"/>
                <a:pt x="983" y="848"/>
                <a:pt x="986" y="857"/>
              </a:cubicBezTo>
              <a:cubicBezTo>
                <a:pt x="987" y="861"/>
                <a:pt x="990" y="870"/>
                <a:pt x="990" y="870"/>
              </a:cubicBezTo>
              <a:cubicBezTo>
                <a:pt x="975" y="892"/>
                <a:pt x="939" y="898"/>
                <a:pt x="913" y="904"/>
              </a:cubicBezTo>
              <a:cubicBezTo>
                <a:pt x="891" y="939"/>
                <a:pt x="923" y="947"/>
                <a:pt x="875" y="955"/>
              </a:cubicBezTo>
              <a:cubicBezTo>
                <a:pt x="855" y="950"/>
                <a:pt x="847" y="944"/>
                <a:pt x="832" y="930"/>
              </a:cubicBezTo>
              <a:cubicBezTo>
                <a:pt x="796" y="941"/>
                <a:pt x="839" y="970"/>
                <a:pt x="819" y="977"/>
              </a:cubicBezTo>
              <a:cubicBezTo>
                <a:pt x="805" y="982"/>
                <a:pt x="790" y="980"/>
                <a:pt x="776" y="981"/>
              </a:cubicBezTo>
              <a:cubicBezTo>
                <a:pt x="734" y="1049"/>
                <a:pt x="777" y="1023"/>
                <a:pt x="639" y="1028"/>
              </a:cubicBezTo>
              <a:cubicBezTo>
                <a:pt x="578" y="1047"/>
                <a:pt x="638" y="1002"/>
                <a:pt x="588" y="990"/>
              </a:cubicBezTo>
              <a:cubicBezTo>
                <a:pt x="563" y="993"/>
                <a:pt x="542" y="998"/>
                <a:pt x="519" y="1007"/>
              </a:cubicBezTo>
              <a:cubicBezTo>
                <a:pt x="494" y="997"/>
                <a:pt x="494" y="982"/>
                <a:pt x="519" y="972"/>
              </a:cubicBezTo>
              <a:cubicBezTo>
                <a:pt x="543" y="950"/>
                <a:pt x="567" y="888"/>
                <a:pt x="523" y="874"/>
              </a:cubicBezTo>
              <a:cubicBezTo>
                <a:pt x="498" y="877"/>
                <a:pt x="479" y="871"/>
                <a:pt x="472" y="895"/>
              </a:cubicBezTo>
              <a:cubicBezTo>
                <a:pt x="471" y="891"/>
                <a:pt x="468" y="882"/>
                <a:pt x="468" y="882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20</xdr:row>
      <xdr:rowOff>142875</xdr:rowOff>
    </xdr:from>
    <xdr:to>
      <xdr:col>15</xdr:col>
      <xdr:colOff>76200</xdr:colOff>
      <xdr:row>24</xdr:row>
      <xdr:rowOff>38100</xdr:rowOff>
    </xdr:to>
    <xdr:sp macro="" textlink="">
      <xdr:nvSpPr>
        <xdr:cNvPr id="66" name="Freeform 868">
          <a:extLst>
            <a:ext uri="{FF2B5EF4-FFF2-40B4-BE49-F238E27FC236}">
              <a16:creationId xmlns:a16="http://schemas.microsoft.com/office/drawing/2014/main" id="{5E734A2A-D13D-497D-90F3-115507A3C001}"/>
            </a:ext>
          </a:extLst>
        </xdr:cNvPr>
        <xdr:cNvSpPr>
          <a:spLocks/>
        </xdr:cNvSpPr>
      </xdr:nvSpPr>
      <xdr:spPr bwMode="auto">
        <a:xfrm>
          <a:off x="2130425" y="3444875"/>
          <a:ext cx="682625" cy="555625"/>
        </a:xfrm>
        <a:custGeom>
          <a:avLst/>
          <a:gdLst>
            <a:gd name="T0" fmla="*/ 123845 w 934"/>
            <a:gd name="T1" fmla="*/ 381446 h 854"/>
            <a:gd name="T2" fmla="*/ 96402 w 934"/>
            <a:gd name="T3" fmla="*/ 368096 h 854"/>
            <a:gd name="T4" fmla="*/ 63330 w 934"/>
            <a:gd name="T5" fmla="*/ 349023 h 854"/>
            <a:gd name="T6" fmla="*/ 54182 w 934"/>
            <a:gd name="T7" fmla="*/ 346480 h 854"/>
            <a:gd name="T8" fmla="*/ 63330 w 934"/>
            <a:gd name="T9" fmla="*/ 302614 h 854"/>
            <a:gd name="T10" fmla="*/ 81625 w 934"/>
            <a:gd name="T11" fmla="*/ 277820 h 854"/>
            <a:gd name="T12" fmla="*/ 21110 w 934"/>
            <a:gd name="T13" fmla="*/ 196445 h 854"/>
            <a:gd name="T14" fmla="*/ 5629 w 934"/>
            <a:gd name="T15" fmla="*/ 163386 h 854"/>
            <a:gd name="T16" fmla="*/ 0 w 934"/>
            <a:gd name="T17" fmla="*/ 141771 h 854"/>
            <a:gd name="T18" fmla="*/ 11962 w 934"/>
            <a:gd name="T19" fmla="*/ 114434 h 854"/>
            <a:gd name="T20" fmla="*/ 39405 w 934"/>
            <a:gd name="T21" fmla="*/ 84554 h 854"/>
            <a:gd name="T22" fmla="*/ 56997 w 934"/>
            <a:gd name="T23" fmla="*/ 76289 h 854"/>
            <a:gd name="T24" fmla="*/ 63330 w 934"/>
            <a:gd name="T25" fmla="*/ 57217 h 854"/>
            <a:gd name="T26" fmla="*/ 93588 w 934"/>
            <a:gd name="T27" fmla="*/ 46409 h 854"/>
            <a:gd name="T28" fmla="*/ 135808 w 934"/>
            <a:gd name="T29" fmla="*/ 46409 h 854"/>
            <a:gd name="T30" fmla="*/ 141437 w 934"/>
            <a:gd name="T31" fmla="*/ 29880 h 854"/>
            <a:gd name="T32" fmla="*/ 195619 w 934"/>
            <a:gd name="T33" fmla="*/ 19072 h 854"/>
            <a:gd name="T34" fmla="*/ 199138 w 934"/>
            <a:gd name="T35" fmla="*/ 5722 h 854"/>
            <a:gd name="T36" fmla="*/ 265282 w 934"/>
            <a:gd name="T37" fmla="*/ 16529 h 854"/>
            <a:gd name="T38" fmla="*/ 319465 w 934"/>
            <a:gd name="T39" fmla="*/ 54674 h 854"/>
            <a:gd name="T40" fmla="*/ 356056 w 934"/>
            <a:gd name="T41" fmla="*/ 52131 h 854"/>
            <a:gd name="T42" fmla="*/ 361685 w 934"/>
            <a:gd name="T43" fmla="*/ 90276 h 854"/>
            <a:gd name="T44" fmla="*/ 334946 w 934"/>
            <a:gd name="T45" fmla="*/ 111891 h 854"/>
            <a:gd name="T46" fmla="*/ 349723 w 934"/>
            <a:gd name="T47" fmla="*/ 133506 h 854"/>
            <a:gd name="T48" fmla="*/ 410238 w 934"/>
            <a:gd name="T49" fmla="*/ 133506 h 854"/>
            <a:gd name="T50" fmla="*/ 448940 w 934"/>
            <a:gd name="T51" fmla="*/ 150035 h 854"/>
            <a:gd name="T52" fmla="*/ 509455 w 934"/>
            <a:gd name="T53" fmla="*/ 144314 h 854"/>
            <a:gd name="T54" fmla="*/ 536898 w 934"/>
            <a:gd name="T55" fmla="*/ 122699 h 854"/>
            <a:gd name="T56" fmla="*/ 569970 w 934"/>
            <a:gd name="T57" fmla="*/ 150035 h 854"/>
            <a:gd name="T58" fmla="*/ 581933 w 934"/>
            <a:gd name="T59" fmla="*/ 166565 h 854"/>
            <a:gd name="T60" fmla="*/ 605857 w 934"/>
            <a:gd name="T61" fmla="*/ 171651 h 854"/>
            <a:gd name="T62" fmla="*/ 654410 w 934"/>
            <a:gd name="T63" fmla="*/ 204709 h 854"/>
            <a:gd name="T64" fmla="*/ 645263 w 934"/>
            <a:gd name="T65" fmla="*/ 201531 h 854"/>
            <a:gd name="T66" fmla="*/ 626967 w 934"/>
            <a:gd name="T67" fmla="*/ 193902 h 854"/>
            <a:gd name="T68" fmla="*/ 605857 w 934"/>
            <a:gd name="T69" fmla="*/ 190723 h 854"/>
            <a:gd name="T70" fmla="*/ 579118 w 934"/>
            <a:gd name="T71" fmla="*/ 258748 h 854"/>
            <a:gd name="T72" fmla="*/ 533380 w 934"/>
            <a:gd name="T73" fmla="*/ 302614 h 854"/>
            <a:gd name="T74" fmla="*/ 512270 w 934"/>
            <a:gd name="T75" fmla="*/ 324229 h 854"/>
            <a:gd name="T76" fmla="*/ 524936 w 934"/>
            <a:gd name="T77" fmla="*/ 346480 h 854"/>
            <a:gd name="T78" fmla="*/ 536898 w 934"/>
            <a:gd name="T79" fmla="*/ 376360 h 854"/>
            <a:gd name="T80" fmla="*/ 506640 w 934"/>
            <a:gd name="T81" fmla="*/ 384625 h 854"/>
            <a:gd name="T82" fmla="*/ 491160 w 934"/>
            <a:gd name="T83" fmla="*/ 438663 h 854"/>
            <a:gd name="T84" fmla="*/ 440496 w 934"/>
            <a:gd name="T85" fmla="*/ 444385 h 854"/>
            <a:gd name="T86" fmla="*/ 448940 w 934"/>
            <a:gd name="T87" fmla="*/ 460914 h 854"/>
            <a:gd name="T88" fmla="*/ 419386 w 934"/>
            <a:gd name="T89" fmla="*/ 474265 h 854"/>
            <a:gd name="T90" fmla="*/ 352537 w 934"/>
            <a:gd name="T91" fmla="*/ 444385 h 854"/>
            <a:gd name="T92" fmla="*/ 235025 w 934"/>
            <a:gd name="T93" fmla="*/ 506688 h 854"/>
            <a:gd name="T94" fmla="*/ 199138 w 934"/>
            <a:gd name="T95" fmla="*/ 531482 h 854"/>
            <a:gd name="T96" fmla="*/ 195619 w 934"/>
            <a:gd name="T97" fmla="*/ 539746 h 854"/>
            <a:gd name="T98" fmla="*/ 199138 w 934"/>
            <a:gd name="T99" fmla="*/ 525760 h 854"/>
            <a:gd name="T100" fmla="*/ 213915 w 934"/>
            <a:gd name="T101" fmla="*/ 499059 h 854"/>
            <a:gd name="T102" fmla="*/ 211100 w 934"/>
            <a:gd name="T103" fmla="*/ 436120 h 854"/>
            <a:gd name="T104" fmla="*/ 168880 w 934"/>
            <a:gd name="T105" fmla="*/ 403697 h 854"/>
            <a:gd name="T106" fmla="*/ 132289 w 934"/>
            <a:gd name="T107" fmla="*/ 384625 h 854"/>
            <a:gd name="T108" fmla="*/ 126660 w 934"/>
            <a:gd name="T109" fmla="*/ 376360 h 854"/>
            <a:gd name="T110" fmla="*/ 123845 w 934"/>
            <a:gd name="T111" fmla="*/ 381446 h 854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w 934"/>
            <a:gd name="T169" fmla="*/ 0 h 854"/>
            <a:gd name="T170" fmla="*/ 934 w 934"/>
            <a:gd name="T171" fmla="*/ 854 h 854"/>
          </a:gdLst>
          <a:ahLst/>
          <a:cxnLst>
            <a:cxn ang="T112">
              <a:pos x="T0" y="T1"/>
            </a:cxn>
            <a:cxn ang="T113">
              <a:pos x="T2" y="T3"/>
            </a:cxn>
            <a:cxn ang="T114">
              <a:pos x="T4" y="T5"/>
            </a:cxn>
            <a:cxn ang="T115">
              <a:pos x="T6" y="T7"/>
            </a:cxn>
            <a:cxn ang="T116">
              <a:pos x="T8" y="T9"/>
            </a:cxn>
            <a:cxn ang="T117">
              <a:pos x="T10" y="T11"/>
            </a:cxn>
            <a:cxn ang="T118">
              <a:pos x="T12" y="T13"/>
            </a:cxn>
            <a:cxn ang="T119">
              <a:pos x="T14" y="T15"/>
            </a:cxn>
            <a:cxn ang="T120">
              <a:pos x="T16" y="T17"/>
            </a:cxn>
            <a:cxn ang="T121">
              <a:pos x="T18" y="T19"/>
            </a:cxn>
            <a:cxn ang="T122">
              <a:pos x="T20" y="T21"/>
            </a:cxn>
            <a:cxn ang="T123">
              <a:pos x="T22" y="T23"/>
            </a:cxn>
            <a:cxn ang="T124">
              <a:pos x="T24" y="T25"/>
            </a:cxn>
            <a:cxn ang="T125">
              <a:pos x="T26" y="T27"/>
            </a:cxn>
            <a:cxn ang="T126">
              <a:pos x="T28" y="T29"/>
            </a:cxn>
            <a:cxn ang="T127">
              <a:pos x="T30" y="T31"/>
            </a:cxn>
            <a:cxn ang="T128">
              <a:pos x="T32" y="T33"/>
            </a:cxn>
            <a:cxn ang="T129">
              <a:pos x="T34" y="T35"/>
            </a:cxn>
            <a:cxn ang="T130">
              <a:pos x="T36" y="T37"/>
            </a:cxn>
            <a:cxn ang="T131">
              <a:pos x="T38" y="T39"/>
            </a:cxn>
            <a:cxn ang="T132">
              <a:pos x="T40" y="T41"/>
            </a:cxn>
            <a:cxn ang="T133">
              <a:pos x="T42" y="T43"/>
            </a:cxn>
            <a:cxn ang="T134">
              <a:pos x="T44" y="T45"/>
            </a:cxn>
            <a:cxn ang="T135">
              <a:pos x="T46" y="T47"/>
            </a:cxn>
            <a:cxn ang="T136">
              <a:pos x="T48" y="T49"/>
            </a:cxn>
            <a:cxn ang="T137">
              <a:pos x="T50" y="T51"/>
            </a:cxn>
            <a:cxn ang="T138">
              <a:pos x="T52" y="T53"/>
            </a:cxn>
            <a:cxn ang="T139">
              <a:pos x="T54" y="T55"/>
            </a:cxn>
            <a:cxn ang="T140">
              <a:pos x="T56" y="T57"/>
            </a:cxn>
            <a:cxn ang="T141">
              <a:pos x="T58" y="T59"/>
            </a:cxn>
            <a:cxn ang="T142">
              <a:pos x="T60" y="T61"/>
            </a:cxn>
            <a:cxn ang="T143">
              <a:pos x="T62" y="T63"/>
            </a:cxn>
            <a:cxn ang="T144">
              <a:pos x="T64" y="T65"/>
            </a:cxn>
            <a:cxn ang="T145">
              <a:pos x="T66" y="T67"/>
            </a:cxn>
            <a:cxn ang="T146">
              <a:pos x="T68" y="T69"/>
            </a:cxn>
            <a:cxn ang="T147">
              <a:pos x="T70" y="T71"/>
            </a:cxn>
            <a:cxn ang="T148">
              <a:pos x="T72" y="T73"/>
            </a:cxn>
            <a:cxn ang="T149">
              <a:pos x="T74" y="T75"/>
            </a:cxn>
            <a:cxn ang="T150">
              <a:pos x="T76" y="T77"/>
            </a:cxn>
            <a:cxn ang="T151">
              <a:pos x="T78" y="T79"/>
            </a:cxn>
            <a:cxn ang="T152">
              <a:pos x="T80" y="T81"/>
            </a:cxn>
            <a:cxn ang="T153">
              <a:pos x="T82" y="T83"/>
            </a:cxn>
            <a:cxn ang="T154">
              <a:pos x="T84" y="T85"/>
            </a:cxn>
            <a:cxn ang="T155">
              <a:pos x="T86" y="T87"/>
            </a:cxn>
            <a:cxn ang="T156">
              <a:pos x="T88" y="T89"/>
            </a:cxn>
            <a:cxn ang="T157">
              <a:pos x="T90" y="T91"/>
            </a:cxn>
            <a:cxn ang="T158">
              <a:pos x="T92" y="T93"/>
            </a:cxn>
            <a:cxn ang="T159">
              <a:pos x="T94" y="T95"/>
            </a:cxn>
            <a:cxn ang="T160">
              <a:pos x="T96" y="T97"/>
            </a:cxn>
            <a:cxn ang="T161">
              <a:pos x="T98" y="T99"/>
            </a:cxn>
            <a:cxn ang="T162">
              <a:pos x="T100" y="T101"/>
            </a:cxn>
            <a:cxn ang="T163">
              <a:pos x="T102" y="T103"/>
            </a:cxn>
            <a:cxn ang="T164">
              <a:pos x="T104" y="T105"/>
            </a:cxn>
            <a:cxn ang="T165">
              <a:pos x="T106" y="T107"/>
            </a:cxn>
            <a:cxn ang="T166">
              <a:pos x="T108" y="T109"/>
            </a:cxn>
            <a:cxn ang="T167">
              <a:pos x="T110" y="T111"/>
            </a:cxn>
          </a:cxnLst>
          <a:rect l="T168" t="T169" r="T170" b="T171"/>
          <a:pathLst>
            <a:path w="934" h="854">
              <a:moveTo>
                <a:pt x="176" y="600"/>
              </a:moveTo>
              <a:cubicBezTo>
                <a:pt x="168" y="580"/>
                <a:pt x="158" y="583"/>
                <a:pt x="137" y="579"/>
              </a:cubicBezTo>
              <a:cubicBezTo>
                <a:pt x="123" y="558"/>
                <a:pt x="115" y="557"/>
                <a:pt x="90" y="549"/>
              </a:cubicBezTo>
              <a:cubicBezTo>
                <a:pt x="86" y="548"/>
                <a:pt x="77" y="545"/>
                <a:pt x="77" y="545"/>
              </a:cubicBezTo>
              <a:cubicBezTo>
                <a:pt x="69" y="520"/>
                <a:pt x="76" y="497"/>
                <a:pt x="90" y="476"/>
              </a:cubicBezTo>
              <a:cubicBezTo>
                <a:pt x="95" y="459"/>
                <a:pt x="103" y="450"/>
                <a:pt x="116" y="437"/>
              </a:cubicBezTo>
              <a:cubicBezTo>
                <a:pt x="136" y="350"/>
                <a:pt x="96" y="340"/>
                <a:pt x="30" y="309"/>
              </a:cubicBezTo>
              <a:cubicBezTo>
                <a:pt x="19" y="294"/>
                <a:pt x="13" y="275"/>
                <a:pt x="8" y="257"/>
              </a:cubicBezTo>
              <a:cubicBezTo>
                <a:pt x="5" y="246"/>
                <a:pt x="0" y="223"/>
                <a:pt x="0" y="223"/>
              </a:cubicBezTo>
              <a:cubicBezTo>
                <a:pt x="5" y="207"/>
                <a:pt x="7" y="194"/>
                <a:pt x="17" y="180"/>
              </a:cubicBezTo>
              <a:cubicBezTo>
                <a:pt x="26" y="149"/>
                <a:pt x="24" y="143"/>
                <a:pt x="56" y="133"/>
              </a:cubicBezTo>
              <a:cubicBezTo>
                <a:pt x="64" y="128"/>
                <a:pt x="74" y="127"/>
                <a:pt x="81" y="120"/>
              </a:cubicBezTo>
              <a:cubicBezTo>
                <a:pt x="88" y="113"/>
                <a:pt x="85" y="97"/>
                <a:pt x="90" y="90"/>
              </a:cubicBezTo>
              <a:cubicBezTo>
                <a:pt x="97" y="79"/>
                <a:pt x="122" y="76"/>
                <a:pt x="133" y="73"/>
              </a:cubicBezTo>
              <a:cubicBezTo>
                <a:pt x="153" y="75"/>
                <a:pt x="180" y="88"/>
                <a:pt x="193" y="73"/>
              </a:cubicBezTo>
              <a:cubicBezTo>
                <a:pt x="199" y="66"/>
                <a:pt x="201" y="47"/>
                <a:pt x="201" y="47"/>
              </a:cubicBezTo>
              <a:cubicBezTo>
                <a:pt x="233" y="51"/>
                <a:pt x="259" y="60"/>
                <a:pt x="278" y="30"/>
              </a:cubicBezTo>
              <a:cubicBezTo>
                <a:pt x="280" y="23"/>
                <a:pt x="276" y="11"/>
                <a:pt x="283" y="9"/>
              </a:cubicBezTo>
              <a:cubicBezTo>
                <a:pt x="312" y="0"/>
                <a:pt x="349" y="17"/>
                <a:pt x="377" y="26"/>
              </a:cubicBezTo>
              <a:cubicBezTo>
                <a:pt x="399" y="48"/>
                <a:pt x="428" y="68"/>
                <a:pt x="454" y="86"/>
              </a:cubicBezTo>
              <a:cubicBezTo>
                <a:pt x="477" y="81"/>
                <a:pt x="482" y="76"/>
                <a:pt x="506" y="82"/>
              </a:cubicBezTo>
              <a:cubicBezTo>
                <a:pt x="515" y="96"/>
                <a:pt x="540" y="126"/>
                <a:pt x="514" y="142"/>
              </a:cubicBezTo>
              <a:cubicBezTo>
                <a:pt x="500" y="151"/>
                <a:pt x="476" y="176"/>
                <a:pt x="476" y="176"/>
              </a:cubicBezTo>
              <a:cubicBezTo>
                <a:pt x="485" y="207"/>
                <a:pt x="476" y="197"/>
                <a:pt x="497" y="210"/>
              </a:cubicBezTo>
              <a:cubicBezTo>
                <a:pt x="548" y="198"/>
                <a:pt x="519" y="200"/>
                <a:pt x="583" y="210"/>
              </a:cubicBezTo>
              <a:cubicBezTo>
                <a:pt x="595" y="230"/>
                <a:pt x="616" y="232"/>
                <a:pt x="638" y="236"/>
              </a:cubicBezTo>
              <a:cubicBezTo>
                <a:pt x="656" y="235"/>
                <a:pt x="699" y="238"/>
                <a:pt x="724" y="227"/>
              </a:cubicBezTo>
              <a:cubicBezTo>
                <a:pt x="740" y="220"/>
                <a:pt x="763" y="193"/>
                <a:pt x="763" y="193"/>
              </a:cubicBezTo>
              <a:cubicBezTo>
                <a:pt x="785" y="200"/>
                <a:pt x="798" y="217"/>
                <a:pt x="810" y="236"/>
              </a:cubicBezTo>
              <a:cubicBezTo>
                <a:pt x="811" y="238"/>
                <a:pt x="825" y="261"/>
                <a:pt x="827" y="262"/>
              </a:cubicBezTo>
              <a:cubicBezTo>
                <a:pt x="837" y="267"/>
                <a:pt x="850" y="267"/>
                <a:pt x="861" y="270"/>
              </a:cubicBezTo>
              <a:cubicBezTo>
                <a:pt x="884" y="287"/>
                <a:pt x="907" y="305"/>
                <a:pt x="930" y="322"/>
              </a:cubicBezTo>
              <a:cubicBezTo>
                <a:pt x="934" y="325"/>
                <a:pt x="921" y="319"/>
                <a:pt x="917" y="317"/>
              </a:cubicBezTo>
              <a:cubicBezTo>
                <a:pt x="890" y="304"/>
                <a:pt x="918" y="313"/>
                <a:pt x="891" y="305"/>
              </a:cubicBezTo>
              <a:cubicBezTo>
                <a:pt x="877" y="291"/>
                <a:pt x="871" y="275"/>
                <a:pt x="861" y="300"/>
              </a:cubicBezTo>
              <a:cubicBezTo>
                <a:pt x="877" y="340"/>
                <a:pt x="852" y="380"/>
                <a:pt x="823" y="407"/>
              </a:cubicBezTo>
              <a:cubicBezTo>
                <a:pt x="809" y="436"/>
                <a:pt x="790" y="466"/>
                <a:pt x="758" y="476"/>
              </a:cubicBezTo>
              <a:cubicBezTo>
                <a:pt x="746" y="485"/>
                <a:pt x="728" y="510"/>
                <a:pt x="728" y="510"/>
              </a:cubicBezTo>
              <a:cubicBezTo>
                <a:pt x="722" y="530"/>
                <a:pt x="730" y="534"/>
                <a:pt x="746" y="545"/>
              </a:cubicBezTo>
              <a:cubicBezTo>
                <a:pt x="750" y="563"/>
                <a:pt x="754" y="576"/>
                <a:pt x="763" y="592"/>
              </a:cubicBezTo>
              <a:cubicBezTo>
                <a:pt x="753" y="618"/>
                <a:pt x="750" y="596"/>
                <a:pt x="720" y="605"/>
              </a:cubicBezTo>
              <a:cubicBezTo>
                <a:pt x="706" y="631"/>
                <a:pt x="709" y="670"/>
                <a:pt x="698" y="690"/>
              </a:cubicBezTo>
              <a:cubicBezTo>
                <a:pt x="694" y="697"/>
                <a:pt x="626" y="699"/>
                <a:pt x="626" y="699"/>
              </a:cubicBezTo>
              <a:cubicBezTo>
                <a:pt x="629" y="708"/>
                <a:pt x="638" y="715"/>
                <a:pt x="638" y="725"/>
              </a:cubicBezTo>
              <a:cubicBezTo>
                <a:pt x="638" y="743"/>
                <a:pt x="605" y="744"/>
                <a:pt x="596" y="746"/>
              </a:cubicBezTo>
              <a:cubicBezTo>
                <a:pt x="561" y="735"/>
                <a:pt x="533" y="714"/>
                <a:pt x="501" y="699"/>
              </a:cubicBezTo>
              <a:cubicBezTo>
                <a:pt x="433" y="710"/>
                <a:pt x="398" y="777"/>
                <a:pt x="334" y="797"/>
              </a:cubicBezTo>
              <a:cubicBezTo>
                <a:pt x="315" y="810"/>
                <a:pt x="299" y="820"/>
                <a:pt x="283" y="836"/>
              </a:cubicBezTo>
              <a:cubicBezTo>
                <a:pt x="281" y="840"/>
                <a:pt x="278" y="854"/>
                <a:pt x="278" y="849"/>
              </a:cubicBezTo>
              <a:cubicBezTo>
                <a:pt x="278" y="841"/>
                <a:pt x="281" y="834"/>
                <a:pt x="283" y="827"/>
              </a:cubicBezTo>
              <a:cubicBezTo>
                <a:pt x="288" y="813"/>
                <a:pt x="296" y="798"/>
                <a:pt x="304" y="785"/>
              </a:cubicBezTo>
              <a:cubicBezTo>
                <a:pt x="303" y="752"/>
                <a:pt x="304" y="719"/>
                <a:pt x="300" y="686"/>
              </a:cubicBezTo>
              <a:cubicBezTo>
                <a:pt x="298" y="666"/>
                <a:pt x="255" y="649"/>
                <a:pt x="240" y="635"/>
              </a:cubicBezTo>
              <a:cubicBezTo>
                <a:pt x="232" y="610"/>
                <a:pt x="212" y="609"/>
                <a:pt x="188" y="605"/>
              </a:cubicBezTo>
              <a:cubicBezTo>
                <a:pt x="185" y="601"/>
                <a:pt x="185" y="592"/>
                <a:pt x="180" y="592"/>
              </a:cubicBezTo>
              <a:cubicBezTo>
                <a:pt x="176" y="592"/>
                <a:pt x="176" y="615"/>
                <a:pt x="176" y="60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114300</xdr:colOff>
      <xdr:row>20</xdr:row>
      <xdr:rowOff>19050</xdr:rowOff>
    </xdr:from>
    <xdr:to>
      <xdr:col>18</xdr:col>
      <xdr:colOff>47625</xdr:colOff>
      <xdr:row>23</xdr:row>
      <xdr:rowOff>85725</xdr:rowOff>
    </xdr:to>
    <xdr:sp macro="" textlink="">
      <xdr:nvSpPr>
        <xdr:cNvPr id="67" name="Freeform 869">
          <a:extLst>
            <a:ext uri="{FF2B5EF4-FFF2-40B4-BE49-F238E27FC236}">
              <a16:creationId xmlns:a16="http://schemas.microsoft.com/office/drawing/2014/main" id="{B2B446A0-F615-4CE9-8311-1C46D7E93516}"/>
            </a:ext>
          </a:extLst>
        </xdr:cNvPr>
        <xdr:cNvSpPr>
          <a:spLocks/>
        </xdr:cNvSpPr>
      </xdr:nvSpPr>
      <xdr:spPr bwMode="auto">
        <a:xfrm>
          <a:off x="2673350" y="3321050"/>
          <a:ext cx="644525" cy="561975"/>
        </a:xfrm>
        <a:custGeom>
          <a:avLst/>
          <a:gdLst>
            <a:gd name="T0" fmla="*/ 294731 w 981"/>
            <a:gd name="T1" fmla="*/ 457309 h 871"/>
            <a:gd name="T2" fmla="*/ 229726 w 981"/>
            <a:gd name="T3" fmla="*/ 468092 h 871"/>
            <a:gd name="T4" fmla="*/ 191859 w 981"/>
            <a:gd name="T5" fmla="*/ 503611 h 871"/>
            <a:gd name="T6" fmla="*/ 172926 w 981"/>
            <a:gd name="T7" fmla="*/ 539130 h 871"/>
            <a:gd name="T8" fmla="*/ 148943 w 981"/>
            <a:gd name="T9" fmla="*/ 547376 h 871"/>
            <a:gd name="T10" fmla="*/ 132534 w 981"/>
            <a:gd name="T11" fmla="*/ 552450 h 871"/>
            <a:gd name="T12" fmla="*/ 75734 w 981"/>
            <a:gd name="T13" fmla="*/ 501074 h 871"/>
            <a:gd name="T14" fmla="*/ 59325 w 981"/>
            <a:gd name="T15" fmla="*/ 492829 h 871"/>
            <a:gd name="T16" fmla="*/ 23982 w 981"/>
            <a:gd name="T17" fmla="*/ 501074 h 871"/>
            <a:gd name="T18" fmla="*/ 21458 w 981"/>
            <a:gd name="T19" fmla="*/ 492829 h 871"/>
            <a:gd name="T20" fmla="*/ 5049 w 981"/>
            <a:gd name="T21" fmla="*/ 465555 h 871"/>
            <a:gd name="T22" fmla="*/ 16409 w 981"/>
            <a:gd name="T23" fmla="*/ 440818 h 871"/>
            <a:gd name="T24" fmla="*/ 42916 w 981"/>
            <a:gd name="T25" fmla="*/ 416716 h 871"/>
            <a:gd name="T26" fmla="*/ 70054 w 981"/>
            <a:gd name="T27" fmla="*/ 386905 h 871"/>
            <a:gd name="T28" fmla="*/ 92143 w 981"/>
            <a:gd name="T29" fmla="*/ 345678 h 871"/>
            <a:gd name="T30" fmla="*/ 99716 w 981"/>
            <a:gd name="T31" fmla="*/ 315867 h 871"/>
            <a:gd name="T32" fmla="*/ 65005 w 981"/>
            <a:gd name="T33" fmla="*/ 283519 h 871"/>
            <a:gd name="T34" fmla="*/ 27138 w 981"/>
            <a:gd name="T35" fmla="*/ 248000 h 871"/>
            <a:gd name="T36" fmla="*/ 42916 w 981"/>
            <a:gd name="T37" fmla="*/ 239754 h 871"/>
            <a:gd name="T38" fmla="*/ 56800 w 981"/>
            <a:gd name="T39" fmla="*/ 209944 h 871"/>
            <a:gd name="T40" fmla="*/ 107921 w 981"/>
            <a:gd name="T41" fmla="*/ 212481 h 871"/>
            <a:gd name="T42" fmla="*/ 116125 w 981"/>
            <a:gd name="T43" fmla="*/ 182670 h 871"/>
            <a:gd name="T44" fmla="*/ 132534 w 981"/>
            <a:gd name="T45" fmla="*/ 174425 h 871"/>
            <a:gd name="T46" fmla="*/ 148943 w 981"/>
            <a:gd name="T47" fmla="*/ 169350 h 871"/>
            <a:gd name="T48" fmla="*/ 153992 w 981"/>
            <a:gd name="T49" fmla="*/ 161105 h 871"/>
            <a:gd name="T50" fmla="*/ 156517 w 981"/>
            <a:gd name="T51" fmla="*/ 144614 h 871"/>
            <a:gd name="T52" fmla="*/ 189335 w 981"/>
            <a:gd name="T53" fmla="*/ 133831 h 871"/>
            <a:gd name="T54" fmla="*/ 326918 w 981"/>
            <a:gd name="T55" fmla="*/ 136368 h 871"/>
            <a:gd name="T56" fmla="*/ 349007 w 981"/>
            <a:gd name="T57" fmla="*/ 123049 h 871"/>
            <a:gd name="T58" fmla="*/ 381194 w 981"/>
            <a:gd name="T59" fmla="*/ 101483 h 871"/>
            <a:gd name="T60" fmla="*/ 402652 w 981"/>
            <a:gd name="T61" fmla="*/ 76747 h 871"/>
            <a:gd name="T62" fmla="*/ 451879 w 981"/>
            <a:gd name="T63" fmla="*/ 68501 h 871"/>
            <a:gd name="T64" fmla="*/ 481542 w 981"/>
            <a:gd name="T65" fmla="*/ 27908 h 871"/>
            <a:gd name="T66" fmla="*/ 527613 w 981"/>
            <a:gd name="T67" fmla="*/ 14588 h 871"/>
            <a:gd name="T68" fmla="*/ 551596 w 981"/>
            <a:gd name="T69" fmla="*/ 6343 h 871"/>
            <a:gd name="T70" fmla="*/ 559800 w 981"/>
            <a:gd name="T71" fmla="*/ 634 h 871"/>
            <a:gd name="T72" fmla="*/ 568005 w 981"/>
            <a:gd name="T73" fmla="*/ 17125 h 871"/>
            <a:gd name="T74" fmla="*/ 600192 w 981"/>
            <a:gd name="T75" fmla="*/ 55182 h 871"/>
            <a:gd name="T76" fmla="*/ 573054 w 981"/>
            <a:gd name="T77" fmla="*/ 112266 h 871"/>
            <a:gd name="T78" fmla="*/ 551596 w 981"/>
            <a:gd name="T79" fmla="*/ 136368 h 871"/>
            <a:gd name="T80" fmla="*/ 568005 w 981"/>
            <a:gd name="T81" fmla="*/ 185841 h 871"/>
            <a:gd name="T82" fmla="*/ 584414 w 981"/>
            <a:gd name="T83" fmla="*/ 201698 h 871"/>
            <a:gd name="T84" fmla="*/ 608396 w 981"/>
            <a:gd name="T85" fmla="*/ 234680 h 871"/>
            <a:gd name="T86" fmla="*/ 589463 w 981"/>
            <a:gd name="T87" fmla="*/ 326650 h 871"/>
            <a:gd name="T88" fmla="*/ 559800 w 981"/>
            <a:gd name="T89" fmla="*/ 348849 h 871"/>
            <a:gd name="T90" fmla="*/ 535187 w 981"/>
            <a:gd name="T91" fmla="*/ 383734 h 871"/>
            <a:gd name="T92" fmla="*/ 538342 w 981"/>
            <a:gd name="T93" fmla="*/ 400225 h 871"/>
            <a:gd name="T94" fmla="*/ 565480 w 981"/>
            <a:gd name="T95" fmla="*/ 411008 h 871"/>
            <a:gd name="T96" fmla="*/ 597667 w 981"/>
            <a:gd name="T97" fmla="*/ 433207 h 871"/>
            <a:gd name="T98" fmla="*/ 559800 w 981"/>
            <a:gd name="T99" fmla="*/ 449064 h 871"/>
            <a:gd name="T100" fmla="*/ 538342 w 981"/>
            <a:gd name="T101" fmla="*/ 471263 h 871"/>
            <a:gd name="T102" fmla="*/ 497320 w 981"/>
            <a:gd name="T103" fmla="*/ 503611 h 871"/>
            <a:gd name="T104" fmla="*/ 467657 w 981"/>
            <a:gd name="T105" fmla="*/ 501074 h 871"/>
            <a:gd name="T106" fmla="*/ 429790 w 981"/>
            <a:gd name="T107" fmla="*/ 440818 h 871"/>
            <a:gd name="T108" fmla="*/ 408332 w 981"/>
            <a:gd name="T109" fmla="*/ 443990 h 871"/>
            <a:gd name="T110" fmla="*/ 370465 w 981"/>
            <a:gd name="T111" fmla="*/ 487120 h 871"/>
            <a:gd name="T112" fmla="*/ 289051 w 981"/>
            <a:gd name="T113" fmla="*/ 522639 h 871"/>
            <a:gd name="T114" fmla="*/ 300411 w 981"/>
            <a:gd name="T115" fmla="*/ 473800 h 871"/>
            <a:gd name="T116" fmla="*/ 294731 w 981"/>
            <a:gd name="T117" fmla="*/ 457309 h 871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981"/>
            <a:gd name="T178" fmla="*/ 0 h 871"/>
            <a:gd name="T179" fmla="*/ 981 w 981"/>
            <a:gd name="T180" fmla="*/ 871 h 871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981" h="871">
              <a:moveTo>
                <a:pt x="467" y="721"/>
              </a:moveTo>
              <a:cubicBezTo>
                <a:pt x="432" y="725"/>
                <a:pt x="398" y="732"/>
                <a:pt x="364" y="738"/>
              </a:cubicBezTo>
              <a:cubicBezTo>
                <a:pt x="338" y="748"/>
                <a:pt x="320" y="771"/>
                <a:pt x="304" y="794"/>
              </a:cubicBezTo>
              <a:cubicBezTo>
                <a:pt x="299" y="809"/>
                <a:pt x="288" y="841"/>
                <a:pt x="274" y="850"/>
              </a:cubicBezTo>
              <a:cubicBezTo>
                <a:pt x="263" y="857"/>
                <a:pt x="249" y="859"/>
                <a:pt x="236" y="863"/>
              </a:cubicBezTo>
              <a:cubicBezTo>
                <a:pt x="227" y="866"/>
                <a:pt x="210" y="871"/>
                <a:pt x="210" y="871"/>
              </a:cubicBezTo>
              <a:cubicBezTo>
                <a:pt x="178" y="851"/>
                <a:pt x="147" y="816"/>
                <a:pt x="120" y="790"/>
              </a:cubicBezTo>
              <a:cubicBezTo>
                <a:pt x="113" y="783"/>
                <a:pt x="102" y="782"/>
                <a:pt x="94" y="777"/>
              </a:cubicBezTo>
              <a:cubicBezTo>
                <a:pt x="75" y="781"/>
                <a:pt x="57" y="792"/>
                <a:pt x="38" y="790"/>
              </a:cubicBezTo>
              <a:cubicBezTo>
                <a:pt x="33" y="790"/>
                <a:pt x="36" y="781"/>
                <a:pt x="34" y="777"/>
              </a:cubicBezTo>
              <a:cubicBezTo>
                <a:pt x="27" y="762"/>
                <a:pt x="17" y="747"/>
                <a:pt x="8" y="734"/>
              </a:cubicBezTo>
              <a:cubicBezTo>
                <a:pt x="2" y="715"/>
                <a:pt x="11" y="707"/>
                <a:pt x="26" y="695"/>
              </a:cubicBezTo>
              <a:cubicBezTo>
                <a:pt x="47" y="677"/>
                <a:pt x="48" y="686"/>
                <a:pt x="68" y="657"/>
              </a:cubicBezTo>
              <a:cubicBezTo>
                <a:pt x="80" y="640"/>
                <a:pt x="93" y="621"/>
                <a:pt x="111" y="610"/>
              </a:cubicBezTo>
              <a:cubicBezTo>
                <a:pt x="126" y="589"/>
                <a:pt x="132" y="565"/>
                <a:pt x="146" y="545"/>
              </a:cubicBezTo>
              <a:cubicBezTo>
                <a:pt x="150" y="529"/>
                <a:pt x="154" y="514"/>
                <a:pt x="158" y="498"/>
              </a:cubicBezTo>
              <a:cubicBezTo>
                <a:pt x="150" y="473"/>
                <a:pt x="125" y="460"/>
                <a:pt x="103" y="447"/>
              </a:cubicBezTo>
              <a:cubicBezTo>
                <a:pt x="88" y="409"/>
                <a:pt x="84" y="404"/>
                <a:pt x="43" y="391"/>
              </a:cubicBezTo>
              <a:cubicBezTo>
                <a:pt x="0" y="401"/>
                <a:pt x="52" y="403"/>
                <a:pt x="68" y="378"/>
              </a:cubicBezTo>
              <a:cubicBezTo>
                <a:pt x="78" y="331"/>
                <a:pt x="63" y="339"/>
                <a:pt x="90" y="331"/>
              </a:cubicBezTo>
              <a:cubicBezTo>
                <a:pt x="127" y="340"/>
                <a:pt x="122" y="340"/>
                <a:pt x="171" y="335"/>
              </a:cubicBezTo>
              <a:cubicBezTo>
                <a:pt x="177" y="320"/>
                <a:pt x="177" y="303"/>
                <a:pt x="184" y="288"/>
              </a:cubicBezTo>
              <a:cubicBezTo>
                <a:pt x="186" y="283"/>
                <a:pt x="206" y="276"/>
                <a:pt x="210" y="275"/>
              </a:cubicBezTo>
              <a:cubicBezTo>
                <a:pt x="219" y="272"/>
                <a:pt x="236" y="267"/>
                <a:pt x="236" y="267"/>
              </a:cubicBezTo>
              <a:cubicBezTo>
                <a:pt x="239" y="263"/>
                <a:pt x="243" y="259"/>
                <a:pt x="244" y="254"/>
              </a:cubicBezTo>
              <a:cubicBezTo>
                <a:pt x="246" y="241"/>
                <a:pt x="229" y="240"/>
                <a:pt x="248" y="228"/>
              </a:cubicBezTo>
              <a:cubicBezTo>
                <a:pt x="258" y="222"/>
                <a:pt x="287" y="215"/>
                <a:pt x="300" y="211"/>
              </a:cubicBezTo>
              <a:cubicBezTo>
                <a:pt x="373" y="217"/>
                <a:pt x="445" y="222"/>
                <a:pt x="518" y="215"/>
              </a:cubicBezTo>
              <a:cubicBezTo>
                <a:pt x="535" y="210"/>
                <a:pt x="536" y="199"/>
                <a:pt x="553" y="194"/>
              </a:cubicBezTo>
              <a:cubicBezTo>
                <a:pt x="570" y="182"/>
                <a:pt x="587" y="171"/>
                <a:pt x="604" y="160"/>
              </a:cubicBezTo>
              <a:cubicBezTo>
                <a:pt x="608" y="128"/>
                <a:pt x="604" y="115"/>
                <a:pt x="638" y="121"/>
              </a:cubicBezTo>
              <a:cubicBezTo>
                <a:pt x="664" y="115"/>
                <a:pt x="690" y="112"/>
                <a:pt x="716" y="108"/>
              </a:cubicBezTo>
              <a:cubicBezTo>
                <a:pt x="752" y="91"/>
                <a:pt x="737" y="64"/>
                <a:pt x="763" y="44"/>
              </a:cubicBezTo>
              <a:cubicBezTo>
                <a:pt x="780" y="31"/>
                <a:pt x="816" y="29"/>
                <a:pt x="836" y="23"/>
              </a:cubicBezTo>
              <a:cubicBezTo>
                <a:pt x="849" y="19"/>
                <a:pt x="874" y="10"/>
                <a:pt x="874" y="10"/>
              </a:cubicBezTo>
              <a:cubicBezTo>
                <a:pt x="878" y="7"/>
                <a:pt x="882" y="0"/>
                <a:pt x="887" y="1"/>
              </a:cubicBezTo>
              <a:cubicBezTo>
                <a:pt x="895" y="2"/>
                <a:pt x="898" y="22"/>
                <a:pt x="900" y="27"/>
              </a:cubicBezTo>
              <a:cubicBezTo>
                <a:pt x="912" y="53"/>
                <a:pt x="936" y="63"/>
                <a:pt x="951" y="87"/>
              </a:cubicBezTo>
              <a:cubicBezTo>
                <a:pt x="962" y="125"/>
                <a:pt x="947" y="165"/>
                <a:pt x="908" y="177"/>
              </a:cubicBezTo>
              <a:cubicBezTo>
                <a:pt x="880" y="207"/>
                <a:pt x="890" y="193"/>
                <a:pt x="874" y="215"/>
              </a:cubicBezTo>
              <a:cubicBezTo>
                <a:pt x="877" y="243"/>
                <a:pt x="881" y="270"/>
                <a:pt x="900" y="293"/>
              </a:cubicBezTo>
              <a:cubicBezTo>
                <a:pt x="908" y="302"/>
                <a:pt x="926" y="318"/>
                <a:pt x="926" y="318"/>
              </a:cubicBezTo>
              <a:cubicBezTo>
                <a:pt x="935" y="347"/>
                <a:pt x="944" y="350"/>
                <a:pt x="964" y="370"/>
              </a:cubicBezTo>
              <a:cubicBezTo>
                <a:pt x="979" y="420"/>
                <a:pt x="981" y="486"/>
                <a:pt x="934" y="515"/>
              </a:cubicBezTo>
              <a:cubicBezTo>
                <a:pt x="923" y="533"/>
                <a:pt x="904" y="536"/>
                <a:pt x="887" y="550"/>
              </a:cubicBezTo>
              <a:cubicBezTo>
                <a:pt x="870" y="565"/>
                <a:pt x="857" y="584"/>
                <a:pt x="848" y="605"/>
              </a:cubicBezTo>
              <a:cubicBezTo>
                <a:pt x="850" y="614"/>
                <a:pt x="848" y="624"/>
                <a:pt x="853" y="631"/>
              </a:cubicBezTo>
              <a:cubicBezTo>
                <a:pt x="857" y="638"/>
                <a:pt x="893" y="647"/>
                <a:pt x="896" y="648"/>
              </a:cubicBezTo>
              <a:cubicBezTo>
                <a:pt x="916" y="654"/>
                <a:pt x="933" y="669"/>
                <a:pt x="947" y="683"/>
              </a:cubicBezTo>
              <a:cubicBezTo>
                <a:pt x="930" y="715"/>
                <a:pt x="917" y="699"/>
                <a:pt x="887" y="708"/>
              </a:cubicBezTo>
              <a:cubicBezTo>
                <a:pt x="872" y="718"/>
                <a:pt x="867" y="732"/>
                <a:pt x="853" y="743"/>
              </a:cubicBezTo>
              <a:cubicBezTo>
                <a:pt x="832" y="760"/>
                <a:pt x="811" y="778"/>
                <a:pt x="788" y="794"/>
              </a:cubicBezTo>
              <a:cubicBezTo>
                <a:pt x="774" y="817"/>
                <a:pt x="757" y="806"/>
                <a:pt x="741" y="790"/>
              </a:cubicBezTo>
              <a:cubicBezTo>
                <a:pt x="736" y="749"/>
                <a:pt x="725" y="708"/>
                <a:pt x="681" y="695"/>
              </a:cubicBezTo>
              <a:cubicBezTo>
                <a:pt x="670" y="697"/>
                <a:pt x="658" y="696"/>
                <a:pt x="647" y="700"/>
              </a:cubicBezTo>
              <a:cubicBezTo>
                <a:pt x="618" y="711"/>
                <a:pt x="617" y="759"/>
                <a:pt x="587" y="768"/>
              </a:cubicBezTo>
              <a:cubicBezTo>
                <a:pt x="549" y="794"/>
                <a:pt x="504" y="816"/>
                <a:pt x="458" y="824"/>
              </a:cubicBezTo>
              <a:cubicBezTo>
                <a:pt x="439" y="794"/>
                <a:pt x="465" y="775"/>
                <a:pt x="476" y="747"/>
              </a:cubicBezTo>
              <a:cubicBezTo>
                <a:pt x="475" y="742"/>
                <a:pt x="456" y="710"/>
                <a:pt x="467" y="721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104775</xdr:colOff>
      <xdr:row>14</xdr:row>
      <xdr:rowOff>57150</xdr:rowOff>
    </xdr:from>
    <xdr:to>
      <xdr:col>23</xdr:col>
      <xdr:colOff>66675</xdr:colOff>
      <xdr:row>18</xdr:row>
      <xdr:rowOff>66675</xdr:rowOff>
    </xdr:to>
    <xdr:sp macro="" textlink="">
      <xdr:nvSpPr>
        <xdr:cNvPr id="68" name="Freeform 870">
          <a:extLst>
            <a:ext uri="{FF2B5EF4-FFF2-40B4-BE49-F238E27FC236}">
              <a16:creationId xmlns:a16="http://schemas.microsoft.com/office/drawing/2014/main" id="{8A51FD8C-7621-45FB-9AB7-0B93E0FFF918}"/>
            </a:ext>
          </a:extLst>
        </xdr:cNvPr>
        <xdr:cNvSpPr>
          <a:spLocks/>
        </xdr:cNvSpPr>
      </xdr:nvSpPr>
      <xdr:spPr bwMode="auto">
        <a:xfrm>
          <a:off x="3794125" y="2368550"/>
          <a:ext cx="590550" cy="669925"/>
        </a:xfrm>
        <a:custGeom>
          <a:avLst/>
          <a:gdLst>
            <a:gd name="T0" fmla="*/ 62031 w 761"/>
            <a:gd name="T1" fmla="*/ 178725 h 1037"/>
            <a:gd name="T2" fmla="*/ 62031 w 761"/>
            <a:gd name="T3" fmla="*/ 132459 h 1037"/>
            <a:gd name="T4" fmla="*/ 99693 w 761"/>
            <a:gd name="T5" fmla="*/ 119150 h 1037"/>
            <a:gd name="T6" fmla="*/ 109293 w 761"/>
            <a:gd name="T7" fmla="*/ 102672 h 1037"/>
            <a:gd name="T8" fmla="*/ 157294 w 761"/>
            <a:gd name="T9" fmla="*/ 64645 h 1037"/>
            <a:gd name="T10" fmla="*/ 239264 w 761"/>
            <a:gd name="T11" fmla="*/ 18379 h 1037"/>
            <a:gd name="T12" fmla="*/ 283572 w 761"/>
            <a:gd name="T13" fmla="*/ 53871 h 1037"/>
            <a:gd name="T14" fmla="*/ 350034 w 761"/>
            <a:gd name="T15" fmla="*/ 72884 h 1037"/>
            <a:gd name="T16" fmla="*/ 394343 w 761"/>
            <a:gd name="T17" fmla="*/ 121685 h 1037"/>
            <a:gd name="T18" fmla="*/ 372188 w 761"/>
            <a:gd name="T19" fmla="*/ 143867 h 1037"/>
            <a:gd name="T20" fmla="*/ 384742 w 761"/>
            <a:gd name="T21" fmla="*/ 181894 h 1037"/>
            <a:gd name="T22" fmla="*/ 378835 w 761"/>
            <a:gd name="T23" fmla="*/ 233229 h 1037"/>
            <a:gd name="T24" fmla="*/ 312372 w 761"/>
            <a:gd name="T25" fmla="*/ 246539 h 1037"/>
            <a:gd name="T26" fmla="*/ 324926 w 761"/>
            <a:gd name="T27" fmla="*/ 276960 h 1037"/>
            <a:gd name="T28" fmla="*/ 337480 w 761"/>
            <a:gd name="T29" fmla="*/ 301043 h 1037"/>
            <a:gd name="T30" fmla="*/ 340434 w 761"/>
            <a:gd name="T31" fmla="*/ 334000 h 1037"/>
            <a:gd name="T32" fmla="*/ 391389 w 761"/>
            <a:gd name="T33" fmla="*/ 325761 h 1037"/>
            <a:gd name="T34" fmla="*/ 445297 w 761"/>
            <a:gd name="T35" fmla="*/ 311817 h 1037"/>
            <a:gd name="T36" fmla="*/ 454159 w 761"/>
            <a:gd name="T37" fmla="*/ 339070 h 1037"/>
            <a:gd name="T38" fmla="*/ 498467 w 761"/>
            <a:gd name="T39" fmla="*/ 406884 h 1037"/>
            <a:gd name="T40" fmla="*/ 524313 w 761"/>
            <a:gd name="T41" fmla="*/ 482937 h 1037"/>
            <a:gd name="T42" fmla="*/ 561975 w 761"/>
            <a:gd name="T43" fmla="*/ 520963 h 1037"/>
            <a:gd name="T44" fmla="*/ 542775 w 761"/>
            <a:gd name="T45" fmla="*/ 550751 h 1037"/>
            <a:gd name="T46" fmla="*/ 498467 w 761"/>
            <a:gd name="T47" fmla="*/ 583707 h 1037"/>
            <a:gd name="T48" fmla="*/ 397296 w 761"/>
            <a:gd name="T49" fmla="*/ 600185 h 1037"/>
            <a:gd name="T50" fmla="*/ 352988 w 761"/>
            <a:gd name="T51" fmla="*/ 607790 h 1037"/>
            <a:gd name="T52" fmla="*/ 330834 w 761"/>
            <a:gd name="T53" fmla="*/ 613494 h 1037"/>
            <a:gd name="T54" fmla="*/ 293172 w 761"/>
            <a:gd name="T55" fmla="*/ 635043 h 1037"/>
            <a:gd name="T56" fmla="*/ 264372 w 761"/>
            <a:gd name="T57" fmla="*/ 645817 h 1037"/>
            <a:gd name="T58" fmla="*/ 242218 w 761"/>
            <a:gd name="T59" fmla="*/ 648986 h 1037"/>
            <a:gd name="T60" fmla="*/ 236310 w 761"/>
            <a:gd name="T61" fmla="*/ 632508 h 1037"/>
            <a:gd name="T62" fmla="*/ 210464 w 761"/>
            <a:gd name="T63" fmla="*/ 581172 h 1037"/>
            <a:gd name="T64" fmla="*/ 175756 w 761"/>
            <a:gd name="T65" fmla="*/ 505119 h 1037"/>
            <a:gd name="T66" fmla="*/ 163202 w 761"/>
            <a:gd name="T67" fmla="*/ 480402 h 1037"/>
            <a:gd name="T68" fmla="*/ 150648 w 761"/>
            <a:gd name="T69" fmla="*/ 425897 h 1037"/>
            <a:gd name="T70" fmla="*/ 109293 w 761"/>
            <a:gd name="T71" fmla="*/ 322592 h 1037"/>
            <a:gd name="T72" fmla="*/ 93786 w 761"/>
            <a:gd name="T73" fmla="*/ 257947 h 1037"/>
            <a:gd name="T74" fmla="*/ 64985 w 761"/>
            <a:gd name="T75" fmla="*/ 246539 h 1037"/>
            <a:gd name="T76" fmla="*/ 17723 w 761"/>
            <a:gd name="T77" fmla="*/ 214216 h 1037"/>
            <a:gd name="T78" fmla="*/ 55385 w 761"/>
            <a:gd name="T79" fmla="*/ 184429 h 1037"/>
            <a:gd name="T80" fmla="*/ 62031 w 761"/>
            <a:gd name="T81" fmla="*/ 151472 h 1037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w 761"/>
            <a:gd name="T124" fmla="*/ 0 h 1037"/>
            <a:gd name="T125" fmla="*/ 761 w 761"/>
            <a:gd name="T126" fmla="*/ 1037 h 1037"/>
          </a:gdLst>
          <a:ahLst/>
          <a:cxnLst>
            <a:cxn ang="T82">
              <a:pos x="T0" y="T1"/>
            </a:cxn>
            <a:cxn ang="T83">
              <a:pos x="T2" y="T3"/>
            </a:cxn>
            <a:cxn ang="T84">
              <a:pos x="T4" y="T5"/>
            </a:cxn>
            <a:cxn ang="T85">
              <a:pos x="T6" y="T7"/>
            </a:cxn>
            <a:cxn ang="T86">
              <a:pos x="T8" y="T9"/>
            </a:cxn>
            <a:cxn ang="T87">
              <a:pos x="T10" y="T11"/>
            </a:cxn>
            <a:cxn ang="T88">
              <a:pos x="T12" y="T13"/>
            </a:cxn>
            <a:cxn ang="T89">
              <a:pos x="T14" y="T15"/>
            </a:cxn>
            <a:cxn ang="T90">
              <a:pos x="T16" y="T17"/>
            </a:cxn>
            <a:cxn ang="T91">
              <a:pos x="T18" y="T19"/>
            </a:cxn>
            <a:cxn ang="T92">
              <a:pos x="T20" y="T21"/>
            </a:cxn>
            <a:cxn ang="T93">
              <a:pos x="T22" y="T23"/>
            </a:cxn>
            <a:cxn ang="T94">
              <a:pos x="T24" y="T25"/>
            </a:cxn>
            <a:cxn ang="T95">
              <a:pos x="T26" y="T27"/>
            </a:cxn>
            <a:cxn ang="T96">
              <a:pos x="T28" y="T29"/>
            </a:cxn>
            <a:cxn ang="T97">
              <a:pos x="T30" y="T31"/>
            </a:cxn>
            <a:cxn ang="T98">
              <a:pos x="T32" y="T33"/>
            </a:cxn>
            <a:cxn ang="T99">
              <a:pos x="T34" y="T35"/>
            </a:cxn>
            <a:cxn ang="T100">
              <a:pos x="T36" y="T37"/>
            </a:cxn>
            <a:cxn ang="T101">
              <a:pos x="T38" y="T39"/>
            </a:cxn>
            <a:cxn ang="T102">
              <a:pos x="T40" y="T41"/>
            </a:cxn>
            <a:cxn ang="T103">
              <a:pos x="T42" y="T43"/>
            </a:cxn>
            <a:cxn ang="T104">
              <a:pos x="T44" y="T45"/>
            </a:cxn>
            <a:cxn ang="T105">
              <a:pos x="T46" y="T47"/>
            </a:cxn>
            <a:cxn ang="T106">
              <a:pos x="T48" y="T49"/>
            </a:cxn>
            <a:cxn ang="T107">
              <a:pos x="T50" y="T51"/>
            </a:cxn>
            <a:cxn ang="T108">
              <a:pos x="T52" y="T53"/>
            </a:cxn>
            <a:cxn ang="T109">
              <a:pos x="T54" y="T55"/>
            </a:cxn>
            <a:cxn ang="T110">
              <a:pos x="T56" y="T57"/>
            </a:cxn>
            <a:cxn ang="T111">
              <a:pos x="T58" y="T59"/>
            </a:cxn>
            <a:cxn ang="T112">
              <a:pos x="T60" y="T61"/>
            </a:cxn>
            <a:cxn ang="T113">
              <a:pos x="T62" y="T63"/>
            </a:cxn>
            <a:cxn ang="T114">
              <a:pos x="T64" y="T65"/>
            </a:cxn>
            <a:cxn ang="T115">
              <a:pos x="T66" y="T67"/>
            </a:cxn>
            <a:cxn ang="T116">
              <a:pos x="T68" y="T69"/>
            </a:cxn>
            <a:cxn ang="T117">
              <a:pos x="T70" y="T71"/>
            </a:cxn>
            <a:cxn ang="T118">
              <a:pos x="T72" y="T73"/>
            </a:cxn>
            <a:cxn ang="T119">
              <a:pos x="T74" y="T75"/>
            </a:cxn>
            <a:cxn ang="T120">
              <a:pos x="T76" y="T77"/>
            </a:cxn>
            <a:cxn ang="T121">
              <a:pos x="T78" y="T79"/>
            </a:cxn>
            <a:cxn ang="T122">
              <a:pos x="T80" y="T81"/>
            </a:cxn>
          </a:cxnLst>
          <a:rect l="T123" t="T124" r="T125" b="T126"/>
          <a:pathLst>
            <a:path w="761" h="1037">
              <a:moveTo>
                <a:pt x="84" y="282"/>
              </a:moveTo>
              <a:cubicBezTo>
                <a:pt x="83" y="273"/>
                <a:pt x="75" y="217"/>
                <a:pt x="84" y="209"/>
              </a:cubicBezTo>
              <a:cubicBezTo>
                <a:pt x="98" y="197"/>
                <a:pt x="119" y="197"/>
                <a:pt x="135" y="188"/>
              </a:cubicBezTo>
              <a:cubicBezTo>
                <a:pt x="141" y="180"/>
                <a:pt x="142" y="170"/>
                <a:pt x="148" y="162"/>
              </a:cubicBezTo>
              <a:cubicBezTo>
                <a:pt x="160" y="147"/>
                <a:pt x="197" y="113"/>
                <a:pt x="213" y="102"/>
              </a:cubicBezTo>
              <a:cubicBezTo>
                <a:pt x="276" y="0"/>
                <a:pt x="145" y="22"/>
                <a:pt x="324" y="29"/>
              </a:cubicBezTo>
              <a:cubicBezTo>
                <a:pt x="355" y="41"/>
                <a:pt x="345" y="73"/>
                <a:pt x="384" y="85"/>
              </a:cubicBezTo>
              <a:cubicBezTo>
                <a:pt x="410" y="103"/>
                <a:pt x="444" y="106"/>
                <a:pt x="474" y="115"/>
              </a:cubicBezTo>
              <a:cubicBezTo>
                <a:pt x="493" y="143"/>
                <a:pt x="504" y="173"/>
                <a:pt x="534" y="192"/>
              </a:cubicBezTo>
              <a:cubicBezTo>
                <a:pt x="521" y="205"/>
                <a:pt x="509" y="210"/>
                <a:pt x="504" y="227"/>
              </a:cubicBezTo>
              <a:cubicBezTo>
                <a:pt x="509" y="247"/>
                <a:pt x="515" y="267"/>
                <a:pt x="521" y="287"/>
              </a:cubicBezTo>
              <a:cubicBezTo>
                <a:pt x="519" y="314"/>
                <a:pt x="532" y="349"/>
                <a:pt x="513" y="368"/>
              </a:cubicBezTo>
              <a:cubicBezTo>
                <a:pt x="499" y="382"/>
                <a:pt x="445" y="384"/>
                <a:pt x="423" y="389"/>
              </a:cubicBezTo>
              <a:cubicBezTo>
                <a:pt x="408" y="410"/>
                <a:pt x="417" y="428"/>
                <a:pt x="440" y="437"/>
              </a:cubicBezTo>
              <a:cubicBezTo>
                <a:pt x="448" y="450"/>
                <a:pt x="453" y="461"/>
                <a:pt x="457" y="475"/>
              </a:cubicBezTo>
              <a:cubicBezTo>
                <a:pt x="458" y="492"/>
                <a:pt x="452" y="512"/>
                <a:pt x="461" y="527"/>
              </a:cubicBezTo>
              <a:cubicBezTo>
                <a:pt x="462" y="528"/>
                <a:pt x="527" y="514"/>
                <a:pt x="530" y="514"/>
              </a:cubicBezTo>
              <a:cubicBezTo>
                <a:pt x="554" y="505"/>
                <a:pt x="579" y="501"/>
                <a:pt x="603" y="492"/>
              </a:cubicBezTo>
              <a:cubicBezTo>
                <a:pt x="606" y="506"/>
                <a:pt x="615" y="535"/>
                <a:pt x="615" y="535"/>
              </a:cubicBezTo>
              <a:cubicBezTo>
                <a:pt x="624" y="603"/>
                <a:pt x="621" y="606"/>
                <a:pt x="675" y="642"/>
              </a:cubicBezTo>
              <a:cubicBezTo>
                <a:pt x="700" y="678"/>
                <a:pt x="692" y="723"/>
                <a:pt x="710" y="762"/>
              </a:cubicBezTo>
              <a:cubicBezTo>
                <a:pt x="721" y="786"/>
                <a:pt x="747" y="799"/>
                <a:pt x="761" y="822"/>
              </a:cubicBezTo>
              <a:cubicBezTo>
                <a:pt x="758" y="848"/>
                <a:pt x="760" y="861"/>
                <a:pt x="735" y="869"/>
              </a:cubicBezTo>
              <a:cubicBezTo>
                <a:pt x="716" y="883"/>
                <a:pt x="696" y="912"/>
                <a:pt x="675" y="921"/>
              </a:cubicBezTo>
              <a:cubicBezTo>
                <a:pt x="631" y="940"/>
                <a:pt x="585" y="944"/>
                <a:pt x="538" y="947"/>
              </a:cubicBezTo>
              <a:cubicBezTo>
                <a:pt x="518" y="950"/>
                <a:pt x="498" y="954"/>
                <a:pt x="478" y="959"/>
              </a:cubicBezTo>
              <a:cubicBezTo>
                <a:pt x="468" y="962"/>
                <a:pt x="448" y="968"/>
                <a:pt x="448" y="968"/>
              </a:cubicBezTo>
              <a:cubicBezTo>
                <a:pt x="430" y="980"/>
                <a:pt x="418" y="995"/>
                <a:pt x="397" y="1002"/>
              </a:cubicBezTo>
              <a:cubicBezTo>
                <a:pt x="385" y="1010"/>
                <a:pt x="358" y="1019"/>
                <a:pt x="358" y="1019"/>
              </a:cubicBezTo>
              <a:cubicBezTo>
                <a:pt x="350" y="1024"/>
                <a:pt x="339" y="1037"/>
                <a:pt x="328" y="1024"/>
              </a:cubicBezTo>
              <a:cubicBezTo>
                <a:pt x="322" y="1017"/>
                <a:pt x="323" y="1006"/>
                <a:pt x="320" y="998"/>
              </a:cubicBezTo>
              <a:cubicBezTo>
                <a:pt x="310" y="971"/>
                <a:pt x="302" y="940"/>
                <a:pt x="285" y="917"/>
              </a:cubicBezTo>
              <a:cubicBezTo>
                <a:pt x="275" y="872"/>
                <a:pt x="266" y="834"/>
                <a:pt x="238" y="797"/>
              </a:cubicBezTo>
              <a:cubicBezTo>
                <a:pt x="228" y="766"/>
                <a:pt x="235" y="778"/>
                <a:pt x="221" y="758"/>
              </a:cubicBezTo>
              <a:cubicBezTo>
                <a:pt x="216" y="728"/>
                <a:pt x="213" y="701"/>
                <a:pt x="204" y="672"/>
              </a:cubicBezTo>
              <a:cubicBezTo>
                <a:pt x="201" y="586"/>
                <a:pt x="212" y="553"/>
                <a:pt x="148" y="509"/>
              </a:cubicBezTo>
              <a:cubicBezTo>
                <a:pt x="110" y="452"/>
                <a:pt x="149" y="520"/>
                <a:pt x="127" y="407"/>
              </a:cubicBezTo>
              <a:cubicBezTo>
                <a:pt x="125" y="397"/>
                <a:pt x="95" y="393"/>
                <a:pt x="88" y="389"/>
              </a:cubicBezTo>
              <a:cubicBezTo>
                <a:pt x="65" y="378"/>
                <a:pt x="46" y="353"/>
                <a:pt x="24" y="338"/>
              </a:cubicBezTo>
              <a:cubicBezTo>
                <a:pt x="0" y="303"/>
                <a:pt x="52" y="307"/>
                <a:pt x="75" y="291"/>
              </a:cubicBezTo>
              <a:cubicBezTo>
                <a:pt x="83" y="271"/>
                <a:pt x="84" y="262"/>
                <a:pt x="84" y="239"/>
              </a:cubicBezTo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104775</xdr:colOff>
      <xdr:row>16</xdr:row>
      <xdr:rowOff>47625</xdr:rowOff>
    </xdr:from>
    <xdr:to>
      <xdr:col>21</xdr:col>
      <xdr:colOff>123825</xdr:colOff>
      <xdr:row>20</xdr:row>
      <xdr:rowOff>19050</xdr:rowOff>
    </xdr:to>
    <xdr:sp macro="" textlink="">
      <xdr:nvSpPr>
        <xdr:cNvPr id="69" name="Freeform 871">
          <a:extLst>
            <a:ext uri="{FF2B5EF4-FFF2-40B4-BE49-F238E27FC236}">
              <a16:creationId xmlns:a16="http://schemas.microsoft.com/office/drawing/2014/main" id="{FBF65EAA-F63A-40E7-8F7D-2342ECC4985F}"/>
            </a:ext>
          </a:extLst>
        </xdr:cNvPr>
        <xdr:cNvSpPr>
          <a:spLocks/>
        </xdr:cNvSpPr>
      </xdr:nvSpPr>
      <xdr:spPr bwMode="auto">
        <a:xfrm>
          <a:off x="3197225" y="2689225"/>
          <a:ext cx="825500" cy="631825"/>
        </a:xfrm>
        <a:custGeom>
          <a:avLst/>
          <a:gdLst>
            <a:gd name="T0" fmla="*/ 578139 w 1119"/>
            <a:gd name="T1" fmla="*/ 362493 h 965"/>
            <a:gd name="T2" fmla="*/ 607421 w 1119"/>
            <a:gd name="T3" fmla="*/ 395855 h 965"/>
            <a:gd name="T4" fmla="*/ 636702 w 1119"/>
            <a:gd name="T5" fmla="*/ 445257 h 965"/>
            <a:gd name="T6" fmla="*/ 388150 w 1119"/>
            <a:gd name="T7" fmla="*/ 533153 h 965"/>
            <a:gd name="T8" fmla="*/ 437861 w 1119"/>
            <a:gd name="T9" fmla="*/ 571648 h 965"/>
            <a:gd name="T10" fmla="*/ 452842 w 1119"/>
            <a:gd name="T11" fmla="*/ 585121 h 965"/>
            <a:gd name="T12" fmla="*/ 405855 w 1119"/>
            <a:gd name="T13" fmla="*/ 593462 h 965"/>
            <a:gd name="T14" fmla="*/ 364997 w 1119"/>
            <a:gd name="T15" fmla="*/ 615917 h 965"/>
            <a:gd name="T16" fmla="*/ 330268 w 1119"/>
            <a:gd name="T17" fmla="*/ 538927 h 965"/>
            <a:gd name="T18" fmla="*/ 318692 w 1119"/>
            <a:gd name="T19" fmla="*/ 494658 h 965"/>
            <a:gd name="T20" fmla="*/ 219271 w 1119"/>
            <a:gd name="T21" fmla="*/ 472845 h 965"/>
            <a:gd name="T22" fmla="*/ 157984 w 1119"/>
            <a:gd name="T23" fmla="*/ 513906 h 965"/>
            <a:gd name="T24" fmla="*/ 108273 w 1119"/>
            <a:gd name="T25" fmla="*/ 533153 h 965"/>
            <a:gd name="T26" fmla="*/ 76268 w 1119"/>
            <a:gd name="T27" fmla="*/ 607577 h 965"/>
            <a:gd name="T28" fmla="*/ 0 w 1119"/>
            <a:gd name="T29" fmla="*/ 519680 h 965"/>
            <a:gd name="T30" fmla="*/ 96697 w 1119"/>
            <a:gd name="T31" fmla="*/ 464504 h 965"/>
            <a:gd name="T32" fmla="*/ 137555 w 1119"/>
            <a:gd name="T33" fmla="*/ 398421 h 965"/>
            <a:gd name="T34" fmla="*/ 207694 w 1119"/>
            <a:gd name="T35" fmla="*/ 415103 h 965"/>
            <a:gd name="T36" fmla="*/ 236976 w 1119"/>
            <a:gd name="T37" fmla="*/ 409328 h 965"/>
            <a:gd name="T38" fmla="*/ 274429 w 1119"/>
            <a:gd name="T39" fmla="*/ 368267 h 965"/>
            <a:gd name="T40" fmla="*/ 277834 w 1119"/>
            <a:gd name="T41" fmla="*/ 216854 h 965"/>
            <a:gd name="T42" fmla="*/ 318692 w 1119"/>
            <a:gd name="T43" fmla="*/ 170019 h 965"/>
            <a:gd name="T44" fmla="*/ 356145 w 1119"/>
            <a:gd name="T45" fmla="*/ 126391 h 965"/>
            <a:gd name="T46" fmla="*/ 475995 w 1119"/>
            <a:gd name="T47" fmla="*/ 115484 h 965"/>
            <a:gd name="T48" fmla="*/ 534558 w 1119"/>
            <a:gd name="T49" fmla="*/ 65441 h 965"/>
            <a:gd name="T50" fmla="*/ 546134 w 1119"/>
            <a:gd name="T51" fmla="*/ 43627 h 965"/>
            <a:gd name="T52" fmla="*/ 607421 w 1119"/>
            <a:gd name="T53" fmla="*/ 0 h 965"/>
            <a:gd name="T54" fmla="*/ 645555 w 1119"/>
            <a:gd name="T55" fmla="*/ 7699 h 965"/>
            <a:gd name="T56" fmla="*/ 677560 w 1119"/>
            <a:gd name="T57" fmla="*/ 65441 h 965"/>
            <a:gd name="T58" fmla="*/ 700713 w 1119"/>
            <a:gd name="T59" fmla="*/ 189266 h 965"/>
            <a:gd name="T60" fmla="*/ 747700 w 1119"/>
            <a:gd name="T61" fmla="*/ 288711 h 965"/>
            <a:gd name="T62" fmla="*/ 755871 w 1119"/>
            <a:gd name="T63" fmla="*/ 340679 h 965"/>
            <a:gd name="T64" fmla="*/ 715013 w 1119"/>
            <a:gd name="T65" fmla="*/ 365701 h 965"/>
            <a:gd name="T66" fmla="*/ 674155 w 1119"/>
            <a:gd name="T67" fmla="*/ 392647 h 965"/>
            <a:gd name="T68" fmla="*/ 625126 w 1119"/>
            <a:gd name="T69" fmla="*/ 315658 h 965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19"/>
            <a:gd name="T106" fmla="*/ 0 h 965"/>
            <a:gd name="T107" fmla="*/ 1119 w 1119"/>
            <a:gd name="T108" fmla="*/ 965 h 965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19" h="965">
              <a:moveTo>
                <a:pt x="918" y="492"/>
              </a:moveTo>
              <a:cubicBezTo>
                <a:pt x="899" y="519"/>
                <a:pt x="868" y="537"/>
                <a:pt x="849" y="565"/>
              </a:cubicBezTo>
              <a:cubicBezTo>
                <a:pt x="850" y="572"/>
                <a:pt x="850" y="580"/>
                <a:pt x="853" y="587"/>
              </a:cubicBezTo>
              <a:cubicBezTo>
                <a:pt x="860" y="602"/>
                <a:pt x="881" y="607"/>
                <a:pt x="892" y="617"/>
              </a:cubicBezTo>
              <a:cubicBezTo>
                <a:pt x="918" y="640"/>
                <a:pt x="914" y="642"/>
                <a:pt x="943" y="651"/>
              </a:cubicBezTo>
              <a:cubicBezTo>
                <a:pt x="985" y="680"/>
                <a:pt x="961" y="676"/>
                <a:pt x="935" y="694"/>
              </a:cubicBezTo>
              <a:cubicBezTo>
                <a:pt x="914" y="889"/>
                <a:pt x="843" y="802"/>
                <a:pt x="579" y="805"/>
              </a:cubicBezTo>
              <a:cubicBezTo>
                <a:pt x="576" y="814"/>
                <a:pt x="570" y="822"/>
                <a:pt x="570" y="831"/>
              </a:cubicBezTo>
              <a:cubicBezTo>
                <a:pt x="570" y="857"/>
                <a:pt x="607" y="858"/>
                <a:pt x="626" y="861"/>
              </a:cubicBezTo>
              <a:cubicBezTo>
                <a:pt x="633" y="870"/>
                <a:pt x="636" y="882"/>
                <a:pt x="643" y="891"/>
              </a:cubicBezTo>
              <a:cubicBezTo>
                <a:pt x="646" y="895"/>
                <a:pt x="652" y="896"/>
                <a:pt x="656" y="900"/>
              </a:cubicBezTo>
              <a:cubicBezTo>
                <a:pt x="660" y="903"/>
                <a:pt x="662" y="908"/>
                <a:pt x="665" y="912"/>
              </a:cubicBezTo>
              <a:cubicBezTo>
                <a:pt x="660" y="942"/>
                <a:pt x="662" y="947"/>
                <a:pt x="635" y="955"/>
              </a:cubicBezTo>
              <a:cubicBezTo>
                <a:pt x="621" y="946"/>
                <a:pt x="610" y="935"/>
                <a:pt x="596" y="925"/>
              </a:cubicBezTo>
              <a:cubicBezTo>
                <a:pt x="580" y="936"/>
                <a:pt x="577" y="946"/>
                <a:pt x="570" y="964"/>
              </a:cubicBezTo>
              <a:cubicBezTo>
                <a:pt x="559" y="963"/>
                <a:pt x="546" y="965"/>
                <a:pt x="536" y="960"/>
              </a:cubicBezTo>
              <a:cubicBezTo>
                <a:pt x="519" y="953"/>
                <a:pt x="487" y="914"/>
                <a:pt x="480" y="895"/>
              </a:cubicBezTo>
              <a:cubicBezTo>
                <a:pt x="482" y="877"/>
                <a:pt x="482" y="858"/>
                <a:pt x="485" y="840"/>
              </a:cubicBezTo>
              <a:cubicBezTo>
                <a:pt x="486" y="831"/>
                <a:pt x="493" y="814"/>
                <a:pt x="493" y="814"/>
              </a:cubicBezTo>
              <a:cubicBezTo>
                <a:pt x="489" y="791"/>
                <a:pt x="486" y="785"/>
                <a:pt x="468" y="771"/>
              </a:cubicBezTo>
              <a:cubicBezTo>
                <a:pt x="438" y="783"/>
                <a:pt x="440" y="799"/>
                <a:pt x="412" y="810"/>
              </a:cubicBezTo>
              <a:cubicBezTo>
                <a:pt x="399" y="767"/>
                <a:pt x="362" y="749"/>
                <a:pt x="322" y="737"/>
              </a:cubicBezTo>
              <a:cubicBezTo>
                <a:pt x="300" y="740"/>
                <a:pt x="282" y="742"/>
                <a:pt x="262" y="750"/>
              </a:cubicBezTo>
              <a:cubicBezTo>
                <a:pt x="258" y="755"/>
                <a:pt x="233" y="801"/>
                <a:pt x="232" y="801"/>
              </a:cubicBezTo>
              <a:cubicBezTo>
                <a:pt x="221" y="805"/>
                <a:pt x="209" y="804"/>
                <a:pt x="198" y="805"/>
              </a:cubicBezTo>
              <a:cubicBezTo>
                <a:pt x="182" y="811"/>
                <a:pt x="173" y="822"/>
                <a:pt x="159" y="831"/>
              </a:cubicBezTo>
              <a:cubicBezTo>
                <a:pt x="155" y="845"/>
                <a:pt x="150" y="857"/>
                <a:pt x="142" y="870"/>
              </a:cubicBezTo>
              <a:cubicBezTo>
                <a:pt x="139" y="901"/>
                <a:pt x="144" y="935"/>
                <a:pt x="112" y="947"/>
              </a:cubicBezTo>
              <a:cubicBezTo>
                <a:pt x="70" y="937"/>
                <a:pt x="53" y="908"/>
                <a:pt x="30" y="874"/>
              </a:cubicBezTo>
              <a:cubicBezTo>
                <a:pt x="23" y="851"/>
                <a:pt x="9" y="832"/>
                <a:pt x="0" y="810"/>
              </a:cubicBezTo>
              <a:cubicBezTo>
                <a:pt x="2" y="794"/>
                <a:pt x="0" y="775"/>
                <a:pt x="13" y="762"/>
              </a:cubicBezTo>
              <a:cubicBezTo>
                <a:pt x="36" y="739"/>
                <a:pt x="112" y="729"/>
                <a:pt x="142" y="724"/>
              </a:cubicBezTo>
              <a:cubicBezTo>
                <a:pt x="153" y="716"/>
                <a:pt x="162" y="712"/>
                <a:pt x="168" y="698"/>
              </a:cubicBezTo>
              <a:cubicBezTo>
                <a:pt x="180" y="670"/>
                <a:pt x="168" y="632"/>
                <a:pt x="202" y="621"/>
              </a:cubicBezTo>
              <a:cubicBezTo>
                <a:pt x="226" y="626"/>
                <a:pt x="240" y="638"/>
                <a:pt x="262" y="647"/>
              </a:cubicBezTo>
              <a:cubicBezTo>
                <a:pt x="282" y="639"/>
                <a:pt x="284" y="636"/>
                <a:pt x="305" y="647"/>
              </a:cubicBezTo>
              <a:cubicBezTo>
                <a:pt x="315" y="663"/>
                <a:pt x="320" y="670"/>
                <a:pt x="339" y="664"/>
              </a:cubicBezTo>
              <a:cubicBezTo>
                <a:pt x="340" y="662"/>
                <a:pt x="346" y="639"/>
                <a:pt x="348" y="638"/>
              </a:cubicBezTo>
              <a:cubicBezTo>
                <a:pt x="353" y="634"/>
                <a:pt x="394" y="624"/>
                <a:pt x="403" y="621"/>
              </a:cubicBezTo>
              <a:cubicBezTo>
                <a:pt x="415" y="603"/>
                <a:pt x="410" y="593"/>
                <a:pt x="403" y="574"/>
              </a:cubicBezTo>
              <a:cubicBezTo>
                <a:pt x="398" y="535"/>
                <a:pt x="396" y="511"/>
                <a:pt x="399" y="471"/>
              </a:cubicBezTo>
              <a:cubicBezTo>
                <a:pt x="400" y="454"/>
                <a:pt x="389" y="376"/>
                <a:pt x="408" y="338"/>
              </a:cubicBezTo>
              <a:cubicBezTo>
                <a:pt x="417" y="319"/>
                <a:pt x="438" y="309"/>
                <a:pt x="450" y="291"/>
              </a:cubicBezTo>
              <a:cubicBezTo>
                <a:pt x="456" y="282"/>
                <a:pt x="468" y="265"/>
                <a:pt x="468" y="265"/>
              </a:cubicBezTo>
              <a:cubicBezTo>
                <a:pt x="472" y="251"/>
                <a:pt x="480" y="214"/>
                <a:pt x="489" y="205"/>
              </a:cubicBezTo>
              <a:cubicBezTo>
                <a:pt x="497" y="197"/>
                <a:pt x="512" y="199"/>
                <a:pt x="523" y="197"/>
              </a:cubicBezTo>
              <a:cubicBezTo>
                <a:pt x="568" y="202"/>
                <a:pt x="587" y="204"/>
                <a:pt x="635" y="201"/>
              </a:cubicBezTo>
              <a:cubicBezTo>
                <a:pt x="656" y="194"/>
                <a:pt x="677" y="187"/>
                <a:pt x="699" y="180"/>
              </a:cubicBezTo>
              <a:cubicBezTo>
                <a:pt x="712" y="176"/>
                <a:pt x="738" y="167"/>
                <a:pt x="738" y="167"/>
              </a:cubicBezTo>
              <a:cubicBezTo>
                <a:pt x="752" y="144"/>
                <a:pt x="766" y="121"/>
                <a:pt x="785" y="102"/>
              </a:cubicBezTo>
              <a:cubicBezTo>
                <a:pt x="788" y="95"/>
                <a:pt x="790" y="88"/>
                <a:pt x="793" y="81"/>
              </a:cubicBezTo>
              <a:cubicBezTo>
                <a:pt x="795" y="76"/>
                <a:pt x="800" y="73"/>
                <a:pt x="802" y="68"/>
              </a:cubicBezTo>
              <a:cubicBezTo>
                <a:pt x="802" y="67"/>
                <a:pt x="808" y="41"/>
                <a:pt x="810" y="38"/>
              </a:cubicBezTo>
              <a:cubicBezTo>
                <a:pt x="829" y="14"/>
                <a:pt x="863" y="7"/>
                <a:pt x="892" y="0"/>
              </a:cubicBezTo>
              <a:cubicBezTo>
                <a:pt x="902" y="1"/>
                <a:pt x="912" y="2"/>
                <a:pt x="922" y="4"/>
              </a:cubicBezTo>
              <a:cubicBezTo>
                <a:pt x="931" y="6"/>
                <a:pt x="948" y="12"/>
                <a:pt x="948" y="12"/>
              </a:cubicBezTo>
              <a:cubicBezTo>
                <a:pt x="954" y="31"/>
                <a:pt x="970" y="47"/>
                <a:pt x="982" y="64"/>
              </a:cubicBezTo>
              <a:cubicBezTo>
                <a:pt x="991" y="94"/>
                <a:pt x="987" y="82"/>
                <a:pt x="995" y="102"/>
              </a:cubicBezTo>
              <a:cubicBezTo>
                <a:pt x="990" y="148"/>
                <a:pt x="980" y="200"/>
                <a:pt x="1008" y="240"/>
              </a:cubicBezTo>
              <a:cubicBezTo>
                <a:pt x="1013" y="260"/>
                <a:pt x="1024" y="275"/>
                <a:pt x="1029" y="295"/>
              </a:cubicBezTo>
              <a:cubicBezTo>
                <a:pt x="1039" y="331"/>
                <a:pt x="1045" y="380"/>
                <a:pt x="1072" y="407"/>
              </a:cubicBezTo>
              <a:cubicBezTo>
                <a:pt x="1085" y="434"/>
                <a:pt x="1076" y="418"/>
                <a:pt x="1098" y="450"/>
              </a:cubicBezTo>
              <a:cubicBezTo>
                <a:pt x="1101" y="454"/>
                <a:pt x="1106" y="462"/>
                <a:pt x="1106" y="462"/>
              </a:cubicBezTo>
              <a:cubicBezTo>
                <a:pt x="1107" y="485"/>
                <a:pt x="1107" y="508"/>
                <a:pt x="1110" y="531"/>
              </a:cubicBezTo>
              <a:cubicBezTo>
                <a:pt x="1111" y="541"/>
                <a:pt x="1119" y="561"/>
                <a:pt x="1119" y="561"/>
              </a:cubicBezTo>
              <a:cubicBezTo>
                <a:pt x="1096" y="566"/>
                <a:pt x="1071" y="561"/>
                <a:pt x="1050" y="570"/>
              </a:cubicBezTo>
              <a:cubicBezTo>
                <a:pt x="1041" y="574"/>
                <a:pt x="1033" y="595"/>
                <a:pt x="1033" y="595"/>
              </a:cubicBezTo>
              <a:cubicBezTo>
                <a:pt x="1025" y="621"/>
                <a:pt x="1016" y="617"/>
                <a:pt x="990" y="612"/>
              </a:cubicBezTo>
              <a:cubicBezTo>
                <a:pt x="963" y="571"/>
                <a:pt x="967" y="513"/>
                <a:pt x="913" y="492"/>
              </a:cubicBezTo>
              <a:cubicBezTo>
                <a:pt x="907" y="510"/>
                <a:pt x="906" y="509"/>
                <a:pt x="918" y="492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28575</xdr:colOff>
      <xdr:row>13</xdr:row>
      <xdr:rowOff>19050</xdr:rowOff>
    </xdr:from>
    <xdr:to>
      <xdr:col>21</xdr:col>
      <xdr:colOff>133350</xdr:colOff>
      <xdr:row>17</xdr:row>
      <xdr:rowOff>28575</xdr:rowOff>
    </xdr:to>
    <xdr:sp macro="" textlink="">
      <xdr:nvSpPr>
        <xdr:cNvPr id="70" name="Freeform 872">
          <a:extLst>
            <a:ext uri="{FF2B5EF4-FFF2-40B4-BE49-F238E27FC236}">
              <a16:creationId xmlns:a16="http://schemas.microsoft.com/office/drawing/2014/main" id="{EF6A1509-20E6-4971-AD3A-7CCBE22146BC}"/>
            </a:ext>
          </a:extLst>
        </xdr:cNvPr>
        <xdr:cNvSpPr>
          <a:spLocks/>
        </xdr:cNvSpPr>
      </xdr:nvSpPr>
      <xdr:spPr bwMode="auto">
        <a:xfrm>
          <a:off x="2943225" y="2165350"/>
          <a:ext cx="1089025" cy="669925"/>
        </a:xfrm>
        <a:custGeom>
          <a:avLst/>
          <a:gdLst>
            <a:gd name="T0" fmla="*/ 289271 w 1515"/>
            <a:gd name="T1" fmla="*/ 492597 h 1022"/>
            <a:gd name="T2" fmla="*/ 501178 w 1515"/>
            <a:gd name="T3" fmla="*/ 497742 h 1022"/>
            <a:gd name="T4" fmla="*/ 574505 w 1515"/>
            <a:gd name="T5" fmla="*/ 610923 h 1022"/>
            <a:gd name="T6" fmla="*/ 725868 w 1515"/>
            <a:gd name="T7" fmla="*/ 645007 h 1022"/>
            <a:gd name="T8" fmla="*/ 779013 w 1515"/>
            <a:gd name="T9" fmla="*/ 589059 h 1022"/>
            <a:gd name="T10" fmla="*/ 822067 w 1515"/>
            <a:gd name="T11" fmla="*/ 543400 h 1022"/>
            <a:gd name="T12" fmla="*/ 879921 w 1515"/>
            <a:gd name="T13" fmla="*/ 485523 h 1022"/>
            <a:gd name="T14" fmla="*/ 844267 w 1515"/>
            <a:gd name="T15" fmla="*/ 452083 h 1022"/>
            <a:gd name="T16" fmla="*/ 803904 w 1515"/>
            <a:gd name="T17" fmla="*/ 405782 h 1022"/>
            <a:gd name="T18" fmla="*/ 846958 w 1515"/>
            <a:gd name="T19" fmla="*/ 326683 h 1022"/>
            <a:gd name="T20" fmla="*/ 904812 w 1515"/>
            <a:gd name="T21" fmla="*/ 280382 h 1022"/>
            <a:gd name="T22" fmla="*/ 990921 w 1515"/>
            <a:gd name="T23" fmla="*/ 212859 h 1022"/>
            <a:gd name="T24" fmla="*/ 1018502 w 1515"/>
            <a:gd name="T25" fmla="*/ 203212 h 1022"/>
            <a:gd name="T26" fmla="*/ 988230 w 1515"/>
            <a:gd name="T27" fmla="*/ 160126 h 1022"/>
            <a:gd name="T28" fmla="*/ 844267 w 1515"/>
            <a:gd name="T29" fmla="*/ 147908 h 1022"/>
            <a:gd name="T30" fmla="*/ 809286 w 1515"/>
            <a:gd name="T31" fmla="*/ 140834 h 1022"/>
            <a:gd name="T32" fmla="*/ 789104 w 1515"/>
            <a:gd name="T33" fmla="*/ 12862 h 1022"/>
            <a:gd name="T34" fmla="*/ 758831 w 1515"/>
            <a:gd name="T35" fmla="*/ 27652 h 1022"/>
            <a:gd name="T36" fmla="*/ 700977 w 1515"/>
            <a:gd name="T37" fmla="*/ 97105 h 1022"/>
            <a:gd name="T38" fmla="*/ 604778 w 1515"/>
            <a:gd name="T39" fmla="*/ 174274 h 1022"/>
            <a:gd name="T40" fmla="*/ 534142 w 1515"/>
            <a:gd name="T41" fmla="*/ 215431 h 1022"/>
            <a:gd name="T42" fmla="*/ 509251 w 1515"/>
            <a:gd name="T43" fmla="*/ 225077 h 1022"/>
            <a:gd name="T44" fmla="*/ 440633 w 1515"/>
            <a:gd name="T45" fmla="*/ 246942 h 1022"/>
            <a:gd name="T46" fmla="*/ 359907 w 1515"/>
            <a:gd name="T47" fmla="*/ 157554 h 1022"/>
            <a:gd name="T48" fmla="*/ 287253 w 1515"/>
            <a:gd name="T49" fmla="*/ 179419 h 1022"/>
            <a:gd name="T50" fmla="*/ 180962 w 1515"/>
            <a:gd name="T51" fmla="*/ 174274 h 1022"/>
            <a:gd name="T52" fmla="*/ 145981 w 1515"/>
            <a:gd name="T53" fmla="*/ 215431 h 1022"/>
            <a:gd name="T54" fmla="*/ 100236 w 1515"/>
            <a:gd name="T55" fmla="*/ 270736 h 1022"/>
            <a:gd name="T56" fmla="*/ 49781 w 1515"/>
            <a:gd name="T57" fmla="*/ 299674 h 1022"/>
            <a:gd name="T58" fmla="*/ 137908 w 1515"/>
            <a:gd name="T59" fmla="*/ 350477 h 1022"/>
            <a:gd name="T60" fmla="*/ 130508 w 1515"/>
            <a:gd name="T61" fmla="*/ 403853 h 1022"/>
            <a:gd name="T62" fmla="*/ 133199 w 1515"/>
            <a:gd name="T63" fmla="*/ 468803 h 1022"/>
            <a:gd name="T64" fmla="*/ 173563 w 1515"/>
            <a:gd name="T65" fmla="*/ 495170 h 1022"/>
            <a:gd name="T66" fmla="*/ 251598 w 1515"/>
            <a:gd name="T67" fmla="*/ 504816 h 10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515"/>
            <a:gd name="T103" fmla="*/ 0 h 1022"/>
            <a:gd name="T104" fmla="*/ 1515 w 1515"/>
            <a:gd name="T105" fmla="*/ 1022 h 10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515" h="1022">
              <a:moveTo>
                <a:pt x="374" y="785"/>
              </a:moveTo>
              <a:cubicBezTo>
                <a:pt x="391" y="774"/>
                <a:pt x="410" y="770"/>
                <a:pt x="430" y="766"/>
              </a:cubicBezTo>
              <a:cubicBezTo>
                <a:pt x="480" y="771"/>
                <a:pt x="529" y="784"/>
                <a:pt x="577" y="800"/>
              </a:cubicBezTo>
              <a:cubicBezTo>
                <a:pt x="635" y="797"/>
                <a:pt x="690" y="794"/>
                <a:pt x="745" y="774"/>
              </a:cubicBezTo>
              <a:cubicBezTo>
                <a:pt x="779" y="780"/>
                <a:pt x="797" y="806"/>
                <a:pt x="817" y="834"/>
              </a:cubicBezTo>
              <a:cubicBezTo>
                <a:pt x="825" y="872"/>
                <a:pt x="833" y="917"/>
                <a:pt x="854" y="950"/>
              </a:cubicBezTo>
              <a:cubicBezTo>
                <a:pt x="873" y="1022"/>
                <a:pt x="872" y="1003"/>
                <a:pt x="967" y="1006"/>
              </a:cubicBezTo>
              <a:cubicBezTo>
                <a:pt x="1004" y="1005"/>
                <a:pt x="1042" y="1006"/>
                <a:pt x="1079" y="1003"/>
              </a:cubicBezTo>
              <a:cubicBezTo>
                <a:pt x="1087" y="1002"/>
                <a:pt x="1102" y="995"/>
                <a:pt x="1102" y="995"/>
              </a:cubicBezTo>
              <a:cubicBezTo>
                <a:pt x="1120" y="967"/>
                <a:pt x="1140" y="943"/>
                <a:pt x="1158" y="916"/>
              </a:cubicBezTo>
              <a:cubicBezTo>
                <a:pt x="1167" y="901"/>
                <a:pt x="1165" y="882"/>
                <a:pt x="1177" y="868"/>
              </a:cubicBezTo>
              <a:cubicBezTo>
                <a:pt x="1189" y="854"/>
                <a:pt x="1208" y="854"/>
                <a:pt x="1222" y="845"/>
              </a:cubicBezTo>
              <a:cubicBezTo>
                <a:pt x="1254" y="825"/>
                <a:pt x="1281" y="823"/>
                <a:pt x="1319" y="819"/>
              </a:cubicBezTo>
              <a:cubicBezTo>
                <a:pt x="1313" y="798"/>
                <a:pt x="1312" y="776"/>
                <a:pt x="1308" y="755"/>
              </a:cubicBezTo>
              <a:cubicBezTo>
                <a:pt x="1306" y="743"/>
                <a:pt x="1310" y="725"/>
                <a:pt x="1300" y="718"/>
              </a:cubicBezTo>
              <a:cubicBezTo>
                <a:pt x="1290" y="711"/>
                <a:pt x="1268" y="706"/>
                <a:pt x="1255" y="703"/>
              </a:cubicBezTo>
              <a:cubicBezTo>
                <a:pt x="1241" y="678"/>
                <a:pt x="1227" y="658"/>
                <a:pt x="1203" y="643"/>
              </a:cubicBezTo>
              <a:cubicBezTo>
                <a:pt x="1200" y="639"/>
                <a:pt x="1193" y="635"/>
                <a:pt x="1195" y="631"/>
              </a:cubicBezTo>
              <a:cubicBezTo>
                <a:pt x="1195" y="631"/>
                <a:pt x="1228" y="623"/>
                <a:pt x="1237" y="620"/>
              </a:cubicBezTo>
              <a:cubicBezTo>
                <a:pt x="1258" y="587"/>
                <a:pt x="1237" y="530"/>
                <a:pt x="1259" y="508"/>
              </a:cubicBezTo>
              <a:cubicBezTo>
                <a:pt x="1271" y="496"/>
                <a:pt x="1303" y="487"/>
                <a:pt x="1319" y="481"/>
              </a:cubicBezTo>
              <a:cubicBezTo>
                <a:pt x="1328" y="468"/>
                <a:pt x="1334" y="447"/>
                <a:pt x="1345" y="436"/>
              </a:cubicBezTo>
              <a:cubicBezTo>
                <a:pt x="1365" y="416"/>
                <a:pt x="1391" y="414"/>
                <a:pt x="1402" y="384"/>
              </a:cubicBezTo>
              <a:cubicBezTo>
                <a:pt x="1391" y="310"/>
                <a:pt x="1390" y="328"/>
                <a:pt x="1473" y="331"/>
              </a:cubicBezTo>
              <a:cubicBezTo>
                <a:pt x="1485" y="330"/>
                <a:pt x="1498" y="332"/>
                <a:pt x="1510" y="328"/>
              </a:cubicBezTo>
              <a:cubicBezTo>
                <a:pt x="1514" y="327"/>
                <a:pt x="1514" y="320"/>
                <a:pt x="1514" y="316"/>
              </a:cubicBezTo>
              <a:cubicBezTo>
                <a:pt x="1514" y="297"/>
                <a:pt x="1515" y="278"/>
                <a:pt x="1510" y="260"/>
              </a:cubicBezTo>
              <a:cubicBezTo>
                <a:pt x="1509" y="255"/>
                <a:pt x="1470" y="249"/>
                <a:pt x="1469" y="249"/>
              </a:cubicBezTo>
              <a:cubicBezTo>
                <a:pt x="1439" y="228"/>
                <a:pt x="1419" y="220"/>
                <a:pt x="1383" y="215"/>
              </a:cubicBezTo>
              <a:cubicBezTo>
                <a:pt x="1336" y="217"/>
                <a:pt x="1298" y="216"/>
                <a:pt x="1255" y="230"/>
              </a:cubicBezTo>
              <a:cubicBezTo>
                <a:pt x="1247" y="243"/>
                <a:pt x="1238" y="248"/>
                <a:pt x="1225" y="256"/>
              </a:cubicBezTo>
              <a:cubicBezTo>
                <a:pt x="1207" y="251"/>
                <a:pt x="1209" y="235"/>
                <a:pt x="1203" y="219"/>
              </a:cubicBezTo>
              <a:cubicBezTo>
                <a:pt x="1202" y="149"/>
                <a:pt x="1205" y="79"/>
                <a:pt x="1199" y="9"/>
              </a:cubicBezTo>
              <a:cubicBezTo>
                <a:pt x="1198" y="0"/>
                <a:pt x="1180" y="14"/>
                <a:pt x="1173" y="20"/>
              </a:cubicBezTo>
              <a:cubicBezTo>
                <a:pt x="1150" y="39"/>
                <a:pt x="1177" y="25"/>
                <a:pt x="1139" y="39"/>
              </a:cubicBezTo>
              <a:cubicBezTo>
                <a:pt x="1135" y="40"/>
                <a:pt x="1128" y="43"/>
                <a:pt x="1128" y="43"/>
              </a:cubicBezTo>
              <a:cubicBezTo>
                <a:pt x="1117" y="54"/>
                <a:pt x="1114" y="64"/>
                <a:pt x="1105" y="76"/>
              </a:cubicBezTo>
              <a:cubicBezTo>
                <a:pt x="1095" y="114"/>
                <a:pt x="1064" y="122"/>
                <a:pt x="1042" y="151"/>
              </a:cubicBezTo>
              <a:cubicBezTo>
                <a:pt x="1032" y="163"/>
                <a:pt x="1023" y="185"/>
                <a:pt x="1012" y="196"/>
              </a:cubicBezTo>
              <a:cubicBezTo>
                <a:pt x="983" y="225"/>
                <a:pt x="939" y="260"/>
                <a:pt x="899" y="271"/>
              </a:cubicBezTo>
              <a:cubicBezTo>
                <a:pt x="888" y="279"/>
                <a:pt x="878" y="286"/>
                <a:pt x="865" y="290"/>
              </a:cubicBezTo>
              <a:cubicBezTo>
                <a:pt x="843" y="306"/>
                <a:pt x="819" y="324"/>
                <a:pt x="794" y="335"/>
              </a:cubicBezTo>
              <a:cubicBezTo>
                <a:pt x="774" y="343"/>
                <a:pt x="785" y="335"/>
                <a:pt x="768" y="343"/>
              </a:cubicBezTo>
              <a:cubicBezTo>
                <a:pt x="764" y="345"/>
                <a:pt x="760" y="347"/>
                <a:pt x="757" y="350"/>
              </a:cubicBezTo>
              <a:cubicBezTo>
                <a:pt x="753" y="353"/>
                <a:pt x="750" y="358"/>
                <a:pt x="745" y="361"/>
              </a:cubicBezTo>
              <a:cubicBezTo>
                <a:pt x="718" y="376"/>
                <a:pt x="684" y="378"/>
                <a:pt x="655" y="384"/>
              </a:cubicBezTo>
              <a:cubicBezTo>
                <a:pt x="545" y="379"/>
                <a:pt x="554" y="401"/>
                <a:pt x="539" y="316"/>
              </a:cubicBezTo>
              <a:cubicBezTo>
                <a:pt x="538" y="292"/>
                <a:pt x="544" y="267"/>
                <a:pt x="535" y="245"/>
              </a:cubicBezTo>
              <a:cubicBezTo>
                <a:pt x="532" y="238"/>
                <a:pt x="507" y="258"/>
                <a:pt x="502" y="260"/>
              </a:cubicBezTo>
              <a:cubicBezTo>
                <a:pt x="479" y="271"/>
                <a:pt x="427" y="279"/>
                <a:pt x="427" y="279"/>
              </a:cubicBezTo>
              <a:cubicBezTo>
                <a:pt x="405" y="286"/>
                <a:pt x="382" y="287"/>
                <a:pt x="359" y="290"/>
              </a:cubicBezTo>
              <a:cubicBezTo>
                <a:pt x="327" y="286"/>
                <a:pt x="300" y="276"/>
                <a:pt x="269" y="271"/>
              </a:cubicBezTo>
              <a:cubicBezTo>
                <a:pt x="261" y="258"/>
                <a:pt x="260" y="250"/>
                <a:pt x="247" y="241"/>
              </a:cubicBezTo>
              <a:cubicBezTo>
                <a:pt x="224" y="264"/>
                <a:pt x="223" y="304"/>
                <a:pt x="217" y="335"/>
              </a:cubicBezTo>
              <a:cubicBezTo>
                <a:pt x="215" y="356"/>
                <a:pt x="224" y="384"/>
                <a:pt x="209" y="399"/>
              </a:cubicBezTo>
              <a:cubicBezTo>
                <a:pt x="195" y="413"/>
                <a:pt x="167" y="416"/>
                <a:pt x="149" y="421"/>
              </a:cubicBezTo>
              <a:cubicBezTo>
                <a:pt x="113" y="432"/>
                <a:pt x="96" y="436"/>
                <a:pt x="55" y="440"/>
              </a:cubicBezTo>
              <a:cubicBezTo>
                <a:pt x="0" y="460"/>
                <a:pt x="43" y="463"/>
                <a:pt x="74" y="466"/>
              </a:cubicBezTo>
              <a:cubicBezTo>
                <a:pt x="109" y="479"/>
                <a:pt x="140" y="502"/>
                <a:pt x="175" y="515"/>
              </a:cubicBezTo>
              <a:cubicBezTo>
                <a:pt x="186" y="525"/>
                <a:pt x="197" y="532"/>
                <a:pt x="205" y="545"/>
              </a:cubicBezTo>
              <a:cubicBezTo>
                <a:pt x="200" y="563"/>
                <a:pt x="194" y="580"/>
                <a:pt x="190" y="598"/>
              </a:cubicBezTo>
              <a:cubicBezTo>
                <a:pt x="191" y="608"/>
                <a:pt x="192" y="618"/>
                <a:pt x="194" y="628"/>
              </a:cubicBezTo>
              <a:cubicBezTo>
                <a:pt x="196" y="636"/>
                <a:pt x="202" y="650"/>
                <a:pt x="202" y="650"/>
              </a:cubicBezTo>
              <a:cubicBezTo>
                <a:pt x="201" y="676"/>
                <a:pt x="200" y="703"/>
                <a:pt x="198" y="729"/>
              </a:cubicBezTo>
              <a:cubicBezTo>
                <a:pt x="197" y="738"/>
                <a:pt x="186" y="745"/>
                <a:pt x="198" y="755"/>
              </a:cubicBezTo>
              <a:cubicBezTo>
                <a:pt x="210" y="765"/>
                <a:pt x="244" y="768"/>
                <a:pt x="258" y="770"/>
              </a:cubicBezTo>
              <a:cubicBezTo>
                <a:pt x="282" y="773"/>
                <a:pt x="329" y="778"/>
                <a:pt x="329" y="778"/>
              </a:cubicBezTo>
              <a:cubicBezTo>
                <a:pt x="345" y="782"/>
                <a:pt x="387" y="763"/>
                <a:pt x="374" y="78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23813</xdr:colOff>
      <xdr:row>15</xdr:row>
      <xdr:rowOff>164306</xdr:rowOff>
    </xdr:from>
    <xdr:to>
      <xdr:col>19</xdr:col>
      <xdr:colOff>90488</xdr:colOff>
      <xdr:row>20</xdr:row>
      <xdr:rowOff>83344</xdr:rowOff>
    </xdr:to>
    <xdr:sp macro="" textlink="">
      <xdr:nvSpPr>
        <xdr:cNvPr id="71" name="Freeform 873">
          <a:extLst>
            <a:ext uri="{FF2B5EF4-FFF2-40B4-BE49-F238E27FC236}">
              <a16:creationId xmlns:a16="http://schemas.microsoft.com/office/drawing/2014/main" id="{442570A9-B48E-4827-AFAB-911B4C506F3A}"/>
            </a:ext>
          </a:extLst>
        </xdr:cNvPr>
        <xdr:cNvSpPr>
          <a:spLocks/>
        </xdr:cNvSpPr>
      </xdr:nvSpPr>
      <xdr:spPr bwMode="auto">
        <a:xfrm>
          <a:off x="2938463" y="2640806"/>
          <a:ext cx="600075" cy="744538"/>
        </a:xfrm>
        <a:custGeom>
          <a:avLst/>
          <a:gdLst>
            <a:gd name="T0" fmla="*/ 450215 w 915"/>
            <a:gd name="T1" fmla="*/ 28575 h 1155"/>
            <a:gd name="T2" fmla="*/ 538480 w 915"/>
            <a:gd name="T3" fmla="*/ 52705 h 1155"/>
            <a:gd name="T4" fmla="*/ 564515 w 915"/>
            <a:gd name="T5" fmla="*/ 121285 h 1155"/>
            <a:gd name="T6" fmla="*/ 526415 w 915"/>
            <a:gd name="T7" fmla="*/ 273685 h 1155"/>
            <a:gd name="T8" fmla="*/ 504825 w 915"/>
            <a:gd name="T9" fmla="*/ 445135 h 1155"/>
            <a:gd name="T10" fmla="*/ 466725 w 915"/>
            <a:gd name="T11" fmla="*/ 462280 h 1155"/>
            <a:gd name="T12" fmla="*/ 417195 w 915"/>
            <a:gd name="T13" fmla="*/ 447675 h 1155"/>
            <a:gd name="T14" fmla="*/ 379095 w 915"/>
            <a:gd name="T15" fmla="*/ 471805 h 1155"/>
            <a:gd name="T16" fmla="*/ 371475 w 915"/>
            <a:gd name="T17" fmla="*/ 485775 h 1155"/>
            <a:gd name="T18" fmla="*/ 379095 w 915"/>
            <a:gd name="T19" fmla="*/ 471805 h 1155"/>
            <a:gd name="T20" fmla="*/ 278765 w 915"/>
            <a:gd name="T21" fmla="*/ 523875 h 1155"/>
            <a:gd name="T22" fmla="*/ 297815 w 915"/>
            <a:gd name="T23" fmla="*/ 583565 h 1155"/>
            <a:gd name="T24" fmla="*/ 307340 w 915"/>
            <a:gd name="T25" fmla="*/ 628650 h 1155"/>
            <a:gd name="T26" fmla="*/ 309880 w 915"/>
            <a:gd name="T27" fmla="*/ 626110 h 1155"/>
            <a:gd name="T28" fmla="*/ 328930 w 915"/>
            <a:gd name="T29" fmla="*/ 643255 h 1155"/>
            <a:gd name="T30" fmla="*/ 307340 w 915"/>
            <a:gd name="T31" fmla="*/ 614680 h 1155"/>
            <a:gd name="T32" fmla="*/ 300355 w 915"/>
            <a:gd name="T33" fmla="*/ 600075 h 1155"/>
            <a:gd name="T34" fmla="*/ 345440 w 915"/>
            <a:gd name="T35" fmla="*/ 654685 h 1155"/>
            <a:gd name="T36" fmla="*/ 259715 w 915"/>
            <a:gd name="T37" fmla="*/ 681355 h 1155"/>
            <a:gd name="T38" fmla="*/ 179070 w 915"/>
            <a:gd name="T39" fmla="*/ 730885 h 1155"/>
            <a:gd name="T40" fmla="*/ 157480 w 915"/>
            <a:gd name="T41" fmla="*/ 721360 h 1155"/>
            <a:gd name="T42" fmla="*/ 107315 w 915"/>
            <a:gd name="T43" fmla="*/ 676275 h 1155"/>
            <a:gd name="T44" fmla="*/ 33655 w 915"/>
            <a:gd name="T45" fmla="*/ 673735 h 1155"/>
            <a:gd name="T46" fmla="*/ 12065 w 915"/>
            <a:gd name="T47" fmla="*/ 659765 h 1155"/>
            <a:gd name="T48" fmla="*/ 45720 w 915"/>
            <a:gd name="T49" fmla="*/ 605155 h 1155"/>
            <a:gd name="T50" fmla="*/ 109855 w 915"/>
            <a:gd name="T51" fmla="*/ 540385 h 1155"/>
            <a:gd name="T52" fmla="*/ 97790 w 915"/>
            <a:gd name="T53" fmla="*/ 538480 h 1155"/>
            <a:gd name="T54" fmla="*/ 109855 w 915"/>
            <a:gd name="T55" fmla="*/ 395605 h 1155"/>
            <a:gd name="T56" fmla="*/ 104775 w 915"/>
            <a:gd name="T57" fmla="*/ 252730 h 1155"/>
            <a:gd name="T58" fmla="*/ 88265 w 915"/>
            <a:gd name="T59" fmla="*/ 197485 h 1155"/>
            <a:gd name="T60" fmla="*/ 69215 w 915"/>
            <a:gd name="T61" fmla="*/ 97790 h 1155"/>
            <a:gd name="T62" fmla="*/ 69215 w 915"/>
            <a:gd name="T63" fmla="*/ 47625 h 1155"/>
            <a:gd name="T64" fmla="*/ 90805 w 915"/>
            <a:gd name="T65" fmla="*/ 21590 h 1155"/>
            <a:gd name="T66" fmla="*/ 140970 w 915"/>
            <a:gd name="T67" fmla="*/ 0 h 1155"/>
            <a:gd name="T68" fmla="*/ 198120 w 915"/>
            <a:gd name="T69" fmla="*/ 21590 h 1155"/>
            <a:gd name="T70" fmla="*/ 328930 w 915"/>
            <a:gd name="T71" fmla="*/ 31115 h 1155"/>
            <a:gd name="T72" fmla="*/ 342900 w 915"/>
            <a:gd name="T73" fmla="*/ 26035 h 11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915"/>
            <a:gd name="T112" fmla="*/ 0 h 1155"/>
            <a:gd name="T113" fmla="*/ 915 w 915"/>
            <a:gd name="T114" fmla="*/ 1155 h 11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915" h="1155">
              <a:moveTo>
                <a:pt x="548" y="49"/>
              </a:moveTo>
              <a:cubicBezTo>
                <a:pt x="605" y="53"/>
                <a:pt x="654" y="57"/>
                <a:pt x="709" y="45"/>
              </a:cubicBezTo>
              <a:cubicBezTo>
                <a:pt x="735" y="39"/>
                <a:pt x="788" y="34"/>
                <a:pt x="788" y="34"/>
              </a:cubicBezTo>
              <a:cubicBezTo>
                <a:pt x="825" y="41"/>
                <a:pt x="825" y="58"/>
                <a:pt x="848" y="83"/>
              </a:cubicBezTo>
              <a:cubicBezTo>
                <a:pt x="854" y="100"/>
                <a:pt x="863" y="112"/>
                <a:pt x="870" y="128"/>
              </a:cubicBezTo>
              <a:cubicBezTo>
                <a:pt x="879" y="149"/>
                <a:pt x="883" y="169"/>
                <a:pt x="889" y="191"/>
              </a:cubicBezTo>
              <a:cubicBezTo>
                <a:pt x="897" y="219"/>
                <a:pt x="909" y="245"/>
                <a:pt x="915" y="274"/>
              </a:cubicBezTo>
              <a:cubicBezTo>
                <a:pt x="899" y="334"/>
                <a:pt x="874" y="386"/>
                <a:pt x="829" y="431"/>
              </a:cubicBezTo>
              <a:cubicBezTo>
                <a:pt x="825" y="500"/>
                <a:pt x="818" y="572"/>
                <a:pt x="833" y="641"/>
              </a:cubicBezTo>
              <a:cubicBezTo>
                <a:pt x="829" y="682"/>
                <a:pt x="832" y="692"/>
                <a:pt x="795" y="701"/>
              </a:cubicBezTo>
              <a:cubicBezTo>
                <a:pt x="784" y="713"/>
                <a:pt x="777" y="724"/>
                <a:pt x="765" y="735"/>
              </a:cubicBezTo>
              <a:cubicBezTo>
                <a:pt x="755" y="733"/>
                <a:pt x="743" y="734"/>
                <a:pt x="735" y="728"/>
              </a:cubicBezTo>
              <a:cubicBezTo>
                <a:pt x="731" y="725"/>
                <a:pt x="732" y="719"/>
                <a:pt x="728" y="716"/>
              </a:cubicBezTo>
              <a:cubicBezTo>
                <a:pt x="716" y="706"/>
                <a:pt x="658" y="705"/>
                <a:pt x="657" y="705"/>
              </a:cubicBezTo>
              <a:cubicBezTo>
                <a:pt x="642" y="700"/>
                <a:pt x="638" y="692"/>
                <a:pt x="623" y="698"/>
              </a:cubicBezTo>
              <a:cubicBezTo>
                <a:pt x="614" y="711"/>
                <a:pt x="608" y="732"/>
                <a:pt x="597" y="743"/>
              </a:cubicBezTo>
              <a:cubicBezTo>
                <a:pt x="591" y="749"/>
                <a:pt x="581" y="753"/>
                <a:pt x="574" y="758"/>
              </a:cubicBezTo>
              <a:cubicBezTo>
                <a:pt x="569" y="765"/>
                <a:pt x="555" y="782"/>
                <a:pt x="585" y="765"/>
              </a:cubicBezTo>
              <a:cubicBezTo>
                <a:pt x="589" y="763"/>
                <a:pt x="591" y="758"/>
                <a:pt x="593" y="754"/>
              </a:cubicBezTo>
              <a:cubicBezTo>
                <a:pt x="595" y="751"/>
                <a:pt x="598" y="739"/>
                <a:pt x="597" y="743"/>
              </a:cubicBezTo>
              <a:cubicBezTo>
                <a:pt x="584" y="806"/>
                <a:pt x="541" y="789"/>
                <a:pt x="484" y="799"/>
              </a:cubicBezTo>
              <a:cubicBezTo>
                <a:pt x="465" y="806"/>
                <a:pt x="454" y="810"/>
                <a:pt x="439" y="825"/>
              </a:cubicBezTo>
              <a:cubicBezTo>
                <a:pt x="435" y="837"/>
                <a:pt x="428" y="847"/>
                <a:pt x="424" y="859"/>
              </a:cubicBezTo>
              <a:cubicBezTo>
                <a:pt x="434" y="888"/>
                <a:pt x="444" y="901"/>
                <a:pt x="469" y="919"/>
              </a:cubicBezTo>
              <a:cubicBezTo>
                <a:pt x="483" y="956"/>
                <a:pt x="479" y="1002"/>
                <a:pt x="480" y="1039"/>
              </a:cubicBezTo>
              <a:cubicBezTo>
                <a:pt x="495" y="1018"/>
                <a:pt x="489" y="1032"/>
                <a:pt x="484" y="990"/>
              </a:cubicBezTo>
              <a:cubicBezTo>
                <a:pt x="483" y="981"/>
                <a:pt x="474" y="970"/>
                <a:pt x="480" y="964"/>
              </a:cubicBezTo>
              <a:cubicBezTo>
                <a:pt x="486" y="958"/>
                <a:pt x="485" y="979"/>
                <a:pt x="488" y="986"/>
              </a:cubicBezTo>
              <a:cubicBezTo>
                <a:pt x="491" y="994"/>
                <a:pt x="501" y="999"/>
                <a:pt x="507" y="1005"/>
              </a:cubicBezTo>
              <a:cubicBezTo>
                <a:pt x="510" y="1008"/>
                <a:pt x="518" y="1018"/>
                <a:pt x="518" y="1013"/>
              </a:cubicBezTo>
              <a:cubicBezTo>
                <a:pt x="518" y="1008"/>
                <a:pt x="510" y="1005"/>
                <a:pt x="507" y="1001"/>
              </a:cubicBezTo>
              <a:cubicBezTo>
                <a:pt x="498" y="991"/>
                <a:pt x="492" y="979"/>
                <a:pt x="484" y="968"/>
              </a:cubicBezTo>
              <a:cubicBezTo>
                <a:pt x="483" y="964"/>
                <a:pt x="482" y="960"/>
                <a:pt x="480" y="956"/>
              </a:cubicBezTo>
              <a:cubicBezTo>
                <a:pt x="478" y="952"/>
                <a:pt x="474" y="941"/>
                <a:pt x="473" y="945"/>
              </a:cubicBezTo>
              <a:cubicBezTo>
                <a:pt x="467" y="976"/>
                <a:pt x="493" y="994"/>
                <a:pt x="518" y="1001"/>
              </a:cubicBezTo>
              <a:cubicBezTo>
                <a:pt x="530" y="1010"/>
                <a:pt x="536" y="1018"/>
                <a:pt x="544" y="1031"/>
              </a:cubicBezTo>
              <a:cubicBezTo>
                <a:pt x="514" y="1047"/>
                <a:pt x="477" y="1045"/>
                <a:pt x="443" y="1050"/>
              </a:cubicBezTo>
              <a:cubicBezTo>
                <a:pt x="429" y="1055"/>
                <a:pt x="421" y="1064"/>
                <a:pt x="409" y="1073"/>
              </a:cubicBezTo>
              <a:cubicBezTo>
                <a:pt x="398" y="1090"/>
                <a:pt x="387" y="1103"/>
                <a:pt x="368" y="1110"/>
              </a:cubicBezTo>
              <a:cubicBezTo>
                <a:pt x="335" y="1155"/>
                <a:pt x="351" y="1147"/>
                <a:pt x="282" y="1151"/>
              </a:cubicBezTo>
              <a:cubicBezTo>
                <a:pt x="272" y="1150"/>
                <a:pt x="261" y="1152"/>
                <a:pt x="252" y="1148"/>
              </a:cubicBezTo>
              <a:cubicBezTo>
                <a:pt x="248" y="1146"/>
                <a:pt x="250" y="1140"/>
                <a:pt x="248" y="1136"/>
              </a:cubicBezTo>
              <a:cubicBezTo>
                <a:pt x="242" y="1124"/>
                <a:pt x="235" y="1115"/>
                <a:pt x="222" y="1110"/>
              </a:cubicBezTo>
              <a:cubicBezTo>
                <a:pt x="207" y="1089"/>
                <a:pt x="193" y="1074"/>
                <a:pt x="169" y="1065"/>
              </a:cubicBezTo>
              <a:cubicBezTo>
                <a:pt x="135" y="1072"/>
                <a:pt x="146" y="1083"/>
                <a:pt x="124" y="1099"/>
              </a:cubicBezTo>
              <a:cubicBezTo>
                <a:pt x="97" y="1092"/>
                <a:pt x="76" y="1077"/>
                <a:pt x="53" y="1061"/>
              </a:cubicBezTo>
              <a:cubicBezTo>
                <a:pt x="45" y="1056"/>
                <a:pt x="38" y="1051"/>
                <a:pt x="30" y="1046"/>
              </a:cubicBezTo>
              <a:cubicBezTo>
                <a:pt x="26" y="1044"/>
                <a:pt x="19" y="1039"/>
                <a:pt x="19" y="1039"/>
              </a:cubicBezTo>
              <a:cubicBezTo>
                <a:pt x="1" y="1012"/>
                <a:pt x="6" y="1025"/>
                <a:pt x="0" y="1001"/>
              </a:cubicBezTo>
              <a:cubicBezTo>
                <a:pt x="7" y="968"/>
                <a:pt x="42" y="960"/>
                <a:pt x="72" y="953"/>
              </a:cubicBezTo>
              <a:cubicBezTo>
                <a:pt x="86" y="950"/>
                <a:pt x="113" y="941"/>
                <a:pt x="113" y="941"/>
              </a:cubicBezTo>
              <a:cubicBezTo>
                <a:pt x="132" y="911"/>
                <a:pt x="149" y="877"/>
                <a:pt x="173" y="851"/>
              </a:cubicBezTo>
              <a:cubicBezTo>
                <a:pt x="174" y="847"/>
                <a:pt x="181" y="841"/>
                <a:pt x="177" y="840"/>
              </a:cubicBezTo>
              <a:cubicBezTo>
                <a:pt x="169" y="839"/>
                <a:pt x="154" y="848"/>
                <a:pt x="154" y="848"/>
              </a:cubicBezTo>
              <a:cubicBezTo>
                <a:pt x="158" y="823"/>
                <a:pt x="158" y="801"/>
                <a:pt x="150" y="776"/>
              </a:cubicBezTo>
              <a:cubicBezTo>
                <a:pt x="152" y="733"/>
                <a:pt x="143" y="664"/>
                <a:pt x="173" y="623"/>
              </a:cubicBezTo>
              <a:cubicBezTo>
                <a:pt x="189" y="576"/>
                <a:pt x="169" y="491"/>
                <a:pt x="139" y="450"/>
              </a:cubicBezTo>
              <a:cubicBezTo>
                <a:pt x="143" y="427"/>
                <a:pt x="145" y="411"/>
                <a:pt x="165" y="398"/>
              </a:cubicBezTo>
              <a:cubicBezTo>
                <a:pt x="182" y="372"/>
                <a:pt x="189" y="372"/>
                <a:pt x="169" y="379"/>
              </a:cubicBezTo>
              <a:cubicBezTo>
                <a:pt x="145" y="362"/>
                <a:pt x="144" y="338"/>
                <a:pt x="139" y="311"/>
              </a:cubicBezTo>
              <a:cubicBezTo>
                <a:pt x="136" y="274"/>
                <a:pt x="133" y="239"/>
                <a:pt x="124" y="203"/>
              </a:cubicBezTo>
              <a:cubicBezTo>
                <a:pt x="117" y="173"/>
                <a:pt x="119" y="181"/>
                <a:pt x="109" y="154"/>
              </a:cubicBezTo>
              <a:cubicBezTo>
                <a:pt x="108" y="150"/>
                <a:pt x="105" y="143"/>
                <a:pt x="105" y="143"/>
              </a:cubicBezTo>
              <a:cubicBezTo>
                <a:pt x="106" y="120"/>
                <a:pt x="105" y="97"/>
                <a:pt x="109" y="75"/>
              </a:cubicBezTo>
              <a:cubicBezTo>
                <a:pt x="110" y="71"/>
                <a:pt x="117" y="71"/>
                <a:pt x="120" y="68"/>
              </a:cubicBezTo>
              <a:cubicBezTo>
                <a:pt x="129" y="58"/>
                <a:pt x="133" y="44"/>
                <a:pt x="143" y="34"/>
              </a:cubicBezTo>
              <a:cubicBezTo>
                <a:pt x="159" y="18"/>
                <a:pt x="189" y="14"/>
                <a:pt x="210" y="8"/>
              </a:cubicBezTo>
              <a:cubicBezTo>
                <a:pt x="214" y="5"/>
                <a:pt x="217" y="0"/>
                <a:pt x="222" y="0"/>
              </a:cubicBezTo>
              <a:cubicBezTo>
                <a:pt x="227" y="0"/>
                <a:pt x="229" y="6"/>
                <a:pt x="233" y="8"/>
              </a:cubicBezTo>
              <a:cubicBezTo>
                <a:pt x="255" y="19"/>
                <a:pt x="288" y="28"/>
                <a:pt x="312" y="34"/>
              </a:cubicBezTo>
              <a:cubicBezTo>
                <a:pt x="383" y="53"/>
                <a:pt x="329" y="41"/>
                <a:pt x="477" y="45"/>
              </a:cubicBezTo>
              <a:cubicBezTo>
                <a:pt x="491" y="46"/>
                <a:pt x="504" y="47"/>
                <a:pt x="518" y="49"/>
              </a:cubicBezTo>
              <a:cubicBezTo>
                <a:pt x="527" y="50"/>
                <a:pt x="536" y="56"/>
                <a:pt x="544" y="53"/>
              </a:cubicBezTo>
              <a:cubicBezTo>
                <a:pt x="548" y="52"/>
                <a:pt x="537" y="44"/>
                <a:pt x="540" y="41"/>
              </a:cubicBezTo>
              <a:cubicBezTo>
                <a:pt x="543" y="38"/>
                <a:pt x="545" y="46"/>
                <a:pt x="548" y="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152400</xdr:colOff>
      <xdr:row>19</xdr:row>
      <xdr:rowOff>28575</xdr:rowOff>
    </xdr:from>
    <xdr:to>
      <xdr:col>20</xdr:col>
      <xdr:colOff>66675</xdr:colOff>
      <xdr:row>22</xdr:row>
      <xdr:rowOff>38100</xdr:rowOff>
    </xdr:to>
    <xdr:sp macro="" textlink="">
      <xdr:nvSpPr>
        <xdr:cNvPr id="72" name="Freeform 874">
          <a:extLst>
            <a:ext uri="{FF2B5EF4-FFF2-40B4-BE49-F238E27FC236}">
              <a16:creationId xmlns:a16="http://schemas.microsoft.com/office/drawing/2014/main" id="{D23054E4-21D1-4BD3-9AE8-94574C70700E}"/>
            </a:ext>
          </a:extLst>
        </xdr:cNvPr>
        <xdr:cNvSpPr>
          <a:spLocks/>
        </xdr:cNvSpPr>
      </xdr:nvSpPr>
      <xdr:spPr bwMode="auto">
        <a:xfrm>
          <a:off x="3244850" y="3165475"/>
          <a:ext cx="511175" cy="504825"/>
        </a:xfrm>
        <a:custGeom>
          <a:avLst/>
          <a:gdLst>
            <a:gd name="T0" fmla="*/ 143170 w 677"/>
            <a:gd name="T1" fmla="*/ 425818 h 777"/>
            <a:gd name="T2" fmla="*/ 173560 w 677"/>
            <a:gd name="T3" fmla="*/ 432830 h 777"/>
            <a:gd name="T4" fmla="*/ 211379 w 677"/>
            <a:gd name="T5" fmla="*/ 471077 h 777"/>
            <a:gd name="T6" fmla="*/ 244470 w 677"/>
            <a:gd name="T7" fmla="*/ 487651 h 777"/>
            <a:gd name="T8" fmla="*/ 259328 w 677"/>
            <a:gd name="T9" fmla="*/ 492750 h 777"/>
            <a:gd name="T10" fmla="*/ 267432 w 677"/>
            <a:gd name="T11" fmla="*/ 495300 h 777"/>
            <a:gd name="T12" fmla="*/ 299848 w 677"/>
            <a:gd name="T13" fmla="*/ 492750 h 777"/>
            <a:gd name="T14" fmla="*/ 325510 w 677"/>
            <a:gd name="T15" fmla="*/ 476176 h 777"/>
            <a:gd name="T16" fmla="*/ 368731 w 677"/>
            <a:gd name="T17" fmla="*/ 471077 h 777"/>
            <a:gd name="T18" fmla="*/ 378861 w 677"/>
            <a:gd name="T19" fmla="*/ 428368 h 777"/>
            <a:gd name="T20" fmla="*/ 380887 w 677"/>
            <a:gd name="T21" fmla="*/ 378009 h 777"/>
            <a:gd name="T22" fmla="*/ 399121 w 677"/>
            <a:gd name="T23" fmla="*/ 349324 h 777"/>
            <a:gd name="T24" fmla="*/ 388991 w 677"/>
            <a:gd name="T25" fmla="*/ 320638 h 777"/>
            <a:gd name="T26" fmla="*/ 431537 w 677"/>
            <a:gd name="T27" fmla="*/ 289403 h 777"/>
            <a:gd name="T28" fmla="*/ 451797 w 677"/>
            <a:gd name="T29" fmla="*/ 270280 h 777"/>
            <a:gd name="T30" fmla="*/ 449771 w 677"/>
            <a:gd name="T31" fmla="*/ 222471 h 777"/>
            <a:gd name="T32" fmla="*/ 436940 w 677"/>
            <a:gd name="T33" fmla="*/ 212909 h 777"/>
            <a:gd name="T34" fmla="*/ 421407 w 677"/>
            <a:gd name="T35" fmla="*/ 203347 h 777"/>
            <a:gd name="T36" fmla="*/ 396420 w 677"/>
            <a:gd name="T37" fmla="*/ 177212 h 777"/>
            <a:gd name="T38" fmla="*/ 388991 w 677"/>
            <a:gd name="T39" fmla="*/ 141514 h 777"/>
            <a:gd name="T40" fmla="*/ 370757 w 677"/>
            <a:gd name="T41" fmla="*/ 136415 h 777"/>
            <a:gd name="T42" fmla="*/ 348472 w 677"/>
            <a:gd name="T43" fmla="*/ 124303 h 777"/>
            <a:gd name="T44" fmla="*/ 312679 w 677"/>
            <a:gd name="T45" fmla="*/ 131953 h 777"/>
            <a:gd name="T46" fmla="*/ 295120 w 677"/>
            <a:gd name="T47" fmla="*/ 136415 h 777"/>
            <a:gd name="T48" fmla="*/ 269458 w 677"/>
            <a:gd name="T49" fmla="*/ 103267 h 777"/>
            <a:gd name="T50" fmla="*/ 257302 w 677"/>
            <a:gd name="T51" fmla="*/ 24223 h 777"/>
            <a:gd name="T52" fmla="*/ 218808 w 677"/>
            <a:gd name="T53" fmla="*/ 38247 h 777"/>
            <a:gd name="T54" fmla="*/ 206652 w 677"/>
            <a:gd name="T55" fmla="*/ 24223 h 777"/>
            <a:gd name="T56" fmla="*/ 143170 w 677"/>
            <a:gd name="T57" fmla="*/ 0 h 777"/>
            <a:gd name="T58" fmla="*/ 115482 w 677"/>
            <a:gd name="T59" fmla="*/ 2550 h 777"/>
            <a:gd name="T60" fmla="*/ 107378 w 677"/>
            <a:gd name="T61" fmla="*/ 17211 h 777"/>
            <a:gd name="T62" fmla="*/ 69559 w 677"/>
            <a:gd name="T63" fmla="*/ 38247 h 777"/>
            <a:gd name="T64" fmla="*/ 31741 w 677"/>
            <a:gd name="T65" fmla="*/ 103267 h 777"/>
            <a:gd name="T66" fmla="*/ 21611 w 677"/>
            <a:gd name="T67" fmla="*/ 124303 h 777"/>
            <a:gd name="T68" fmla="*/ 16208 w 677"/>
            <a:gd name="T69" fmla="*/ 138964 h 777"/>
            <a:gd name="T70" fmla="*/ 29039 w 677"/>
            <a:gd name="T71" fmla="*/ 189323 h 777"/>
            <a:gd name="T72" fmla="*/ 49299 w 677"/>
            <a:gd name="T73" fmla="*/ 219921 h 777"/>
            <a:gd name="T74" fmla="*/ 21611 w 677"/>
            <a:gd name="T75" fmla="*/ 263268 h 777"/>
            <a:gd name="T76" fmla="*/ 11481 w 677"/>
            <a:gd name="T77" fmla="*/ 277291 h 777"/>
            <a:gd name="T78" fmla="*/ 6078 w 677"/>
            <a:gd name="T79" fmla="*/ 291953 h 777"/>
            <a:gd name="T80" fmla="*/ 44572 w 677"/>
            <a:gd name="T81" fmla="*/ 365897 h 777"/>
            <a:gd name="T82" fmla="*/ 76988 w 677"/>
            <a:gd name="T83" fmla="*/ 404144 h 777"/>
            <a:gd name="T84" fmla="*/ 143170 w 677"/>
            <a:gd name="T85" fmla="*/ 425818 h 777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677"/>
            <a:gd name="T130" fmla="*/ 0 h 777"/>
            <a:gd name="T131" fmla="*/ 677 w 677"/>
            <a:gd name="T132" fmla="*/ 777 h 777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677" h="777">
              <a:moveTo>
                <a:pt x="212" y="668"/>
              </a:moveTo>
              <a:cubicBezTo>
                <a:pt x="227" y="672"/>
                <a:pt x="242" y="674"/>
                <a:pt x="257" y="679"/>
              </a:cubicBezTo>
              <a:cubicBezTo>
                <a:pt x="272" y="703"/>
                <a:pt x="285" y="729"/>
                <a:pt x="313" y="739"/>
              </a:cubicBezTo>
              <a:cubicBezTo>
                <a:pt x="326" y="752"/>
                <a:pt x="344" y="759"/>
                <a:pt x="362" y="765"/>
              </a:cubicBezTo>
              <a:cubicBezTo>
                <a:pt x="369" y="767"/>
                <a:pt x="377" y="770"/>
                <a:pt x="384" y="773"/>
              </a:cubicBezTo>
              <a:cubicBezTo>
                <a:pt x="388" y="774"/>
                <a:pt x="396" y="777"/>
                <a:pt x="396" y="777"/>
              </a:cubicBezTo>
              <a:cubicBezTo>
                <a:pt x="412" y="776"/>
                <a:pt x="428" y="776"/>
                <a:pt x="444" y="773"/>
              </a:cubicBezTo>
              <a:cubicBezTo>
                <a:pt x="459" y="770"/>
                <a:pt x="466" y="751"/>
                <a:pt x="482" y="747"/>
              </a:cubicBezTo>
              <a:cubicBezTo>
                <a:pt x="493" y="744"/>
                <a:pt x="539" y="740"/>
                <a:pt x="546" y="739"/>
              </a:cubicBezTo>
              <a:cubicBezTo>
                <a:pt x="561" y="715"/>
                <a:pt x="558" y="705"/>
                <a:pt x="561" y="672"/>
              </a:cubicBezTo>
              <a:cubicBezTo>
                <a:pt x="562" y="646"/>
                <a:pt x="562" y="619"/>
                <a:pt x="564" y="593"/>
              </a:cubicBezTo>
              <a:cubicBezTo>
                <a:pt x="565" y="577"/>
                <a:pt x="585" y="564"/>
                <a:pt x="591" y="548"/>
              </a:cubicBezTo>
              <a:cubicBezTo>
                <a:pt x="588" y="528"/>
                <a:pt x="581" y="521"/>
                <a:pt x="576" y="503"/>
              </a:cubicBezTo>
              <a:cubicBezTo>
                <a:pt x="582" y="458"/>
                <a:pt x="598" y="460"/>
                <a:pt x="639" y="454"/>
              </a:cubicBezTo>
              <a:cubicBezTo>
                <a:pt x="650" y="444"/>
                <a:pt x="661" y="437"/>
                <a:pt x="669" y="424"/>
              </a:cubicBezTo>
              <a:cubicBezTo>
                <a:pt x="675" y="400"/>
                <a:pt x="677" y="372"/>
                <a:pt x="666" y="349"/>
              </a:cubicBezTo>
              <a:cubicBezTo>
                <a:pt x="658" y="333"/>
                <a:pt x="660" y="342"/>
                <a:pt x="647" y="334"/>
              </a:cubicBezTo>
              <a:cubicBezTo>
                <a:pt x="639" y="330"/>
                <a:pt x="624" y="319"/>
                <a:pt x="624" y="319"/>
              </a:cubicBezTo>
              <a:cubicBezTo>
                <a:pt x="611" y="292"/>
                <a:pt x="610" y="293"/>
                <a:pt x="587" y="278"/>
              </a:cubicBezTo>
              <a:cubicBezTo>
                <a:pt x="586" y="270"/>
                <a:pt x="584" y="228"/>
                <a:pt x="576" y="222"/>
              </a:cubicBezTo>
              <a:cubicBezTo>
                <a:pt x="569" y="216"/>
                <a:pt x="557" y="218"/>
                <a:pt x="549" y="214"/>
              </a:cubicBezTo>
              <a:cubicBezTo>
                <a:pt x="537" y="208"/>
                <a:pt x="529" y="200"/>
                <a:pt x="516" y="195"/>
              </a:cubicBezTo>
              <a:cubicBezTo>
                <a:pt x="497" y="198"/>
                <a:pt x="481" y="202"/>
                <a:pt x="463" y="207"/>
              </a:cubicBezTo>
              <a:cubicBezTo>
                <a:pt x="454" y="210"/>
                <a:pt x="437" y="214"/>
                <a:pt x="437" y="214"/>
              </a:cubicBezTo>
              <a:cubicBezTo>
                <a:pt x="417" y="201"/>
                <a:pt x="407" y="184"/>
                <a:pt x="399" y="162"/>
              </a:cubicBezTo>
              <a:cubicBezTo>
                <a:pt x="402" y="125"/>
                <a:pt x="426" y="54"/>
                <a:pt x="381" y="38"/>
              </a:cubicBezTo>
              <a:cubicBezTo>
                <a:pt x="356" y="42"/>
                <a:pt x="345" y="48"/>
                <a:pt x="324" y="60"/>
              </a:cubicBezTo>
              <a:cubicBezTo>
                <a:pt x="317" y="53"/>
                <a:pt x="313" y="44"/>
                <a:pt x="306" y="38"/>
              </a:cubicBezTo>
              <a:cubicBezTo>
                <a:pt x="285" y="22"/>
                <a:pt x="238" y="9"/>
                <a:pt x="212" y="0"/>
              </a:cubicBezTo>
              <a:cubicBezTo>
                <a:pt x="198" y="1"/>
                <a:pt x="184" y="0"/>
                <a:pt x="171" y="4"/>
              </a:cubicBezTo>
              <a:cubicBezTo>
                <a:pt x="162" y="7"/>
                <a:pt x="163" y="21"/>
                <a:pt x="159" y="27"/>
              </a:cubicBezTo>
              <a:cubicBezTo>
                <a:pt x="147" y="42"/>
                <a:pt x="121" y="55"/>
                <a:pt x="103" y="60"/>
              </a:cubicBezTo>
              <a:cubicBezTo>
                <a:pt x="83" y="94"/>
                <a:pt x="63" y="126"/>
                <a:pt x="47" y="162"/>
              </a:cubicBezTo>
              <a:cubicBezTo>
                <a:pt x="42" y="173"/>
                <a:pt x="37" y="184"/>
                <a:pt x="32" y="195"/>
              </a:cubicBezTo>
              <a:cubicBezTo>
                <a:pt x="29" y="202"/>
                <a:pt x="24" y="218"/>
                <a:pt x="24" y="218"/>
              </a:cubicBezTo>
              <a:cubicBezTo>
                <a:pt x="28" y="275"/>
                <a:pt x="23" y="263"/>
                <a:pt x="43" y="297"/>
              </a:cubicBezTo>
              <a:cubicBezTo>
                <a:pt x="48" y="317"/>
                <a:pt x="58" y="330"/>
                <a:pt x="73" y="345"/>
              </a:cubicBezTo>
              <a:cubicBezTo>
                <a:pt x="81" y="369"/>
                <a:pt x="47" y="395"/>
                <a:pt x="32" y="413"/>
              </a:cubicBezTo>
              <a:cubicBezTo>
                <a:pt x="30" y="416"/>
                <a:pt x="19" y="432"/>
                <a:pt x="17" y="435"/>
              </a:cubicBezTo>
              <a:cubicBezTo>
                <a:pt x="14" y="442"/>
                <a:pt x="9" y="458"/>
                <a:pt x="9" y="458"/>
              </a:cubicBezTo>
              <a:cubicBezTo>
                <a:pt x="0" y="518"/>
                <a:pt x="14" y="550"/>
                <a:pt x="66" y="574"/>
              </a:cubicBezTo>
              <a:cubicBezTo>
                <a:pt x="80" y="596"/>
                <a:pt x="88" y="624"/>
                <a:pt x="114" y="634"/>
              </a:cubicBezTo>
              <a:cubicBezTo>
                <a:pt x="127" y="671"/>
                <a:pt x="179" y="668"/>
                <a:pt x="212" y="668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133350</xdr:colOff>
      <xdr:row>16</xdr:row>
      <xdr:rowOff>133350</xdr:rowOff>
    </xdr:from>
    <xdr:to>
      <xdr:col>25</xdr:col>
      <xdr:colOff>161925</xdr:colOff>
      <xdr:row>20</xdr:row>
      <xdr:rowOff>152400</xdr:rowOff>
    </xdr:to>
    <xdr:sp macro="" textlink="">
      <xdr:nvSpPr>
        <xdr:cNvPr id="73" name="Freeform 875">
          <a:extLst>
            <a:ext uri="{FF2B5EF4-FFF2-40B4-BE49-F238E27FC236}">
              <a16:creationId xmlns:a16="http://schemas.microsoft.com/office/drawing/2014/main" id="{AB80F239-8015-41B2-98AD-A4A830319735}"/>
            </a:ext>
          </a:extLst>
        </xdr:cNvPr>
        <xdr:cNvSpPr>
          <a:spLocks/>
        </xdr:cNvSpPr>
      </xdr:nvSpPr>
      <xdr:spPr bwMode="auto">
        <a:xfrm>
          <a:off x="4032250" y="2774950"/>
          <a:ext cx="866775" cy="679450"/>
        </a:xfrm>
        <a:custGeom>
          <a:avLst/>
          <a:gdLst>
            <a:gd name="T0" fmla="*/ 653790 w 1123"/>
            <a:gd name="T1" fmla="*/ 530456 h 1042"/>
            <a:gd name="T2" fmla="*/ 689947 w 1123"/>
            <a:gd name="T3" fmla="*/ 585486 h 1042"/>
            <a:gd name="T4" fmla="*/ 653790 w 1123"/>
            <a:gd name="T5" fmla="*/ 602122 h 1042"/>
            <a:gd name="T6" fmla="*/ 598446 w 1123"/>
            <a:gd name="T7" fmla="*/ 628357 h 1042"/>
            <a:gd name="T8" fmla="*/ 468574 w 1123"/>
            <a:gd name="T9" fmla="*/ 662271 h 1042"/>
            <a:gd name="T10" fmla="*/ 410279 w 1123"/>
            <a:gd name="T11" fmla="*/ 652673 h 1042"/>
            <a:gd name="T12" fmla="*/ 385928 w 1123"/>
            <a:gd name="T13" fmla="*/ 540055 h 1042"/>
            <a:gd name="T14" fmla="*/ 338701 w 1123"/>
            <a:gd name="T15" fmla="*/ 537495 h 1042"/>
            <a:gd name="T16" fmla="*/ 258269 w 1123"/>
            <a:gd name="T17" fmla="*/ 561170 h 1042"/>
            <a:gd name="T18" fmla="*/ 208829 w 1123"/>
            <a:gd name="T19" fmla="*/ 506141 h 1042"/>
            <a:gd name="T20" fmla="*/ 76005 w 1123"/>
            <a:gd name="T21" fmla="*/ 463270 h 1042"/>
            <a:gd name="T22" fmla="*/ 87074 w 1123"/>
            <a:gd name="T23" fmla="*/ 393523 h 1042"/>
            <a:gd name="T24" fmla="*/ 47964 w 1123"/>
            <a:gd name="T25" fmla="*/ 316738 h 1042"/>
            <a:gd name="T26" fmla="*/ 17710 w 1123"/>
            <a:gd name="T27" fmla="*/ 268748 h 1042"/>
            <a:gd name="T28" fmla="*/ 53868 w 1123"/>
            <a:gd name="T29" fmla="*/ 242513 h 1042"/>
            <a:gd name="T30" fmla="*/ 125445 w 1123"/>
            <a:gd name="T31" fmla="*/ 204120 h 1042"/>
            <a:gd name="T32" fmla="*/ 283358 w 1123"/>
            <a:gd name="T33" fmla="*/ 165728 h 1042"/>
            <a:gd name="T34" fmla="*/ 299592 w 1123"/>
            <a:gd name="T35" fmla="*/ 115178 h 1042"/>
            <a:gd name="T36" fmla="*/ 266386 w 1123"/>
            <a:gd name="T37" fmla="*/ 62068 h 1042"/>
            <a:gd name="T38" fmla="*/ 261221 w 1123"/>
            <a:gd name="T39" fmla="*/ 4479 h 1042"/>
            <a:gd name="T40" fmla="*/ 277455 w 1123"/>
            <a:gd name="T41" fmla="*/ 62068 h 1042"/>
            <a:gd name="T42" fmla="*/ 335750 w 1123"/>
            <a:gd name="T43" fmla="*/ 103020 h 1042"/>
            <a:gd name="T44" fmla="*/ 430203 w 1123"/>
            <a:gd name="T45" fmla="*/ 79345 h 1042"/>
            <a:gd name="T46" fmla="*/ 471526 w 1123"/>
            <a:gd name="T47" fmla="*/ 64627 h 1042"/>
            <a:gd name="T48" fmla="*/ 529821 w 1123"/>
            <a:gd name="T49" fmla="*/ 100460 h 1042"/>
            <a:gd name="T50" fmla="*/ 648624 w 1123"/>
            <a:gd name="T51" fmla="*/ 119657 h 1042"/>
            <a:gd name="T52" fmla="*/ 717988 w 1123"/>
            <a:gd name="T53" fmla="*/ 124776 h 1042"/>
            <a:gd name="T54" fmla="*/ 740125 w 1123"/>
            <a:gd name="T55" fmla="*/ 273227 h 1042"/>
            <a:gd name="T56" fmla="*/ 778497 w 1123"/>
            <a:gd name="T57" fmla="*/ 314179 h 1042"/>
            <a:gd name="T58" fmla="*/ 825723 w 1123"/>
            <a:gd name="T59" fmla="*/ 381366 h 1042"/>
            <a:gd name="T60" fmla="*/ 775545 w 1123"/>
            <a:gd name="T61" fmla="*/ 477347 h 1042"/>
            <a:gd name="T62" fmla="*/ 678879 w 1123"/>
            <a:gd name="T63" fmla="*/ 465189 h 1042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123"/>
            <a:gd name="T97" fmla="*/ 0 h 1042"/>
            <a:gd name="T98" fmla="*/ 1123 w 1123"/>
            <a:gd name="T99" fmla="*/ 1042 h 1042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123" h="1042">
              <a:moveTo>
                <a:pt x="916" y="735"/>
              </a:moveTo>
              <a:cubicBezTo>
                <a:pt x="911" y="767"/>
                <a:pt x="909" y="806"/>
                <a:pt x="886" y="829"/>
              </a:cubicBezTo>
              <a:cubicBezTo>
                <a:pt x="880" y="851"/>
                <a:pt x="877" y="885"/>
                <a:pt x="901" y="892"/>
              </a:cubicBezTo>
              <a:cubicBezTo>
                <a:pt x="928" y="909"/>
                <a:pt x="917" y="902"/>
                <a:pt x="935" y="915"/>
              </a:cubicBezTo>
              <a:cubicBezTo>
                <a:pt x="942" y="933"/>
                <a:pt x="928" y="930"/>
                <a:pt x="913" y="934"/>
              </a:cubicBezTo>
              <a:cubicBezTo>
                <a:pt x="904" y="937"/>
                <a:pt x="886" y="941"/>
                <a:pt x="886" y="941"/>
              </a:cubicBezTo>
              <a:cubicBezTo>
                <a:pt x="870" y="952"/>
                <a:pt x="858" y="964"/>
                <a:pt x="841" y="975"/>
              </a:cubicBezTo>
              <a:cubicBezTo>
                <a:pt x="832" y="981"/>
                <a:pt x="821" y="979"/>
                <a:pt x="811" y="982"/>
              </a:cubicBezTo>
              <a:cubicBezTo>
                <a:pt x="775" y="992"/>
                <a:pt x="738" y="996"/>
                <a:pt x="703" y="1009"/>
              </a:cubicBezTo>
              <a:cubicBezTo>
                <a:pt x="683" y="1024"/>
                <a:pt x="660" y="1031"/>
                <a:pt x="635" y="1035"/>
              </a:cubicBezTo>
              <a:cubicBezTo>
                <a:pt x="616" y="1042"/>
                <a:pt x="611" y="1042"/>
                <a:pt x="590" y="1039"/>
              </a:cubicBezTo>
              <a:cubicBezTo>
                <a:pt x="563" y="1029"/>
                <a:pt x="574" y="1036"/>
                <a:pt x="556" y="1020"/>
              </a:cubicBezTo>
              <a:cubicBezTo>
                <a:pt x="544" y="975"/>
                <a:pt x="549" y="921"/>
                <a:pt x="564" y="877"/>
              </a:cubicBezTo>
              <a:cubicBezTo>
                <a:pt x="558" y="859"/>
                <a:pt x="540" y="851"/>
                <a:pt x="523" y="844"/>
              </a:cubicBezTo>
              <a:cubicBezTo>
                <a:pt x="516" y="841"/>
                <a:pt x="500" y="836"/>
                <a:pt x="500" y="836"/>
              </a:cubicBezTo>
              <a:cubicBezTo>
                <a:pt x="486" y="837"/>
                <a:pt x="473" y="838"/>
                <a:pt x="459" y="840"/>
              </a:cubicBezTo>
              <a:cubicBezTo>
                <a:pt x="450" y="841"/>
                <a:pt x="433" y="847"/>
                <a:pt x="433" y="847"/>
              </a:cubicBezTo>
              <a:cubicBezTo>
                <a:pt x="411" y="869"/>
                <a:pt x="381" y="874"/>
                <a:pt x="350" y="877"/>
              </a:cubicBezTo>
              <a:cubicBezTo>
                <a:pt x="341" y="876"/>
                <a:pt x="331" y="879"/>
                <a:pt x="324" y="874"/>
              </a:cubicBezTo>
              <a:cubicBezTo>
                <a:pt x="296" y="857"/>
                <a:pt x="306" y="809"/>
                <a:pt x="283" y="791"/>
              </a:cubicBezTo>
              <a:cubicBezTo>
                <a:pt x="271" y="782"/>
                <a:pt x="251" y="774"/>
                <a:pt x="238" y="765"/>
              </a:cubicBezTo>
              <a:cubicBezTo>
                <a:pt x="220" y="740"/>
                <a:pt x="135" y="727"/>
                <a:pt x="103" y="724"/>
              </a:cubicBezTo>
              <a:cubicBezTo>
                <a:pt x="61" y="710"/>
                <a:pt x="74" y="672"/>
                <a:pt x="103" y="652"/>
              </a:cubicBezTo>
              <a:cubicBezTo>
                <a:pt x="111" y="640"/>
                <a:pt x="113" y="628"/>
                <a:pt x="118" y="615"/>
              </a:cubicBezTo>
              <a:cubicBezTo>
                <a:pt x="123" y="576"/>
                <a:pt x="116" y="545"/>
                <a:pt x="88" y="517"/>
              </a:cubicBezTo>
              <a:cubicBezTo>
                <a:pt x="80" y="509"/>
                <a:pt x="73" y="502"/>
                <a:pt x="65" y="495"/>
              </a:cubicBezTo>
              <a:cubicBezTo>
                <a:pt x="61" y="491"/>
                <a:pt x="54" y="484"/>
                <a:pt x="54" y="484"/>
              </a:cubicBezTo>
              <a:cubicBezTo>
                <a:pt x="46" y="460"/>
                <a:pt x="47" y="435"/>
                <a:pt x="24" y="420"/>
              </a:cubicBezTo>
              <a:cubicBezTo>
                <a:pt x="0" y="387"/>
                <a:pt x="9" y="391"/>
                <a:pt x="50" y="386"/>
              </a:cubicBezTo>
              <a:cubicBezTo>
                <a:pt x="58" y="383"/>
                <a:pt x="67" y="384"/>
                <a:pt x="73" y="379"/>
              </a:cubicBezTo>
              <a:cubicBezTo>
                <a:pt x="98" y="359"/>
                <a:pt x="62" y="372"/>
                <a:pt x="91" y="364"/>
              </a:cubicBezTo>
              <a:cubicBezTo>
                <a:pt x="114" y="349"/>
                <a:pt x="141" y="321"/>
                <a:pt x="170" y="319"/>
              </a:cubicBezTo>
              <a:cubicBezTo>
                <a:pt x="220" y="316"/>
                <a:pt x="320" y="311"/>
                <a:pt x="320" y="311"/>
              </a:cubicBezTo>
              <a:cubicBezTo>
                <a:pt x="343" y="296"/>
                <a:pt x="356" y="267"/>
                <a:pt x="384" y="259"/>
              </a:cubicBezTo>
              <a:cubicBezTo>
                <a:pt x="394" y="248"/>
                <a:pt x="418" y="232"/>
                <a:pt x="418" y="232"/>
              </a:cubicBezTo>
              <a:cubicBezTo>
                <a:pt x="432" y="210"/>
                <a:pt x="430" y="194"/>
                <a:pt x="406" y="180"/>
              </a:cubicBezTo>
              <a:cubicBezTo>
                <a:pt x="401" y="161"/>
                <a:pt x="390" y="150"/>
                <a:pt x="373" y="139"/>
              </a:cubicBezTo>
              <a:cubicBezTo>
                <a:pt x="368" y="125"/>
                <a:pt x="361" y="97"/>
                <a:pt x="361" y="97"/>
              </a:cubicBezTo>
              <a:cubicBezTo>
                <a:pt x="359" y="73"/>
                <a:pt x="358" y="49"/>
                <a:pt x="350" y="26"/>
              </a:cubicBezTo>
              <a:cubicBezTo>
                <a:pt x="351" y="20"/>
                <a:pt x="349" y="11"/>
                <a:pt x="354" y="7"/>
              </a:cubicBezTo>
              <a:cubicBezTo>
                <a:pt x="364" y="0"/>
                <a:pt x="373" y="37"/>
                <a:pt x="373" y="37"/>
              </a:cubicBezTo>
              <a:cubicBezTo>
                <a:pt x="374" y="57"/>
                <a:pt x="372" y="77"/>
                <a:pt x="376" y="97"/>
              </a:cubicBezTo>
              <a:cubicBezTo>
                <a:pt x="377" y="103"/>
                <a:pt x="384" y="105"/>
                <a:pt x="388" y="109"/>
              </a:cubicBezTo>
              <a:cubicBezTo>
                <a:pt x="408" y="133"/>
                <a:pt x="426" y="150"/>
                <a:pt x="455" y="161"/>
              </a:cubicBezTo>
              <a:cubicBezTo>
                <a:pt x="466" y="160"/>
                <a:pt x="505" y="158"/>
                <a:pt x="523" y="154"/>
              </a:cubicBezTo>
              <a:cubicBezTo>
                <a:pt x="545" y="149"/>
                <a:pt x="561" y="131"/>
                <a:pt x="583" y="124"/>
              </a:cubicBezTo>
              <a:cubicBezTo>
                <a:pt x="595" y="120"/>
                <a:pt x="604" y="113"/>
                <a:pt x="616" y="109"/>
              </a:cubicBezTo>
              <a:cubicBezTo>
                <a:pt x="624" y="107"/>
                <a:pt x="639" y="101"/>
                <a:pt x="639" y="101"/>
              </a:cubicBezTo>
              <a:cubicBezTo>
                <a:pt x="653" y="104"/>
                <a:pt x="666" y="108"/>
                <a:pt x="680" y="112"/>
              </a:cubicBezTo>
              <a:cubicBezTo>
                <a:pt x="693" y="126"/>
                <a:pt x="705" y="144"/>
                <a:pt x="718" y="157"/>
              </a:cubicBezTo>
              <a:cubicBezTo>
                <a:pt x="746" y="185"/>
                <a:pt x="792" y="206"/>
                <a:pt x="830" y="214"/>
              </a:cubicBezTo>
              <a:cubicBezTo>
                <a:pt x="848" y="207"/>
                <a:pt x="861" y="193"/>
                <a:pt x="879" y="187"/>
              </a:cubicBezTo>
              <a:cubicBezTo>
                <a:pt x="898" y="180"/>
                <a:pt x="919" y="174"/>
                <a:pt x="939" y="169"/>
              </a:cubicBezTo>
              <a:cubicBezTo>
                <a:pt x="951" y="177"/>
                <a:pt x="962" y="185"/>
                <a:pt x="973" y="195"/>
              </a:cubicBezTo>
              <a:cubicBezTo>
                <a:pt x="983" y="230"/>
                <a:pt x="980" y="222"/>
                <a:pt x="976" y="277"/>
              </a:cubicBezTo>
              <a:cubicBezTo>
                <a:pt x="983" y="328"/>
                <a:pt x="995" y="377"/>
                <a:pt x="1003" y="427"/>
              </a:cubicBezTo>
              <a:cubicBezTo>
                <a:pt x="1005" y="439"/>
                <a:pt x="1006" y="468"/>
                <a:pt x="1014" y="480"/>
              </a:cubicBezTo>
              <a:cubicBezTo>
                <a:pt x="1021" y="491"/>
                <a:pt x="1049" y="490"/>
                <a:pt x="1055" y="491"/>
              </a:cubicBezTo>
              <a:cubicBezTo>
                <a:pt x="1079" y="500"/>
                <a:pt x="1093" y="541"/>
                <a:pt x="1108" y="562"/>
              </a:cubicBezTo>
              <a:cubicBezTo>
                <a:pt x="1111" y="574"/>
                <a:pt x="1119" y="596"/>
                <a:pt x="1119" y="596"/>
              </a:cubicBezTo>
              <a:cubicBezTo>
                <a:pt x="1118" y="617"/>
                <a:pt x="1123" y="695"/>
                <a:pt x="1096" y="720"/>
              </a:cubicBezTo>
              <a:cubicBezTo>
                <a:pt x="1085" y="730"/>
                <a:pt x="1064" y="738"/>
                <a:pt x="1051" y="746"/>
              </a:cubicBezTo>
              <a:cubicBezTo>
                <a:pt x="1030" y="741"/>
                <a:pt x="1009" y="741"/>
                <a:pt x="988" y="735"/>
              </a:cubicBezTo>
              <a:cubicBezTo>
                <a:pt x="965" y="720"/>
                <a:pt x="949" y="725"/>
                <a:pt x="920" y="727"/>
              </a:cubicBezTo>
              <a:cubicBezTo>
                <a:pt x="916" y="740"/>
                <a:pt x="916" y="743"/>
                <a:pt x="916" y="73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23</xdr:col>
      <xdr:colOff>133350</xdr:colOff>
      <xdr:row>17</xdr:row>
      <xdr:rowOff>104775</xdr:rowOff>
    </xdr:from>
    <xdr:to>
      <xdr:col>27</xdr:col>
      <xdr:colOff>142875</xdr:colOff>
      <xdr:row>23</xdr:row>
      <xdr:rowOff>76200</xdr:rowOff>
    </xdr:to>
    <xdr:sp macro="" textlink="">
      <xdr:nvSpPr>
        <xdr:cNvPr id="74" name="Freeform 876">
          <a:extLst>
            <a:ext uri="{FF2B5EF4-FFF2-40B4-BE49-F238E27FC236}">
              <a16:creationId xmlns:a16="http://schemas.microsoft.com/office/drawing/2014/main" id="{789C7E26-D20C-44DF-B502-3FFA95A47C11}"/>
            </a:ext>
          </a:extLst>
        </xdr:cNvPr>
        <xdr:cNvSpPr>
          <a:spLocks/>
        </xdr:cNvSpPr>
      </xdr:nvSpPr>
      <xdr:spPr bwMode="auto">
        <a:xfrm>
          <a:off x="4451350" y="2911475"/>
          <a:ext cx="847725" cy="962025"/>
        </a:xfrm>
        <a:custGeom>
          <a:avLst/>
          <a:gdLst>
            <a:gd name="T0" fmla="*/ 13165 w 1107"/>
            <a:gd name="T1" fmla="*/ 618334 h 1493"/>
            <a:gd name="T2" fmla="*/ 22672 w 1107"/>
            <a:gd name="T3" fmla="*/ 642966 h 1493"/>
            <a:gd name="T4" fmla="*/ 38031 w 1107"/>
            <a:gd name="T5" fmla="*/ 689073 h 1493"/>
            <a:gd name="T6" fmla="*/ 88496 w 1107"/>
            <a:gd name="T7" fmla="*/ 769917 h 1493"/>
            <a:gd name="T8" fmla="*/ 110437 w 1107"/>
            <a:gd name="T9" fmla="*/ 805287 h 1493"/>
            <a:gd name="T10" fmla="*/ 100929 w 1107"/>
            <a:gd name="T11" fmla="*/ 829287 h 1493"/>
            <a:gd name="T12" fmla="*/ 135303 w 1107"/>
            <a:gd name="T13" fmla="*/ 881078 h 1493"/>
            <a:gd name="T14" fmla="*/ 160170 w 1107"/>
            <a:gd name="T15" fmla="*/ 902553 h 1493"/>
            <a:gd name="T16" fmla="*/ 266949 w 1107"/>
            <a:gd name="T17" fmla="*/ 942975 h 1493"/>
            <a:gd name="T18" fmla="*/ 298398 w 1107"/>
            <a:gd name="T19" fmla="*/ 870341 h 1493"/>
            <a:gd name="T20" fmla="*/ 313757 w 1107"/>
            <a:gd name="T21" fmla="*/ 791392 h 1493"/>
            <a:gd name="T22" fmla="*/ 323265 w 1107"/>
            <a:gd name="T23" fmla="*/ 753496 h 1493"/>
            <a:gd name="T24" fmla="*/ 329847 w 1107"/>
            <a:gd name="T25" fmla="*/ 729495 h 1493"/>
            <a:gd name="T26" fmla="*/ 354714 w 1107"/>
            <a:gd name="T27" fmla="*/ 661914 h 1493"/>
            <a:gd name="T28" fmla="*/ 395670 w 1107"/>
            <a:gd name="T29" fmla="*/ 639808 h 1493"/>
            <a:gd name="T30" fmla="*/ 404447 w 1107"/>
            <a:gd name="T31" fmla="*/ 634755 h 1493"/>
            <a:gd name="T32" fmla="*/ 483435 w 1107"/>
            <a:gd name="T33" fmla="*/ 651177 h 1493"/>
            <a:gd name="T34" fmla="*/ 549258 w 1107"/>
            <a:gd name="T35" fmla="*/ 632229 h 1493"/>
            <a:gd name="T36" fmla="*/ 593140 w 1107"/>
            <a:gd name="T37" fmla="*/ 596860 h 1493"/>
            <a:gd name="T38" fmla="*/ 601916 w 1107"/>
            <a:gd name="T39" fmla="*/ 558964 h 1493"/>
            <a:gd name="T40" fmla="*/ 637022 w 1107"/>
            <a:gd name="T41" fmla="*/ 529279 h 1493"/>
            <a:gd name="T42" fmla="*/ 652381 w 1107"/>
            <a:gd name="T43" fmla="*/ 496436 h 1493"/>
            <a:gd name="T44" fmla="*/ 746727 w 1107"/>
            <a:gd name="T45" fmla="*/ 472435 h 1493"/>
            <a:gd name="T46" fmla="*/ 768668 w 1107"/>
            <a:gd name="T47" fmla="*/ 412433 h 1493"/>
            <a:gd name="T48" fmla="*/ 781102 w 1107"/>
            <a:gd name="T49" fmla="*/ 396643 h 1493"/>
            <a:gd name="T50" fmla="*/ 799386 w 1107"/>
            <a:gd name="T51" fmla="*/ 388432 h 1493"/>
            <a:gd name="T52" fmla="*/ 796460 w 1107"/>
            <a:gd name="T53" fmla="*/ 323378 h 1493"/>
            <a:gd name="T54" fmla="*/ 805968 w 1107"/>
            <a:gd name="T55" fmla="*/ 274745 h 1493"/>
            <a:gd name="T56" fmla="*/ 786953 w 1107"/>
            <a:gd name="T57" fmla="*/ 234323 h 1493"/>
            <a:gd name="T58" fmla="*/ 784027 w 1107"/>
            <a:gd name="T59" fmla="*/ 185058 h 1493"/>
            <a:gd name="T60" fmla="*/ 737219 w 1107"/>
            <a:gd name="T61" fmla="*/ 163584 h 1493"/>
            <a:gd name="T62" fmla="*/ 721129 w 1107"/>
            <a:gd name="T63" fmla="*/ 150320 h 1493"/>
            <a:gd name="T64" fmla="*/ 702845 w 1107"/>
            <a:gd name="T65" fmla="*/ 139583 h 1493"/>
            <a:gd name="T66" fmla="*/ 674322 w 1107"/>
            <a:gd name="T67" fmla="*/ 114951 h 1493"/>
            <a:gd name="T68" fmla="*/ 652381 w 1107"/>
            <a:gd name="T69" fmla="*/ 131372 h 1493"/>
            <a:gd name="T70" fmla="*/ 605573 w 1107"/>
            <a:gd name="T71" fmla="*/ 158531 h 1493"/>
            <a:gd name="T72" fmla="*/ 579975 w 1107"/>
            <a:gd name="T73" fmla="*/ 155373 h 1493"/>
            <a:gd name="T74" fmla="*/ 545601 w 1107"/>
            <a:gd name="T75" fmla="*/ 114951 h 1493"/>
            <a:gd name="T76" fmla="*/ 517809 w 1107"/>
            <a:gd name="T77" fmla="*/ 90318 h 1493"/>
            <a:gd name="T78" fmla="*/ 470270 w 1107"/>
            <a:gd name="T79" fmla="*/ 44843 h 1493"/>
            <a:gd name="T80" fmla="*/ 442478 w 1107"/>
            <a:gd name="T81" fmla="*/ 30948 h 1493"/>
            <a:gd name="T82" fmla="*/ 423462 w 1107"/>
            <a:gd name="T83" fmla="*/ 25895 h 1493"/>
            <a:gd name="T84" fmla="*/ 373729 w 1107"/>
            <a:gd name="T85" fmla="*/ 6948 h 1493"/>
            <a:gd name="T86" fmla="*/ 316683 w 1107"/>
            <a:gd name="T87" fmla="*/ 28422 h 1493"/>
            <a:gd name="T88" fmla="*/ 313757 w 1107"/>
            <a:gd name="T89" fmla="*/ 49896 h 1493"/>
            <a:gd name="T90" fmla="*/ 326190 w 1107"/>
            <a:gd name="T91" fmla="*/ 152847 h 1493"/>
            <a:gd name="T92" fmla="*/ 338624 w 1107"/>
            <a:gd name="T93" fmla="*/ 180005 h 1493"/>
            <a:gd name="T94" fmla="*/ 357639 w 1107"/>
            <a:gd name="T95" fmla="*/ 190742 h 1493"/>
            <a:gd name="T96" fmla="*/ 395670 w 1107"/>
            <a:gd name="T97" fmla="*/ 220428 h 1493"/>
            <a:gd name="T98" fmla="*/ 417611 w 1107"/>
            <a:gd name="T99" fmla="*/ 266534 h 1493"/>
            <a:gd name="T100" fmla="*/ 367147 w 1107"/>
            <a:gd name="T101" fmla="*/ 344852 h 1493"/>
            <a:gd name="T102" fmla="*/ 304249 w 1107"/>
            <a:gd name="T103" fmla="*/ 334115 h 1493"/>
            <a:gd name="T104" fmla="*/ 269875 w 1107"/>
            <a:gd name="T105" fmla="*/ 339799 h 1493"/>
            <a:gd name="T106" fmla="*/ 260367 w 1107"/>
            <a:gd name="T107" fmla="*/ 372011 h 1493"/>
            <a:gd name="T108" fmla="*/ 247934 w 1107"/>
            <a:gd name="T109" fmla="*/ 415591 h 1493"/>
            <a:gd name="T110" fmla="*/ 282308 w 1107"/>
            <a:gd name="T111" fmla="*/ 466751 h 1493"/>
            <a:gd name="T112" fmla="*/ 166752 w 1107"/>
            <a:gd name="T113" fmla="*/ 504646 h 1493"/>
            <a:gd name="T114" fmla="*/ 116288 w 1107"/>
            <a:gd name="T115" fmla="*/ 518541 h 1493"/>
            <a:gd name="T116" fmla="*/ 97272 w 1107"/>
            <a:gd name="T117" fmla="*/ 523594 h 1493"/>
            <a:gd name="T118" fmla="*/ 22672 w 1107"/>
            <a:gd name="T119" fmla="*/ 540016 h 1493"/>
            <a:gd name="T120" fmla="*/ 3657 w 1107"/>
            <a:gd name="T121" fmla="*/ 550753 h 1493"/>
            <a:gd name="T122" fmla="*/ 16090 w 1107"/>
            <a:gd name="T123" fmla="*/ 610123 h 1493"/>
            <a:gd name="T124" fmla="*/ 13165 w 1107"/>
            <a:gd name="T125" fmla="*/ 618334 h 1493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107"/>
            <a:gd name="T190" fmla="*/ 0 h 1493"/>
            <a:gd name="T191" fmla="*/ 1107 w 1107"/>
            <a:gd name="T192" fmla="*/ 1493 h 1493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107" h="1493">
              <a:moveTo>
                <a:pt x="18" y="979"/>
              </a:moveTo>
              <a:cubicBezTo>
                <a:pt x="27" y="1009"/>
                <a:pt x="23" y="997"/>
                <a:pt x="31" y="1018"/>
              </a:cubicBezTo>
              <a:cubicBezTo>
                <a:pt x="37" y="1052"/>
                <a:pt x="43" y="1062"/>
                <a:pt x="52" y="1091"/>
              </a:cubicBezTo>
              <a:cubicBezTo>
                <a:pt x="56" y="1215"/>
                <a:pt x="22" y="1226"/>
                <a:pt x="121" y="1219"/>
              </a:cubicBezTo>
              <a:cubicBezTo>
                <a:pt x="140" y="1234"/>
                <a:pt x="137" y="1255"/>
                <a:pt x="151" y="1275"/>
              </a:cubicBezTo>
              <a:cubicBezTo>
                <a:pt x="157" y="1295"/>
                <a:pt x="153" y="1299"/>
                <a:pt x="138" y="1313"/>
              </a:cubicBezTo>
              <a:cubicBezTo>
                <a:pt x="122" y="1355"/>
                <a:pt x="158" y="1372"/>
                <a:pt x="185" y="1395"/>
              </a:cubicBezTo>
              <a:cubicBezTo>
                <a:pt x="199" y="1407"/>
                <a:pt x="203" y="1419"/>
                <a:pt x="219" y="1429"/>
              </a:cubicBezTo>
              <a:cubicBezTo>
                <a:pt x="243" y="1464"/>
                <a:pt x="325" y="1474"/>
                <a:pt x="365" y="1493"/>
              </a:cubicBezTo>
              <a:cubicBezTo>
                <a:pt x="446" y="1483"/>
                <a:pt x="388" y="1445"/>
                <a:pt x="408" y="1378"/>
              </a:cubicBezTo>
              <a:cubicBezTo>
                <a:pt x="412" y="1278"/>
                <a:pt x="398" y="1303"/>
                <a:pt x="429" y="1253"/>
              </a:cubicBezTo>
              <a:cubicBezTo>
                <a:pt x="432" y="1232"/>
                <a:pt x="437" y="1213"/>
                <a:pt x="442" y="1193"/>
              </a:cubicBezTo>
              <a:cubicBezTo>
                <a:pt x="445" y="1180"/>
                <a:pt x="451" y="1155"/>
                <a:pt x="451" y="1155"/>
              </a:cubicBezTo>
              <a:cubicBezTo>
                <a:pt x="454" y="1132"/>
                <a:pt x="456" y="1063"/>
                <a:pt x="485" y="1048"/>
              </a:cubicBezTo>
              <a:cubicBezTo>
                <a:pt x="505" y="1037"/>
                <a:pt x="522" y="1026"/>
                <a:pt x="541" y="1013"/>
              </a:cubicBezTo>
              <a:cubicBezTo>
                <a:pt x="545" y="1010"/>
                <a:pt x="553" y="1005"/>
                <a:pt x="553" y="1005"/>
              </a:cubicBezTo>
              <a:cubicBezTo>
                <a:pt x="592" y="1008"/>
                <a:pt x="625" y="1017"/>
                <a:pt x="661" y="1031"/>
              </a:cubicBezTo>
              <a:cubicBezTo>
                <a:pt x="693" y="1023"/>
                <a:pt x="720" y="1010"/>
                <a:pt x="751" y="1001"/>
              </a:cubicBezTo>
              <a:cubicBezTo>
                <a:pt x="773" y="985"/>
                <a:pt x="795" y="968"/>
                <a:pt x="811" y="945"/>
              </a:cubicBezTo>
              <a:cubicBezTo>
                <a:pt x="817" y="926"/>
                <a:pt x="812" y="902"/>
                <a:pt x="823" y="885"/>
              </a:cubicBezTo>
              <a:cubicBezTo>
                <a:pt x="834" y="869"/>
                <a:pt x="857" y="852"/>
                <a:pt x="871" y="838"/>
              </a:cubicBezTo>
              <a:cubicBezTo>
                <a:pt x="874" y="829"/>
                <a:pt x="879" y="794"/>
                <a:pt x="892" y="786"/>
              </a:cubicBezTo>
              <a:cubicBezTo>
                <a:pt x="931" y="763"/>
                <a:pt x="981" y="772"/>
                <a:pt x="1021" y="748"/>
              </a:cubicBezTo>
              <a:cubicBezTo>
                <a:pt x="1030" y="720"/>
                <a:pt x="1036" y="678"/>
                <a:pt x="1051" y="653"/>
              </a:cubicBezTo>
              <a:cubicBezTo>
                <a:pt x="1056" y="644"/>
                <a:pt x="1059" y="632"/>
                <a:pt x="1068" y="628"/>
              </a:cubicBezTo>
              <a:cubicBezTo>
                <a:pt x="1085" y="621"/>
                <a:pt x="1077" y="626"/>
                <a:pt x="1093" y="615"/>
              </a:cubicBezTo>
              <a:cubicBezTo>
                <a:pt x="1107" y="579"/>
                <a:pt x="1100" y="547"/>
                <a:pt x="1089" y="512"/>
              </a:cubicBezTo>
              <a:cubicBezTo>
                <a:pt x="1092" y="474"/>
                <a:pt x="1093" y="465"/>
                <a:pt x="1102" y="435"/>
              </a:cubicBezTo>
              <a:cubicBezTo>
                <a:pt x="1095" y="413"/>
                <a:pt x="1085" y="392"/>
                <a:pt x="1076" y="371"/>
              </a:cubicBezTo>
              <a:cubicBezTo>
                <a:pt x="1071" y="340"/>
                <a:pt x="1068" y="326"/>
                <a:pt x="1072" y="293"/>
              </a:cubicBezTo>
              <a:cubicBezTo>
                <a:pt x="1052" y="275"/>
                <a:pt x="1033" y="267"/>
                <a:pt x="1008" y="259"/>
              </a:cubicBezTo>
              <a:cubicBezTo>
                <a:pt x="995" y="240"/>
                <a:pt x="1004" y="250"/>
                <a:pt x="986" y="238"/>
              </a:cubicBezTo>
              <a:cubicBezTo>
                <a:pt x="978" y="232"/>
                <a:pt x="961" y="221"/>
                <a:pt x="961" y="221"/>
              </a:cubicBezTo>
              <a:cubicBezTo>
                <a:pt x="947" y="201"/>
                <a:pt x="947" y="190"/>
                <a:pt x="922" y="182"/>
              </a:cubicBezTo>
              <a:cubicBezTo>
                <a:pt x="904" y="188"/>
                <a:pt x="908" y="197"/>
                <a:pt x="892" y="208"/>
              </a:cubicBezTo>
              <a:cubicBezTo>
                <a:pt x="878" y="228"/>
                <a:pt x="851" y="242"/>
                <a:pt x="828" y="251"/>
              </a:cubicBezTo>
              <a:cubicBezTo>
                <a:pt x="816" y="249"/>
                <a:pt x="804" y="249"/>
                <a:pt x="793" y="246"/>
              </a:cubicBezTo>
              <a:cubicBezTo>
                <a:pt x="770" y="240"/>
                <a:pt x="759" y="200"/>
                <a:pt x="746" y="182"/>
              </a:cubicBezTo>
              <a:cubicBezTo>
                <a:pt x="741" y="166"/>
                <a:pt x="721" y="156"/>
                <a:pt x="708" y="143"/>
              </a:cubicBezTo>
              <a:cubicBezTo>
                <a:pt x="685" y="121"/>
                <a:pt x="667" y="91"/>
                <a:pt x="643" y="71"/>
              </a:cubicBezTo>
              <a:cubicBezTo>
                <a:pt x="635" y="64"/>
                <a:pt x="615" y="53"/>
                <a:pt x="605" y="49"/>
              </a:cubicBezTo>
              <a:cubicBezTo>
                <a:pt x="597" y="45"/>
                <a:pt x="579" y="41"/>
                <a:pt x="579" y="41"/>
              </a:cubicBezTo>
              <a:cubicBezTo>
                <a:pt x="553" y="23"/>
                <a:pt x="543" y="16"/>
                <a:pt x="511" y="11"/>
              </a:cubicBezTo>
              <a:cubicBezTo>
                <a:pt x="449" y="15"/>
                <a:pt x="446" y="0"/>
                <a:pt x="433" y="45"/>
              </a:cubicBezTo>
              <a:cubicBezTo>
                <a:pt x="432" y="56"/>
                <a:pt x="429" y="68"/>
                <a:pt x="429" y="79"/>
              </a:cubicBezTo>
              <a:cubicBezTo>
                <a:pt x="429" y="130"/>
                <a:pt x="432" y="191"/>
                <a:pt x="446" y="242"/>
              </a:cubicBezTo>
              <a:cubicBezTo>
                <a:pt x="449" y="252"/>
                <a:pt x="453" y="275"/>
                <a:pt x="463" y="285"/>
              </a:cubicBezTo>
              <a:cubicBezTo>
                <a:pt x="470" y="292"/>
                <a:pt x="481" y="295"/>
                <a:pt x="489" y="302"/>
              </a:cubicBezTo>
              <a:cubicBezTo>
                <a:pt x="508" y="319"/>
                <a:pt x="520" y="336"/>
                <a:pt x="541" y="349"/>
              </a:cubicBezTo>
              <a:cubicBezTo>
                <a:pt x="556" y="373"/>
                <a:pt x="564" y="394"/>
                <a:pt x="571" y="422"/>
              </a:cubicBezTo>
              <a:cubicBezTo>
                <a:pt x="565" y="512"/>
                <a:pt x="582" y="527"/>
                <a:pt x="502" y="546"/>
              </a:cubicBezTo>
              <a:cubicBezTo>
                <a:pt x="466" y="543"/>
                <a:pt x="448" y="539"/>
                <a:pt x="416" y="529"/>
              </a:cubicBezTo>
              <a:cubicBezTo>
                <a:pt x="400" y="531"/>
                <a:pt x="380" y="526"/>
                <a:pt x="369" y="538"/>
              </a:cubicBezTo>
              <a:cubicBezTo>
                <a:pt x="357" y="551"/>
                <a:pt x="360" y="572"/>
                <a:pt x="356" y="589"/>
              </a:cubicBezTo>
              <a:cubicBezTo>
                <a:pt x="351" y="612"/>
                <a:pt x="344" y="635"/>
                <a:pt x="339" y="658"/>
              </a:cubicBezTo>
              <a:cubicBezTo>
                <a:pt x="347" y="692"/>
                <a:pt x="368" y="710"/>
                <a:pt x="386" y="739"/>
              </a:cubicBezTo>
              <a:cubicBezTo>
                <a:pt x="336" y="773"/>
                <a:pt x="288" y="791"/>
                <a:pt x="228" y="799"/>
              </a:cubicBezTo>
              <a:cubicBezTo>
                <a:pt x="205" y="806"/>
                <a:pt x="182" y="813"/>
                <a:pt x="159" y="821"/>
              </a:cubicBezTo>
              <a:cubicBezTo>
                <a:pt x="150" y="824"/>
                <a:pt x="133" y="829"/>
                <a:pt x="133" y="829"/>
              </a:cubicBezTo>
              <a:cubicBezTo>
                <a:pt x="97" y="856"/>
                <a:pt x="77" y="852"/>
                <a:pt x="31" y="855"/>
              </a:cubicBezTo>
              <a:cubicBezTo>
                <a:pt x="30" y="856"/>
                <a:pt x="5" y="871"/>
                <a:pt x="5" y="872"/>
              </a:cubicBezTo>
              <a:cubicBezTo>
                <a:pt x="0" y="911"/>
                <a:pt x="12" y="933"/>
                <a:pt x="22" y="966"/>
              </a:cubicBezTo>
              <a:cubicBezTo>
                <a:pt x="17" y="996"/>
                <a:pt x="18" y="1001"/>
                <a:pt x="18" y="97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66675</xdr:colOff>
      <xdr:row>18</xdr:row>
      <xdr:rowOff>38100</xdr:rowOff>
    </xdr:from>
    <xdr:to>
      <xdr:col>23</xdr:col>
      <xdr:colOff>19050</xdr:colOff>
      <xdr:row>23</xdr:row>
      <xdr:rowOff>38100</xdr:rowOff>
    </xdr:to>
    <xdr:sp macro="" textlink="">
      <xdr:nvSpPr>
        <xdr:cNvPr id="75" name="Freeform 877">
          <a:extLst>
            <a:ext uri="{FF2B5EF4-FFF2-40B4-BE49-F238E27FC236}">
              <a16:creationId xmlns:a16="http://schemas.microsoft.com/office/drawing/2014/main" id="{54F6988F-CD0C-406A-A874-7C6CD79EC464}"/>
            </a:ext>
          </a:extLst>
        </xdr:cNvPr>
        <xdr:cNvSpPr>
          <a:spLocks/>
        </xdr:cNvSpPr>
      </xdr:nvSpPr>
      <xdr:spPr bwMode="auto">
        <a:xfrm>
          <a:off x="3514725" y="3009900"/>
          <a:ext cx="822325" cy="825500"/>
        </a:xfrm>
        <a:custGeom>
          <a:avLst/>
          <a:gdLst>
            <a:gd name="T0" fmla="*/ 627685 w 1007"/>
            <a:gd name="T1" fmla="*/ 583183 h 1280"/>
            <a:gd name="T2" fmla="*/ 640388 w 1007"/>
            <a:gd name="T3" fmla="*/ 609749 h 1280"/>
            <a:gd name="T4" fmla="*/ 736036 w 1007"/>
            <a:gd name="T5" fmla="*/ 642640 h 1280"/>
            <a:gd name="T6" fmla="*/ 665795 w 1007"/>
            <a:gd name="T7" fmla="*/ 697037 h 1280"/>
            <a:gd name="T8" fmla="*/ 576125 w 1007"/>
            <a:gd name="T9" fmla="*/ 737518 h 1280"/>
            <a:gd name="T10" fmla="*/ 502895 w 1007"/>
            <a:gd name="T11" fmla="*/ 731825 h 1280"/>
            <a:gd name="T12" fmla="*/ 354941 w 1007"/>
            <a:gd name="T13" fmla="*/ 775469 h 1280"/>
            <a:gd name="T14" fmla="*/ 239865 w 1007"/>
            <a:gd name="T15" fmla="*/ 791914 h 1280"/>
            <a:gd name="T16" fmla="*/ 127779 w 1007"/>
            <a:gd name="T17" fmla="*/ 805197 h 1280"/>
            <a:gd name="T18" fmla="*/ 73230 w 1007"/>
            <a:gd name="T19" fmla="*/ 772939 h 1280"/>
            <a:gd name="T20" fmla="*/ 0 w 1007"/>
            <a:gd name="T21" fmla="*/ 650863 h 1280"/>
            <a:gd name="T22" fmla="*/ 99384 w 1007"/>
            <a:gd name="T23" fmla="*/ 626194 h 1280"/>
            <a:gd name="T24" fmla="*/ 118065 w 1007"/>
            <a:gd name="T25" fmla="*/ 590773 h 1280"/>
            <a:gd name="T26" fmla="*/ 137493 w 1007"/>
            <a:gd name="T27" fmla="*/ 474390 h 1280"/>
            <a:gd name="T28" fmla="*/ 159910 w 1007"/>
            <a:gd name="T29" fmla="*/ 457944 h 1280"/>
            <a:gd name="T30" fmla="*/ 201756 w 1007"/>
            <a:gd name="T31" fmla="*/ 428216 h 1280"/>
            <a:gd name="T32" fmla="*/ 130768 w 1007"/>
            <a:gd name="T33" fmla="*/ 303609 h 1280"/>
            <a:gd name="T34" fmla="*/ 67252 w 1007"/>
            <a:gd name="T35" fmla="*/ 227707 h 1280"/>
            <a:gd name="T36" fmla="*/ 259294 w 1007"/>
            <a:gd name="T37" fmla="*/ 214424 h 1280"/>
            <a:gd name="T38" fmla="*/ 329535 w 1007"/>
            <a:gd name="T39" fmla="*/ 179003 h 1280"/>
            <a:gd name="T40" fmla="*/ 345974 w 1007"/>
            <a:gd name="T41" fmla="*/ 105631 h 1280"/>
            <a:gd name="T42" fmla="*/ 307117 w 1007"/>
            <a:gd name="T43" fmla="*/ 89818 h 1280"/>
            <a:gd name="T44" fmla="*/ 271997 w 1007"/>
            <a:gd name="T45" fmla="*/ 43644 h 1280"/>
            <a:gd name="T46" fmla="*/ 316832 w 1007"/>
            <a:gd name="T47" fmla="*/ 0 h 1280"/>
            <a:gd name="T48" fmla="*/ 368391 w 1007"/>
            <a:gd name="T49" fmla="*/ 62619 h 1280"/>
            <a:gd name="T50" fmla="*/ 419204 w 1007"/>
            <a:gd name="T51" fmla="*/ 70842 h 1280"/>
            <a:gd name="T52" fmla="*/ 473753 w 1007"/>
            <a:gd name="T53" fmla="*/ 5693 h 1280"/>
            <a:gd name="T54" fmla="*/ 541005 w 1007"/>
            <a:gd name="T55" fmla="*/ 111323 h 1280"/>
            <a:gd name="T56" fmla="*/ 538016 w 1007"/>
            <a:gd name="T57" fmla="*/ 89818 h 1280"/>
            <a:gd name="T58" fmla="*/ 538016 w 1007"/>
            <a:gd name="T59" fmla="*/ 192286 h 1280"/>
            <a:gd name="T60" fmla="*/ 650103 w 1007"/>
            <a:gd name="T61" fmla="*/ 257435 h 1280"/>
            <a:gd name="T62" fmla="*/ 694937 w 1007"/>
            <a:gd name="T63" fmla="*/ 298549 h 1280"/>
            <a:gd name="T64" fmla="*/ 678498 w 1007"/>
            <a:gd name="T65" fmla="*/ 390265 h 1280"/>
            <a:gd name="T66" fmla="*/ 720344 w 1007"/>
            <a:gd name="T67" fmla="*/ 417463 h 1280"/>
            <a:gd name="T68" fmla="*/ 694937 w 1007"/>
            <a:gd name="T69" fmla="*/ 466167 h 1280"/>
            <a:gd name="T70" fmla="*/ 653092 w 1007"/>
            <a:gd name="T71" fmla="*/ 495895 h 1280"/>
            <a:gd name="T72" fmla="*/ 611246 w 1007"/>
            <a:gd name="T73" fmla="*/ 531316 h 1280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007"/>
            <a:gd name="T112" fmla="*/ 0 h 1280"/>
            <a:gd name="T113" fmla="*/ 1007 w 1007"/>
            <a:gd name="T114" fmla="*/ 1280 h 1280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007" h="1280">
              <a:moveTo>
                <a:pt x="818" y="844"/>
              </a:moveTo>
              <a:cubicBezTo>
                <a:pt x="824" y="870"/>
                <a:pt x="830" y="897"/>
                <a:pt x="840" y="922"/>
              </a:cubicBezTo>
              <a:cubicBezTo>
                <a:pt x="841" y="935"/>
                <a:pt x="839" y="948"/>
                <a:pt x="844" y="960"/>
              </a:cubicBezTo>
              <a:cubicBezTo>
                <a:pt x="846" y="964"/>
                <a:pt x="853" y="963"/>
                <a:pt x="857" y="964"/>
              </a:cubicBezTo>
              <a:cubicBezTo>
                <a:pt x="881" y="972"/>
                <a:pt x="900" y="982"/>
                <a:pt x="925" y="986"/>
              </a:cubicBezTo>
              <a:cubicBezTo>
                <a:pt x="948" y="996"/>
                <a:pt x="972" y="994"/>
                <a:pt x="985" y="1016"/>
              </a:cubicBezTo>
              <a:cubicBezTo>
                <a:pt x="974" y="1034"/>
                <a:pt x="966" y="1041"/>
                <a:pt x="947" y="1050"/>
              </a:cubicBezTo>
              <a:cubicBezTo>
                <a:pt x="932" y="1071"/>
                <a:pt x="912" y="1087"/>
                <a:pt x="891" y="1102"/>
              </a:cubicBezTo>
              <a:cubicBezTo>
                <a:pt x="879" y="1111"/>
                <a:pt x="853" y="1127"/>
                <a:pt x="853" y="1127"/>
              </a:cubicBezTo>
              <a:cubicBezTo>
                <a:pt x="834" y="1155"/>
                <a:pt x="802" y="1157"/>
                <a:pt x="771" y="1166"/>
              </a:cubicBezTo>
              <a:cubicBezTo>
                <a:pt x="757" y="1180"/>
                <a:pt x="759" y="1191"/>
                <a:pt x="741" y="1196"/>
              </a:cubicBezTo>
              <a:cubicBezTo>
                <a:pt x="710" y="1190"/>
                <a:pt x="701" y="1169"/>
                <a:pt x="673" y="1157"/>
              </a:cubicBezTo>
              <a:cubicBezTo>
                <a:pt x="627" y="1159"/>
                <a:pt x="576" y="1156"/>
                <a:pt x="531" y="1170"/>
              </a:cubicBezTo>
              <a:cubicBezTo>
                <a:pt x="513" y="1188"/>
                <a:pt x="500" y="1218"/>
                <a:pt x="475" y="1226"/>
              </a:cubicBezTo>
              <a:cubicBezTo>
                <a:pt x="456" y="1239"/>
                <a:pt x="433" y="1257"/>
                <a:pt x="411" y="1264"/>
              </a:cubicBezTo>
              <a:cubicBezTo>
                <a:pt x="378" y="1258"/>
                <a:pt x="359" y="1255"/>
                <a:pt x="321" y="1252"/>
              </a:cubicBezTo>
              <a:cubicBezTo>
                <a:pt x="293" y="1259"/>
                <a:pt x="270" y="1265"/>
                <a:pt x="244" y="1277"/>
              </a:cubicBezTo>
              <a:cubicBezTo>
                <a:pt x="220" y="1276"/>
                <a:pt x="194" y="1280"/>
                <a:pt x="171" y="1273"/>
              </a:cubicBezTo>
              <a:cubicBezTo>
                <a:pt x="99" y="1251"/>
                <a:pt x="174" y="1252"/>
                <a:pt x="133" y="1234"/>
              </a:cubicBezTo>
              <a:cubicBezTo>
                <a:pt x="110" y="1224"/>
                <a:pt x="121" y="1228"/>
                <a:pt x="98" y="1222"/>
              </a:cubicBezTo>
              <a:cubicBezTo>
                <a:pt x="63" y="1198"/>
                <a:pt x="54" y="1209"/>
                <a:pt x="30" y="1170"/>
              </a:cubicBezTo>
              <a:cubicBezTo>
                <a:pt x="25" y="1093"/>
                <a:pt x="19" y="1091"/>
                <a:pt x="0" y="1029"/>
              </a:cubicBezTo>
              <a:cubicBezTo>
                <a:pt x="26" y="1025"/>
                <a:pt x="51" y="1018"/>
                <a:pt x="77" y="1012"/>
              </a:cubicBezTo>
              <a:cubicBezTo>
                <a:pt x="94" y="1000"/>
                <a:pt x="113" y="995"/>
                <a:pt x="133" y="990"/>
              </a:cubicBezTo>
              <a:cubicBezTo>
                <a:pt x="146" y="981"/>
                <a:pt x="146" y="985"/>
                <a:pt x="150" y="969"/>
              </a:cubicBezTo>
              <a:cubicBezTo>
                <a:pt x="153" y="957"/>
                <a:pt x="158" y="934"/>
                <a:pt x="158" y="934"/>
              </a:cubicBezTo>
              <a:cubicBezTo>
                <a:pt x="160" y="891"/>
                <a:pt x="146" y="832"/>
                <a:pt x="188" y="806"/>
              </a:cubicBezTo>
              <a:cubicBezTo>
                <a:pt x="203" y="785"/>
                <a:pt x="208" y="766"/>
                <a:pt x="184" y="750"/>
              </a:cubicBezTo>
              <a:cubicBezTo>
                <a:pt x="185" y="744"/>
                <a:pt x="184" y="738"/>
                <a:pt x="188" y="733"/>
              </a:cubicBezTo>
              <a:cubicBezTo>
                <a:pt x="194" y="726"/>
                <a:pt x="205" y="727"/>
                <a:pt x="214" y="724"/>
              </a:cubicBezTo>
              <a:cubicBezTo>
                <a:pt x="229" y="719"/>
                <a:pt x="240" y="712"/>
                <a:pt x="253" y="703"/>
              </a:cubicBezTo>
              <a:cubicBezTo>
                <a:pt x="258" y="694"/>
                <a:pt x="269" y="687"/>
                <a:pt x="270" y="677"/>
              </a:cubicBezTo>
              <a:cubicBezTo>
                <a:pt x="271" y="668"/>
                <a:pt x="268" y="612"/>
                <a:pt x="257" y="596"/>
              </a:cubicBezTo>
              <a:cubicBezTo>
                <a:pt x="232" y="557"/>
                <a:pt x="192" y="524"/>
                <a:pt x="175" y="480"/>
              </a:cubicBezTo>
              <a:cubicBezTo>
                <a:pt x="172" y="462"/>
                <a:pt x="174" y="431"/>
                <a:pt x="163" y="416"/>
              </a:cubicBezTo>
              <a:cubicBezTo>
                <a:pt x="148" y="397"/>
                <a:pt x="114" y="367"/>
                <a:pt x="90" y="360"/>
              </a:cubicBezTo>
              <a:cubicBezTo>
                <a:pt x="70" y="275"/>
                <a:pt x="152" y="324"/>
                <a:pt x="248" y="326"/>
              </a:cubicBezTo>
              <a:cubicBezTo>
                <a:pt x="281" y="330"/>
                <a:pt x="314" y="333"/>
                <a:pt x="347" y="339"/>
              </a:cubicBezTo>
              <a:cubicBezTo>
                <a:pt x="364" y="337"/>
                <a:pt x="382" y="340"/>
                <a:pt x="398" y="334"/>
              </a:cubicBezTo>
              <a:cubicBezTo>
                <a:pt x="416" y="327"/>
                <a:pt x="431" y="299"/>
                <a:pt x="441" y="283"/>
              </a:cubicBezTo>
              <a:cubicBezTo>
                <a:pt x="444" y="247"/>
                <a:pt x="434" y="224"/>
                <a:pt x="463" y="206"/>
              </a:cubicBezTo>
              <a:cubicBezTo>
                <a:pt x="469" y="195"/>
                <a:pt x="484" y="180"/>
                <a:pt x="463" y="167"/>
              </a:cubicBezTo>
              <a:cubicBezTo>
                <a:pt x="454" y="162"/>
                <a:pt x="446" y="154"/>
                <a:pt x="437" y="150"/>
              </a:cubicBezTo>
              <a:cubicBezTo>
                <a:pt x="429" y="146"/>
                <a:pt x="411" y="142"/>
                <a:pt x="411" y="142"/>
              </a:cubicBezTo>
              <a:cubicBezTo>
                <a:pt x="393" y="130"/>
                <a:pt x="376" y="115"/>
                <a:pt x="360" y="99"/>
              </a:cubicBezTo>
              <a:cubicBezTo>
                <a:pt x="361" y="89"/>
                <a:pt x="361" y="79"/>
                <a:pt x="364" y="69"/>
              </a:cubicBezTo>
              <a:cubicBezTo>
                <a:pt x="369" y="53"/>
                <a:pt x="376" y="58"/>
                <a:pt x="385" y="47"/>
              </a:cubicBezTo>
              <a:cubicBezTo>
                <a:pt x="401" y="29"/>
                <a:pt x="405" y="13"/>
                <a:pt x="424" y="0"/>
              </a:cubicBezTo>
              <a:cubicBezTo>
                <a:pt x="463" y="12"/>
                <a:pt x="458" y="42"/>
                <a:pt x="475" y="73"/>
              </a:cubicBezTo>
              <a:cubicBezTo>
                <a:pt x="480" y="82"/>
                <a:pt x="493" y="99"/>
                <a:pt x="493" y="99"/>
              </a:cubicBezTo>
              <a:cubicBezTo>
                <a:pt x="498" y="121"/>
                <a:pt x="496" y="150"/>
                <a:pt x="523" y="142"/>
              </a:cubicBezTo>
              <a:cubicBezTo>
                <a:pt x="537" y="131"/>
                <a:pt x="551" y="127"/>
                <a:pt x="561" y="112"/>
              </a:cubicBezTo>
              <a:cubicBezTo>
                <a:pt x="575" y="65"/>
                <a:pt x="562" y="87"/>
                <a:pt x="608" y="73"/>
              </a:cubicBezTo>
              <a:cubicBezTo>
                <a:pt x="621" y="55"/>
                <a:pt x="627" y="31"/>
                <a:pt x="634" y="9"/>
              </a:cubicBezTo>
              <a:cubicBezTo>
                <a:pt x="644" y="42"/>
                <a:pt x="674" y="70"/>
                <a:pt x="694" y="99"/>
              </a:cubicBezTo>
              <a:cubicBezTo>
                <a:pt x="702" y="125"/>
                <a:pt x="708" y="153"/>
                <a:pt x="724" y="176"/>
              </a:cubicBezTo>
              <a:cubicBezTo>
                <a:pt x="730" y="201"/>
                <a:pt x="740" y="221"/>
                <a:pt x="750" y="244"/>
              </a:cubicBezTo>
              <a:cubicBezTo>
                <a:pt x="748" y="217"/>
                <a:pt x="757" y="154"/>
                <a:pt x="720" y="142"/>
              </a:cubicBezTo>
              <a:cubicBezTo>
                <a:pt x="724" y="164"/>
                <a:pt x="725" y="184"/>
                <a:pt x="745" y="197"/>
              </a:cubicBezTo>
              <a:cubicBezTo>
                <a:pt x="766" y="252"/>
                <a:pt x="747" y="264"/>
                <a:pt x="720" y="304"/>
              </a:cubicBezTo>
              <a:cubicBezTo>
                <a:pt x="721" y="313"/>
                <a:pt x="719" y="363"/>
                <a:pt x="737" y="373"/>
              </a:cubicBezTo>
              <a:cubicBezTo>
                <a:pt x="771" y="392"/>
                <a:pt x="831" y="395"/>
                <a:pt x="870" y="407"/>
              </a:cubicBezTo>
              <a:cubicBezTo>
                <a:pt x="884" y="417"/>
                <a:pt x="899" y="419"/>
                <a:pt x="913" y="429"/>
              </a:cubicBezTo>
              <a:cubicBezTo>
                <a:pt x="922" y="443"/>
                <a:pt x="924" y="457"/>
                <a:pt x="930" y="472"/>
              </a:cubicBezTo>
              <a:cubicBezTo>
                <a:pt x="926" y="523"/>
                <a:pt x="931" y="539"/>
                <a:pt x="904" y="574"/>
              </a:cubicBezTo>
              <a:cubicBezTo>
                <a:pt x="905" y="588"/>
                <a:pt x="904" y="603"/>
                <a:pt x="908" y="617"/>
              </a:cubicBezTo>
              <a:cubicBezTo>
                <a:pt x="912" y="630"/>
                <a:pt x="947" y="634"/>
                <a:pt x="947" y="634"/>
              </a:cubicBezTo>
              <a:cubicBezTo>
                <a:pt x="952" y="643"/>
                <a:pt x="960" y="650"/>
                <a:pt x="964" y="660"/>
              </a:cubicBezTo>
              <a:cubicBezTo>
                <a:pt x="980" y="698"/>
                <a:pt x="964" y="706"/>
                <a:pt x="1007" y="716"/>
              </a:cubicBezTo>
              <a:cubicBezTo>
                <a:pt x="983" y="730"/>
                <a:pt x="956" y="729"/>
                <a:pt x="930" y="737"/>
              </a:cubicBezTo>
              <a:cubicBezTo>
                <a:pt x="922" y="743"/>
                <a:pt x="912" y="744"/>
                <a:pt x="904" y="750"/>
              </a:cubicBezTo>
              <a:cubicBezTo>
                <a:pt x="893" y="758"/>
                <a:pt x="884" y="774"/>
                <a:pt x="874" y="784"/>
              </a:cubicBezTo>
              <a:cubicBezTo>
                <a:pt x="851" y="806"/>
                <a:pt x="870" y="779"/>
                <a:pt x="848" y="806"/>
              </a:cubicBezTo>
              <a:cubicBezTo>
                <a:pt x="837" y="820"/>
                <a:pt x="834" y="830"/>
                <a:pt x="818" y="840"/>
              </a:cubicBezTo>
              <a:cubicBezTo>
                <a:pt x="814" y="853"/>
                <a:pt x="818" y="890"/>
                <a:pt x="818" y="844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0</xdr:colOff>
      <xdr:row>20</xdr:row>
      <xdr:rowOff>9525</xdr:rowOff>
    </xdr:from>
    <xdr:to>
      <xdr:col>25</xdr:col>
      <xdr:colOff>47625</xdr:colOff>
      <xdr:row>26</xdr:row>
      <xdr:rowOff>9525</xdr:rowOff>
    </xdr:to>
    <xdr:sp macro="" textlink="">
      <xdr:nvSpPr>
        <xdr:cNvPr id="76" name="Freeform 878">
          <a:extLst>
            <a:ext uri="{FF2B5EF4-FFF2-40B4-BE49-F238E27FC236}">
              <a16:creationId xmlns:a16="http://schemas.microsoft.com/office/drawing/2014/main" id="{64532A5F-4C49-416A-BC4A-01F7B6633AC1}"/>
            </a:ext>
          </a:extLst>
        </xdr:cNvPr>
        <xdr:cNvSpPr>
          <a:spLocks/>
        </xdr:cNvSpPr>
      </xdr:nvSpPr>
      <xdr:spPr bwMode="auto">
        <a:xfrm>
          <a:off x="4108450" y="3311525"/>
          <a:ext cx="676275" cy="990600"/>
        </a:xfrm>
        <a:custGeom>
          <a:avLst/>
          <a:gdLst>
            <a:gd name="T0" fmla="*/ 222006 w 884"/>
            <a:gd name="T1" fmla="*/ 820759 h 1527"/>
            <a:gd name="T2" fmla="*/ 250581 w 884"/>
            <a:gd name="T3" fmla="*/ 916196 h 1527"/>
            <a:gd name="T4" fmla="*/ 297473 w 884"/>
            <a:gd name="T5" fmla="*/ 960098 h 1527"/>
            <a:gd name="T6" fmla="*/ 466725 w 884"/>
            <a:gd name="T7" fmla="*/ 924468 h 1527"/>
            <a:gd name="T8" fmla="*/ 488706 w 884"/>
            <a:gd name="T9" fmla="*/ 843028 h 1527"/>
            <a:gd name="T10" fmla="*/ 454269 w 884"/>
            <a:gd name="T11" fmla="*/ 774313 h 1527"/>
            <a:gd name="T12" fmla="*/ 438883 w 884"/>
            <a:gd name="T13" fmla="*/ 714506 h 1527"/>
            <a:gd name="T14" fmla="*/ 485775 w 884"/>
            <a:gd name="T15" fmla="*/ 690329 h 1527"/>
            <a:gd name="T16" fmla="*/ 523875 w 884"/>
            <a:gd name="T17" fmla="*/ 616524 h 1527"/>
            <a:gd name="T18" fmla="*/ 646235 w 884"/>
            <a:gd name="T19" fmla="*/ 613979 h 1527"/>
            <a:gd name="T20" fmla="*/ 570767 w 884"/>
            <a:gd name="T21" fmla="*/ 537629 h 1527"/>
            <a:gd name="T22" fmla="*/ 488706 w 884"/>
            <a:gd name="T23" fmla="*/ 504544 h 1527"/>
            <a:gd name="T24" fmla="*/ 444744 w 884"/>
            <a:gd name="T25" fmla="*/ 449827 h 1527"/>
            <a:gd name="T26" fmla="*/ 410308 w 884"/>
            <a:gd name="T27" fmla="*/ 376659 h 1527"/>
            <a:gd name="T28" fmla="*/ 360485 w 884"/>
            <a:gd name="T29" fmla="*/ 229049 h 1527"/>
            <a:gd name="T30" fmla="*/ 370010 w 884"/>
            <a:gd name="T31" fmla="*/ 133612 h 1527"/>
            <a:gd name="T32" fmla="*/ 360485 w 884"/>
            <a:gd name="T33" fmla="*/ 106253 h 1527"/>
            <a:gd name="T34" fmla="*/ 338504 w 884"/>
            <a:gd name="T35" fmla="*/ 19087 h 1527"/>
            <a:gd name="T36" fmla="*/ 268898 w 884"/>
            <a:gd name="T37" fmla="*/ 3181 h 1527"/>
            <a:gd name="T38" fmla="*/ 194163 w 884"/>
            <a:gd name="T39" fmla="*/ 24814 h 1527"/>
            <a:gd name="T40" fmla="*/ 143608 w 884"/>
            <a:gd name="T41" fmla="*/ 71260 h 1527"/>
            <a:gd name="T42" fmla="*/ 206619 w 884"/>
            <a:gd name="T43" fmla="*/ 155881 h 1527"/>
            <a:gd name="T44" fmla="*/ 90121 w 884"/>
            <a:gd name="T45" fmla="*/ 226504 h 1527"/>
            <a:gd name="T46" fmla="*/ 140677 w 884"/>
            <a:gd name="T47" fmla="*/ 324486 h 1527"/>
            <a:gd name="T48" fmla="*/ 153133 w 884"/>
            <a:gd name="T49" fmla="*/ 390020 h 1527"/>
            <a:gd name="T50" fmla="*/ 8792 w 884"/>
            <a:gd name="T51" fmla="*/ 463824 h 1527"/>
            <a:gd name="T52" fmla="*/ 74735 w 884"/>
            <a:gd name="T53" fmla="*/ 518542 h 1527"/>
            <a:gd name="T54" fmla="*/ 46160 w 884"/>
            <a:gd name="T55" fmla="*/ 586620 h 1527"/>
            <a:gd name="T56" fmla="*/ 43229 w 884"/>
            <a:gd name="T57" fmla="*/ 635611 h 1527"/>
            <a:gd name="T58" fmla="*/ 140677 w 884"/>
            <a:gd name="T59" fmla="*/ 671241 h 1527"/>
            <a:gd name="T60" fmla="*/ 165588 w 884"/>
            <a:gd name="T61" fmla="*/ 711961 h 1527"/>
            <a:gd name="T62" fmla="*/ 200025 w 884"/>
            <a:gd name="T63" fmla="*/ 801672 h 1527"/>
            <a:gd name="T64" fmla="*/ 200025 w 884"/>
            <a:gd name="T65" fmla="*/ 799127 h 152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884"/>
            <a:gd name="T100" fmla="*/ 0 h 1527"/>
            <a:gd name="T101" fmla="*/ 884 w 884"/>
            <a:gd name="T102" fmla="*/ 1527 h 152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884" h="1527">
              <a:moveTo>
                <a:pt x="273" y="1252"/>
              </a:moveTo>
              <a:cubicBezTo>
                <a:pt x="293" y="1282"/>
                <a:pt x="283" y="1270"/>
                <a:pt x="303" y="1290"/>
              </a:cubicBezTo>
              <a:cubicBezTo>
                <a:pt x="311" y="1316"/>
                <a:pt x="318" y="1344"/>
                <a:pt x="333" y="1367"/>
              </a:cubicBezTo>
              <a:cubicBezTo>
                <a:pt x="344" y="1402"/>
                <a:pt x="351" y="1387"/>
                <a:pt x="342" y="1440"/>
              </a:cubicBezTo>
              <a:cubicBezTo>
                <a:pt x="340" y="1450"/>
                <a:pt x="333" y="1470"/>
                <a:pt x="333" y="1470"/>
              </a:cubicBezTo>
              <a:cubicBezTo>
                <a:pt x="341" y="1527"/>
                <a:pt x="358" y="1500"/>
                <a:pt x="406" y="1509"/>
              </a:cubicBezTo>
              <a:cubicBezTo>
                <a:pt x="447" y="1507"/>
                <a:pt x="528" y="1508"/>
                <a:pt x="569" y="1483"/>
              </a:cubicBezTo>
              <a:cubicBezTo>
                <a:pt x="590" y="1470"/>
                <a:pt x="612" y="1459"/>
                <a:pt x="637" y="1453"/>
              </a:cubicBezTo>
              <a:cubicBezTo>
                <a:pt x="653" y="1443"/>
                <a:pt x="658" y="1436"/>
                <a:pt x="663" y="1419"/>
              </a:cubicBezTo>
              <a:cubicBezTo>
                <a:pt x="652" y="1385"/>
                <a:pt x="659" y="1359"/>
                <a:pt x="667" y="1325"/>
              </a:cubicBezTo>
              <a:cubicBezTo>
                <a:pt x="663" y="1295"/>
                <a:pt x="660" y="1272"/>
                <a:pt x="642" y="1247"/>
              </a:cubicBezTo>
              <a:cubicBezTo>
                <a:pt x="635" y="1237"/>
                <a:pt x="625" y="1228"/>
                <a:pt x="620" y="1217"/>
              </a:cubicBezTo>
              <a:cubicBezTo>
                <a:pt x="608" y="1192"/>
                <a:pt x="603" y="1166"/>
                <a:pt x="595" y="1140"/>
              </a:cubicBezTo>
              <a:cubicBezTo>
                <a:pt x="596" y="1134"/>
                <a:pt x="595" y="1128"/>
                <a:pt x="599" y="1123"/>
              </a:cubicBezTo>
              <a:cubicBezTo>
                <a:pt x="602" y="1119"/>
                <a:pt x="608" y="1121"/>
                <a:pt x="612" y="1119"/>
              </a:cubicBezTo>
              <a:cubicBezTo>
                <a:pt x="631" y="1107"/>
                <a:pt x="640" y="1092"/>
                <a:pt x="663" y="1085"/>
              </a:cubicBezTo>
              <a:cubicBezTo>
                <a:pt x="679" y="1069"/>
                <a:pt x="689" y="1051"/>
                <a:pt x="702" y="1033"/>
              </a:cubicBezTo>
              <a:cubicBezTo>
                <a:pt x="707" y="1012"/>
                <a:pt x="709" y="990"/>
                <a:pt x="715" y="969"/>
              </a:cubicBezTo>
              <a:cubicBezTo>
                <a:pt x="746" y="976"/>
                <a:pt x="774" y="988"/>
                <a:pt x="805" y="995"/>
              </a:cubicBezTo>
              <a:cubicBezTo>
                <a:pt x="843" y="990"/>
                <a:pt x="852" y="983"/>
                <a:pt x="882" y="965"/>
              </a:cubicBezTo>
              <a:cubicBezTo>
                <a:pt x="879" y="935"/>
                <a:pt x="884" y="877"/>
                <a:pt x="847" y="866"/>
              </a:cubicBezTo>
              <a:cubicBezTo>
                <a:pt x="826" y="850"/>
                <a:pt x="804" y="852"/>
                <a:pt x="779" y="845"/>
              </a:cubicBezTo>
              <a:cubicBezTo>
                <a:pt x="754" y="837"/>
                <a:pt x="736" y="821"/>
                <a:pt x="710" y="815"/>
              </a:cubicBezTo>
              <a:cubicBezTo>
                <a:pt x="696" y="805"/>
                <a:pt x="683" y="798"/>
                <a:pt x="667" y="793"/>
              </a:cubicBezTo>
              <a:cubicBezTo>
                <a:pt x="648" y="780"/>
                <a:pt x="633" y="765"/>
                <a:pt x="620" y="746"/>
              </a:cubicBezTo>
              <a:cubicBezTo>
                <a:pt x="611" y="716"/>
                <a:pt x="615" y="728"/>
                <a:pt x="607" y="707"/>
              </a:cubicBezTo>
              <a:cubicBezTo>
                <a:pt x="609" y="691"/>
                <a:pt x="623" y="630"/>
                <a:pt x="612" y="605"/>
              </a:cubicBezTo>
              <a:cubicBezTo>
                <a:pt x="608" y="597"/>
                <a:pt x="563" y="592"/>
                <a:pt x="560" y="592"/>
              </a:cubicBezTo>
              <a:cubicBezTo>
                <a:pt x="536" y="583"/>
                <a:pt x="531" y="591"/>
                <a:pt x="526" y="562"/>
              </a:cubicBezTo>
              <a:cubicBezTo>
                <a:pt x="521" y="492"/>
                <a:pt x="508" y="427"/>
                <a:pt x="492" y="360"/>
              </a:cubicBezTo>
              <a:cubicBezTo>
                <a:pt x="489" y="323"/>
                <a:pt x="480" y="286"/>
                <a:pt x="487" y="249"/>
              </a:cubicBezTo>
              <a:cubicBezTo>
                <a:pt x="490" y="235"/>
                <a:pt x="500" y="223"/>
                <a:pt x="505" y="210"/>
              </a:cubicBezTo>
              <a:cubicBezTo>
                <a:pt x="502" y="200"/>
                <a:pt x="499" y="190"/>
                <a:pt x="496" y="180"/>
              </a:cubicBezTo>
              <a:cubicBezTo>
                <a:pt x="495" y="176"/>
                <a:pt x="492" y="167"/>
                <a:pt x="492" y="167"/>
              </a:cubicBezTo>
              <a:cubicBezTo>
                <a:pt x="493" y="148"/>
                <a:pt x="508" y="52"/>
                <a:pt x="492" y="39"/>
              </a:cubicBezTo>
              <a:cubicBezTo>
                <a:pt x="484" y="32"/>
                <a:pt x="471" y="35"/>
                <a:pt x="462" y="30"/>
              </a:cubicBezTo>
              <a:cubicBezTo>
                <a:pt x="447" y="22"/>
                <a:pt x="437" y="9"/>
                <a:pt x="423" y="0"/>
              </a:cubicBezTo>
              <a:cubicBezTo>
                <a:pt x="404" y="2"/>
                <a:pt x="385" y="0"/>
                <a:pt x="367" y="5"/>
              </a:cubicBezTo>
              <a:cubicBezTo>
                <a:pt x="357" y="8"/>
                <a:pt x="352" y="19"/>
                <a:pt x="342" y="22"/>
              </a:cubicBezTo>
              <a:cubicBezTo>
                <a:pt x="317" y="30"/>
                <a:pt x="291" y="35"/>
                <a:pt x="265" y="39"/>
              </a:cubicBezTo>
              <a:cubicBezTo>
                <a:pt x="247" y="33"/>
                <a:pt x="252" y="24"/>
                <a:pt x="235" y="17"/>
              </a:cubicBezTo>
              <a:cubicBezTo>
                <a:pt x="219" y="40"/>
                <a:pt x="203" y="84"/>
                <a:pt x="196" y="112"/>
              </a:cubicBezTo>
              <a:cubicBezTo>
                <a:pt x="200" y="159"/>
                <a:pt x="191" y="159"/>
                <a:pt x="226" y="172"/>
              </a:cubicBezTo>
              <a:cubicBezTo>
                <a:pt x="242" y="196"/>
                <a:pt x="254" y="234"/>
                <a:pt x="282" y="245"/>
              </a:cubicBezTo>
              <a:cubicBezTo>
                <a:pt x="262" y="257"/>
                <a:pt x="235" y="266"/>
                <a:pt x="213" y="275"/>
              </a:cubicBezTo>
              <a:cubicBezTo>
                <a:pt x="178" y="307"/>
                <a:pt x="175" y="340"/>
                <a:pt x="123" y="356"/>
              </a:cubicBezTo>
              <a:cubicBezTo>
                <a:pt x="91" y="388"/>
                <a:pt x="109" y="443"/>
                <a:pt x="132" y="476"/>
              </a:cubicBezTo>
              <a:cubicBezTo>
                <a:pt x="140" y="502"/>
                <a:pt x="168" y="503"/>
                <a:pt x="192" y="510"/>
              </a:cubicBezTo>
              <a:cubicBezTo>
                <a:pt x="213" y="516"/>
                <a:pt x="233" y="528"/>
                <a:pt x="252" y="540"/>
              </a:cubicBezTo>
              <a:cubicBezTo>
                <a:pt x="272" y="572"/>
                <a:pt x="240" y="604"/>
                <a:pt x="209" y="613"/>
              </a:cubicBezTo>
              <a:cubicBezTo>
                <a:pt x="160" y="647"/>
                <a:pt x="125" y="692"/>
                <a:pt x="63" y="707"/>
              </a:cubicBezTo>
              <a:cubicBezTo>
                <a:pt x="47" y="718"/>
                <a:pt x="30" y="723"/>
                <a:pt x="12" y="729"/>
              </a:cubicBezTo>
              <a:cubicBezTo>
                <a:pt x="0" y="761"/>
                <a:pt x="57" y="772"/>
                <a:pt x="76" y="789"/>
              </a:cubicBezTo>
              <a:cubicBezTo>
                <a:pt x="85" y="797"/>
                <a:pt x="102" y="815"/>
                <a:pt x="102" y="815"/>
              </a:cubicBezTo>
              <a:cubicBezTo>
                <a:pt x="111" y="855"/>
                <a:pt x="88" y="861"/>
                <a:pt x="72" y="892"/>
              </a:cubicBezTo>
              <a:cubicBezTo>
                <a:pt x="59" y="917"/>
                <a:pt x="75" y="892"/>
                <a:pt x="63" y="922"/>
              </a:cubicBezTo>
              <a:cubicBezTo>
                <a:pt x="57" y="937"/>
                <a:pt x="42" y="947"/>
                <a:pt x="33" y="960"/>
              </a:cubicBezTo>
              <a:cubicBezTo>
                <a:pt x="38" y="977"/>
                <a:pt x="49" y="985"/>
                <a:pt x="59" y="999"/>
              </a:cubicBezTo>
              <a:cubicBezTo>
                <a:pt x="66" y="1022"/>
                <a:pt x="65" y="1052"/>
                <a:pt x="89" y="1059"/>
              </a:cubicBezTo>
              <a:cubicBezTo>
                <a:pt x="123" y="1058"/>
                <a:pt x="158" y="1057"/>
                <a:pt x="192" y="1055"/>
              </a:cubicBezTo>
              <a:cubicBezTo>
                <a:pt x="212" y="1054"/>
                <a:pt x="236" y="1038"/>
                <a:pt x="252" y="1050"/>
              </a:cubicBezTo>
              <a:cubicBezTo>
                <a:pt x="281" y="1072"/>
                <a:pt x="236" y="1105"/>
                <a:pt x="226" y="1119"/>
              </a:cubicBezTo>
              <a:cubicBezTo>
                <a:pt x="254" y="1156"/>
                <a:pt x="245" y="1177"/>
                <a:pt x="260" y="1217"/>
              </a:cubicBezTo>
              <a:cubicBezTo>
                <a:pt x="264" y="1228"/>
                <a:pt x="265" y="1252"/>
                <a:pt x="273" y="1260"/>
              </a:cubicBezTo>
              <a:cubicBezTo>
                <a:pt x="276" y="1263"/>
                <a:pt x="286" y="1270"/>
                <a:pt x="286" y="1265"/>
              </a:cubicBezTo>
              <a:cubicBezTo>
                <a:pt x="286" y="1260"/>
                <a:pt x="277" y="1259"/>
                <a:pt x="273" y="1256"/>
              </a:cubicBezTo>
              <a:cubicBezTo>
                <a:pt x="282" y="1285"/>
                <a:pt x="289" y="1259"/>
                <a:pt x="273" y="1252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38100</xdr:colOff>
      <xdr:row>22</xdr:row>
      <xdr:rowOff>123825</xdr:rowOff>
    </xdr:from>
    <xdr:to>
      <xdr:col>23</xdr:col>
      <xdr:colOff>28575</xdr:colOff>
      <xdr:row>26</xdr:row>
      <xdr:rowOff>66675</xdr:rowOff>
    </xdr:to>
    <xdr:sp macro="" textlink="">
      <xdr:nvSpPr>
        <xdr:cNvPr id="77" name="Freeform 879">
          <a:extLst>
            <a:ext uri="{FF2B5EF4-FFF2-40B4-BE49-F238E27FC236}">
              <a16:creationId xmlns:a16="http://schemas.microsoft.com/office/drawing/2014/main" id="{1AAD1ED9-8376-4AC2-AE0D-F4A0C19B695B}"/>
            </a:ext>
          </a:extLst>
        </xdr:cNvPr>
        <xdr:cNvSpPr>
          <a:spLocks/>
        </xdr:cNvSpPr>
      </xdr:nvSpPr>
      <xdr:spPr bwMode="auto">
        <a:xfrm>
          <a:off x="3727450" y="3756025"/>
          <a:ext cx="619125" cy="603250"/>
        </a:xfrm>
        <a:custGeom>
          <a:avLst/>
          <a:gdLst>
            <a:gd name="T0" fmla="*/ 221363 w 795"/>
            <a:gd name="T1" fmla="*/ 292724 h 926"/>
            <a:gd name="T2" fmla="*/ 163423 w 795"/>
            <a:gd name="T3" fmla="*/ 401778 h 926"/>
            <a:gd name="T4" fmla="*/ 141138 w 795"/>
            <a:gd name="T5" fmla="*/ 415171 h 926"/>
            <a:gd name="T6" fmla="*/ 106225 w 795"/>
            <a:gd name="T7" fmla="*/ 423461 h 926"/>
            <a:gd name="T8" fmla="*/ 96568 w 795"/>
            <a:gd name="T9" fmla="*/ 440043 h 926"/>
            <a:gd name="T10" fmla="*/ 122567 w 795"/>
            <a:gd name="T11" fmla="*/ 484047 h 926"/>
            <a:gd name="T12" fmla="*/ 199079 w 795"/>
            <a:gd name="T13" fmla="*/ 510832 h 926"/>
            <a:gd name="T14" fmla="*/ 284504 w 795"/>
            <a:gd name="T15" fmla="*/ 543995 h 926"/>
            <a:gd name="T16" fmla="*/ 306789 w 795"/>
            <a:gd name="T17" fmla="*/ 552285 h 926"/>
            <a:gd name="T18" fmla="*/ 326102 w 795"/>
            <a:gd name="T19" fmla="*/ 557387 h 926"/>
            <a:gd name="T20" fmla="*/ 386272 w 795"/>
            <a:gd name="T21" fmla="*/ 590550 h 926"/>
            <a:gd name="T22" fmla="*/ 412271 w 795"/>
            <a:gd name="T23" fmla="*/ 560576 h 926"/>
            <a:gd name="T24" fmla="*/ 421928 w 795"/>
            <a:gd name="T25" fmla="*/ 535704 h 926"/>
            <a:gd name="T26" fmla="*/ 424899 w 795"/>
            <a:gd name="T27" fmla="*/ 491700 h 926"/>
            <a:gd name="T28" fmla="*/ 434556 w 795"/>
            <a:gd name="T29" fmla="*/ 489149 h 926"/>
            <a:gd name="T30" fmla="*/ 459812 w 795"/>
            <a:gd name="T31" fmla="*/ 484047 h 926"/>
            <a:gd name="T32" fmla="*/ 564551 w 795"/>
            <a:gd name="T33" fmla="*/ 456624 h 926"/>
            <a:gd name="T34" fmla="*/ 586836 w 795"/>
            <a:gd name="T35" fmla="*/ 420910 h 926"/>
            <a:gd name="T36" fmla="*/ 571236 w 795"/>
            <a:gd name="T37" fmla="*/ 374355 h 926"/>
            <a:gd name="T38" fmla="*/ 555637 w 795"/>
            <a:gd name="T39" fmla="*/ 350121 h 926"/>
            <a:gd name="T40" fmla="*/ 539295 w 795"/>
            <a:gd name="T41" fmla="*/ 306117 h 926"/>
            <a:gd name="T42" fmla="*/ 526667 w 795"/>
            <a:gd name="T43" fmla="*/ 281245 h 926"/>
            <a:gd name="T44" fmla="*/ 542266 w 795"/>
            <a:gd name="T45" fmla="*/ 257010 h 926"/>
            <a:gd name="T46" fmla="*/ 536323 w 795"/>
            <a:gd name="T47" fmla="*/ 232138 h 926"/>
            <a:gd name="T48" fmla="*/ 421928 w 795"/>
            <a:gd name="T49" fmla="*/ 229587 h 926"/>
            <a:gd name="T50" fmla="*/ 399643 w 795"/>
            <a:gd name="T51" fmla="*/ 197063 h 926"/>
            <a:gd name="T52" fmla="*/ 389986 w 795"/>
            <a:gd name="T53" fmla="*/ 172191 h 926"/>
            <a:gd name="T54" fmla="*/ 412271 w 795"/>
            <a:gd name="T55" fmla="*/ 139666 h 926"/>
            <a:gd name="T56" fmla="*/ 430842 w 795"/>
            <a:gd name="T57" fmla="*/ 106503 h 926"/>
            <a:gd name="T58" fmla="*/ 399643 w 795"/>
            <a:gd name="T59" fmla="*/ 63137 h 926"/>
            <a:gd name="T60" fmla="*/ 370672 w 795"/>
            <a:gd name="T61" fmla="*/ 32525 h 926"/>
            <a:gd name="T62" fmla="*/ 306789 w 795"/>
            <a:gd name="T63" fmla="*/ 0 h 926"/>
            <a:gd name="T64" fmla="*/ 233992 w 795"/>
            <a:gd name="T65" fmla="*/ 2551 h 926"/>
            <a:gd name="T66" fmla="*/ 192393 w 795"/>
            <a:gd name="T67" fmla="*/ 46555 h 926"/>
            <a:gd name="T68" fmla="*/ 163423 w 795"/>
            <a:gd name="T69" fmla="*/ 57397 h 926"/>
            <a:gd name="T70" fmla="*/ 135195 w 795"/>
            <a:gd name="T71" fmla="*/ 73978 h 926"/>
            <a:gd name="T72" fmla="*/ 49027 w 795"/>
            <a:gd name="T73" fmla="*/ 63137 h 926"/>
            <a:gd name="T74" fmla="*/ 4457 w 795"/>
            <a:gd name="T75" fmla="*/ 76529 h 926"/>
            <a:gd name="T76" fmla="*/ 20799 w 795"/>
            <a:gd name="T77" fmla="*/ 95661 h 926"/>
            <a:gd name="T78" fmla="*/ 65369 w 795"/>
            <a:gd name="T79" fmla="*/ 125635 h 926"/>
            <a:gd name="T80" fmla="*/ 135195 w 795"/>
            <a:gd name="T81" fmla="*/ 155609 h 926"/>
            <a:gd name="T82" fmla="*/ 118853 w 795"/>
            <a:gd name="T83" fmla="*/ 174742 h 926"/>
            <a:gd name="T84" fmla="*/ 138166 w 795"/>
            <a:gd name="T85" fmla="*/ 210455 h 926"/>
            <a:gd name="T86" fmla="*/ 195364 w 795"/>
            <a:gd name="T87" fmla="*/ 237878 h 926"/>
            <a:gd name="T88" fmla="*/ 224335 w 795"/>
            <a:gd name="T89" fmla="*/ 251271 h 926"/>
            <a:gd name="T90" fmla="*/ 243648 w 795"/>
            <a:gd name="T91" fmla="*/ 273592 h 926"/>
            <a:gd name="T92" fmla="*/ 236963 w 795"/>
            <a:gd name="T93" fmla="*/ 281245 h 926"/>
            <a:gd name="T94" fmla="*/ 227306 w 795"/>
            <a:gd name="T95" fmla="*/ 284433 h 926"/>
            <a:gd name="T96" fmla="*/ 221363 w 795"/>
            <a:gd name="T97" fmla="*/ 292724 h 92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95"/>
            <a:gd name="T148" fmla="*/ 0 h 926"/>
            <a:gd name="T149" fmla="*/ 795 w 795"/>
            <a:gd name="T150" fmla="*/ 926 h 926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95" h="926">
              <a:moveTo>
                <a:pt x="298" y="459"/>
              </a:moveTo>
              <a:cubicBezTo>
                <a:pt x="268" y="531"/>
                <a:pt x="319" y="608"/>
                <a:pt x="220" y="630"/>
              </a:cubicBezTo>
              <a:cubicBezTo>
                <a:pt x="209" y="636"/>
                <a:pt x="201" y="646"/>
                <a:pt x="190" y="651"/>
              </a:cubicBezTo>
              <a:cubicBezTo>
                <a:pt x="181" y="655"/>
                <a:pt x="155" y="661"/>
                <a:pt x="143" y="664"/>
              </a:cubicBezTo>
              <a:cubicBezTo>
                <a:pt x="140" y="669"/>
                <a:pt x="130" y="683"/>
                <a:pt x="130" y="690"/>
              </a:cubicBezTo>
              <a:cubicBezTo>
                <a:pt x="130" y="701"/>
                <a:pt x="158" y="752"/>
                <a:pt x="165" y="759"/>
              </a:cubicBezTo>
              <a:cubicBezTo>
                <a:pt x="183" y="798"/>
                <a:pt x="230" y="796"/>
                <a:pt x="268" y="801"/>
              </a:cubicBezTo>
              <a:cubicBezTo>
                <a:pt x="312" y="814"/>
                <a:pt x="342" y="837"/>
                <a:pt x="383" y="853"/>
              </a:cubicBezTo>
              <a:cubicBezTo>
                <a:pt x="407" y="863"/>
                <a:pt x="392" y="859"/>
                <a:pt x="413" y="866"/>
              </a:cubicBezTo>
              <a:cubicBezTo>
                <a:pt x="422" y="869"/>
                <a:pt x="439" y="874"/>
                <a:pt x="439" y="874"/>
              </a:cubicBezTo>
              <a:cubicBezTo>
                <a:pt x="467" y="894"/>
                <a:pt x="488" y="913"/>
                <a:pt x="520" y="926"/>
              </a:cubicBezTo>
              <a:cubicBezTo>
                <a:pt x="539" y="913"/>
                <a:pt x="542" y="897"/>
                <a:pt x="555" y="879"/>
              </a:cubicBezTo>
              <a:cubicBezTo>
                <a:pt x="564" y="849"/>
                <a:pt x="560" y="861"/>
                <a:pt x="568" y="840"/>
              </a:cubicBezTo>
              <a:cubicBezTo>
                <a:pt x="569" y="817"/>
                <a:pt x="567" y="793"/>
                <a:pt x="572" y="771"/>
              </a:cubicBezTo>
              <a:cubicBezTo>
                <a:pt x="573" y="767"/>
                <a:pt x="581" y="768"/>
                <a:pt x="585" y="767"/>
              </a:cubicBezTo>
              <a:cubicBezTo>
                <a:pt x="596" y="764"/>
                <a:pt x="608" y="761"/>
                <a:pt x="619" y="759"/>
              </a:cubicBezTo>
              <a:cubicBezTo>
                <a:pt x="665" y="752"/>
                <a:pt x="721" y="742"/>
                <a:pt x="760" y="716"/>
              </a:cubicBezTo>
              <a:cubicBezTo>
                <a:pt x="775" y="695"/>
                <a:pt x="784" y="686"/>
                <a:pt x="790" y="660"/>
              </a:cubicBezTo>
              <a:cubicBezTo>
                <a:pt x="787" y="625"/>
                <a:pt x="795" y="605"/>
                <a:pt x="769" y="587"/>
              </a:cubicBezTo>
              <a:cubicBezTo>
                <a:pt x="762" y="564"/>
                <a:pt x="768" y="578"/>
                <a:pt x="748" y="549"/>
              </a:cubicBezTo>
              <a:cubicBezTo>
                <a:pt x="735" y="530"/>
                <a:pt x="734" y="501"/>
                <a:pt x="726" y="480"/>
              </a:cubicBezTo>
              <a:cubicBezTo>
                <a:pt x="721" y="467"/>
                <a:pt x="713" y="455"/>
                <a:pt x="709" y="441"/>
              </a:cubicBezTo>
              <a:cubicBezTo>
                <a:pt x="713" y="422"/>
                <a:pt x="714" y="414"/>
                <a:pt x="730" y="403"/>
              </a:cubicBezTo>
              <a:cubicBezTo>
                <a:pt x="737" y="392"/>
                <a:pt x="746" y="366"/>
                <a:pt x="722" y="364"/>
              </a:cubicBezTo>
              <a:cubicBezTo>
                <a:pt x="671" y="360"/>
                <a:pt x="619" y="361"/>
                <a:pt x="568" y="360"/>
              </a:cubicBezTo>
              <a:cubicBezTo>
                <a:pt x="561" y="341"/>
                <a:pt x="545" y="327"/>
                <a:pt x="538" y="309"/>
              </a:cubicBezTo>
              <a:cubicBezTo>
                <a:pt x="533" y="296"/>
                <a:pt x="525" y="270"/>
                <a:pt x="525" y="270"/>
              </a:cubicBezTo>
              <a:cubicBezTo>
                <a:pt x="533" y="236"/>
                <a:pt x="536" y="245"/>
                <a:pt x="555" y="219"/>
              </a:cubicBezTo>
              <a:cubicBezTo>
                <a:pt x="562" y="196"/>
                <a:pt x="568" y="187"/>
                <a:pt x="580" y="167"/>
              </a:cubicBezTo>
              <a:cubicBezTo>
                <a:pt x="574" y="135"/>
                <a:pt x="566" y="117"/>
                <a:pt x="538" y="99"/>
              </a:cubicBezTo>
              <a:cubicBezTo>
                <a:pt x="526" y="82"/>
                <a:pt x="511" y="69"/>
                <a:pt x="499" y="51"/>
              </a:cubicBezTo>
              <a:cubicBezTo>
                <a:pt x="491" y="16"/>
                <a:pt x="445" y="8"/>
                <a:pt x="413" y="0"/>
              </a:cubicBezTo>
              <a:cubicBezTo>
                <a:pt x="380" y="1"/>
                <a:pt x="348" y="1"/>
                <a:pt x="315" y="4"/>
              </a:cubicBezTo>
              <a:cubicBezTo>
                <a:pt x="287" y="6"/>
                <a:pt x="277" y="56"/>
                <a:pt x="259" y="73"/>
              </a:cubicBezTo>
              <a:cubicBezTo>
                <a:pt x="249" y="83"/>
                <a:pt x="233" y="86"/>
                <a:pt x="220" y="90"/>
              </a:cubicBezTo>
              <a:cubicBezTo>
                <a:pt x="208" y="103"/>
                <a:pt x="199" y="110"/>
                <a:pt x="182" y="116"/>
              </a:cubicBezTo>
              <a:cubicBezTo>
                <a:pt x="140" y="104"/>
                <a:pt x="112" y="102"/>
                <a:pt x="66" y="99"/>
              </a:cubicBezTo>
              <a:cubicBezTo>
                <a:pt x="36" y="102"/>
                <a:pt x="22" y="97"/>
                <a:pt x="6" y="120"/>
              </a:cubicBezTo>
              <a:cubicBezTo>
                <a:pt x="0" y="140"/>
                <a:pt x="12" y="139"/>
                <a:pt x="28" y="150"/>
              </a:cubicBezTo>
              <a:cubicBezTo>
                <a:pt x="39" y="185"/>
                <a:pt x="47" y="179"/>
                <a:pt x="88" y="197"/>
              </a:cubicBezTo>
              <a:cubicBezTo>
                <a:pt x="119" y="211"/>
                <a:pt x="153" y="226"/>
                <a:pt x="182" y="244"/>
              </a:cubicBezTo>
              <a:cubicBezTo>
                <a:pt x="188" y="264"/>
                <a:pt x="176" y="264"/>
                <a:pt x="160" y="274"/>
              </a:cubicBezTo>
              <a:cubicBezTo>
                <a:pt x="144" y="300"/>
                <a:pt x="160" y="322"/>
                <a:pt x="186" y="330"/>
              </a:cubicBezTo>
              <a:cubicBezTo>
                <a:pt x="207" y="351"/>
                <a:pt x="236" y="361"/>
                <a:pt x="263" y="373"/>
              </a:cubicBezTo>
              <a:cubicBezTo>
                <a:pt x="277" y="380"/>
                <a:pt x="287" y="389"/>
                <a:pt x="302" y="394"/>
              </a:cubicBezTo>
              <a:cubicBezTo>
                <a:pt x="317" y="404"/>
                <a:pt x="322" y="412"/>
                <a:pt x="328" y="429"/>
              </a:cubicBezTo>
              <a:cubicBezTo>
                <a:pt x="325" y="433"/>
                <a:pt x="323" y="438"/>
                <a:pt x="319" y="441"/>
              </a:cubicBezTo>
              <a:cubicBezTo>
                <a:pt x="315" y="444"/>
                <a:pt x="310" y="443"/>
                <a:pt x="306" y="446"/>
              </a:cubicBezTo>
              <a:cubicBezTo>
                <a:pt x="302" y="449"/>
                <a:pt x="285" y="491"/>
                <a:pt x="298" y="45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142875</xdr:colOff>
      <xdr:row>21</xdr:row>
      <xdr:rowOff>104775</xdr:rowOff>
    </xdr:from>
    <xdr:to>
      <xdr:col>19</xdr:col>
      <xdr:colOff>161925</xdr:colOff>
      <xdr:row>25</xdr:row>
      <xdr:rowOff>28575</xdr:rowOff>
    </xdr:to>
    <xdr:sp macro="" textlink="">
      <xdr:nvSpPr>
        <xdr:cNvPr id="78" name="Freeform 880">
          <a:extLst>
            <a:ext uri="{FF2B5EF4-FFF2-40B4-BE49-F238E27FC236}">
              <a16:creationId xmlns:a16="http://schemas.microsoft.com/office/drawing/2014/main" id="{6091C8F2-A417-4C8A-A21A-22578F85AA8E}"/>
            </a:ext>
          </a:extLst>
        </xdr:cNvPr>
        <xdr:cNvSpPr>
          <a:spLocks/>
        </xdr:cNvSpPr>
      </xdr:nvSpPr>
      <xdr:spPr bwMode="auto">
        <a:xfrm>
          <a:off x="3235325" y="3571875"/>
          <a:ext cx="374650" cy="584200"/>
        </a:xfrm>
        <a:custGeom>
          <a:avLst/>
          <a:gdLst>
            <a:gd name="T0" fmla="*/ 307375 w 577"/>
            <a:gd name="T1" fmla="*/ 306161 h 896"/>
            <a:gd name="T2" fmla="*/ 309884 w 577"/>
            <a:gd name="T3" fmla="*/ 481565 h 896"/>
            <a:gd name="T4" fmla="*/ 291065 w 577"/>
            <a:gd name="T5" fmla="*/ 541522 h 896"/>
            <a:gd name="T6" fmla="*/ 237745 w 577"/>
            <a:gd name="T7" fmla="*/ 554916 h 896"/>
            <a:gd name="T8" fmla="*/ 221436 w 577"/>
            <a:gd name="T9" fmla="*/ 558105 h 896"/>
            <a:gd name="T10" fmla="*/ 89703 w 577"/>
            <a:gd name="T11" fmla="*/ 547262 h 896"/>
            <a:gd name="T12" fmla="*/ 75903 w 577"/>
            <a:gd name="T13" fmla="*/ 522387 h 896"/>
            <a:gd name="T14" fmla="*/ 70884 w 577"/>
            <a:gd name="T15" fmla="*/ 500700 h 896"/>
            <a:gd name="T16" fmla="*/ 84058 w 577"/>
            <a:gd name="T17" fmla="*/ 470722 h 896"/>
            <a:gd name="T18" fmla="*/ 108522 w 577"/>
            <a:gd name="T19" fmla="*/ 429263 h 896"/>
            <a:gd name="T20" fmla="*/ 113541 w 577"/>
            <a:gd name="T21" fmla="*/ 331036 h 896"/>
            <a:gd name="T22" fmla="*/ 111031 w 577"/>
            <a:gd name="T23" fmla="*/ 281923 h 896"/>
            <a:gd name="T24" fmla="*/ 57084 w 577"/>
            <a:gd name="T25" fmla="*/ 177956 h 896"/>
            <a:gd name="T26" fmla="*/ 49556 w 577"/>
            <a:gd name="T27" fmla="*/ 169664 h 896"/>
            <a:gd name="T28" fmla="*/ 33247 w 577"/>
            <a:gd name="T29" fmla="*/ 164561 h 896"/>
            <a:gd name="T30" fmla="*/ 8782 w 577"/>
            <a:gd name="T31" fmla="*/ 150529 h 896"/>
            <a:gd name="T32" fmla="*/ 627 w 577"/>
            <a:gd name="T33" fmla="*/ 133945 h 896"/>
            <a:gd name="T34" fmla="*/ 68375 w 577"/>
            <a:gd name="T35" fmla="*/ 68886 h 896"/>
            <a:gd name="T36" fmla="*/ 73394 w 577"/>
            <a:gd name="T37" fmla="*/ 52302 h 896"/>
            <a:gd name="T38" fmla="*/ 75903 w 577"/>
            <a:gd name="T39" fmla="*/ 44011 h 896"/>
            <a:gd name="T40" fmla="*/ 89703 w 577"/>
            <a:gd name="T41" fmla="*/ 5741 h 896"/>
            <a:gd name="T42" fmla="*/ 138005 w 577"/>
            <a:gd name="T43" fmla="*/ 30616 h 896"/>
            <a:gd name="T44" fmla="*/ 173134 w 577"/>
            <a:gd name="T45" fmla="*/ 38270 h 896"/>
            <a:gd name="T46" fmla="*/ 213281 w 577"/>
            <a:gd name="T47" fmla="*/ 76540 h 896"/>
            <a:gd name="T48" fmla="*/ 240254 w 577"/>
            <a:gd name="T49" fmla="*/ 82281 h 896"/>
            <a:gd name="T50" fmla="*/ 256564 w 577"/>
            <a:gd name="T51" fmla="*/ 90573 h 896"/>
            <a:gd name="T52" fmla="*/ 261583 w 577"/>
            <a:gd name="T53" fmla="*/ 107156 h 896"/>
            <a:gd name="T54" fmla="*/ 275383 w 577"/>
            <a:gd name="T55" fmla="*/ 131394 h 896"/>
            <a:gd name="T56" fmla="*/ 299220 w 577"/>
            <a:gd name="T57" fmla="*/ 205383 h 896"/>
            <a:gd name="T58" fmla="*/ 350659 w 577"/>
            <a:gd name="T59" fmla="*/ 237912 h 896"/>
            <a:gd name="T60" fmla="*/ 331840 w 577"/>
            <a:gd name="T61" fmla="*/ 254496 h 896"/>
            <a:gd name="T62" fmla="*/ 320548 w 577"/>
            <a:gd name="T63" fmla="*/ 271080 h 896"/>
            <a:gd name="T64" fmla="*/ 307375 w 577"/>
            <a:gd name="T65" fmla="*/ 322744 h 89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77"/>
            <a:gd name="T100" fmla="*/ 0 h 896"/>
            <a:gd name="T101" fmla="*/ 577 w 577"/>
            <a:gd name="T102" fmla="*/ 896 h 89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77" h="896">
              <a:moveTo>
                <a:pt x="490" y="480"/>
              </a:moveTo>
              <a:cubicBezTo>
                <a:pt x="488" y="571"/>
                <a:pt x="473" y="665"/>
                <a:pt x="494" y="755"/>
              </a:cubicBezTo>
              <a:cubicBezTo>
                <a:pt x="491" y="783"/>
                <a:pt x="492" y="831"/>
                <a:pt x="464" y="849"/>
              </a:cubicBezTo>
              <a:cubicBezTo>
                <a:pt x="443" y="863"/>
                <a:pt x="401" y="866"/>
                <a:pt x="379" y="870"/>
              </a:cubicBezTo>
              <a:cubicBezTo>
                <a:pt x="370" y="872"/>
                <a:pt x="353" y="875"/>
                <a:pt x="353" y="875"/>
              </a:cubicBezTo>
              <a:cubicBezTo>
                <a:pt x="283" y="873"/>
                <a:pt x="204" y="896"/>
                <a:pt x="143" y="858"/>
              </a:cubicBezTo>
              <a:cubicBezTo>
                <a:pt x="134" y="846"/>
                <a:pt x="125" y="834"/>
                <a:pt x="121" y="819"/>
              </a:cubicBezTo>
              <a:cubicBezTo>
                <a:pt x="118" y="808"/>
                <a:pt x="113" y="785"/>
                <a:pt x="113" y="785"/>
              </a:cubicBezTo>
              <a:cubicBezTo>
                <a:pt x="117" y="761"/>
                <a:pt x="114" y="750"/>
                <a:pt x="134" y="738"/>
              </a:cubicBezTo>
              <a:cubicBezTo>
                <a:pt x="150" y="715"/>
                <a:pt x="165" y="700"/>
                <a:pt x="173" y="673"/>
              </a:cubicBezTo>
              <a:cubicBezTo>
                <a:pt x="168" y="621"/>
                <a:pt x="169" y="570"/>
                <a:pt x="181" y="519"/>
              </a:cubicBezTo>
              <a:cubicBezTo>
                <a:pt x="180" y="493"/>
                <a:pt x="180" y="468"/>
                <a:pt x="177" y="442"/>
              </a:cubicBezTo>
              <a:cubicBezTo>
                <a:pt x="172" y="394"/>
                <a:pt x="143" y="295"/>
                <a:pt x="91" y="279"/>
              </a:cubicBezTo>
              <a:cubicBezTo>
                <a:pt x="87" y="275"/>
                <a:pt x="84" y="269"/>
                <a:pt x="79" y="266"/>
              </a:cubicBezTo>
              <a:cubicBezTo>
                <a:pt x="71" y="262"/>
                <a:pt x="53" y="258"/>
                <a:pt x="53" y="258"/>
              </a:cubicBezTo>
              <a:cubicBezTo>
                <a:pt x="40" y="249"/>
                <a:pt x="27" y="245"/>
                <a:pt x="14" y="236"/>
              </a:cubicBezTo>
              <a:cubicBezTo>
                <a:pt x="12" y="232"/>
                <a:pt x="0" y="216"/>
                <a:pt x="1" y="210"/>
              </a:cubicBezTo>
              <a:cubicBezTo>
                <a:pt x="6" y="156"/>
                <a:pt x="80" y="147"/>
                <a:pt x="109" y="108"/>
              </a:cubicBezTo>
              <a:cubicBezTo>
                <a:pt x="112" y="99"/>
                <a:pt x="114" y="91"/>
                <a:pt x="117" y="82"/>
              </a:cubicBezTo>
              <a:cubicBezTo>
                <a:pt x="118" y="78"/>
                <a:pt x="121" y="69"/>
                <a:pt x="121" y="69"/>
              </a:cubicBezTo>
              <a:cubicBezTo>
                <a:pt x="123" y="48"/>
                <a:pt x="114" y="0"/>
                <a:pt x="143" y="9"/>
              </a:cubicBezTo>
              <a:cubicBezTo>
                <a:pt x="164" y="30"/>
                <a:pt x="191" y="40"/>
                <a:pt x="220" y="48"/>
              </a:cubicBezTo>
              <a:cubicBezTo>
                <a:pt x="238" y="53"/>
                <a:pt x="276" y="60"/>
                <a:pt x="276" y="60"/>
              </a:cubicBezTo>
              <a:cubicBezTo>
                <a:pt x="299" y="84"/>
                <a:pt x="312" y="100"/>
                <a:pt x="340" y="120"/>
              </a:cubicBezTo>
              <a:cubicBezTo>
                <a:pt x="352" y="128"/>
                <a:pt x="369" y="125"/>
                <a:pt x="383" y="129"/>
              </a:cubicBezTo>
              <a:cubicBezTo>
                <a:pt x="391" y="135"/>
                <a:pt x="403" y="134"/>
                <a:pt x="409" y="142"/>
              </a:cubicBezTo>
              <a:cubicBezTo>
                <a:pt x="414" y="149"/>
                <a:pt x="414" y="159"/>
                <a:pt x="417" y="168"/>
              </a:cubicBezTo>
              <a:cubicBezTo>
                <a:pt x="421" y="180"/>
                <a:pt x="434" y="193"/>
                <a:pt x="439" y="206"/>
              </a:cubicBezTo>
              <a:cubicBezTo>
                <a:pt x="446" y="241"/>
                <a:pt x="449" y="294"/>
                <a:pt x="477" y="322"/>
              </a:cubicBezTo>
              <a:cubicBezTo>
                <a:pt x="500" y="345"/>
                <a:pt x="532" y="356"/>
                <a:pt x="559" y="373"/>
              </a:cubicBezTo>
              <a:cubicBezTo>
                <a:pt x="577" y="402"/>
                <a:pt x="545" y="380"/>
                <a:pt x="529" y="399"/>
              </a:cubicBezTo>
              <a:cubicBezTo>
                <a:pt x="522" y="407"/>
                <a:pt x="511" y="425"/>
                <a:pt x="511" y="425"/>
              </a:cubicBezTo>
              <a:cubicBezTo>
                <a:pt x="504" y="449"/>
                <a:pt x="477" y="480"/>
                <a:pt x="490" y="506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38100</xdr:colOff>
      <xdr:row>23</xdr:row>
      <xdr:rowOff>28575</xdr:rowOff>
    </xdr:from>
    <xdr:to>
      <xdr:col>22</xdr:col>
      <xdr:colOff>28575</xdr:colOff>
      <xdr:row>28</xdr:row>
      <xdr:rowOff>0</xdr:rowOff>
    </xdr:to>
    <xdr:sp macro="" textlink="">
      <xdr:nvSpPr>
        <xdr:cNvPr id="79" name="Freeform 881">
          <a:extLst>
            <a:ext uri="{FF2B5EF4-FFF2-40B4-BE49-F238E27FC236}">
              <a16:creationId xmlns:a16="http://schemas.microsoft.com/office/drawing/2014/main" id="{CA945C93-3A44-480E-ABAD-80F2FF4B5FCD}"/>
            </a:ext>
          </a:extLst>
        </xdr:cNvPr>
        <xdr:cNvSpPr>
          <a:spLocks/>
        </xdr:cNvSpPr>
      </xdr:nvSpPr>
      <xdr:spPr bwMode="auto">
        <a:xfrm>
          <a:off x="3308350" y="3825875"/>
          <a:ext cx="828675" cy="796925"/>
        </a:xfrm>
        <a:custGeom>
          <a:avLst/>
          <a:gdLst>
            <a:gd name="T0" fmla="*/ 43336 w 1055"/>
            <a:gd name="T1" fmla="*/ 439580 h 1226"/>
            <a:gd name="T2" fmla="*/ 62116 w 1055"/>
            <a:gd name="T3" fmla="*/ 461877 h 1226"/>
            <a:gd name="T4" fmla="*/ 65005 w 1055"/>
            <a:gd name="T5" fmla="*/ 510932 h 1226"/>
            <a:gd name="T6" fmla="*/ 59227 w 1055"/>
            <a:gd name="T7" fmla="*/ 527495 h 1226"/>
            <a:gd name="T8" fmla="*/ 120620 w 1055"/>
            <a:gd name="T9" fmla="*/ 554252 h 1226"/>
            <a:gd name="T10" fmla="*/ 105452 w 1055"/>
            <a:gd name="T11" fmla="*/ 606492 h 1226"/>
            <a:gd name="T12" fmla="*/ 158178 w 1055"/>
            <a:gd name="T13" fmla="*/ 617322 h 1226"/>
            <a:gd name="T14" fmla="*/ 163956 w 1055"/>
            <a:gd name="T15" fmla="*/ 666377 h 1226"/>
            <a:gd name="T16" fmla="*/ 189236 w 1055"/>
            <a:gd name="T17" fmla="*/ 764486 h 1226"/>
            <a:gd name="T18" fmla="*/ 235462 w 1055"/>
            <a:gd name="T19" fmla="*/ 781050 h 1226"/>
            <a:gd name="T20" fmla="*/ 322135 w 1055"/>
            <a:gd name="T21" fmla="*/ 756841 h 1226"/>
            <a:gd name="T22" fmla="*/ 346692 w 1055"/>
            <a:gd name="T23" fmla="*/ 721165 h 1226"/>
            <a:gd name="T24" fmla="*/ 402307 w 1055"/>
            <a:gd name="T25" fmla="*/ 642168 h 1226"/>
            <a:gd name="T26" fmla="*/ 436254 w 1055"/>
            <a:gd name="T27" fmla="*/ 658095 h 1226"/>
            <a:gd name="T28" fmla="*/ 467312 w 1055"/>
            <a:gd name="T29" fmla="*/ 682941 h 1226"/>
            <a:gd name="T30" fmla="*/ 544595 w 1055"/>
            <a:gd name="T31" fmla="*/ 682941 h 1226"/>
            <a:gd name="T32" fmla="*/ 548207 w 1055"/>
            <a:gd name="T33" fmla="*/ 691223 h 1226"/>
            <a:gd name="T34" fmla="*/ 579264 w 1055"/>
            <a:gd name="T35" fmla="*/ 710335 h 1226"/>
            <a:gd name="T36" fmla="*/ 616100 w 1055"/>
            <a:gd name="T37" fmla="*/ 718617 h 1226"/>
            <a:gd name="T38" fmla="*/ 659437 w 1055"/>
            <a:gd name="T39" fmla="*/ 680393 h 1226"/>
            <a:gd name="T40" fmla="*/ 662326 w 1055"/>
            <a:gd name="T41" fmla="*/ 630701 h 1226"/>
            <a:gd name="T42" fmla="*/ 683994 w 1055"/>
            <a:gd name="T43" fmla="*/ 611589 h 1226"/>
            <a:gd name="T44" fmla="*/ 733831 w 1055"/>
            <a:gd name="T45" fmla="*/ 581646 h 1226"/>
            <a:gd name="T46" fmla="*/ 755500 w 1055"/>
            <a:gd name="T47" fmla="*/ 559986 h 1226"/>
            <a:gd name="T48" fmla="*/ 755500 w 1055"/>
            <a:gd name="T49" fmla="*/ 530044 h 1226"/>
            <a:gd name="T50" fmla="*/ 724442 w 1055"/>
            <a:gd name="T51" fmla="*/ 510932 h 1226"/>
            <a:gd name="T52" fmla="*/ 674605 w 1055"/>
            <a:gd name="T53" fmla="*/ 477804 h 1226"/>
            <a:gd name="T54" fmla="*/ 644269 w 1055"/>
            <a:gd name="T55" fmla="*/ 466974 h 1226"/>
            <a:gd name="T56" fmla="*/ 609600 w 1055"/>
            <a:gd name="T57" fmla="*/ 451047 h 1226"/>
            <a:gd name="T58" fmla="*/ 529427 w 1055"/>
            <a:gd name="T59" fmla="*/ 437031 h 1226"/>
            <a:gd name="T60" fmla="*/ 486091 w 1055"/>
            <a:gd name="T61" fmla="*/ 404541 h 1226"/>
            <a:gd name="T62" fmla="*/ 476701 w 1055"/>
            <a:gd name="T63" fmla="*/ 379695 h 1226"/>
            <a:gd name="T64" fmla="*/ 498370 w 1055"/>
            <a:gd name="T65" fmla="*/ 355486 h 1226"/>
            <a:gd name="T66" fmla="*/ 507759 w 1055"/>
            <a:gd name="T67" fmla="*/ 349752 h 1226"/>
            <a:gd name="T68" fmla="*/ 517149 w 1055"/>
            <a:gd name="T69" fmla="*/ 347204 h 1226"/>
            <a:gd name="T70" fmla="*/ 557596 w 1055"/>
            <a:gd name="T71" fmla="*/ 322358 h 1226"/>
            <a:gd name="T72" fmla="*/ 585043 w 1055"/>
            <a:gd name="T73" fmla="*/ 308980 h 1226"/>
            <a:gd name="T74" fmla="*/ 616100 w 1055"/>
            <a:gd name="T75" fmla="*/ 210234 h 1226"/>
            <a:gd name="T76" fmla="*/ 613211 w 1055"/>
            <a:gd name="T77" fmla="*/ 191122 h 1226"/>
            <a:gd name="T78" fmla="*/ 594432 w 1055"/>
            <a:gd name="T79" fmla="*/ 180291 h 1226"/>
            <a:gd name="T80" fmla="*/ 551096 w 1055"/>
            <a:gd name="T81" fmla="*/ 161179 h 1226"/>
            <a:gd name="T82" fmla="*/ 495481 w 1055"/>
            <a:gd name="T83" fmla="*/ 126140 h 1226"/>
            <a:gd name="T84" fmla="*/ 520038 w 1055"/>
            <a:gd name="T85" fmla="*/ 103843 h 1226"/>
            <a:gd name="T86" fmla="*/ 517149 w 1055"/>
            <a:gd name="T87" fmla="*/ 84731 h 1226"/>
            <a:gd name="T88" fmla="*/ 498370 w 1055"/>
            <a:gd name="T89" fmla="*/ 73900 h 1226"/>
            <a:gd name="T90" fmla="*/ 442754 w 1055"/>
            <a:gd name="T91" fmla="*/ 49692 h 1226"/>
            <a:gd name="T92" fmla="*/ 414586 w 1055"/>
            <a:gd name="T93" fmla="*/ 38224 h 1226"/>
            <a:gd name="T94" fmla="*/ 327913 w 1055"/>
            <a:gd name="T95" fmla="*/ 0 h 1226"/>
            <a:gd name="T96" fmla="*/ 284576 w 1055"/>
            <a:gd name="T97" fmla="*/ 14016 h 1226"/>
            <a:gd name="T98" fmla="*/ 262908 w 1055"/>
            <a:gd name="T99" fmla="*/ 60522 h 1226"/>
            <a:gd name="T100" fmla="*/ 266519 w 1055"/>
            <a:gd name="T101" fmla="*/ 196855 h 1226"/>
            <a:gd name="T102" fmla="*/ 262908 w 1055"/>
            <a:gd name="T103" fmla="*/ 262474 h 1226"/>
            <a:gd name="T104" fmla="*/ 250629 w 1055"/>
            <a:gd name="T105" fmla="*/ 279037 h 1226"/>
            <a:gd name="T106" fmla="*/ 238351 w 1055"/>
            <a:gd name="T107" fmla="*/ 294964 h 1226"/>
            <a:gd name="T108" fmla="*/ 163956 w 1055"/>
            <a:gd name="T109" fmla="*/ 308980 h 1226"/>
            <a:gd name="T110" fmla="*/ 136510 w 1055"/>
            <a:gd name="T111" fmla="*/ 311528 h 1226"/>
            <a:gd name="T112" fmla="*/ 65005 w 1055"/>
            <a:gd name="T113" fmla="*/ 308980 h 1226"/>
            <a:gd name="T114" fmla="*/ 0 w 1055"/>
            <a:gd name="T115" fmla="*/ 328092 h 1226"/>
            <a:gd name="T116" fmla="*/ 21668 w 1055"/>
            <a:gd name="T117" fmla="*/ 368865 h 1226"/>
            <a:gd name="T118" fmla="*/ 24557 w 1055"/>
            <a:gd name="T119" fmla="*/ 437031 h 1226"/>
            <a:gd name="T120" fmla="*/ 59227 w 1055"/>
            <a:gd name="T121" fmla="*/ 453595 h 1226"/>
            <a:gd name="T122" fmla="*/ 67894 w 1055"/>
            <a:gd name="T123" fmla="*/ 494368 h 1226"/>
            <a:gd name="T124" fmla="*/ 71505 w 1055"/>
            <a:gd name="T125" fmla="*/ 505198 h 122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55"/>
            <a:gd name="T190" fmla="*/ 0 h 1226"/>
            <a:gd name="T191" fmla="*/ 1055 w 1055"/>
            <a:gd name="T192" fmla="*/ 1226 h 122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55" h="1226">
              <a:moveTo>
                <a:pt x="60" y="690"/>
              </a:moveTo>
              <a:cubicBezTo>
                <a:pt x="75" y="701"/>
                <a:pt x="75" y="710"/>
                <a:pt x="86" y="725"/>
              </a:cubicBezTo>
              <a:cubicBezTo>
                <a:pt x="95" y="753"/>
                <a:pt x="95" y="771"/>
                <a:pt x="90" y="802"/>
              </a:cubicBezTo>
              <a:cubicBezTo>
                <a:pt x="88" y="811"/>
                <a:pt x="82" y="828"/>
                <a:pt x="82" y="828"/>
              </a:cubicBezTo>
              <a:cubicBezTo>
                <a:pt x="97" y="860"/>
                <a:pt x="135" y="860"/>
                <a:pt x="167" y="870"/>
              </a:cubicBezTo>
              <a:cubicBezTo>
                <a:pt x="179" y="902"/>
                <a:pt x="162" y="926"/>
                <a:pt x="146" y="952"/>
              </a:cubicBezTo>
              <a:cubicBezTo>
                <a:pt x="170" y="963"/>
                <a:pt x="194" y="963"/>
                <a:pt x="219" y="969"/>
              </a:cubicBezTo>
              <a:cubicBezTo>
                <a:pt x="243" y="993"/>
                <a:pt x="236" y="1015"/>
                <a:pt x="227" y="1046"/>
              </a:cubicBezTo>
              <a:cubicBezTo>
                <a:pt x="222" y="1088"/>
                <a:pt x="204" y="1182"/>
                <a:pt x="262" y="1200"/>
              </a:cubicBezTo>
              <a:cubicBezTo>
                <a:pt x="282" y="1215"/>
                <a:pt x="302" y="1219"/>
                <a:pt x="326" y="1226"/>
              </a:cubicBezTo>
              <a:cubicBezTo>
                <a:pt x="401" y="1222"/>
                <a:pt x="394" y="1220"/>
                <a:pt x="446" y="1188"/>
              </a:cubicBezTo>
              <a:cubicBezTo>
                <a:pt x="458" y="1168"/>
                <a:pt x="473" y="1155"/>
                <a:pt x="480" y="1132"/>
              </a:cubicBezTo>
              <a:cubicBezTo>
                <a:pt x="485" y="1068"/>
                <a:pt x="491" y="1028"/>
                <a:pt x="557" y="1008"/>
              </a:cubicBezTo>
              <a:cubicBezTo>
                <a:pt x="581" y="1012"/>
                <a:pt x="585" y="1020"/>
                <a:pt x="604" y="1033"/>
              </a:cubicBezTo>
              <a:cubicBezTo>
                <a:pt x="619" y="1055"/>
                <a:pt x="622" y="1064"/>
                <a:pt x="647" y="1072"/>
              </a:cubicBezTo>
              <a:cubicBezTo>
                <a:pt x="670" y="1070"/>
                <a:pt x="728" y="1064"/>
                <a:pt x="754" y="1072"/>
              </a:cubicBezTo>
              <a:cubicBezTo>
                <a:pt x="758" y="1073"/>
                <a:pt x="756" y="1081"/>
                <a:pt x="759" y="1085"/>
              </a:cubicBezTo>
              <a:cubicBezTo>
                <a:pt x="769" y="1100"/>
                <a:pt x="787" y="1105"/>
                <a:pt x="802" y="1115"/>
              </a:cubicBezTo>
              <a:cubicBezTo>
                <a:pt x="817" y="1140"/>
                <a:pt x="828" y="1136"/>
                <a:pt x="853" y="1128"/>
              </a:cubicBezTo>
              <a:cubicBezTo>
                <a:pt x="873" y="1108"/>
                <a:pt x="896" y="1091"/>
                <a:pt x="913" y="1068"/>
              </a:cubicBezTo>
              <a:cubicBezTo>
                <a:pt x="914" y="1042"/>
                <a:pt x="914" y="1016"/>
                <a:pt x="917" y="990"/>
              </a:cubicBezTo>
              <a:cubicBezTo>
                <a:pt x="919" y="974"/>
                <a:pt x="936" y="968"/>
                <a:pt x="947" y="960"/>
              </a:cubicBezTo>
              <a:cubicBezTo>
                <a:pt x="976" y="939"/>
                <a:pt x="977" y="925"/>
                <a:pt x="1016" y="913"/>
              </a:cubicBezTo>
              <a:cubicBezTo>
                <a:pt x="1031" y="904"/>
                <a:pt x="1036" y="894"/>
                <a:pt x="1046" y="879"/>
              </a:cubicBezTo>
              <a:cubicBezTo>
                <a:pt x="1052" y="861"/>
                <a:pt x="1055" y="856"/>
                <a:pt x="1046" y="832"/>
              </a:cubicBezTo>
              <a:cubicBezTo>
                <a:pt x="1040" y="816"/>
                <a:pt x="1015" y="810"/>
                <a:pt x="1003" y="802"/>
              </a:cubicBezTo>
              <a:cubicBezTo>
                <a:pt x="979" y="787"/>
                <a:pt x="958" y="764"/>
                <a:pt x="934" y="750"/>
              </a:cubicBezTo>
              <a:cubicBezTo>
                <a:pt x="920" y="742"/>
                <a:pt x="906" y="740"/>
                <a:pt x="892" y="733"/>
              </a:cubicBezTo>
              <a:cubicBezTo>
                <a:pt x="874" y="724"/>
                <a:pt x="865" y="713"/>
                <a:pt x="844" y="708"/>
              </a:cubicBezTo>
              <a:cubicBezTo>
                <a:pt x="811" y="683"/>
                <a:pt x="775" y="688"/>
                <a:pt x="733" y="686"/>
              </a:cubicBezTo>
              <a:cubicBezTo>
                <a:pt x="709" y="679"/>
                <a:pt x="687" y="655"/>
                <a:pt x="673" y="635"/>
              </a:cubicBezTo>
              <a:cubicBezTo>
                <a:pt x="669" y="622"/>
                <a:pt x="664" y="609"/>
                <a:pt x="660" y="596"/>
              </a:cubicBezTo>
              <a:cubicBezTo>
                <a:pt x="664" y="573"/>
                <a:pt x="667" y="565"/>
                <a:pt x="690" y="558"/>
              </a:cubicBezTo>
              <a:cubicBezTo>
                <a:pt x="694" y="555"/>
                <a:pt x="698" y="551"/>
                <a:pt x="703" y="549"/>
              </a:cubicBezTo>
              <a:cubicBezTo>
                <a:pt x="707" y="547"/>
                <a:pt x="712" y="547"/>
                <a:pt x="716" y="545"/>
              </a:cubicBezTo>
              <a:cubicBezTo>
                <a:pt x="735" y="534"/>
                <a:pt x="751" y="512"/>
                <a:pt x="772" y="506"/>
              </a:cubicBezTo>
              <a:cubicBezTo>
                <a:pt x="801" y="486"/>
                <a:pt x="787" y="492"/>
                <a:pt x="810" y="485"/>
              </a:cubicBezTo>
              <a:cubicBezTo>
                <a:pt x="826" y="432"/>
                <a:pt x="811" y="372"/>
                <a:pt x="853" y="330"/>
              </a:cubicBezTo>
              <a:cubicBezTo>
                <a:pt x="852" y="320"/>
                <a:pt x="853" y="309"/>
                <a:pt x="849" y="300"/>
              </a:cubicBezTo>
              <a:cubicBezTo>
                <a:pt x="844" y="288"/>
                <a:pt x="832" y="288"/>
                <a:pt x="823" y="283"/>
              </a:cubicBezTo>
              <a:cubicBezTo>
                <a:pt x="803" y="273"/>
                <a:pt x="783" y="263"/>
                <a:pt x="763" y="253"/>
              </a:cubicBezTo>
              <a:cubicBezTo>
                <a:pt x="736" y="239"/>
                <a:pt x="713" y="214"/>
                <a:pt x="686" y="198"/>
              </a:cubicBezTo>
              <a:cubicBezTo>
                <a:pt x="691" y="163"/>
                <a:pt x="692" y="174"/>
                <a:pt x="720" y="163"/>
              </a:cubicBezTo>
              <a:cubicBezTo>
                <a:pt x="719" y="153"/>
                <a:pt x="720" y="142"/>
                <a:pt x="716" y="133"/>
              </a:cubicBezTo>
              <a:cubicBezTo>
                <a:pt x="712" y="124"/>
                <a:pt x="699" y="122"/>
                <a:pt x="690" y="116"/>
              </a:cubicBezTo>
              <a:cubicBezTo>
                <a:pt x="667" y="101"/>
                <a:pt x="639" y="86"/>
                <a:pt x="613" y="78"/>
              </a:cubicBezTo>
              <a:cubicBezTo>
                <a:pt x="600" y="69"/>
                <a:pt x="589" y="66"/>
                <a:pt x="574" y="60"/>
              </a:cubicBezTo>
              <a:cubicBezTo>
                <a:pt x="536" y="22"/>
                <a:pt x="502" y="19"/>
                <a:pt x="454" y="0"/>
              </a:cubicBezTo>
              <a:cubicBezTo>
                <a:pt x="423" y="5"/>
                <a:pt x="417" y="6"/>
                <a:pt x="394" y="22"/>
              </a:cubicBezTo>
              <a:cubicBezTo>
                <a:pt x="380" y="45"/>
                <a:pt x="377" y="71"/>
                <a:pt x="364" y="95"/>
              </a:cubicBezTo>
              <a:cubicBezTo>
                <a:pt x="353" y="165"/>
                <a:pt x="364" y="238"/>
                <a:pt x="369" y="309"/>
              </a:cubicBezTo>
              <a:cubicBezTo>
                <a:pt x="367" y="343"/>
                <a:pt x="367" y="378"/>
                <a:pt x="364" y="412"/>
              </a:cubicBezTo>
              <a:cubicBezTo>
                <a:pt x="363" y="428"/>
                <a:pt x="357" y="425"/>
                <a:pt x="347" y="438"/>
              </a:cubicBezTo>
              <a:cubicBezTo>
                <a:pt x="341" y="446"/>
                <a:pt x="336" y="455"/>
                <a:pt x="330" y="463"/>
              </a:cubicBezTo>
              <a:cubicBezTo>
                <a:pt x="328" y="465"/>
                <a:pt x="240" y="483"/>
                <a:pt x="227" y="485"/>
              </a:cubicBezTo>
              <a:cubicBezTo>
                <a:pt x="214" y="487"/>
                <a:pt x="202" y="488"/>
                <a:pt x="189" y="489"/>
              </a:cubicBezTo>
              <a:cubicBezTo>
                <a:pt x="154" y="500"/>
                <a:pt x="125" y="493"/>
                <a:pt x="90" y="485"/>
              </a:cubicBezTo>
              <a:cubicBezTo>
                <a:pt x="28" y="488"/>
                <a:pt x="14" y="470"/>
                <a:pt x="0" y="515"/>
              </a:cubicBezTo>
              <a:cubicBezTo>
                <a:pt x="4" y="559"/>
                <a:pt x="0" y="558"/>
                <a:pt x="30" y="579"/>
              </a:cubicBezTo>
              <a:cubicBezTo>
                <a:pt x="39" y="608"/>
                <a:pt x="18" y="670"/>
                <a:pt x="34" y="686"/>
              </a:cubicBezTo>
              <a:cubicBezTo>
                <a:pt x="47" y="699"/>
                <a:pt x="67" y="702"/>
                <a:pt x="82" y="712"/>
              </a:cubicBezTo>
              <a:cubicBezTo>
                <a:pt x="89" y="733"/>
                <a:pt x="90" y="754"/>
                <a:pt x="94" y="776"/>
              </a:cubicBezTo>
              <a:cubicBezTo>
                <a:pt x="95" y="782"/>
                <a:pt x="99" y="793"/>
                <a:pt x="99" y="793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15</xdr:col>
      <xdr:colOff>0</xdr:colOff>
      <xdr:row>22</xdr:row>
      <xdr:rowOff>142875</xdr:rowOff>
    </xdr:from>
    <xdr:to>
      <xdr:col>18</xdr:col>
      <xdr:colOff>104775</xdr:colOff>
      <xdr:row>26</xdr:row>
      <xdr:rowOff>123825</xdr:rowOff>
    </xdr:to>
    <xdr:sp macro="" textlink="">
      <xdr:nvSpPr>
        <xdr:cNvPr id="80" name="Freeform 882">
          <a:extLst>
            <a:ext uri="{FF2B5EF4-FFF2-40B4-BE49-F238E27FC236}">
              <a16:creationId xmlns:a16="http://schemas.microsoft.com/office/drawing/2014/main" id="{D247326A-D397-4587-8269-08C88A30B000}"/>
            </a:ext>
          </a:extLst>
        </xdr:cNvPr>
        <xdr:cNvSpPr>
          <a:spLocks/>
        </xdr:cNvSpPr>
      </xdr:nvSpPr>
      <xdr:spPr bwMode="auto">
        <a:xfrm>
          <a:off x="2736850" y="3775075"/>
          <a:ext cx="638175" cy="641350"/>
        </a:xfrm>
        <a:custGeom>
          <a:avLst/>
          <a:gdLst>
            <a:gd name="T0" fmla="*/ 100951 w 969"/>
            <a:gd name="T1" fmla="*/ 170076 h 998"/>
            <a:gd name="T2" fmla="*/ 128425 w 969"/>
            <a:gd name="T3" fmla="*/ 210390 h 998"/>
            <a:gd name="T4" fmla="*/ 139287 w 969"/>
            <a:gd name="T5" fmla="*/ 234956 h 998"/>
            <a:gd name="T6" fmla="*/ 130981 w 969"/>
            <a:gd name="T7" fmla="*/ 288499 h 998"/>
            <a:gd name="T8" fmla="*/ 86895 w 969"/>
            <a:gd name="T9" fmla="*/ 323774 h 998"/>
            <a:gd name="T10" fmla="*/ 70921 w 969"/>
            <a:gd name="T11" fmla="*/ 348340 h 998"/>
            <a:gd name="T12" fmla="*/ 59421 w 969"/>
            <a:gd name="T13" fmla="*/ 364088 h 998"/>
            <a:gd name="T14" fmla="*/ 109257 w 969"/>
            <a:gd name="T15" fmla="*/ 447866 h 998"/>
            <a:gd name="T16" fmla="*/ 120119 w 969"/>
            <a:gd name="T17" fmla="*/ 485661 h 998"/>
            <a:gd name="T18" fmla="*/ 139287 w 969"/>
            <a:gd name="T19" fmla="*/ 556210 h 998"/>
            <a:gd name="T20" fmla="*/ 163567 w 969"/>
            <a:gd name="T21" fmla="*/ 525975 h 998"/>
            <a:gd name="T22" fmla="*/ 196791 w 969"/>
            <a:gd name="T23" fmla="*/ 510227 h 998"/>
            <a:gd name="T24" fmla="*/ 212764 w 969"/>
            <a:gd name="T25" fmla="*/ 483141 h 998"/>
            <a:gd name="T26" fmla="*/ 237683 w 969"/>
            <a:gd name="T27" fmla="*/ 502038 h 998"/>
            <a:gd name="T28" fmla="*/ 278574 w 969"/>
            <a:gd name="T29" fmla="*/ 553061 h 998"/>
            <a:gd name="T30" fmla="*/ 330967 w 969"/>
            <a:gd name="T31" fmla="*/ 623611 h 998"/>
            <a:gd name="T32" fmla="*/ 391026 w 969"/>
            <a:gd name="T33" fmla="*/ 617942 h 998"/>
            <a:gd name="T34" fmla="*/ 415945 w 969"/>
            <a:gd name="T35" fmla="*/ 577627 h 998"/>
            <a:gd name="T36" fmla="*/ 465142 w 969"/>
            <a:gd name="T37" fmla="*/ 566919 h 998"/>
            <a:gd name="T38" fmla="*/ 492617 w 969"/>
            <a:gd name="T39" fmla="*/ 556210 h 998"/>
            <a:gd name="T40" fmla="*/ 527758 w 969"/>
            <a:gd name="T41" fmla="*/ 577627 h 998"/>
            <a:gd name="T42" fmla="*/ 560982 w 969"/>
            <a:gd name="T43" fmla="*/ 582667 h 998"/>
            <a:gd name="T44" fmla="*/ 591012 w 969"/>
            <a:gd name="T45" fmla="*/ 582667 h 998"/>
            <a:gd name="T46" fmla="*/ 601874 w 969"/>
            <a:gd name="T47" fmla="*/ 566919 h 998"/>
            <a:gd name="T48" fmla="*/ 607624 w 969"/>
            <a:gd name="T49" fmla="*/ 558730 h 998"/>
            <a:gd name="T50" fmla="*/ 593568 w 969"/>
            <a:gd name="T51" fmla="*/ 491330 h 998"/>
            <a:gd name="T52" fmla="*/ 574400 w 969"/>
            <a:gd name="T53" fmla="*/ 474952 h 998"/>
            <a:gd name="T54" fmla="*/ 560982 w 969"/>
            <a:gd name="T55" fmla="*/ 405032 h 998"/>
            <a:gd name="T56" fmla="*/ 569288 w 969"/>
            <a:gd name="T57" fmla="*/ 361568 h 998"/>
            <a:gd name="T58" fmla="*/ 560982 w 969"/>
            <a:gd name="T59" fmla="*/ 310546 h 998"/>
            <a:gd name="T60" fmla="*/ 580150 w 969"/>
            <a:gd name="T61" fmla="*/ 256373 h 998"/>
            <a:gd name="T62" fmla="*/ 585262 w 969"/>
            <a:gd name="T63" fmla="*/ 239996 h 998"/>
            <a:gd name="T64" fmla="*/ 588456 w 969"/>
            <a:gd name="T65" fmla="*/ 229287 h 998"/>
            <a:gd name="T66" fmla="*/ 593568 w 969"/>
            <a:gd name="T67" fmla="*/ 110234 h 998"/>
            <a:gd name="T68" fmla="*/ 582706 w 969"/>
            <a:gd name="T69" fmla="*/ 29606 h 998"/>
            <a:gd name="T70" fmla="*/ 576956 w 969"/>
            <a:gd name="T71" fmla="*/ 13228 h 998"/>
            <a:gd name="T72" fmla="*/ 560982 w 969"/>
            <a:gd name="T73" fmla="*/ 2520 h 998"/>
            <a:gd name="T74" fmla="*/ 500284 w 969"/>
            <a:gd name="T75" fmla="*/ 18897 h 998"/>
            <a:gd name="T76" fmla="*/ 423612 w 969"/>
            <a:gd name="T77" fmla="*/ 72440 h 998"/>
            <a:gd name="T78" fmla="*/ 393582 w 969"/>
            <a:gd name="T79" fmla="*/ 15748 h 998"/>
            <a:gd name="T80" fmla="*/ 366108 w 969"/>
            <a:gd name="T81" fmla="*/ 0 h 998"/>
            <a:gd name="T82" fmla="*/ 346940 w 969"/>
            <a:gd name="T83" fmla="*/ 2520 h 998"/>
            <a:gd name="T84" fmla="*/ 311799 w 969"/>
            <a:gd name="T85" fmla="*/ 42834 h 998"/>
            <a:gd name="T86" fmla="*/ 240238 w 969"/>
            <a:gd name="T87" fmla="*/ 69920 h 998"/>
            <a:gd name="T88" fmla="*/ 235127 w 969"/>
            <a:gd name="T89" fmla="*/ 56692 h 998"/>
            <a:gd name="T90" fmla="*/ 221070 w 969"/>
            <a:gd name="T91" fmla="*/ 23937 h 998"/>
            <a:gd name="T92" fmla="*/ 161011 w 969"/>
            <a:gd name="T93" fmla="*/ 34645 h 998"/>
            <a:gd name="T94" fmla="*/ 111813 w 969"/>
            <a:gd name="T95" fmla="*/ 80628 h 998"/>
            <a:gd name="T96" fmla="*/ 86895 w 969"/>
            <a:gd name="T97" fmla="*/ 97006 h 998"/>
            <a:gd name="T98" fmla="*/ 62615 w 969"/>
            <a:gd name="T99" fmla="*/ 94486 h 998"/>
            <a:gd name="T100" fmla="*/ 51753 w 969"/>
            <a:gd name="T101" fmla="*/ 78109 h 998"/>
            <a:gd name="T102" fmla="*/ 10223 w 969"/>
            <a:gd name="T103" fmla="*/ 51023 h 998"/>
            <a:gd name="T104" fmla="*/ 24279 w 969"/>
            <a:gd name="T105" fmla="*/ 83778 h 998"/>
            <a:gd name="T106" fmla="*/ 51753 w 969"/>
            <a:gd name="T107" fmla="*/ 115903 h 998"/>
            <a:gd name="T108" fmla="*/ 76033 w 969"/>
            <a:gd name="T109" fmla="*/ 156218 h 998"/>
            <a:gd name="T110" fmla="*/ 92645 w 969"/>
            <a:gd name="T111" fmla="*/ 164406 h 998"/>
            <a:gd name="T112" fmla="*/ 100951 w 969"/>
            <a:gd name="T113" fmla="*/ 170076 h 99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69"/>
            <a:gd name="T172" fmla="*/ 0 h 998"/>
            <a:gd name="T173" fmla="*/ 969 w 969"/>
            <a:gd name="T174" fmla="*/ 998 h 99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69" h="998">
              <a:moveTo>
                <a:pt x="158" y="270"/>
              </a:moveTo>
              <a:cubicBezTo>
                <a:pt x="166" y="295"/>
                <a:pt x="185" y="314"/>
                <a:pt x="201" y="334"/>
              </a:cubicBezTo>
              <a:cubicBezTo>
                <a:pt x="210" y="345"/>
                <a:pt x="213" y="360"/>
                <a:pt x="218" y="373"/>
              </a:cubicBezTo>
              <a:cubicBezTo>
                <a:pt x="217" y="386"/>
                <a:pt x="217" y="442"/>
                <a:pt x="205" y="458"/>
              </a:cubicBezTo>
              <a:cubicBezTo>
                <a:pt x="188" y="480"/>
                <a:pt x="160" y="501"/>
                <a:pt x="136" y="514"/>
              </a:cubicBezTo>
              <a:cubicBezTo>
                <a:pt x="128" y="527"/>
                <a:pt x="120" y="540"/>
                <a:pt x="111" y="553"/>
              </a:cubicBezTo>
              <a:cubicBezTo>
                <a:pt x="105" y="561"/>
                <a:pt x="93" y="578"/>
                <a:pt x="93" y="578"/>
              </a:cubicBezTo>
              <a:cubicBezTo>
                <a:pt x="101" y="627"/>
                <a:pt x="142" y="670"/>
                <a:pt x="171" y="711"/>
              </a:cubicBezTo>
              <a:cubicBezTo>
                <a:pt x="183" y="728"/>
                <a:pt x="184" y="751"/>
                <a:pt x="188" y="771"/>
              </a:cubicBezTo>
              <a:cubicBezTo>
                <a:pt x="195" y="808"/>
                <a:pt x="208" y="846"/>
                <a:pt x="218" y="883"/>
              </a:cubicBezTo>
              <a:cubicBezTo>
                <a:pt x="236" y="870"/>
                <a:pt x="238" y="850"/>
                <a:pt x="256" y="835"/>
              </a:cubicBezTo>
              <a:cubicBezTo>
                <a:pt x="271" y="823"/>
                <a:pt x="292" y="820"/>
                <a:pt x="308" y="810"/>
              </a:cubicBezTo>
              <a:cubicBezTo>
                <a:pt x="317" y="796"/>
                <a:pt x="324" y="781"/>
                <a:pt x="333" y="767"/>
              </a:cubicBezTo>
              <a:cubicBezTo>
                <a:pt x="360" y="772"/>
                <a:pt x="358" y="776"/>
                <a:pt x="372" y="797"/>
              </a:cubicBezTo>
              <a:cubicBezTo>
                <a:pt x="383" y="833"/>
                <a:pt x="404" y="858"/>
                <a:pt x="436" y="878"/>
              </a:cubicBezTo>
              <a:cubicBezTo>
                <a:pt x="468" y="924"/>
                <a:pt x="456" y="966"/>
                <a:pt x="518" y="990"/>
              </a:cubicBezTo>
              <a:cubicBezTo>
                <a:pt x="549" y="988"/>
                <a:pt x="586" y="998"/>
                <a:pt x="612" y="981"/>
              </a:cubicBezTo>
              <a:cubicBezTo>
                <a:pt x="635" y="966"/>
                <a:pt x="631" y="930"/>
                <a:pt x="651" y="917"/>
              </a:cubicBezTo>
              <a:cubicBezTo>
                <a:pt x="670" y="904"/>
                <a:pt x="706" y="904"/>
                <a:pt x="728" y="900"/>
              </a:cubicBezTo>
              <a:cubicBezTo>
                <a:pt x="743" y="894"/>
                <a:pt x="757" y="892"/>
                <a:pt x="771" y="883"/>
              </a:cubicBezTo>
              <a:cubicBezTo>
                <a:pt x="798" y="888"/>
                <a:pt x="803" y="901"/>
                <a:pt x="826" y="917"/>
              </a:cubicBezTo>
              <a:cubicBezTo>
                <a:pt x="841" y="927"/>
                <a:pt x="861" y="923"/>
                <a:pt x="878" y="925"/>
              </a:cubicBezTo>
              <a:cubicBezTo>
                <a:pt x="887" y="955"/>
                <a:pt x="906" y="938"/>
                <a:pt x="925" y="925"/>
              </a:cubicBezTo>
              <a:cubicBezTo>
                <a:pt x="931" y="917"/>
                <a:pt x="936" y="908"/>
                <a:pt x="942" y="900"/>
              </a:cubicBezTo>
              <a:cubicBezTo>
                <a:pt x="945" y="896"/>
                <a:pt x="951" y="887"/>
                <a:pt x="951" y="887"/>
              </a:cubicBezTo>
              <a:cubicBezTo>
                <a:pt x="961" y="856"/>
                <a:pt x="969" y="792"/>
                <a:pt x="929" y="780"/>
              </a:cubicBezTo>
              <a:cubicBezTo>
                <a:pt x="914" y="769"/>
                <a:pt x="905" y="772"/>
                <a:pt x="899" y="754"/>
              </a:cubicBezTo>
              <a:cubicBezTo>
                <a:pt x="894" y="716"/>
                <a:pt x="900" y="676"/>
                <a:pt x="878" y="643"/>
              </a:cubicBezTo>
              <a:cubicBezTo>
                <a:pt x="871" y="617"/>
                <a:pt x="876" y="596"/>
                <a:pt x="891" y="574"/>
              </a:cubicBezTo>
              <a:cubicBezTo>
                <a:pt x="900" y="545"/>
                <a:pt x="894" y="517"/>
                <a:pt x="878" y="493"/>
              </a:cubicBezTo>
              <a:cubicBezTo>
                <a:pt x="882" y="456"/>
                <a:pt x="887" y="437"/>
                <a:pt x="908" y="407"/>
              </a:cubicBezTo>
              <a:cubicBezTo>
                <a:pt x="911" y="398"/>
                <a:pt x="913" y="390"/>
                <a:pt x="916" y="381"/>
              </a:cubicBezTo>
              <a:cubicBezTo>
                <a:pt x="918" y="375"/>
                <a:pt x="921" y="364"/>
                <a:pt x="921" y="364"/>
              </a:cubicBezTo>
              <a:cubicBezTo>
                <a:pt x="915" y="299"/>
                <a:pt x="923" y="239"/>
                <a:pt x="929" y="175"/>
              </a:cubicBezTo>
              <a:cubicBezTo>
                <a:pt x="926" y="123"/>
                <a:pt x="924" y="93"/>
                <a:pt x="912" y="47"/>
              </a:cubicBezTo>
              <a:cubicBezTo>
                <a:pt x="911" y="45"/>
                <a:pt x="905" y="23"/>
                <a:pt x="903" y="21"/>
              </a:cubicBezTo>
              <a:cubicBezTo>
                <a:pt x="896" y="14"/>
                <a:pt x="878" y="4"/>
                <a:pt x="878" y="4"/>
              </a:cubicBezTo>
              <a:cubicBezTo>
                <a:pt x="836" y="7"/>
                <a:pt x="816" y="7"/>
                <a:pt x="783" y="30"/>
              </a:cubicBezTo>
              <a:cubicBezTo>
                <a:pt x="756" y="73"/>
                <a:pt x="711" y="100"/>
                <a:pt x="663" y="115"/>
              </a:cubicBezTo>
              <a:cubicBezTo>
                <a:pt x="623" y="105"/>
                <a:pt x="632" y="57"/>
                <a:pt x="616" y="25"/>
              </a:cubicBezTo>
              <a:cubicBezTo>
                <a:pt x="607" y="8"/>
                <a:pt x="590" y="7"/>
                <a:pt x="573" y="0"/>
              </a:cubicBezTo>
              <a:cubicBezTo>
                <a:pt x="563" y="1"/>
                <a:pt x="552" y="0"/>
                <a:pt x="543" y="4"/>
              </a:cubicBezTo>
              <a:cubicBezTo>
                <a:pt x="540" y="5"/>
                <a:pt x="495" y="61"/>
                <a:pt x="488" y="68"/>
              </a:cubicBezTo>
              <a:cubicBezTo>
                <a:pt x="471" y="85"/>
                <a:pt x="401" y="105"/>
                <a:pt x="376" y="111"/>
              </a:cubicBezTo>
              <a:cubicBezTo>
                <a:pt x="348" y="107"/>
                <a:pt x="334" y="100"/>
                <a:pt x="368" y="90"/>
              </a:cubicBezTo>
              <a:cubicBezTo>
                <a:pt x="407" y="63"/>
                <a:pt x="371" y="45"/>
                <a:pt x="346" y="38"/>
              </a:cubicBezTo>
              <a:cubicBezTo>
                <a:pt x="314" y="42"/>
                <a:pt x="283" y="49"/>
                <a:pt x="252" y="55"/>
              </a:cubicBezTo>
              <a:cubicBezTo>
                <a:pt x="218" y="68"/>
                <a:pt x="213" y="116"/>
                <a:pt x="175" y="128"/>
              </a:cubicBezTo>
              <a:cubicBezTo>
                <a:pt x="162" y="141"/>
                <a:pt x="151" y="144"/>
                <a:pt x="136" y="154"/>
              </a:cubicBezTo>
              <a:cubicBezTo>
                <a:pt x="123" y="153"/>
                <a:pt x="110" y="154"/>
                <a:pt x="98" y="150"/>
              </a:cubicBezTo>
              <a:cubicBezTo>
                <a:pt x="80" y="144"/>
                <a:pt x="88" y="135"/>
                <a:pt x="81" y="124"/>
              </a:cubicBezTo>
              <a:cubicBezTo>
                <a:pt x="68" y="104"/>
                <a:pt x="38" y="88"/>
                <a:pt x="16" y="81"/>
              </a:cubicBezTo>
              <a:cubicBezTo>
                <a:pt x="0" y="106"/>
                <a:pt x="17" y="118"/>
                <a:pt x="38" y="133"/>
              </a:cubicBezTo>
              <a:cubicBezTo>
                <a:pt x="50" y="151"/>
                <a:pt x="66" y="169"/>
                <a:pt x="81" y="184"/>
              </a:cubicBezTo>
              <a:cubicBezTo>
                <a:pt x="88" y="205"/>
                <a:pt x="100" y="235"/>
                <a:pt x="119" y="248"/>
              </a:cubicBezTo>
              <a:cubicBezTo>
                <a:pt x="127" y="254"/>
                <a:pt x="137" y="256"/>
                <a:pt x="145" y="261"/>
              </a:cubicBezTo>
              <a:cubicBezTo>
                <a:pt x="149" y="264"/>
                <a:pt x="158" y="270"/>
                <a:pt x="158" y="27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12</xdr:col>
      <xdr:colOff>0</xdr:colOff>
      <xdr:row>23</xdr:row>
      <xdr:rowOff>38100</xdr:rowOff>
    </xdr:from>
    <xdr:to>
      <xdr:col>15</xdr:col>
      <xdr:colOff>142875</xdr:colOff>
      <xdr:row>27</xdr:row>
      <xdr:rowOff>85725</xdr:rowOff>
    </xdr:to>
    <xdr:sp macro="" textlink="">
      <xdr:nvSpPr>
        <xdr:cNvPr id="81" name="Freeform 883">
          <a:extLst>
            <a:ext uri="{FF2B5EF4-FFF2-40B4-BE49-F238E27FC236}">
              <a16:creationId xmlns:a16="http://schemas.microsoft.com/office/drawing/2014/main" id="{AE19CE8A-90EF-4B75-A95D-E402F45A59F4}"/>
            </a:ext>
          </a:extLst>
        </xdr:cNvPr>
        <xdr:cNvSpPr>
          <a:spLocks/>
        </xdr:cNvSpPr>
      </xdr:nvSpPr>
      <xdr:spPr bwMode="auto">
        <a:xfrm>
          <a:off x="2203450" y="3835400"/>
          <a:ext cx="676275" cy="708025"/>
        </a:xfrm>
        <a:custGeom>
          <a:avLst/>
          <a:gdLst>
            <a:gd name="T0" fmla="*/ 162163 w 920"/>
            <a:gd name="T1" fmla="*/ 263045 h 1097"/>
            <a:gd name="T2" fmla="*/ 119301 w 920"/>
            <a:gd name="T3" fmla="*/ 334035 h 1097"/>
            <a:gd name="T4" fmla="*/ 100727 w 920"/>
            <a:gd name="T5" fmla="*/ 388545 h 1097"/>
            <a:gd name="T6" fmla="*/ 49292 w 920"/>
            <a:gd name="T7" fmla="*/ 494397 h 1097"/>
            <a:gd name="T8" fmla="*/ 36433 w 920"/>
            <a:gd name="T9" fmla="*/ 534963 h 1097"/>
            <a:gd name="T10" fmla="*/ 0 w 920"/>
            <a:gd name="T11" fmla="*/ 594544 h 1097"/>
            <a:gd name="T12" fmla="*/ 2858 w 920"/>
            <a:gd name="T13" fmla="*/ 605319 h 1097"/>
            <a:gd name="T14" fmla="*/ 12144 w 920"/>
            <a:gd name="T15" fmla="*/ 608488 h 1097"/>
            <a:gd name="T16" fmla="*/ 61436 w 920"/>
            <a:gd name="T17" fmla="*/ 621799 h 1097"/>
            <a:gd name="T18" fmla="*/ 135017 w 920"/>
            <a:gd name="T19" fmla="*/ 632574 h 1097"/>
            <a:gd name="T20" fmla="*/ 140732 w 920"/>
            <a:gd name="T21" fmla="*/ 502637 h 1097"/>
            <a:gd name="T22" fmla="*/ 159306 w 920"/>
            <a:gd name="T23" fmla="*/ 480452 h 1097"/>
            <a:gd name="T24" fmla="*/ 214313 w 920"/>
            <a:gd name="T25" fmla="*/ 507708 h 1097"/>
            <a:gd name="T26" fmla="*/ 247888 w 920"/>
            <a:gd name="T27" fmla="*/ 496932 h 1097"/>
            <a:gd name="T28" fmla="*/ 281464 w 920"/>
            <a:gd name="T29" fmla="*/ 510243 h 1097"/>
            <a:gd name="T30" fmla="*/ 318611 w 920"/>
            <a:gd name="T31" fmla="*/ 518483 h 1097"/>
            <a:gd name="T32" fmla="*/ 324326 w 920"/>
            <a:gd name="T33" fmla="*/ 534963 h 1097"/>
            <a:gd name="T34" fmla="*/ 321469 w 920"/>
            <a:gd name="T35" fmla="*/ 586304 h 1097"/>
            <a:gd name="T36" fmla="*/ 340042 w 920"/>
            <a:gd name="T37" fmla="*/ 600249 h 1097"/>
            <a:gd name="T38" fmla="*/ 373618 w 920"/>
            <a:gd name="T39" fmla="*/ 643350 h 1097"/>
            <a:gd name="T40" fmla="*/ 370761 w 920"/>
            <a:gd name="T41" fmla="*/ 695325 h 1097"/>
            <a:gd name="T42" fmla="*/ 425768 w 920"/>
            <a:gd name="T43" fmla="*/ 668070 h 1097"/>
            <a:gd name="T44" fmla="*/ 452914 w 920"/>
            <a:gd name="T45" fmla="*/ 654759 h 1097"/>
            <a:gd name="T46" fmla="*/ 490061 w 920"/>
            <a:gd name="T47" fmla="*/ 581233 h 1097"/>
            <a:gd name="T48" fmla="*/ 443627 w 920"/>
            <a:gd name="T49" fmla="*/ 564753 h 1097"/>
            <a:gd name="T50" fmla="*/ 450056 w 920"/>
            <a:gd name="T51" fmla="*/ 499468 h 1097"/>
            <a:gd name="T52" fmla="*/ 462201 w 920"/>
            <a:gd name="T53" fmla="*/ 469677 h 1097"/>
            <a:gd name="T54" fmla="*/ 532924 w 920"/>
            <a:gd name="T55" fmla="*/ 480452 h 1097"/>
            <a:gd name="T56" fmla="*/ 597218 w 920"/>
            <a:gd name="T57" fmla="*/ 513412 h 1097"/>
            <a:gd name="T58" fmla="*/ 649367 w 920"/>
            <a:gd name="T59" fmla="*/ 496932 h 1097"/>
            <a:gd name="T60" fmla="*/ 640080 w 920"/>
            <a:gd name="T61" fmla="*/ 423407 h 1097"/>
            <a:gd name="T62" fmla="*/ 624364 w 920"/>
            <a:gd name="T63" fmla="*/ 399321 h 1097"/>
            <a:gd name="T64" fmla="*/ 581501 w 920"/>
            <a:gd name="T65" fmla="*/ 334035 h 1097"/>
            <a:gd name="T66" fmla="*/ 572214 w 920"/>
            <a:gd name="T67" fmla="*/ 304244 h 1097"/>
            <a:gd name="T68" fmla="*/ 590788 w 920"/>
            <a:gd name="T69" fmla="*/ 285229 h 1097"/>
            <a:gd name="T70" fmla="*/ 640080 w 920"/>
            <a:gd name="T71" fmla="*/ 233254 h 1097"/>
            <a:gd name="T72" fmla="*/ 652224 w 920"/>
            <a:gd name="T73" fmla="*/ 200928 h 1097"/>
            <a:gd name="T74" fmla="*/ 636508 w 920"/>
            <a:gd name="T75" fmla="*/ 148953 h 1097"/>
            <a:gd name="T76" fmla="*/ 554355 w 920"/>
            <a:gd name="T77" fmla="*/ 48806 h 1097"/>
            <a:gd name="T78" fmla="*/ 523637 w 920"/>
            <a:gd name="T79" fmla="*/ 19015 h 1097"/>
            <a:gd name="T80" fmla="*/ 499348 w 920"/>
            <a:gd name="T81" fmla="*/ 0 h 1097"/>
            <a:gd name="T82" fmla="*/ 443627 w 920"/>
            <a:gd name="T83" fmla="*/ 10775 h 1097"/>
            <a:gd name="T84" fmla="*/ 413623 w 920"/>
            <a:gd name="T85" fmla="*/ 67821 h 1097"/>
            <a:gd name="T86" fmla="*/ 379333 w 920"/>
            <a:gd name="T87" fmla="*/ 78596 h 1097"/>
            <a:gd name="T88" fmla="*/ 361474 w 920"/>
            <a:gd name="T89" fmla="*/ 100147 h 1097"/>
            <a:gd name="T90" fmla="*/ 324326 w 920"/>
            <a:gd name="T91" fmla="*/ 95076 h 1097"/>
            <a:gd name="T92" fmla="*/ 297180 w 920"/>
            <a:gd name="T93" fmla="*/ 78596 h 1097"/>
            <a:gd name="T94" fmla="*/ 226457 w 920"/>
            <a:gd name="T95" fmla="*/ 100147 h 1097"/>
            <a:gd name="T96" fmla="*/ 207883 w 920"/>
            <a:gd name="T97" fmla="*/ 110922 h 1097"/>
            <a:gd name="T98" fmla="*/ 190024 w 920"/>
            <a:gd name="T99" fmla="*/ 122332 h 1097"/>
            <a:gd name="T100" fmla="*/ 162163 w 920"/>
            <a:gd name="T101" fmla="*/ 133107 h 1097"/>
            <a:gd name="T102" fmla="*/ 135017 w 920"/>
            <a:gd name="T103" fmla="*/ 148953 h 1097"/>
            <a:gd name="T104" fmla="*/ 110014 w 920"/>
            <a:gd name="T105" fmla="*/ 181913 h 1097"/>
            <a:gd name="T106" fmla="*/ 147161 w 920"/>
            <a:gd name="T107" fmla="*/ 203463 h 1097"/>
            <a:gd name="T108" fmla="*/ 156448 w 920"/>
            <a:gd name="T109" fmla="*/ 236423 h 1097"/>
            <a:gd name="T110" fmla="*/ 159306 w 920"/>
            <a:gd name="T111" fmla="*/ 255438 h 1097"/>
            <a:gd name="T112" fmla="*/ 162163 w 920"/>
            <a:gd name="T113" fmla="*/ 263045 h 1097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20"/>
            <a:gd name="T172" fmla="*/ 0 h 1097"/>
            <a:gd name="T173" fmla="*/ 920 w 920"/>
            <a:gd name="T174" fmla="*/ 1097 h 1097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20" h="1097">
              <a:moveTo>
                <a:pt x="227" y="415"/>
              </a:moveTo>
              <a:cubicBezTo>
                <a:pt x="215" y="467"/>
                <a:pt x="196" y="485"/>
                <a:pt x="167" y="527"/>
              </a:cubicBezTo>
              <a:cubicBezTo>
                <a:pt x="158" y="556"/>
                <a:pt x="152" y="585"/>
                <a:pt x="141" y="613"/>
              </a:cubicBezTo>
              <a:cubicBezTo>
                <a:pt x="130" y="669"/>
                <a:pt x="108" y="738"/>
                <a:pt x="69" y="780"/>
              </a:cubicBezTo>
              <a:cubicBezTo>
                <a:pt x="63" y="801"/>
                <a:pt x="61" y="824"/>
                <a:pt x="51" y="844"/>
              </a:cubicBezTo>
              <a:cubicBezTo>
                <a:pt x="35" y="877"/>
                <a:pt x="11" y="902"/>
                <a:pt x="0" y="938"/>
              </a:cubicBezTo>
              <a:cubicBezTo>
                <a:pt x="1" y="944"/>
                <a:pt x="0" y="950"/>
                <a:pt x="4" y="955"/>
              </a:cubicBezTo>
              <a:cubicBezTo>
                <a:pt x="7" y="959"/>
                <a:pt x="13" y="959"/>
                <a:pt x="17" y="960"/>
              </a:cubicBezTo>
              <a:cubicBezTo>
                <a:pt x="40" y="968"/>
                <a:pt x="63" y="976"/>
                <a:pt x="86" y="981"/>
              </a:cubicBezTo>
              <a:cubicBezTo>
                <a:pt x="119" y="998"/>
                <a:pt x="152" y="996"/>
                <a:pt x="189" y="998"/>
              </a:cubicBezTo>
              <a:cubicBezTo>
                <a:pt x="257" y="982"/>
                <a:pt x="236" y="846"/>
                <a:pt x="197" y="793"/>
              </a:cubicBezTo>
              <a:cubicBezTo>
                <a:pt x="202" y="773"/>
                <a:pt x="203" y="766"/>
                <a:pt x="223" y="758"/>
              </a:cubicBezTo>
              <a:cubicBezTo>
                <a:pt x="255" y="766"/>
                <a:pt x="271" y="787"/>
                <a:pt x="300" y="801"/>
              </a:cubicBezTo>
              <a:cubicBezTo>
                <a:pt x="317" y="797"/>
                <a:pt x="330" y="789"/>
                <a:pt x="347" y="784"/>
              </a:cubicBezTo>
              <a:cubicBezTo>
                <a:pt x="357" y="815"/>
                <a:pt x="358" y="810"/>
                <a:pt x="394" y="805"/>
              </a:cubicBezTo>
              <a:cubicBezTo>
                <a:pt x="396" y="805"/>
                <a:pt x="438" y="805"/>
                <a:pt x="446" y="818"/>
              </a:cubicBezTo>
              <a:cubicBezTo>
                <a:pt x="451" y="826"/>
                <a:pt x="454" y="844"/>
                <a:pt x="454" y="844"/>
              </a:cubicBezTo>
              <a:cubicBezTo>
                <a:pt x="449" y="872"/>
                <a:pt x="441" y="895"/>
                <a:pt x="450" y="925"/>
              </a:cubicBezTo>
              <a:cubicBezTo>
                <a:pt x="452" y="933"/>
                <a:pt x="470" y="942"/>
                <a:pt x="476" y="947"/>
              </a:cubicBezTo>
              <a:cubicBezTo>
                <a:pt x="501" y="968"/>
                <a:pt x="515" y="982"/>
                <a:pt x="523" y="1015"/>
              </a:cubicBezTo>
              <a:cubicBezTo>
                <a:pt x="521" y="1037"/>
                <a:pt x="511" y="1075"/>
                <a:pt x="519" y="1097"/>
              </a:cubicBezTo>
              <a:cubicBezTo>
                <a:pt x="546" y="1077"/>
                <a:pt x="562" y="1062"/>
                <a:pt x="596" y="1054"/>
              </a:cubicBezTo>
              <a:cubicBezTo>
                <a:pt x="625" y="1034"/>
                <a:pt x="611" y="1040"/>
                <a:pt x="634" y="1033"/>
              </a:cubicBezTo>
              <a:cubicBezTo>
                <a:pt x="667" y="1000"/>
                <a:pt x="660" y="955"/>
                <a:pt x="686" y="917"/>
              </a:cubicBezTo>
              <a:cubicBezTo>
                <a:pt x="677" y="894"/>
                <a:pt x="643" y="894"/>
                <a:pt x="621" y="891"/>
              </a:cubicBezTo>
              <a:cubicBezTo>
                <a:pt x="601" y="858"/>
                <a:pt x="622" y="822"/>
                <a:pt x="630" y="788"/>
              </a:cubicBezTo>
              <a:cubicBezTo>
                <a:pt x="622" y="762"/>
                <a:pt x="617" y="748"/>
                <a:pt x="647" y="741"/>
              </a:cubicBezTo>
              <a:cubicBezTo>
                <a:pt x="703" y="744"/>
                <a:pt x="707" y="740"/>
                <a:pt x="746" y="758"/>
              </a:cubicBezTo>
              <a:cubicBezTo>
                <a:pt x="766" y="791"/>
                <a:pt x="803" y="797"/>
                <a:pt x="836" y="810"/>
              </a:cubicBezTo>
              <a:cubicBezTo>
                <a:pt x="871" y="807"/>
                <a:pt x="897" y="816"/>
                <a:pt x="909" y="784"/>
              </a:cubicBezTo>
              <a:cubicBezTo>
                <a:pt x="903" y="685"/>
                <a:pt x="913" y="723"/>
                <a:pt x="896" y="668"/>
              </a:cubicBezTo>
              <a:cubicBezTo>
                <a:pt x="892" y="654"/>
                <a:pt x="874" y="630"/>
                <a:pt x="874" y="630"/>
              </a:cubicBezTo>
              <a:cubicBezTo>
                <a:pt x="861" y="589"/>
                <a:pt x="838" y="562"/>
                <a:pt x="814" y="527"/>
              </a:cubicBezTo>
              <a:cubicBezTo>
                <a:pt x="804" y="494"/>
                <a:pt x="808" y="510"/>
                <a:pt x="801" y="480"/>
              </a:cubicBezTo>
              <a:cubicBezTo>
                <a:pt x="807" y="463"/>
                <a:pt x="809" y="455"/>
                <a:pt x="827" y="450"/>
              </a:cubicBezTo>
              <a:cubicBezTo>
                <a:pt x="869" y="421"/>
                <a:pt x="869" y="407"/>
                <a:pt x="896" y="368"/>
              </a:cubicBezTo>
              <a:cubicBezTo>
                <a:pt x="902" y="347"/>
                <a:pt x="909" y="341"/>
                <a:pt x="913" y="317"/>
              </a:cubicBezTo>
              <a:cubicBezTo>
                <a:pt x="910" y="277"/>
                <a:pt x="920" y="255"/>
                <a:pt x="891" y="235"/>
              </a:cubicBezTo>
              <a:cubicBezTo>
                <a:pt x="868" y="186"/>
                <a:pt x="823" y="106"/>
                <a:pt x="776" y="77"/>
              </a:cubicBezTo>
              <a:cubicBezTo>
                <a:pt x="764" y="60"/>
                <a:pt x="751" y="41"/>
                <a:pt x="733" y="30"/>
              </a:cubicBezTo>
              <a:cubicBezTo>
                <a:pt x="724" y="18"/>
                <a:pt x="699" y="0"/>
                <a:pt x="699" y="0"/>
              </a:cubicBezTo>
              <a:cubicBezTo>
                <a:pt x="667" y="3"/>
                <a:pt x="646" y="0"/>
                <a:pt x="621" y="17"/>
              </a:cubicBezTo>
              <a:cubicBezTo>
                <a:pt x="604" y="45"/>
                <a:pt x="603" y="83"/>
                <a:pt x="579" y="107"/>
              </a:cubicBezTo>
              <a:cubicBezTo>
                <a:pt x="567" y="119"/>
                <a:pt x="546" y="121"/>
                <a:pt x="531" y="124"/>
              </a:cubicBezTo>
              <a:cubicBezTo>
                <a:pt x="521" y="140"/>
                <a:pt x="522" y="148"/>
                <a:pt x="506" y="158"/>
              </a:cubicBezTo>
              <a:cubicBezTo>
                <a:pt x="501" y="157"/>
                <a:pt x="465" y="155"/>
                <a:pt x="454" y="150"/>
              </a:cubicBezTo>
              <a:cubicBezTo>
                <a:pt x="438" y="143"/>
                <a:pt x="433" y="129"/>
                <a:pt x="416" y="124"/>
              </a:cubicBezTo>
              <a:cubicBezTo>
                <a:pt x="317" y="130"/>
                <a:pt x="372" y="124"/>
                <a:pt x="317" y="158"/>
              </a:cubicBezTo>
              <a:cubicBezTo>
                <a:pt x="301" y="184"/>
                <a:pt x="320" y="160"/>
                <a:pt x="291" y="175"/>
              </a:cubicBezTo>
              <a:cubicBezTo>
                <a:pt x="282" y="180"/>
                <a:pt x="276" y="190"/>
                <a:pt x="266" y="193"/>
              </a:cubicBezTo>
              <a:cubicBezTo>
                <a:pt x="252" y="197"/>
                <a:pt x="240" y="204"/>
                <a:pt x="227" y="210"/>
              </a:cubicBezTo>
              <a:cubicBezTo>
                <a:pt x="213" y="217"/>
                <a:pt x="189" y="235"/>
                <a:pt x="189" y="235"/>
              </a:cubicBezTo>
              <a:cubicBezTo>
                <a:pt x="177" y="252"/>
                <a:pt x="166" y="270"/>
                <a:pt x="154" y="287"/>
              </a:cubicBezTo>
              <a:cubicBezTo>
                <a:pt x="198" y="294"/>
                <a:pt x="184" y="290"/>
                <a:pt x="206" y="321"/>
              </a:cubicBezTo>
              <a:cubicBezTo>
                <a:pt x="211" y="338"/>
                <a:pt x="214" y="356"/>
                <a:pt x="219" y="373"/>
              </a:cubicBezTo>
              <a:cubicBezTo>
                <a:pt x="220" y="383"/>
                <a:pt x="221" y="393"/>
                <a:pt x="223" y="403"/>
              </a:cubicBezTo>
              <a:cubicBezTo>
                <a:pt x="227" y="429"/>
                <a:pt x="227" y="424"/>
                <a:pt x="227" y="415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13</xdr:col>
      <xdr:colOff>161925</xdr:colOff>
      <xdr:row>25</xdr:row>
      <xdr:rowOff>133350</xdr:rowOff>
    </xdr:from>
    <xdr:to>
      <xdr:col>17</xdr:col>
      <xdr:colOff>66675</xdr:colOff>
      <xdr:row>28</xdr:row>
      <xdr:rowOff>142875</xdr:rowOff>
    </xdr:to>
    <xdr:sp macro="" textlink="">
      <xdr:nvSpPr>
        <xdr:cNvPr id="82" name="Freeform 884">
          <a:extLst>
            <a:ext uri="{FF2B5EF4-FFF2-40B4-BE49-F238E27FC236}">
              <a16:creationId xmlns:a16="http://schemas.microsoft.com/office/drawing/2014/main" id="{3F92978A-105A-4888-95FD-7A0D506F939B}"/>
            </a:ext>
          </a:extLst>
        </xdr:cNvPr>
        <xdr:cNvSpPr>
          <a:spLocks/>
        </xdr:cNvSpPr>
      </xdr:nvSpPr>
      <xdr:spPr bwMode="auto">
        <a:xfrm>
          <a:off x="2543175" y="4260850"/>
          <a:ext cx="615950" cy="504825"/>
        </a:xfrm>
        <a:custGeom>
          <a:avLst/>
          <a:gdLst>
            <a:gd name="T0" fmla="*/ 547705 w 827"/>
            <a:gd name="T1" fmla="*/ 242232 h 777"/>
            <a:gd name="T2" fmla="*/ 529853 w 827"/>
            <a:gd name="T3" fmla="*/ 307889 h 777"/>
            <a:gd name="T4" fmla="*/ 523426 w 827"/>
            <a:gd name="T5" fmla="*/ 346136 h 777"/>
            <a:gd name="T6" fmla="*/ 517713 w 827"/>
            <a:gd name="T7" fmla="*/ 378646 h 777"/>
            <a:gd name="T8" fmla="*/ 487007 w 827"/>
            <a:gd name="T9" fmla="*/ 460878 h 777"/>
            <a:gd name="T10" fmla="*/ 483437 w 827"/>
            <a:gd name="T11" fmla="*/ 469164 h 777"/>
            <a:gd name="T12" fmla="*/ 496291 w 827"/>
            <a:gd name="T13" fmla="*/ 485101 h 777"/>
            <a:gd name="T14" fmla="*/ 410600 w 827"/>
            <a:gd name="T15" fmla="*/ 485101 h 777"/>
            <a:gd name="T16" fmla="*/ 425596 w 827"/>
            <a:gd name="T17" fmla="*/ 460878 h 777"/>
            <a:gd name="T18" fmla="*/ 428452 w 827"/>
            <a:gd name="T19" fmla="*/ 408607 h 777"/>
            <a:gd name="T20" fmla="*/ 358472 w 827"/>
            <a:gd name="T21" fmla="*/ 406057 h 777"/>
            <a:gd name="T22" fmla="*/ 315626 w 827"/>
            <a:gd name="T23" fmla="*/ 343587 h 777"/>
            <a:gd name="T24" fmla="*/ 244932 w 827"/>
            <a:gd name="T25" fmla="*/ 340399 h 777"/>
            <a:gd name="T26" fmla="*/ 208513 w 827"/>
            <a:gd name="T27" fmla="*/ 335300 h 777"/>
            <a:gd name="T28" fmla="*/ 196374 w 827"/>
            <a:gd name="T29" fmla="*/ 316176 h 777"/>
            <a:gd name="T30" fmla="*/ 156385 w 827"/>
            <a:gd name="T31" fmla="*/ 305339 h 777"/>
            <a:gd name="T32" fmla="*/ 116396 w 827"/>
            <a:gd name="T33" fmla="*/ 288766 h 777"/>
            <a:gd name="T34" fmla="*/ 94974 w 827"/>
            <a:gd name="T35" fmla="*/ 283029 h 777"/>
            <a:gd name="T36" fmla="*/ 21423 w 827"/>
            <a:gd name="T37" fmla="*/ 291315 h 777"/>
            <a:gd name="T38" fmla="*/ 12139 w 827"/>
            <a:gd name="T39" fmla="*/ 272192 h 777"/>
            <a:gd name="T40" fmla="*/ 30706 w 827"/>
            <a:gd name="T41" fmla="*/ 267092 h 777"/>
            <a:gd name="T42" fmla="*/ 73551 w 827"/>
            <a:gd name="T43" fmla="*/ 236495 h 777"/>
            <a:gd name="T44" fmla="*/ 85690 w 827"/>
            <a:gd name="T45" fmla="*/ 228845 h 777"/>
            <a:gd name="T46" fmla="*/ 116396 w 827"/>
            <a:gd name="T47" fmla="*/ 168287 h 777"/>
            <a:gd name="T48" fmla="*/ 113540 w 827"/>
            <a:gd name="T49" fmla="*/ 149164 h 777"/>
            <a:gd name="T50" fmla="*/ 104257 w 827"/>
            <a:gd name="T51" fmla="*/ 146614 h 777"/>
            <a:gd name="T52" fmla="*/ 76407 w 827"/>
            <a:gd name="T53" fmla="*/ 127490 h 777"/>
            <a:gd name="T54" fmla="*/ 89261 w 827"/>
            <a:gd name="T55" fmla="*/ 70120 h 777"/>
            <a:gd name="T56" fmla="*/ 79978 w 827"/>
            <a:gd name="T57" fmla="*/ 64383 h 777"/>
            <a:gd name="T58" fmla="*/ 122823 w 827"/>
            <a:gd name="T59" fmla="*/ 45259 h 777"/>
            <a:gd name="T60" fmla="*/ 187091 w 827"/>
            <a:gd name="T61" fmla="*/ 64383 h 777"/>
            <a:gd name="T62" fmla="*/ 247788 w 827"/>
            <a:gd name="T63" fmla="*/ 78407 h 777"/>
            <a:gd name="T64" fmla="*/ 278494 w 827"/>
            <a:gd name="T65" fmla="*/ 75857 h 777"/>
            <a:gd name="T66" fmla="*/ 287777 w 827"/>
            <a:gd name="T67" fmla="*/ 67570 h 777"/>
            <a:gd name="T68" fmla="*/ 342762 w 827"/>
            <a:gd name="T69" fmla="*/ 37610 h 777"/>
            <a:gd name="T70" fmla="*/ 373468 w 827"/>
            <a:gd name="T71" fmla="*/ 10199 h 777"/>
            <a:gd name="T72" fmla="*/ 392034 w 827"/>
            <a:gd name="T73" fmla="*/ 1912 h 777"/>
            <a:gd name="T74" fmla="*/ 419169 w 827"/>
            <a:gd name="T75" fmla="*/ 42709 h 777"/>
            <a:gd name="T76" fmla="*/ 453445 w 827"/>
            <a:gd name="T77" fmla="*/ 72669 h 777"/>
            <a:gd name="T78" fmla="*/ 517713 w 827"/>
            <a:gd name="T79" fmla="*/ 144064 h 777"/>
            <a:gd name="T80" fmla="*/ 544848 w 827"/>
            <a:gd name="T81" fmla="*/ 176574 h 777"/>
            <a:gd name="T82" fmla="*/ 572698 w 827"/>
            <a:gd name="T83" fmla="*/ 195698 h 777"/>
            <a:gd name="T84" fmla="*/ 590550 w 827"/>
            <a:gd name="T85" fmla="*/ 220558 h 777"/>
            <a:gd name="T86" fmla="*/ 541992 w 827"/>
            <a:gd name="T87" fmla="*/ 258805 h 777"/>
            <a:gd name="T88" fmla="*/ 544848 w 827"/>
            <a:gd name="T89" fmla="*/ 272192 h 777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827"/>
            <a:gd name="T136" fmla="*/ 0 h 777"/>
            <a:gd name="T137" fmla="*/ 827 w 827"/>
            <a:gd name="T138" fmla="*/ 777 h 777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827" h="777">
              <a:moveTo>
                <a:pt x="767" y="380"/>
              </a:moveTo>
              <a:cubicBezTo>
                <a:pt x="764" y="430"/>
                <a:pt x="765" y="446"/>
                <a:pt x="742" y="483"/>
              </a:cubicBezTo>
              <a:cubicBezTo>
                <a:pt x="732" y="524"/>
                <a:pt x="741" y="483"/>
                <a:pt x="733" y="543"/>
              </a:cubicBezTo>
              <a:cubicBezTo>
                <a:pt x="731" y="560"/>
                <a:pt x="725" y="594"/>
                <a:pt x="725" y="594"/>
              </a:cubicBezTo>
              <a:cubicBezTo>
                <a:pt x="722" y="651"/>
                <a:pt x="740" y="705"/>
                <a:pt x="682" y="723"/>
              </a:cubicBezTo>
              <a:cubicBezTo>
                <a:pt x="680" y="727"/>
                <a:pt x="675" y="732"/>
                <a:pt x="677" y="736"/>
              </a:cubicBezTo>
              <a:cubicBezTo>
                <a:pt x="680" y="746"/>
                <a:pt x="695" y="761"/>
                <a:pt x="695" y="761"/>
              </a:cubicBezTo>
              <a:cubicBezTo>
                <a:pt x="651" y="773"/>
                <a:pt x="645" y="777"/>
                <a:pt x="575" y="761"/>
              </a:cubicBezTo>
              <a:cubicBezTo>
                <a:pt x="563" y="758"/>
                <a:pt x="594" y="724"/>
                <a:pt x="596" y="723"/>
              </a:cubicBezTo>
              <a:cubicBezTo>
                <a:pt x="610" y="676"/>
                <a:pt x="606" y="703"/>
                <a:pt x="600" y="641"/>
              </a:cubicBezTo>
              <a:cubicBezTo>
                <a:pt x="557" y="645"/>
                <a:pt x="539" y="648"/>
                <a:pt x="502" y="637"/>
              </a:cubicBezTo>
              <a:cubicBezTo>
                <a:pt x="492" y="618"/>
                <a:pt x="463" y="541"/>
                <a:pt x="442" y="539"/>
              </a:cubicBezTo>
              <a:cubicBezTo>
                <a:pt x="409" y="535"/>
                <a:pt x="376" y="536"/>
                <a:pt x="343" y="534"/>
              </a:cubicBezTo>
              <a:cubicBezTo>
                <a:pt x="326" y="531"/>
                <a:pt x="308" y="533"/>
                <a:pt x="292" y="526"/>
              </a:cubicBezTo>
              <a:cubicBezTo>
                <a:pt x="281" y="522"/>
                <a:pt x="283" y="504"/>
                <a:pt x="275" y="496"/>
              </a:cubicBezTo>
              <a:cubicBezTo>
                <a:pt x="260" y="480"/>
                <a:pt x="240" y="484"/>
                <a:pt x="219" y="479"/>
              </a:cubicBezTo>
              <a:cubicBezTo>
                <a:pt x="197" y="474"/>
                <a:pt x="183" y="461"/>
                <a:pt x="163" y="453"/>
              </a:cubicBezTo>
              <a:cubicBezTo>
                <a:pt x="153" y="449"/>
                <a:pt x="133" y="444"/>
                <a:pt x="133" y="444"/>
              </a:cubicBezTo>
              <a:cubicBezTo>
                <a:pt x="99" y="454"/>
                <a:pt x="64" y="447"/>
                <a:pt x="30" y="457"/>
              </a:cubicBezTo>
              <a:cubicBezTo>
                <a:pt x="21" y="454"/>
                <a:pt x="0" y="439"/>
                <a:pt x="17" y="427"/>
              </a:cubicBezTo>
              <a:cubicBezTo>
                <a:pt x="24" y="422"/>
                <a:pt x="43" y="419"/>
                <a:pt x="43" y="419"/>
              </a:cubicBezTo>
              <a:cubicBezTo>
                <a:pt x="67" y="403"/>
                <a:pt x="80" y="387"/>
                <a:pt x="103" y="371"/>
              </a:cubicBezTo>
              <a:cubicBezTo>
                <a:pt x="109" y="367"/>
                <a:pt x="120" y="359"/>
                <a:pt x="120" y="359"/>
              </a:cubicBezTo>
              <a:cubicBezTo>
                <a:pt x="140" y="330"/>
                <a:pt x="155" y="299"/>
                <a:pt x="163" y="264"/>
              </a:cubicBezTo>
              <a:cubicBezTo>
                <a:pt x="162" y="254"/>
                <a:pt x="164" y="243"/>
                <a:pt x="159" y="234"/>
              </a:cubicBezTo>
              <a:cubicBezTo>
                <a:pt x="157" y="230"/>
                <a:pt x="150" y="232"/>
                <a:pt x="146" y="230"/>
              </a:cubicBezTo>
              <a:cubicBezTo>
                <a:pt x="132" y="223"/>
                <a:pt x="120" y="209"/>
                <a:pt x="107" y="200"/>
              </a:cubicBezTo>
              <a:cubicBezTo>
                <a:pt x="101" y="174"/>
                <a:pt x="110" y="132"/>
                <a:pt x="125" y="110"/>
              </a:cubicBezTo>
              <a:cubicBezTo>
                <a:pt x="121" y="107"/>
                <a:pt x="113" y="106"/>
                <a:pt x="112" y="101"/>
              </a:cubicBezTo>
              <a:cubicBezTo>
                <a:pt x="109" y="87"/>
                <a:pt x="160" y="76"/>
                <a:pt x="172" y="71"/>
              </a:cubicBezTo>
              <a:cubicBezTo>
                <a:pt x="206" y="77"/>
                <a:pt x="231" y="88"/>
                <a:pt x="262" y="101"/>
              </a:cubicBezTo>
              <a:cubicBezTo>
                <a:pt x="287" y="112"/>
                <a:pt x="320" y="117"/>
                <a:pt x="347" y="123"/>
              </a:cubicBezTo>
              <a:cubicBezTo>
                <a:pt x="361" y="122"/>
                <a:pt x="376" y="123"/>
                <a:pt x="390" y="119"/>
              </a:cubicBezTo>
              <a:cubicBezTo>
                <a:pt x="396" y="117"/>
                <a:pt x="398" y="109"/>
                <a:pt x="403" y="106"/>
              </a:cubicBezTo>
              <a:cubicBezTo>
                <a:pt x="427" y="90"/>
                <a:pt x="455" y="74"/>
                <a:pt x="480" y="59"/>
              </a:cubicBezTo>
              <a:cubicBezTo>
                <a:pt x="491" y="43"/>
                <a:pt x="504" y="22"/>
                <a:pt x="523" y="16"/>
              </a:cubicBezTo>
              <a:cubicBezTo>
                <a:pt x="526" y="14"/>
                <a:pt x="543" y="0"/>
                <a:pt x="549" y="3"/>
              </a:cubicBezTo>
              <a:cubicBezTo>
                <a:pt x="561" y="8"/>
                <a:pt x="580" y="53"/>
                <a:pt x="587" y="67"/>
              </a:cubicBezTo>
              <a:cubicBezTo>
                <a:pt x="597" y="88"/>
                <a:pt x="619" y="98"/>
                <a:pt x="635" y="114"/>
              </a:cubicBezTo>
              <a:cubicBezTo>
                <a:pt x="652" y="168"/>
                <a:pt x="669" y="204"/>
                <a:pt x="725" y="226"/>
              </a:cubicBezTo>
              <a:cubicBezTo>
                <a:pt x="736" y="244"/>
                <a:pt x="747" y="264"/>
                <a:pt x="763" y="277"/>
              </a:cubicBezTo>
              <a:cubicBezTo>
                <a:pt x="776" y="288"/>
                <a:pt x="791" y="293"/>
                <a:pt x="802" y="307"/>
              </a:cubicBezTo>
              <a:cubicBezTo>
                <a:pt x="811" y="319"/>
                <a:pt x="819" y="333"/>
                <a:pt x="827" y="346"/>
              </a:cubicBezTo>
              <a:cubicBezTo>
                <a:pt x="818" y="376"/>
                <a:pt x="783" y="389"/>
                <a:pt x="759" y="406"/>
              </a:cubicBezTo>
              <a:cubicBezTo>
                <a:pt x="764" y="422"/>
                <a:pt x="763" y="414"/>
                <a:pt x="763" y="427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161925</xdr:colOff>
      <xdr:row>26</xdr:row>
      <xdr:rowOff>47625</xdr:rowOff>
    </xdr:from>
    <xdr:to>
      <xdr:col>19</xdr:col>
      <xdr:colOff>123825</xdr:colOff>
      <xdr:row>28</xdr:row>
      <xdr:rowOff>123825</xdr:rowOff>
    </xdr:to>
    <xdr:sp macro="" textlink="">
      <xdr:nvSpPr>
        <xdr:cNvPr id="83" name="Freeform 885">
          <a:extLst>
            <a:ext uri="{FF2B5EF4-FFF2-40B4-BE49-F238E27FC236}">
              <a16:creationId xmlns:a16="http://schemas.microsoft.com/office/drawing/2014/main" id="{A1734DE8-939C-415C-BE27-278F8E4EA35D}"/>
            </a:ext>
          </a:extLst>
        </xdr:cNvPr>
        <xdr:cNvSpPr>
          <a:spLocks/>
        </xdr:cNvSpPr>
      </xdr:nvSpPr>
      <xdr:spPr bwMode="auto">
        <a:xfrm>
          <a:off x="3076575" y="4340225"/>
          <a:ext cx="495300" cy="406400"/>
        </a:xfrm>
        <a:custGeom>
          <a:avLst/>
          <a:gdLst>
            <a:gd name="T0" fmla="*/ 106875 w 762"/>
            <a:gd name="T1" fmla="*/ 353099 h 622"/>
            <a:gd name="T2" fmla="*/ 74375 w 762"/>
            <a:gd name="T3" fmla="*/ 391689 h 622"/>
            <a:gd name="T4" fmla="*/ 45000 w 762"/>
            <a:gd name="T5" fmla="*/ 372394 h 622"/>
            <a:gd name="T6" fmla="*/ 10625 w 762"/>
            <a:gd name="T7" fmla="*/ 366605 h 622"/>
            <a:gd name="T8" fmla="*/ 23750 w 762"/>
            <a:gd name="T9" fmla="*/ 231540 h 622"/>
            <a:gd name="T10" fmla="*/ 40000 w 762"/>
            <a:gd name="T11" fmla="*/ 187805 h 622"/>
            <a:gd name="T12" fmla="*/ 66875 w 762"/>
            <a:gd name="T13" fmla="*/ 154360 h 622"/>
            <a:gd name="T14" fmla="*/ 36875 w 762"/>
            <a:gd name="T15" fmla="*/ 107409 h 622"/>
            <a:gd name="T16" fmla="*/ 15625 w 762"/>
            <a:gd name="T17" fmla="*/ 88114 h 622"/>
            <a:gd name="T18" fmla="*/ 55625 w 762"/>
            <a:gd name="T19" fmla="*/ 61101 h 622"/>
            <a:gd name="T20" fmla="*/ 80000 w 762"/>
            <a:gd name="T21" fmla="*/ 46951 h 622"/>
            <a:gd name="T22" fmla="*/ 160625 w 762"/>
            <a:gd name="T23" fmla="*/ 0 h 622"/>
            <a:gd name="T24" fmla="*/ 198125 w 762"/>
            <a:gd name="T25" fmla="*/ 10934 h 622"/>
            <a:gd name="T26" fmla="*/ 243125 w 762"/>
            <a:gd name="T27" fmla="*/ 33445 h 622"/>
            <a:gd name="T28" fmla="*/ 256875 w 762"/>
            <a:gd name="T29" fmla="*/ 30229 h 622"/>
            <a:gd name="T30" fmla="*/ 273125 w 762"/>
            <a:gd name="T31" fmla="*/ 25084 h 622"/>
            <a:gd name="T32" fmla="*/ 321250 w 762"/>
            <a:gd name="T33" fmla="*/ 44379 h 622"/>
            <a:gd name="T34" fmla="*/ 318125 w 762"/>
            <a:gd name="T35" fmla="*/ 82969 h 622"/>
            <a:gd name="T36" fmla="*/ 321250 w 762"/>
            <a:gd name="T37" fmla="*/ 104836 h 622"/>
            <a:gd name="T38" fmla="*/ 336875 w 762"/>
            <a:gd name="T39" fmla="*/ 115770 h 622"/>
            <a:gd name="T40" fmla="*/ 345000 w 762"/>
            <a:gd name="T41" fmla="*/ 121559 h 622"/>
            <a:gd name="T42" fmla="*/ 350625 w 762"/>
            <a:gd name="T43" fmla="*/ 129920 h 622"/>
            <a:gd name="T44" fmla="*/ 353125 w 762"/>
            <a:gd name="T45" fmla="*/ 138281 h 622"/>
            <a:gd name="T46" fmla="*/ 345000 w 762"/>
            <a:gd name="T47" fmla="*/ 118986 h 622"/>
            <a:gd name="T48" fmla="*/ 345000 w 762"/>
            <a:gd name="T49" fmla="*/ 110625 h 622"/>
            <a:gd name="T50" fmla="*/ 366875 w 762"/>
            <a:gd name="T51" fmla="*/ 126704 h 622"/>
            <a:gd name="T52" fmla="*/ 355625 w 762"/>
            <a:gd name="T53" fmla="*/ 171082 h 622"/>
            <a:gd name="T54" fmla="*/ 371875 w 762"/>
            <a:gd name="T55" fmla="*/ 242474 h 622"/>
            <a:gd name="T56" fmla="*/ 423125 w 762"/>
            <a:gd name="T57" fmla="*/ 275919 h 622"/>
            <a:gd name="T58" fmla="*/ 444375 w 762"/>
            <a:gd name="T59" fmla="*/ 281064 h 622"/>
            <a:gd name="T60" fmla="*/ 463125 w 762"/>
            <a:gd name="T61" fmla="*/ 286853 h 622"/>
            <a:gd name="T62" fmla="*/ 476250 w 762"/>
            <a:gd name="T63" fmla="*/ 311936 h 622"/>
            <a:gd name="T64" fmla="*/ 441875 w 762"/>
            <a:gd name="T65" fmla="*/ 361460 h 622"/>
            <a:gd name="T66" fmla="*/ 409375 w 762"/>
            <a:gd name="T67" fmla="*/ 369821 h 622"/>
            <a:gd name="T68" fmla="*/ 393125 w 762"/>
            <a:gd name="T69" fmla="*/ 374966 h 622"/>
            <a:gd name="T70" fmla="*/ 336875 w 762"/>
            <a:gd name="T71" fmla="*/ 400050 h 622"/>
            <a:gd name="T72" fmla="*/ 273125 w 762"/>
            <a:gd name="T73" fmla="*/ 385900 h 622"/>
            <a:gd name="T74" fmla="*/ 254375 w 762"/>
            <a:gd name="T75" fmla="*/ 364033 h 622"/>
            <a:gd name="T76" fmla="*/ 211250 w 762"/>
            <a:gd name="T77" fmla="*/ 372394 h 622"/>
            <a:gd name="T78" fmla="*/ 195000 w 762"/>
            <a:gd name="T79" fmla="*/ 377539 h 622"/>
            <a:gd name="T80" fmla="*/ 152500 w 762"/>
            <a:gd name="T81" fmla="*/ 366605 h 622"/>
            <a:gd name="T82" fmla="*/ 109375 w 762"/>
            <a:gd name="T83" fmla="*/ 361460 h 622"/>
            <a:gd name="T84" fmla="*/ 106875 w 762"/>
            <a:gd name="T85" fmla="*/ 353099 h 622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762"/>
            <a:gd name="T130" fmla="*/ 0 h 622"/>
            <a:gd name="T131" fmla="*/ 762 w 762"/>
            <a:gd name="T132" fmla="*/ 622 h 622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762" h="622">
              <a:moveTo>
                <a:pt x="171" y="549"/>
              </a:moveTo>
              <a:cubicBezTo>
                <a:pt x="120" y="555"/>
                <a:pt x="127" y="562"/>
                <a:pt x="119" y="609"/>
              </a:cubicBezTo>
              <a:cubicBezTo>
                <a:pt x="78" y="602"/>
                <a:pt x="97" y="599"/>
                <a:pt x="72" y="579"/>
              </a:cubicBezTo>
              <a:cubicBezTo>
                <a:pt x="57" y="568"/>
                <a:pt x="35" y="572"/>
                <a:pt x="17" y="570"/>
              </a:cubicBezTo>
              <a:cubicBezTo>
                <a:pt x="18" y="538"/>
                <a:pt x="15" y="394"/>
                <a:pt x="38" y="360"/>
              </a:cubicBezTo>
              <a:cubicBezTo>
                <a:pt x="40" y="354"/>
                <a:pt x="63" y="294"/>
                <a:pt x="64" y="292"/>
              </a:cubicBezTo>
              <a:cubicBezTo>
                <a:pt x="79" y="273"/>
                <a:pt x="95" y="263"/>
                <a:pt x="107" y="240"/>
              </a:cubicBezTo>
              <a:cubicBezTo>
                <a:pt x="100" y="211"/>
                <a:pt x="76" y="192"/>
                <a:pt x="59" y="167"/>
              </a:cubicBezTo>
              <a:cubicBezTo>
                <a:pt x="50" y="155"/>
                <a:pt x="25" y="137"/>
                <a:pt x="25" y="137"/>
              </a:cubicBezTo>
              <a:cubicBezTo>
                <a:pt x="0" y="100"/>
                <a:pt x="67" y="100"/>
                <a:pt x="89" y="95"/>
              </a:cubicBezTo>
              <a:cubicBezTo>
                <a:pt x="102" y="86"/>
                <a:pt x="115" y="82"/>
                <a:pt x="128" y="73"/>
              </a:cubicBezTo>
              <a:cubicBezTo>
                <a:pt x="145" y="16"/>
                <a:pt x="210" y="18"/>
                <a:pt x="257" y="0"/>
              </a:cubicBezTo>
              <a:cubicBezTo>
                <a:pt x="280" y="4"/>
                <a:pt x="297" y="5"/>
                <a:pt x="317" y="17"/>
              </a:cubicBezTo>
              <a:cubicBezTo>
                <a:pt x="332" y="41"/>
                <a:pt x="364" y="41"/>
                <a:pt x="389" y="52"/>
              </a:cubicBezTo>
              <a:cubicBezTo>
                <a:pt x="396" y="50"/>
                <a:pt x="404" y="49"/>
                <a:pt x="411" y="47"/>
              </a:cubicBezTo>
              <a:cubicBezTo>
                <a:pt x="420" y="45"/>
                <a:pt x="437" y="39"/>
                <a:pt x="437" y="39"/>
              </a:cubicBezTo>
              <a:cubicBezTo>
                <a:pt x="465" y="44"/>
                <a:pt x="486" y="62"/>
                <a:pt x="514" y="69"/>
              </a:cubicBezTo>
              <a:cubicBezTo>
                <a:pt x="542" y="86"/>
                <a:pt x="528" y="110"/>
                <a:pt x="509" y="129"/>
              </a:cubicBezTo>
              <a:cubicBezTo>
                <a:pt x="511" y="140"/>
                <a:pt x="508" y="153"/>
                <a:pt x="514" y="163"/>
              </a:cubicBezTo>
              <a:cubicBezTo>
                <a:pt x="519" y="172"/>
                <a:pt x="531" y="174"/>
                <a:pt x="539" y="180"/>
              </a:cubicBezTo>
              <a:cubicBezTo>
                <a:pt x="543" y="183"/>
                <a:pt x="552" y="189"/>
                <a:pt x="552" y="189"/>
              </a:cubicBezTo>
              <a:cubicBezTo>
                <a:pt x="555" y="193"/>
                <a:pt x="559" y="197"/>
                <a:pt x="561" y="202"/>
              </a:cubicBezTo>
              <a:cubicBezTo>
                <a:pt x="563" y="206"/>
                <a:pt x="565" y="220"/>
                <a:pt x="565" y="215"/>
              </a:cubicBezTo>
              <a:cubicBezTo>
                <a:pt x="565" y="199"/>
                <a:pt x="561" y="196"/>
                <a:pt x="552" y="185"/>
              </a:cubicBezTo>
              <a:cubicBezTo>
                <a:pt x="555" y="177"/>
                <a:pt x="574" y="141"/>
                <a:pt x="552" y="172"/>
              </a:cubicBezTo>
              <a:cubicBezTo>
                <a:pt x="569" y="177"/>
                <a:pt x="572" y="188"/>
                <a:pt x="587" y="197"/>
              </a:cubicBezTo>
              <a:cubicBezTo>
                <a:pt x="603" y="224"/>
                <a:pt x="579" y="241"/>
                <a:pt x="569" y="266"/>
              </a:cubicBezTo>
              <a:cubicBezTo>
                <a:pt x="571" y="302"/>
                <a:pt x="552" y="364"/>
                <a:pt x="595" y="377"/>
              </a:cubicBezTo>
              <a:cubicBezTo>
                <a:pt x="617" y="399"/>
                <a:pt x="647" y="421"/>
                <a:pt x="677" y="429"/>
              </a:cubicBezTo>
              <a:cubicBezTo>
                <a:pt x="688" y="432"/>
                <a:pt x="700" y="434"/>
                <a:pt x="711" y="437"/>
              </a:cubicBezTo>
              <a:cubicBezTo>
                <a:pt x="721" y="439"/>
                <a:pt x="741" y="446"/>
                <a:pt x="741" y="446"/>
              </a:cubicBezTo>
              <a:cubicBezTo>
                <a:pt x="749" y="459"/>
                <a:pt x="757" y="470"/>
                <a:pt x="762" y="485"/>
              </a:cubicBezTo>
              <a:cubicBezTo>
                <a:pt x="757" y="530"/>
                <a:pt x="751" y="547"/>
                <a:pt x="707" y="562"/>
              </a:cubicBezTo>
              <a:cubicBezTo>
                <a:pt x="663" y="577"/>
                <a:pt x="699" y="564"/>
                <a:pt x="655" y="575"/>
              </a:cubicBezTo>
              <a:cubicBezTo>
                <a:pt x="646" y="577"/>
                <a:pt x="629" y="583"/>
                <a:pt x="629" y="583"/>
              </a:cubicBezTo>
              <a:cubicBezTo>
                <a:pt x="606" y="601"/>
                <a:pt x="567" y="611"/>
                <a:pt x="539" y="622"/>
              </a:cubicBezTo>
              <a:cubicBezTo>
                <a:pt x="505" y="615"/>
                <a:pt x="471" y="608"/>
                <a:pt x="437" y="600"/>
              </a:cubicBezTo>
              <a:cubicBezTo>
                <a:pt x="416" y="571"/>
                <a:pt x="427" y="581"/>
                <a:pt x="407" y="566"/>
              </a:cubicBezTo>
              <a:cubicBezTo>
                <a:pt x="380" y="569"/>
                <a:pt x="363" y="572"/>
                <a:pt x="338" y="579"/>
              </a:cubicBezTo>
              <a:cubicBezTo>
                <a:pt x="329" y="581"/>
                <a:pt x="312" y="587"/>
                <a:pt x="312" y="587"/>
              </a:cubicBezTo>
              <a:cubicBezTo>
                <a:pt x="265" y="620"/>
                <a:pt x="271" y="580"/>
                <a:pt x="244" y="570"/>
              </a:cubicBezTo>
              <a:cubicBezTo>
                <a:pt x="231" y="565"/>
                <a:pt x="177" y="562"/>
                <a:pt x="175" y="562"/>
              </a:cubicBezTo>
              <a:cubicBezTo>
                <a:pt x="174" y="558"/>
                <a:pt x="171" y="549"/>
                <a:pt x="171" y="54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38100</xdr:colOff>
      <xdr:row>27</xdr:row>
      <xdr:rowOff>19050</xdr:rowOff>
    </xdr:from>
    <xdr:to>
      <xdr:col>21</xdr:col>
      <xdr:colOff>95250</xdr:colOff>
      <xdr:row>31</xdr:row>
      <xdr:rowOff>152400</xdr:rowOff>
    </xdr:to>
    <xdr:sp macro="" textlink="">
      <xdr:nvSpPr>
        <xdr:cNvPr id="84" name="Freeform 886">
          <a:extLst>
            <a:ext uri="{FF2B5EF4-FFF2-40B4-BE49-F238E27FC236}">
              <a16:creationId xmlns:a16="http://schemas.microsoft.com/office/drawing/2014/main" id="{54EDCC0E-95A1-4277-92DA-89A2DEB443B4}"/>
            </a:ext>
          </a:extLst>
        </xdr:cNvPr>
        <xdr:cNvSpPr>
          <a:spLocks/>
        </xdr:cNvSpPr>
      </xdr:nvSpPr>
      <xdr:spPr bwMode="auto">
        <a:xfrm>
          <a:off x="3130550" y="4476750"/>
          <a:ext cx="863600" cy="793750"/>
        </a:xfrm>
        <a:custGeom>
          <a:avLst/>
          <a:gdLst>
            <a:gd name="T0" fmla="*/ 191861 w 1176"/>
            <a:gd name="T1" fmla="*/ 605282 h 1222"/>
            <a:gd name="T2" fmla="*/ 235404 w 1176"/>
            <a:gd name="T3" fmla="*/ 720330 h 1222"/>
            <a:gd name="T4" fmla="*/ 270102 w 1176"/>
            <a:gd name="T5" fmla="*/ 761236 h 1222"/>
            <a:gd name="T6" fmla="*/ 392566 w 1176"/>
            <a:gd name="T7" fmla="*/ 777854 h 1222"/>
            <a:gd name="T8" fmla="*/ 442232 w 1176"/>
            <a:gd name="T9" fmla="*/ 701155 h 1222"/>
            <a:gd name="T10" fmla="*/ 529998 w 1176"/>
            <a:gd name="T11" fmla="*/ 671115 h 1222"/>
            <a:gd name="T12" fmla="*/ 547687 w 1176"/>
            <a:gd name="T13" fmla="*/ 605282 h 1222"/>
            <a:gd name="T14" fmla="*/ 489177 w 1176"/>
            <a:gd name="T15" fmla="*/ 533696 h 1222"/>
            <a:gd name="T16" fmla="*/ 503464 w 1176"/>
            <a:gd name="T17" fmla="*/ 435266 h 1222"/>
            <a:gd name="T18" fmla="*/ 568098 w 1176"/>
            <a:gd name="T19" fmla="*/ 429514 h 1222"/>
            <a:gd name="T20" fmla="*/ 643618 w 1176"/>
            <a:gd name="T21" fmla="*/ 303600 h 1222"/>
            <a:gd name="T22" fmla="*/ 716416 w 1176"/>
            <a:gd name="T23" fmla="*/ 226901 h 1222"/>
            <a:gd name="T24" fmla="*/ 748393 w 1176"/>
            <a:gd name="T25" fmla="*/ 161068 h 1222"/>
            <a:gd name="T26" fmla="*/ 754516 w 1176"/>
            <a:gd name="T27" fmla="*/ 139336 h 1222"/>
            <a:gd name="T28" fmla="*/ 783771 w 1176"/>
            <a:gd name="T29" fmla="*/ 106739 h 1222"/>
            <a:gd name="T30" fmla="*/ 702129 w 1176"/>
            <a:gd name="T31" fmla="*/ 57524 h 1222"/>
            <a:gd name="T32" fmla="*/ 596673 w 1176"/>
            <a:gd name="T33" fmla="*/ 19175 h 1222"/>
            <a:gd name="T34" fmla="*/ 559254 w 1176"/>
            <a:gd name="T35" fmla="*/ 0 h 1222"/>
            <a:gd name="T36" fmla="*/ 523875 w 1176"/>
            <a:gd name="T37" fmla="*/ 32597 h 1222"/>
            <a:gd name="T38" fmla="*/ 459921 w 1176"/>
            <a:gd name="T39" fmla="*/ 120162 h 1222"/>
            <a:gd name="T40" fmla="*/ 459921 w 1176"/>
            <a:gd name="T41" fmla="*/ 196860 h 1222"/>
            <a:gd name="T42" fmla="*/ 392566 w 1176"/>
            <a:gd name="T43" fmla="*/ 226901 h 1222"/>
            <a:gd name="T44" fmla="*/ 319768 w 1176"/>
            <a:gd name="T45" fmla="*/ 260137 h 1222"/>
            <a:gd name="T46" fmla="*/ 278946 w 1176"/>
            <a:gd name="T47" fmla="*/ 251828 h 1222"/>
            <a:gd name="T48" fmla="*/ 217714 w 1176"/>
            <a:gd name="T49" fmla="*/ 210922 h 1222"/>
            <a:gd name="T50" fmla="*/ 144916 w 1176"/>
            <a:gd name="T51" fmla="*/ 246075 h 1222"/>
            <a:gd name="T52" fmla="*/ 142195 w 1176"/>
            <a:gd name="T53" fmla="*/ 336836 h 1222"/>
            <a:gd name="T54" fmla="*/ 115661 w 1176"/>
            <a:gd name="T55" fmla="*/ 383494 h 1222"/>
            <a:gd name="T56" fmla="*/ 60552 w 1176"/>
            <a:gd name="T57" fmla="*/ 399473 h 1222"/>
            <a:gd name="T58" fmla="*/ 17009 w 1176"/>
            <a:gd name="T59" fmla="*/ 473615 h 1222"/>
            <a:gd name="T60" fmla="*/ 60552 w 1176"/>
            <a:gd name="T61" fmla="*/ 528583 h 1222"/>
            <a:gd name="T62" fmla="*/ 86405 w 1176"/>
            <a:gd name="T63" fmla="*/ 503656 h 1222"/>
            <a:gd name="T64" fmla="*/ 119062 w 1176"/>
            <a:gd name="T65" fmla="*/ 539449 h 1222"/>
            <a:gd name="T66" fmla="*/ 159884 w 1176"/>
            <a:gd name="T67" fmla="*/ 566932 h 12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176"/>
            <a:gd name="T103" fmla="*/ 0 h 1222"/>
            <a:gd name="T104" fmla="*/ 1176 w 1176"/>
            <a:gd name="T105" fmla="*/ 1222 h 12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176" h="1222">
              <a:moveTo>
                <a:pt x="247" y="900"/>
              </a:moveTo>
              <a:cubicBezTo>
                <a:pt x="267" y="913"/>
                <a:pt x="269" y="928"/>
                <a:pt x="282" y="947"/>
              </a:cubicBezTo>
              <a:cubicBezTo>
                <a:pt x="296" y="993"/>
                <a:pt x="325" y="1031"/>
                <a:pt x="342" y="1075"/>
              </a:cubicBezTo>
              <a:cubicBezTo>
                <a:pt x="343" y="1092"/>
                <a:pt x="341" y="1110"/>
                <a:pt x="346" y="1127"/>
              </a:cubicBezTo>
              <a:cubicBezTo>
                <a:pt x="351" y="1145"/>
                <a:pt x="365" y="1152"/>
                <a:pt x="376" y="1165"/>
              </a:cubicBezTo>
              <a:cubicBezTo>
                <a:pt x="385" y="1175"/>
                <a:pt x="385" y="1183"/>
                <a:pt x="397" y="1191"/>
              </a:cubicBezTo>
              <a:cubicBezTo>
                <a:pt x="417" y="1206"/>
                <a:pt x="465" y="1213"/>
                <a:pt x="492" y="1221"/>
              </a:cubicBezTo>
              <a:cubicBezTo>
                <a:pt x="520" y="1220"/>
                <a:pt x="549" y="1222"/>
                <a:pt x="577" y="1217"/>
              </a:cubicBezTo>
              <a:cubicBezTo>
                <a:pt x="598" y="1213"/>
                <a:pt x="607" y="1161"/>
                <a:pt x="607" y="1161"/>
              </a:cubicBezTo>
              <a:cubicBezTo>
                <a:pt x="614" y="1104"/>
                <a:pt x="602" y="1112"/>
                <a:pt x="650" y="1097"/>
              </a:cubicBezTo>
              <a:cubicBezTo>
                <a:pt x="690" y="1067"/>
                <a:pt x="680" y="1061"/>
                <a:pt x="736" y="1054"/>
              </a:cubicBezTo>
              <a:cubicBezTo>
                <a:pt x="755" y="1048"/>
                <a:pt x="759" y="1044"/>
                <a:pt x="779" y="1050"/>
              </a:cubicBezTo>
              <a:cubicBezTo>
                <a:pt x="802" y="1043"/>
                <a:pt x="804" y="1038"/>
                <a:pt x="809" y="1015"/>
              </a:cubicBezTo>
              <a:cubicBezTo>
                <a:pt x="808" y="992"/>
                <a:pt x="809" y="969"/>
                <a:pt x="805" y="947"/>
              </a:cubicBezTo>
              <a:cubicBezTo>
                <a:pt x="802" y="929"/>
                <a:pt x="754" y="902"/>
                <a:pt x="740" y="895"/>
              </a:cubicBezTo>
              <a:cubicBezTo>
                <a:pt x="728" y="876"/>
                <a:pt x="729" y="853"/>
                <a:pt x="719" y="835"/>
              </a:cubicBezTo>
              <a:cubicBezTo>
                <a:pt x="708" y="814"/>
                <a:pt x="690" y="799"/>
                <a:pt x="676" y="780"/>
              </a:cubicBezTo>
              <a:cubicBezTo>
                <a:pt x="660" y="727"/>
                <a:pt x="693" y="695"/>
                <a:pt x="740" y="681"/>
              </a:cubicBezTo>
              <a:cubicBezTo>
                <a:pt x="755" y="666"/>
                <a:pt x="770" y="650"/>
                <a:pt x="787" y="638"/>
              </a:cubicBezTo>
              <a:cubicBezTo>
                <a:pt x="818" y="645"/>
                <a:pt x="807" y="663"/>
                <a:pt x="835" y="672"/>
              </a:cubicBezTo>
              <a:cubicBezTo>
                <a:pt x="874" y="663"/>
                <a:pt x="849" y="621"/>
                <a:pt x="877" y="591"/>
              </a:cubicBezTo>
              <a:cubicBezTo>
                <a:pt x="886" y="567"/>
                <a:pt x="927" y="493"/>
                <a:pt x="946" y="475"/>
              </a:cubicBezTo>
              <a:cubicBezTo>
                <a:pt x="964" y="457"/>
                <a:pt x="995" y="448"/>
                <a:pt x="1019" y="441"/>
              </a:cubicBezTo>
              <a:cubicBezTo>
                <a:pt x="1040" y="420"/>
                <a:pt x="1048" y="384"/>
                <a:pt x="1053" y="355"/>
              </a:cubicBezTo>
              <a:cubicBezTo>
                <a:pt x="1052" y="349"/>
                <a:pt x="1040" y="295"/>
                <a:pt x="1045" y="287"/>
              </a:cubicBezTo>
              <a:cubicBezTo>
                <a:pt x="1057" y="269"/>
                <a:pt x="1081" y="260"/>
                <a:pt x="1100" y="252"/>
              </a:cubicBezTo>
              <a:cubicBezTo>
                <a:pt x="1108" y="249"/>
                <a:pt x="1126" y="244"/>
                <a:pt x="1126" y="244"/>
              </a:cubicBezTo>
              <a:cubicBezTo>
                <a:pt x="1117" y="213"/>
                <a:pt x="1130" y="250"/>
                <a:pt x="1109" y="218"/>
              </a:cubicBezTo>
              <a:cubicBezTo>
                <a:pt x="1099" y="202"/>
                <a:pt x="1102" y="194"/>
                <a:pt x="1087" y="180"/>
              </a:cubicBezTo>
              <a:cubicBezTo>
                <a:pt x="1109" y="172"/>
                <a:pt x="1128" y="170"/>
                <a:pt x="1152" y="167"/>
              </a:cubicBezTo>
              <a:cubicBezTo>
                <a:pt x="1176" y="128"/>
                <a:pt x="1093" y="125"/>
                <a:pt x="1070" y="120"/>
              </a:cubicBezTo>
              <a:cubicBezTo>
                <a:pt x="1042" y="91"/>
                <a:pt x="1056" y="98"/>
                <a:pt x="1032" y="90"/>
              </a:cubicBezTo>
              <a:cubicBezTo>
                <a:pt x="997" y="66"/>
                <a:pt x="998" y="68"/>
                <a:pt x="950" y="64"/>
              </a:cubicBezTo>
              <a:cubicBezTo>
                <a:pt x="923" y="59"/>
                <a:pt x="898" y="48"/>
                <a:pt x="877" y="30"/>
              </a:cubicBezTo>
              <a:cubicBezTo>
                <a:pt x="865" y="20"/>
                <a:pt x="867" y="14"/>
                <a:pt x="852" y="8"/>
              </a:cubicBezTo>
              <a:cubicBezTo>
                <a:pt x="843" y="4"/>
                <a:pt x="832" y="3"/>
                <a:pt x="822" y="0"/>
              </a:cubicBezTo>
              <a:cubicBezTo>
                <a:pt x="808" y="2"/>
                <a:pt x="797" y="2"/>
                <a:pt x="787" y="12"/>
              </a:cubicBezTo>
              <a:cubicBezTo>
                <a:pt x="778" y="21"/>
                <a:pt x="774" y="39"/>
                <a:pt x="770" y="51"/>
              </a:cubicBezTo>
              <a:cubicBezTo>
                <a:pt x="758" y="87"/>
                <a:pt x="743" y="122"/>
                <a:pt x="732" y="158"/>
              </a:cubicBezTo>
              <a:cubicBezTo>
                <a:pt x="729" y="167"/>
                <a:pt x="684" y="186"/>
                <a:pt x="676" y="188"/>
              </a:cubicBezTo>
              <a:cubicBezTo>
                <a:pt x="647" y="208"/>
                <a:pt x="640" y="209"/>
                <a:pt x="672" y="231"/>
              </a:cubicBezTo>
              <a:cubicBezTo>
                <a:pt x="678" y="256"/>
                <a:pt x="686" y="282"/>
                <a:pt x="676" y="308"/>
              </a:cubicBezTo>
              <a:cubicBezTo>
                <a:pt x="675" y="310"/>
                <a:pt x="652" y="324"/>
                <a:pt x="650" y="325"/>
              </a:cubicBezTo>
              <a:cubicBezTo>
                <a:pt x="628" y="343"/>
                <a:pt x="605" y="347"/>
                <a:pt x="577" y="355"/>
              </a:cubicBezTo>
              <a:cubicBezTo>
                <a:pt x="555" y="371"/>
                <a:pt x="535" y="379"/>
                <a:pt x="509" y="385"/>
              </a:cubicBezTo>
              <a:cubicBezTo>
                <a:pt x="496" y="394"/>
                <a:pt x="485" y="401"/>
                <a:pt x="470" y="407"/>
              </a:cubicBezTo>
              <a:cubicBezTo>
                <a:pt x="459" y="405"/>
                <a:pt x="447" y="404"/>
                <a:pt x="436" y="402"/>
              </a:cubicBezTo>
              <a:cubicBezTo>
                <a:pt x="427" y="400"/>
                <a:pt x="410" y="394"/>
                <a:pt x="410" y="394"/>
              </a:cubicBezTo>
              <a:cubicBezTo>
                <a:pt x="385" y="377"/>
                <a:pt x="370" y="373"/>
                <a:pt x="342" y="364"/>
              </a:cubicBezTo>
              <a:cubicBezTo>
                <a:pt x="332" y="330"/>
                <a:pt x="343" y="337"/>
                <a:pt x="320" y="330"/>
              </a:cubicBezTo>
              <a:cubicBezTo>
                <a:pt x="288" y="332"/>
                <a:pt x="260" y="328"/>
                <a:pt x="235" y="347"/>
              </a:cubicBezTo>
              <a:cubicBezTo>
                <a:pt x="230" y="361"/>
                <a:pt x="213" y="385"/>
                <a:pt x="213" y="385"/>
              </a:cubicBezTo>
              <a:cubicBezTo>
                <a:pt x="207" y="404"/>
                <a:pt x="210" y="416"/>
                <a:pt x="222" y="432"/>
              </a:cubicBezTo>
              <a:cubicBezTo>
                <a:pt x="232" y="464"/>
                <a:pt x="240" y="505"/>
                <a:pt x="209" y="527"/>
              </a:cubicBezTo>
              <a:cubicBezTo>
                <a:pt x="204" y="544"/>
                <a:pt x="214" y="590"/>
                <a:pt x="205" y="595"/>
              </a:cubicBezTo>
              <a:cubicBezTo>
                <a:pt x="195" y="601"/>
                <a:pt x="182" y="598"/>
                <a:pt x="170" y="600"/>
              </a:cubicBezTo>
              <a:cubicBezTo>
                <a:pt x="146" y="591"/>
                <a:pt x="148" y="589"/>
                <a:pt x="110" y="600"/>
              </a:cubicBezTo>
              <a:cubicBezTo>
                <a:pt x="84" y="607"/>
                <a:pt x="108" y="614"/>
                <a:pt x="89" y="625"/>
              </a:cubicBezTo>
              <a:cubicBezTo>
                <a:pt x="69" y="637"/>
                <a:pt x="34" y="639"/>
                <a:pt x="12" y="642"/>
              </a:cubicBezTo>
              <a:cubicBezTo>
                <a:pt x="0" y="673"/>
                <a:pt x="5" y="713"/>
                <a:pt x="25" y="741"/>
              </a:cubicBezTo>
              <a:cubicBezTo>
                <a:pt x="35" y="756"/>
                <a:pt x="59" y="784"/>
                <a:pt x="59" y="784"/>
              </a:cubicBezTo>
              <a:cubicBezTo>
                <a:pt x="63" y="811"/>
                <a:pt x="64" y="817"/>
                <a:pt x="89" y="827"/>
              </a:cubicBezTo>
              <a:cubicBezTo>
                <a:pt x="97" y="824"/>
                <a:pt x="109" y="820"/>
                <a:pt x="115" y="814"/>
              </a:cubicBezTo>
              <a:cubicBezTo>
                <a:pt x="122" y="807"/>
                <a:pt x="119" y="793"/>
                <a:pt x="127" y="788"/>
              </a:cubicBezTo>
              <a:cubicBezTo>
                <a:pt x="134" y="783"/>
                <a:pt x="153" y="780"/>
                <a:pt x="153" y="780"/>
              </a:cubicBezTo>
              <a:cubicBezTo>
                <a:pt x="168" y="800"/>
                <a:pt x="169" y="818"/>
                <a:pt x="175" y="844"/>
              </a:cubicBezTo>
              <a:cubicBezTo>
                <a:pt x="177" y="854"/>
                <a:pt x="192" y="855"/>
                <a:pt x="200" y="861"/>
              </a:cubicBezTo>
              <a:cubicBezTo>
                <a:pt x="213" y="870"/>
                <a:pt x="220" y="881"/>
                <a:pt x="235" y="887"/>
              </a:cubicBezTo>
              <a:cubicBezTo>
                <a:pt x="239" y="891"/>
                <a:pt x="247" y="900"/>
                <a:pt x="247" y="90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28575</xdr:colOff>
      <xdr:row>25</xdr:row>
      <xdr:rowOff>38100</xdr:rowOff>
    </xdr:from>
    <xdr:to>
      <xdr:col>26</xdr:col>
      <xdr:colOff>66675</xdr:colOff>
      <xdr:row>27</xdr:row>
      <xdr:rowOff>142875</xdr:rowOff>
    </xdr:to>
    <xdr:sp macro="" textlink="">
      <xdr:nvSpPr>
        <xdr:cNvPr id="85" name="Freeform 887">
          <a:extLst>
            <a:ext uri="{FF2B5EF4-FFF2-40B4-BE49-F238E27FC236}">
              <a16:creationId xmlns:a16="http://schemas.microsoft.com/office/drawing/2014/main" id="{B4EEEA2C-776C-4323-8EEA-0CED73EC1D41}"/>
            </a:ext>
          </a:extLst>
        </xdr:cNvPr>
        <xdr:cNvSpPr>
          <a:spLocks/>
        </xdr:cNvSpPr>
      </xdr:nvSpPr>
      <xdr:spPr bwMode="auto">
        <a:xfrm>
          <a:off x="4137025" y="4165600"/>
          <a:ext cx="876300" cy="434975"/>
        </a:xfrm>
        <a:custGeom>
          <a:avLst/>
          <a:gdLst>
            <a:gd name="T0" fmla="*/ 296605 w 1153"/>
            <a:gd name="T1" fmla="*/ 330252 h 671"/>
            <a:gd name="T2" fmla="*/ 243536 w 1153"/>
            <a:gd name="T3" fmla="*/ 327697 h 671"/>
            <a:gd name="T4" fmla="*/ 215184 w 1153"/>
            <a:gd name="T5" fmla="*/ 313644 h 671"/>
            <a:gd name="T6" fmla="*/ 146849 w 1153"/>
            <a:gd name="T7" fmla="*/ 316838 h 671"/>
            <a:gd name="T8" fmla="*/ 127947 w 1153"/>
            <a:gd name="T9" fmla="*/ 302784 h 671"/>
            <a:gd name="T10" fmla="*/ 112681 w 1153"/>
            <a:gd name="T11" fmla="*/ 278510 h 671"/>
            <a:gd name="T12" fmla="*/ 84329 w 1153"/>
            <a:gd name="T13" fmla="*/ 267651 h 671"/>
            <a:gd name="T14" fmla="*/ 13086 w 1153"/>
            <a:gd name="T15" fmla="*/ 217826 h 671"/>
            <a:gd name="T16" fmla="*/ 0 w 1153"/>
            <a:gd name="T17" fmla="*/ 193552 h 671"/>
            <a:gd name="T18" fmla="*/ 3635 w 1153"/>
            <a:gd name="T19" fmla="*/ 174388 h 671"/>
            <a:gd name="T20" fmla="*/ 21809 w 1153"/>
            <a:gd name="T21" fmla="*/ 163529 h 671"/>
            <a:gd name="T22" fmla="*/ 34895 w 1153"/>
            <a:gd name="T23" fmla="*/ 136061 h 671"/>
            <a:gd name="T24" fmla="*/ 37803 w 1153"/>
            <a:gd name="T25" fmla="*/ 127757 h 671"/>
            <a:gd name="T26" fmla="*/ 74878 w 1153"/>
            <a:gd name="T27" fmla="*/ 76015 h 671"/>
            <a:gd name="T28" fmla="*/ 122131 w 1153"/>
            <a:gd name="T29" fmla="*/ 67711 h 671"/>
            <a:gd name="T30" fmla="*/ 162115 w 1153"/>
            <a:gd name="T31" fmla="*/ 51103 h 671"/>
            <a:gd name="T32" fmla="*/ 196283 w 1153"/>
            <a:gd name="T33" fmla="*/ 10221 h 671"/>
            <a:gd name="T34" fmla="*/ 199918 w 1153"/>
            <a:gd name="T35" fmla="*/ 1916 h 671"/>
            <a:gd name="T36" fmla="*/ 205733 w 1153"/>
            <a:gd name="T37" fmla="*/ 18525 h 671"/>
            <a:gd name="T38" fmla="*/ 221727 w 1153"/>
            <a:gd name="T39" fmla="*/ 59407 h 671"/>
            <a:gd name="T40" fmla="*/ 218092 w 1153"/>
            <a:gd name="T41" fmla="*/ 89430 h 671"/>
            <a:gd name="T42" fmla="*/ 283519 w 1153"/>
            <a:gd name="T43" fmla="*/ 122008 h 671"/>
            <a:gd name="T44" fmla="*/ 396200 w 1153"/>
            <a:gd name="T45" fmla="*/ 114343 h 671"/>
            <a:gd name="T46" fmla="*/ 420917 w 1153"/>
            <a:gd name="T47" fmla="*/ 97734 h 671"/>
            <a:gd name="T48" fmla="*/ 449269 w 1153"/>
            <a:gd name="T49" fmla="*/ 67711 h 671"/>
            <a:gd name="T50" fmla="*/ 471079 w 1153"/>
            <a:gd name="T51" fmla="*/ 48548 h 671"/>
            <a:gd name="T52" fmla="*/ 567039 w 1153"/>
            <a:gd name="T53" fmla="*/ 70266 h 671"/>
            <a:gd name="T54" fmla="*/ 595391 w 1153"/>
            <a:gd name="T55" fmla="*/ 89430 h 671"/>
            <a:gd name="T56" fmla="*/ 636101 w 1153"/>
            <a:gd name="T57" fmla="*/ 111149 h 671"/>
            <a:gd name="T58" fmla="*/ 667361 w 1153"/>
            <a:gd name="T59" fmla="*/ 116898 h 671"/>
            <a:gd name="T60" fmla="*/ 701529 w 1153"/>
            <a:gd name="T61" fmla="*/ 95179 h 671"/>
            <a:gd name="T62" fmla="*/ 729154 w 1153"/>
            <a:gd name="T63" fmla="*/ 111149 h 671"/>
            <a:gd name="T64" fmla="*/ 748055 w 1153"/>
            <a:gd name="T65" fmla="*/ 136061 h 671"/>
            <a:gd name="T66" fmla="*/ 801124 w 1153"/>
            <a:gd name="T67" fmla="*/ 166084 h 671"/>
            <a:gd name="T68" fmla="*/ 832384 w 1153"/>
            <a:gd name="T69" fmla="*/ 201856 h 671"/>
            <a:gd name="T70" fmla="*/ 806940 w 1153"/>
            <a:gd name="T71" fmla="*/ 234434 h 671"/>
            <a:gd name="T72" fmla="*/ 782223 w 1153"/>
            <a:gd name="T73" fmla="*/ 286815 h 671"/>
            <a:gd name="T74" fmla="*/ 794582 w 1153"/>
            <a:gd name="T75" fmla="*/ 316838 h 671"/>
            <a:gd name="T76" fmla="*/ 750963 w 1153"/>
            <a:gd name="T77" fmla="*/ 376883 h 671"/>
            <a:gd name="T78" fmla="*/ 729154 w 1153"/>
            <a:gd name="T79" fmla="*/ 409461 h 671"/>
            <a:gd name="T80" fmla="*/ 632467 w 1153"/>
            <a:gd name="T81" fmla="*/ 428625 h 671"/>
            <a:gd name="T82" fmla="*/ 486345 w 1153"/>
            <a:gd name="T83" fmla="*/ 401796 h 671"/>
            <a:gd name="T84" fmla="*/ 467444 w 1153"/>
            <a:gd name="T85" fmla="*/ 351971 h 671"/>
            <a:gd name="T86" fmla="*/ 383842 w 1153"/>
            <a:gd name="T87" fmla="*/ 325142 h 671"/>
            <a:gd name="T88" fmla="*/ 305329 w 1153"/>
            <a:gd name="T89" fmla="*/ 336001 h 671"/>
            <a:gd name="T90" fmla="*/ 296605 w 1153"/>
            <a:gd name="T91" fmla="*/ 330252 h 671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153"/>
            <a:gd name="T139" fmla="*/ 0 h 671"/>
            <a:gd name="T140" fmla="*/ 1153 w 1153"/>
            <a:gd name="T141" fmla="*/ 671 h 671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153" h="671">
              <a:moveTo>
                <a:pt x="408" y="517"/>
              </a:moveTo>
              <a:cubicBezTo>
                <a:pt x="384" y="516"/>
                <a:pt x="359" y="515"/>
                <a:pt x="335" y="513"/>
              </a:cubicBezTo>
              <a:cubicBezTo>
                <a:pt x="320" y="512"/>
                <a:pt x="296" y="491"/>
                <a:pt x="296" y="491"/>
              </a:cubicBezTo>
              <a:cubicBezTo>
                <a:pt x="256" y="495"/>
                <a:pt x="240" y="500"/>
                <a:pt x="202" y="496"/>
              </a:cubicBezTo>
              <a:cubicBezTo>
                <a:pt x="194" y="488"/>
                <a:pt x="184" y="482"/>
                <a:pt x="176" y="474"/>
              </a:cubicBezTo>
              <a:cubicBezTo>
                <a:pt x="167" y="465"/>
                <a:pt x="166" y="443"/>
                <a:pt x="155" y="436"/>
              </a:cubicBezTo>
              <a:cubicBezTo>
                <a:pt x="143" y="428"/>
                <a:pt x="128" y="426"/>
                <a:pt x="116" y="419"/>
              </a:cubicBezTo>
              <a:cubicBezTo>
                <a:pt x="86" y="370"/>
                <a:pt x="76" y="353"/>
                <a:pt x="18" y="341"/>
              </a:cubicBezTo>
              <a:cubicBezTo>
                <a:pt x="13" y="328"/>
                <a:pt x="5" y="316"/>
                <a:pt x="0" y="303"/>
              </a:cubicBezTo>
              <a:cubicBezTo>
                <a:pt x="2" y="293"/>
                <a:pt x="0" y="282"/>
                <a:pt x="5" y="273"/>
              </a:cubicBezTo>
              <a:cubicBezTo>
                <a:pt x="10" y="265"/>
                <a:pt x="30" y="256"/>
                <a:pt x="30" y="256"/>
              </a:cubicBezTo>
              <a:cubicBezTo>
                <a:pt x="45" y="234"/>
                <a:pt x="37" y="248"/>
                <a:pt x="48" y="213"/>
              </a:cubicBezTo>
              <a:cubicBezTo>
                <a:pt x="49" y="209"/>
                <a:pt x="52" y="200"/>
                <a:pt x="52" y="200"/>
              </a:cubicBezTo>
              <a:cubicBezTo>
                <a:pt x="59" y="145"/>
                <a:pt x="43" y="126"/>
                <a:pt x="103" y="119"/>
              </a:cubicBezTo>
              <a:cubicBezTo>
                <a:pt x="125" y="113"/>
                <a:pt x="145" y="109"/>
                <a:pt x="168" y="106"/>
              </a:cubicBezTo>
              <a:cubicBezTo>
                <a:pt x="187" y="98"/>
                <a:pt x="206" y="92"/>
                <a:pt x="223" y="80"/>
              </a:cubicBezTo>
              <a:cubicBezTo>
                <a:pt x="245" y="64"/>
                <a:pt x="252" y="35"/>
                <a:pt x="270" y="16"/>
              </a:cubicBezTo>
              <a:cubicBezTo>
                <a:pt x="272" y="12"/>
                <a:pt x="272" y="0"/>
                <a:pt x="275" y="3"/>
              </a:cubicBezTo>
              <a:cubicBezTo>
                <a:pt x="281" y="9"/>
                <a:pt x="280" y="20"/>
                <a:pt x="283" y="29"/>
              </a:cubicBezTo>
              <a:cubicBezTo>
                <a:pt x="290" y="50"/>
                <a:pt x="297" y="72"/>
                <a:pt x="305" y="93"/>
              </a:cubicBezTo>
              <a:cubicBezTo>
                <a:pt x="303" y="109"/>
                <a:pt x="300" y="124"/>
                <a:pt x="300" y="140"/>
              </a:cubicBezTo>
              <a:cubicBezTo>
                <a:pt x="300" y="205"/>
                <a:pt x="328" y="188"/>
                <a:pt x="390" y="191"/>
              </a:cubicBezTo>
              <a:cubicBezTo>
                <a:pt x="442" y="188"/>
                <a:pt x="493" y="186"/>
                <a:pt x="545" y="179"/>
              </a:cubicBezTo>
              <a:cubicBezTo>
                <a:pt x="562" y="173"/>
                <a:pt x="569" y="168"/>
                <a:pt x="579" y="153"/>
              </a:cubicBezTo>
              <a:cubicBezTo>
                <a:pt x="585" y="134"/>
                <a:pt x="601" y="117"/>
                <a:pt x="618" y="106"/>
              </a:cubicBezTo>
              <a:cubicBezTo>
                <a:pt x="623" y="88"/>
                <a:pt x="630" y="81"/>
                <a:pt x="648" y="76"/>
              </a:cubicBezTo>
              <a:cubicBezTo>
                <a:pt x="692" y="86"/>
                <a:pt x="735" y="101"/>
                <a:pt x="780" y="110"/>
              </a:cubicBezTo>
              <a:cubicBezTo>
                <a:pt x="809" y="139"/>
                <a:pt x="794" y="132"/>
                <a:pt x="819" y="140"/>
              </a:cubicBezTo>
              <a:cubicBezTo>
                <a:pt x="836" y="157"/>
                <a:pt x="852" y="169"/>
                <a:pt x="875" y="174"/>
              </a:cubicBezTo>
              <a:cubicBezTo>
                <a:pt x="884" y="202"/>
                <a:pt x="897" y="196"/>
                <a:pt x="918" y="183"/>
              </a:cubicBezTo>
              <a:cubicBezTo>
                <a:pt x="933" y="159"/>
                <a:pt x="938" y="155"/>
                <a:pt x="965" y="149"/>
              </a:cubicBezTo>
              <a:cubicBezTo>
                <a:pt x="982" y="154"/>
                <a:pt x="990" y="161"/>
                <a:pt x="1003" y="174"/>
              </a:cubicBezTo>
              <a:cubicBezTo>
                <a:pt x="1009" y="190"/>
                <a:pt x="1020" y="199"/>
                <a:pt x="1029" y="213"/>
              </a:cubicBezTo>
              <a:cubicBezTo>
                <a:pt x="1040" y="247"/>
                <a:pt x="1075" y="244"/>
                <a:pt x="1102" y="260"/>
              </a:cubicBezTo>
              <a:cubicBezTo>
                <a:pt x="1123" y="273"/>
                <a:pt x="1134" y="295"/>
                <a:pt x="1145" y="316"/>
              </a:cubicBezTo>
              <a:cubicBezTo>
                <a:pt x="1153" y="350"/>
                <a:pt x="1135" y="349"/>
                <a:pt x="1110" y="367"/>
              </a:cubicBezTo>
              <a:cubicBezTo>
                <a:pt x="1100" y="399"/>
                <a:pt x="1085" y="419"/>
                <a:pt x="1076" y="449"/>
              </a:cubicBezTo>
              <a:cubicBezTo>
                <a:pt x="1085" y="465"/>
                <a:pt x="1089" y="478"/>
                <a:pt x="1093" y="496"/>
              </a:cubicBezTo>
              <a:cubicBezTo>
                <a:pt x="1089" y="558"/>
                <a:pt x="1094" y="576"/>
                <a:pt x="1033" y="590"/>
              </a:cubicBezTo>
              <a:cubicBezTo>
                <a:pt x="1017" y="606"/>
                <a:pt x="1019" y="626"/>
                <a:pt x="1003" y="641"/>
              </a:cubicBezTo>
              <a:cubicBezTo>
                <a:pt x="976" y="666"/>
                <a:pt x="903" y="668"/>
                <a:pt x="870" y="671"/>
              </a:cubicBezTo>
              <a:cubicBezTo>
                <a:pt x="797" y="668"/>
                <a:pt x="732" y="668"/>
                <a:pt x="669" y="629"/>
              </a:cubicBezTo>
              <a:cubicBezTo>
                <a:pt x="653" y="606"/>
                <a:pt x="659" y="574"/>
                <a:pt x="643" y="551"/>
              </a:cubicBezTo>
              <a:cubicBezTo>
                <a:pt x="619" y="518"/>
                <a:pt x="565" y="515"/>
                <a:pt x="528" y="509"/>
              </a:cubicBezTo>
              <a:cubicBezTo>
                <a:pt x="487" y="511"/>
                <a:pt x="453" y="503"/>
                <a:pt x="420" y="526"/>
              </a:cubicBezTo>
              <a:cubicBezTo>
                <a:pt x="416" y="523"/>
                <a:pt x="408" y="517"/>
                <a:pt x="408" y="517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0</xdr:colOff>
      <xdr:row>26</xdr:row>
      <xdr:rowOff>85725</xdr:rowOff>
    </xdr:from>
    <xdr:to>
      <xdr:col>23</xdr:col>
      <xdr:colOff>9525</xdr:colOff>
      <xdr:row>29</xdr:row>
      <xdr:rowOff>152400</xdr:rowOff>
    </xdr:to>
    <xdr:sp macro="" textlink="">
      <xdr:nvSpPr>
        <xdr:cNvPr id="86" name="Freeform 888">
          <a:extLst>
            <a:ext uri="{FF2B5EF4-FFF2-40B4-BE49-F238E27FC236}">
              <a16:creationId xmlns:a16="http://schemas.microsoft.com/office/drawing/2014/main" id="{F70EE400-8E65-4630-B618-12539704AFD6}"/>
            </a:ext>
          </a:extLst>
        </xdr:cNvPr>
        <xdr:cNvSpPr>
          <a:spLocks/>
        </xdr:cNvSpPr>
      </xdr:nvSpPr>
      <xdr:spPr bwMode="auto">
        <a:xfrm>
          <a:off x="3898900" y="4378325"/>
          <a:ext cx="428625" cy="561975"/>
        </a:xfrm>
        <a:custGeom>
          <a:avLst/>
          <a:gdLst>
            <a:gd name="T0" fmla="*/ 364401 w 544"/>
            <a:gd name="T1" fmla="*/ 173194 h 874"/>
            <a:gd name="T2" fmla="*/ 368166 w 544"/>
            <a:gd name="T3" fmla="*/ 224393 h 874"/>
            <a:gd name="T4" fmla="*/ 390753 w 544"/>
            <a:gd name="T5" fmla="*/ 246517 h 874"/>
            <a:gd name="T6" fmla="*/ 409575 w 544"/>
            <a:gd name="T7" fmla="*/ 333114 h 874"/>
            <a:gd name="T8" fmla="*/ 406563 w 544"/>
            <a:gd name="T9" fmla="*/ 422239 h 874"/>
            <a:gd name="T10" fmla="*/ 400540 w 544"/>
            <a:gd name="T11" fmla="*/ 474070 h 874"/>
            <a:gd name="T12" fmla="*/ 380965 w 544"/>
            <a:gd name="T13" fmla="*/ 498090 h 874"/>
            <a:gd name="T14" fmla="*/ 293629 w 544"/>
            <a:gd name="T15" fmla="*/ 552450 h 874"/>
            <a:gd name="T16" fmla="*/ 261255 w 544"/>
            <a:gd name="T17" fmla="*/ 539176 h 874"/>
            <a:gd name="T18" fmla="*/ 238668 w 544"/>
            <a:gd name="T19" fmla="*/ 506307 h 874"/>
            <a:gd name="T20" fmla="*/ 180695 w 544"/>
            <a:gd name="T21" fmla="*/ 457636 h 874"/>
            <a:gd name="T22" fmla="*/ 45174 w 544"/>
            <a:gd name="T23" fmla="*/ 438673 h 874"/>
            <a:gd name="T24" fmla="*/ 0 w 544"/>
            <a:gd name="T25" fmla="*/ 400748 h 874"/>
            <a:gd name="T26" fmla="*/ 16564 w 544"/>
            <a:gd name="T27" fmla="*/ 322368 h 874"/>
            <a:gd name="T28" fmla="*/ 51950 w 544"/>
            <a:gd name="T29" fmla="*/ 276225 h 874"/>
            <a:gd name="T30" fmla="*/ 77548 w 544"/>
            <a:gd name="T31" fmla="*/ 249045 h 874"/>
            <a:gd name="T32" fmla="*/ 54961 w 544"/>
            <a:gd name="T33" fmla="*/ 216808 h 874"/>
            <a:gd name="T34" fmla="*/ 84324 w 544"/>
            <a:gd name="T35" fmla="*/ 205431 h 874"/>
            <a:gd name="T36" fmla="*/ 80560 w 544"/>
            <a:gd name="T37" fmla="*/ 181411 h 874"/>
            <a:gd name="T38" fmla="*/ 106911 w 544"/>
            <a:gd name="T39" fmla="*/ 164977 h 874"/>
            <a:gd name="T40" fmla="*/ 125733 w 544"/>
            <a:gd name="T41" fmla="*/ 154231 h 874"/>
            <a:gd name="T42" fmla="*/ 132510 w 544"/>
            <a:gd name="T43" fmla="*/ 132740 h 874"/>
            <a:gd name="T44" fmla="*/ 138533 w 544"/>
            <a:gd name="T45" fmla="*/ 80908 h 874"/>
            <a:gd name="T46" fmla="*/ 177683 w 544"/>
            <a:gd name="T47" fmla="*/ 65106 h 874"/>
            <a:gd name="T48" fmla="*/ 232645 w 544"/>
            <a:gd name="T49" fmla="*/ 0 h 874"/>
            <a:gd name="T50" fmla="*/ 277818 w 544"/>
            <a:gd name="T51" fmla="*/ 24020 h 874"/>
            <a:gd name="T52" fmla="*/ 300405 w 544"/>
            <a:gd name="T53" fmla="*/ 34765 h 874"/>
            <a:gd name="T54" fmla="*/ 319228 w 544"/>
            <a:gd name="T55" fmla="*/ 61945 h 874"/>
            <a:gd name="T56" fmla="*/ 345579 w 544"/>
            <a:gd name="T57" fmla="*/ 80908 h 874"/>
            <a:gd name="T58" fmla="*/ 377953 w 544"/>
            <a:gd name="T59" fmla="*/ 116305 h 874"/>
            <a:gd name="T60" fmla="*/ 400540 w 544"/>
            <a:gd name="T61" fmla="*/ 137796 h 874"/>
            <a:gd name="T62" fmla="*/ 368166 w 544"/>
            <a:gd name="T63" fmla="*/ 167505 h 874"/>
            <a:gd name="T64" fmla="*/ 351602 w 544"/>
            <a:gd name="T65" fmla="*/ 194685 h 874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44"/>
            <a:gd name="T100" fmla="*/ 0 h 874"/>
            <a:gd name="T101" fmla="*/ 544 w 544"/>
            <a:gd name="T102" fmla="*/ 874 h 874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44" h="874">
              <a:moveTo>
                <a:pt x="484" y="274"/>
              </a:moveTo>
              <a:cubicBezTo>
                <a:pt x="464" y="296"/>
                <a:pt x="455" y="345"/>
                <a:pt x="489" y="355"/>
              </a:cubicBezTo>
              <a:cubicBezTo>
                <a:pt x="498" y="370"/>
                <a:pt x="504" y="380"/>
                <a:pt x="519" y="390"/>
              </a:cubicBezTo>
              <a:cubicBezTo>
                <a:pt x="533" y="434"/>
                <a:pt x="533" y="482"/>
                <a:pt x="544" y="527"/>
              </a:cubicBezTo>
              <a:cubicBezTo>
                <a:pt x="539" y="579"/>
                <a:pt x="537" y="612"/>
                <a:pt x="540" y="668"/>
              </a:cubicBezTo>
              <a:cubicBezTo>
                <a:pt x="538" y="700"/>
                <a:pt x="540" y="722"/>
                <a:pt x="532" y="750"/>
              </a:cubicBezTo>
              <a:cubicBezTo>
                <a:pt x="527" y="766"/>
                <a:pt x="515" y="774"/>
                <a:pt x="506" y="788"/>
              </a:cubicBezTo>
              <a:cubicBezTo>
                <a:pt x="471" y="841"/>
                <a:pt x="457" y="864"/>
                <a:pt x="390" y="874"/>
              </a:cubicBezTo>
              <a:cubicBezTo>
                <a:pt x="369" y="870"/>
                <a:pt x="360" y="870"/>
                <a:pt x="347" y="853"/>
              </a:cubicBezTo>
              <a:cubicBezTo>
                <a:pt x="341" y="832"/>
                <a:pt x="330" y="817"/>
                <a:pt x="317" y="801"/>
              </a:cubicBezTo>
              <a:cubicBezTo>
                <a:pt x="295" y="773"/>
                <a:pt x="273" y="740"/>
                <a:pt x="240" y="724"/>
              </a:cubicBezTo>
              <a:cubicBezTo>
                <a:pt x="198" y="703"/>
                <a:pt x="105" y="697"/>
                <a:pt x="60" y="694"/>
              </a:cubicBezTo>
              <a:cubicBezTo>
                <a:pt x="11" y="681"/>
                <a:pt x="13" y="677"/>
                <a:pt x="0" y="634"/>
              </a:cubicBezTo>
              <a:cubicBezTo>
                <a:pt x="3" y="590"/>
                <a:pt x="6" y="551"/>
                <a:pt x="22" y="510"/>
              </a:cubicBezTo>
              <a:cubicBezTo>
                <a:pt x="26" y="461"/>
                <a:pt x="23" y="448"/>
                <a:pt x="69" y="437"/>
              </a:cubicBezTo>
              <a:cubicBezTo>
                <a:pt x="96" y="419"/>
                <a:pt x="94" y="422"/>
                <a:pt x="103" y="394"/>
              </a:cubicBezTo>
              <a:cubicBezTo>
                <a:pt x="91" y="377"/>
                <a:pt x="85" y="359"/>
                <a:pt x="73" y="343"/>
              </a:cubicBezTo>
              <a:cubicBezTo>
                <a:pt x="88" y="337"/>
                <a:pt x="99" y="334"/>
                <a:pt x="112" y="325"/>
              </a:cubicBezTo>
              <a:cubicBezTo>
                <a:pt x="123" y="308"/>
                <a:pt x="118" y="303"/>
                <a:pt x="107" y="287"/>
              </a:cubicBezTo>
              <a:cubicBezTo>
                <a:pt x="119" y="278"/>
                <a:pt x="130" y="270"/>
                <a:pt x="142" y="261"/>
              </a:cubicBezTo>
              <a:cubicBezTo>
                <a:pt x="150" y="255"/>
                <a:pt x="167" y="244"/>
                <a:pt x="167" y="244"/>
              </a:cubicBezTo>
              <a:cubicBezTo>
                <a:pt x="169" y="237"/>
                <a:pt x="175" y="218"/>
                <a:pt x="176" y="210"/>
              </a:cubicBezTo>
              <a:cubicBezTo>
                <a:pt x="179" y="183"/>
                <a:pt x="161" y="142"/>
                <a:pt x="184" y="128"/>
              </a:cubicBezTo>
              <a:cubicBezTo>
                <a:pt x="200" y="118"/>
                <a:pt x="222" y="115"/>
                <a:pt x="236" y="103"/>
              </a:cubicBezTo>
              <a:cubicBezTo>
                <a:pt x="266" y="77"/>
                <a:pt x="295" y="37"/>
                <a:pt x="309" y="0"/>
              </a:cubicBezTo>
              <a:cubicBezTo>
                <a:pt x="317" y="26"/>
                <a:pt x="345" y="32"/>
                <a:pt x="369" y="38"/>
              </a:cubicBezTo>
              <a:cubicBezTo>
                <a:pt x="378" y="45"/>
                <a:pt x="390" y="48"/>
                <a:pt x="399" y="55"/>
              </a:cubicBezTo>
              <a:cubicBezTo>
                <a:pt x="410" y="64"/>
                <a:pt x="417" y="86"/>
                <a:pt x="424" y="98"/>
              </a:cubicBezTo>
              <a:cubicBezTo>
                <a:pt x="433" y="113"/>
                <a:pt x="445" y="119"/>
                <a:pt x="459" y="128"/>
              </a:cubicBezTo>
              <a:cubicBezTo>
                <a:pt x="472" y="149"/>
                <a:pt x="477" y="176"/>
                <a:pt x="502" y="184"/>
              </a:cubicBezTo>
              <a:cubicBezTo>
                <a:pt x="516" y="195"/>
                <a:pt x="526" y="201"/>
                <a:pt x="532" y="218"/>
              </a:cubicBezTo>
              <a:cubicBezTo>
                <a:pt x="516" y="234"/>
                <a:pt x="497" y="243"/>
                <a:pt x="489" y="265"/>
              </a:cubicBezTo>
              <a:cubicBezTo>
                <a:pt x="484" y="278"/>
                <a:pt x="477" y="300"/>
                <a:pt x="467" y="308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123825</xdr:colOff>
      <xdr:row>28</xdr:row>
      <xdr:rowOff>142875</xdr:rowOff>
    </xdr:from>
    <xdr:to>
      <xdr:col>24</xdr:col>
      <xdr:colOff>19050</xdr:colOff>
      <xdr:row>32</xdr:row>
      <xdr:rowOff>142875</xdr:rowOff>
    </xdr:to>
    <xdr:sp macro="" textlink="">
      <xdr:nvSpPr>
        <xdr:cNvPr id="87" name="Freeform 889">
          <a:extLst>
            <a:ext uri="{FF2B5EF4-FFF2-40B4-BE49-F238E27FC236}">
              <a16:creationId xmlns:a16="http://schemas.microsoft.com/office/drawing/2014/main" id="{E776EE15-9DA5-4B25-B26E-C1EDCA061A74}"/>
            </a:ext>
          </a:extLst>
        </xdr:cNvPr>
        <xdr:cNvSpPr>
          <a:spLocks/>
        </xdr:cNvSpPr>
      </xdr:nvSpPr>
      <xdr:spPr bwMode="auto">
        <a:xfrm>
          <a:off x="3571875" y="4765675"/>
          <a:ext cx="974725" cy="660400"/>
        </a:xfrm>
        <a:custGeom>
          <a:avLst/>
          <a:gdLst>
            <a:gd name="T0" fmla="*/ 241056 w 1196"/>
            <a:gd name="T1" fmla="*/ 254591 h 1010"/>
            <a:gd name="T2" fmla="*/ 269503 w 1196"/>
            <a:gd name="T3" fmla="*/ 268058 h 1010"/>
            <a:gd name="T4" fmla="*/ 288967 w 1196"/>
            <a:gd name="T5" fmla="*/ 282166 h 1010"/>
            <a:gd name="T6" fmla="*/ 321158 w 1196"/>
            <a:gd name="T7" fmla="*/ 284731 h 1010"/>
            <a:gd name="T8" fmla="*/ 363081 w 1196"/>
            <a:gd name="T9" fmla="*/ 323209 h 1010"/>
            <a:gd name="T10" fmla="*/ 366075 w 1196"/>
            <a:gd name="T11" fmla="*/ 339882 h 1010"/>
            <a:gd name="T12" fmla="*/ 410993 w 1196"/>
            <a:gd name="T13" fmla="*/ 353349 h 1010"/>
            <a:gd name="T14" fmla="*/ 465642 w 1196"/>
            <a:gd name="T15" fmla="*/ 355914 h 1010"/>
            <a:gd name="T16" fmla="*/ 485106 w 1196"/>
            <a:gd name="T17" fmla="*/ 350784 h 1010"/>
            <a:gd name="T18" fmla="*/ 574940 w 1196"/>
            <a:gd name="T19" fmla="*/ 334111 h 1010"/>
            <a:gd name="T20" fmla="*/ 593656 w 1196"/>
            <a:gd name="T21" fmla="*/ 331546 h 1010"/>
            <a:gd name="T22" fmla="*/ 616115 w 1196"/>
            <a:gd name="T23" fmla="*/ 325774 h 1010"/>
            <a:gd name="T24" fmla="*/ 625847 w 1196"/>
            <a:gd name="T25" fmla="*/ 323209 h 1010"/>
            <a:gd name="T26" fmla="*/ 645311 w 1196"/>
            <a:gd name="T27" fmla="*/ 383490 h 1010"/>
            <a:gd name="T28" fmla="*/ 628841 w 1196"/>
            <a:gd name="T29" fmla="*/ 419402 h 1010"/>
            <a:gd name="T30" fmla="*/ 593656 w 1196"/>
            <a:gd name="T31" fmla="*/ 432869 h 1010"/>
            <a:gd name="T32" fmla="*/ 523286 w 1196"/>
            <a:gd name="T33" fmla="*/ 452107 h 1010"/>
            <a:gd name="T34" fmla="*/ 574940 w 1196"/>
            <a:gd name="T35" fmla="*/ 498921 h 1010"/>
            <a:gd name="T36" fmla="*/ 651300 w 1196"/>
            <a:gd name="T37" fmla="*/ 579082 h 1010"/>
            <a:gd name="T38" fmla="*/ 712687 w 1196"/>
            <a:gd name="T39" fmla="*/ 647700 h 1010"/>
            <a:gd name="T40" fmla="*/ 757604 w 1196"/>
            <a:gd name="T41" fmla="*/ 639363 h 1010"/>
            <a:gd name="T42" fmla="*/ 837706 w 1196"/>
            <a:gd name="T43" fmla="*/ 617560 h 1010"/>
            <a:gd name="T44" fmla="*/ 869897 w 1196"/>
            <a:gd name="T45" fmla="*/ 603451 h 1010"/>
            <a:gd name="T46" fmla="*/ 857170 w 1196"/>
            <a:gd name="T47" fmla="*/ 570746 h 1010"/>
            <a:gd name="T48" fmla="*/ 882623 w 1196"/>
            <a:gd name="T49" fmla="*/ 537399 h 1010"/>
            <a:gd name="T50" fmla="*/ 892356 w 1196"/>
            <a:gd name="T51" fmla="*/ 502128 h 1010"/>
            <a:gd name="T52" fmla="*/ 853427 w 1196"/>
            <a:gd name="T53" fmla="*/ 432869 h 1010"/>
            <a:gd name="T54" fmla="*/ 799527 w 1196"/>
            <a:gd name="T55" fmla="*/ 397598 h 1010"/>
            <a:gd name="T56" fmla="*/ 786051 w 1196"/>
            <a:gd name="T57" fmla="*/ 372588 h 1010"/>
            <a:gd name="T58" fmla="*/ 812253 w 1196"/>
            <a:gd name="T59" fmla="*/ 276395 h 1010"/>
            <a:gd name="T60" fmla="*/ 773325 w 1196"/>
            <a:gd name="T61" fmla="*/ 227016 h 1010"/>
            <a:gd name="T62" fmla="*/ 658037 w 1196"/>
            <a:gd name="T63" fmla="*/ 196875 h 1010"/>
            <a:gd name="T64" fmla="*/ 661032 w 1196"/>
            <a:gd name="T65" fmla="*/ 136594 h 1010"/>
            <a:gd name="T66" fmla="*/ 690228 w 1196"/>
            <a:gd name="T67" fmla="*/ 119921 h 1010"/>
            <a:gd name="T68" fmla="*/ 690228 w 1196"/>
            <a:gd name="T69" fmla="*/ 84009 h 1010"/>
            <a:gd name="T70" fmla="*/ 658037 w 1196"/>
            <a:gd name="T71" fmla="*/ 100682 h 1010"/>
            <a:gd name="T72" fmla="*/ 580929 w 1196"/>
            <a:gd name="T73" fmla="*/ 169300 h 1010"/>
            <a:gd name="T74" fmla="*/ 526280 w 1196"/>
            <a:gd name="T75" fmla="*/ 152626 h 1010"/>
            <a:gd name="T76" fmla="*/ 452915 w 1196"/>
            <a:gd name="T77" fmla="*/ 78878 h 1010"/>
            <a:gd name="T78" fmla="*/ 353349 w 1196"/>
            <a:gd name="T79" fmla="*/ 59640 h 1010"/>
            <a:gd name="T80" fmla="*/ 318164 w 1196"/>
            <a:gd name="T81" fmla="*/ 53868 h 1010"/>
            <a:gd name="T82" fmla="*/ 295705 w 1196"/>
            <a:gd name="T83" fmla="*/ 48097 h 1010"/>
            <a:gd name="T84" fmla="*/ 285973 w 1196"/>
            <a:gd name="T85" fmla="*/ 45531 h 1010"/>
            <a:gd name="T86" fmla="*/ 260520 w 1196"/>
            <a:gd name="T87" fmla="*/ 4489 h 1010"/>
            <a:gd name="T88" fmla="*/ 211860 w 1196"/>
            <a:gd name="T89" fmla="*/ 9619 h 1010"/>
            <a:gd name="T90" fmla="*/ 208865 w 1196"/>
            <a:gd name="T91" fmla="*/ 17956 h 1010"/>
            <a:gd name="T92" fmla="*/ 173680 w 1196"/>
            <a:gd name="T93" fmla="*/ 48097 h 1010"/>
            <a:gd name="T94" fmla="*/ 138495 w 1196"/>
            <a:gd name="T95" fmla="*/ 98117 h 1010"/>
            <a:gd name="T96" fmla="*/ 119031 w 1196"/>
            <a:gd name="T97" fmla="*/ 130823 h 1010"/>
            <a:gd name="T98" fmla="*/ 32191 w 1196"/>
            <a:gd name="T99" fmla="*/ 136594 h 1010"/>
            <a:gd name="T100" fmla="*/ 3743 w 1196"/>
            <a:gd name="T101" fmla="*/ 152626 h 1010"/>
            <a:gd name="T102" fmla="*/ 6738 w 1196"/>
            <a:gd name="T103" fmla="*/ 171865 h 1010"/>
            <a:gd name="T104" fmla="*/ 71119 w 1196"/>
            <a:gd name="T105" fmla="*/ 182767 h 1010"/>
            <a:gd name="T106" fmla="*/ 128763 w 1196"/>
            <a:gd name="T107" fmla="*/ 202005 h 1010"/>
            <a:gd name="T108" fmla="*/ 160953 w 1196"/>
            <a:gd name="T109" fmla="*/ 210342 h 1010"/>
            <a:gd name="T110" fmla="*/ 205871 w 1196"/>
            <a:gd name="T111" fmla="*/ 221244 h 1010"/>
            <a:gd name="T112" fmla="*/ 218597 w 1196"/>
            <a:gd name="T113" fmla="*/ 235352 h 1010"/>
            <a:gd name="T114" fmla="*/ 228329 w 1196"/>
            <a:gd name="T115" fmla="*/ 240483 h 1010"/>
            <a:gd name="T116" fmla="*/ 241056 w 1196"/>
            <a:gd name="T117" fmla="*/ 254591 h 1010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96"/>
            <a:gd name="T178" fmla="*/ 0 h 1010"/>
            <a:gd name="T179" fmla="*/ 1196 w 1196"/>
            <a:gd name="T180" fmla="*/ 1010 h 1010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96" h="1010">
              <a:moveTo>
                <a:pt x="322" y="397"/>
              </a:moveTo>
              <a:cubicBezTo>
                <a:pt x="334" y="405"/>
                <a:pt x="349" y="409"/>
                <a:pt x="360" y="418"/>
              </a:cubicBezTo>
              <a:cubicBezTo>
                <a:pt x="365" y="422"/>
                <a:pt x="378" y="438"/>
                <a:pt x="386" y="440"/>
              </a:cubicBezTo>
              <a:cubicBezTo>
                <a:pt x="400" y="443"/>
                <a:pt x="415" y="443"/>
                <a:pt x="429" y="444"/>
              </a:cubicBezTo>
              <a:cubicBezTo>
                <a:pt x="456" y="458"/>
                <a:pt x="474" y="476"/>
                <a:pt x="485" y="504"/>
              </a:cubicBezTo>
              <a:cubicBezTo>
                <a:pt x="486" y="513"/>
                <a:pt x="485" y="522"/>
                <a:pt x="489" y="530"/>
              </a:cubicBezTo>
              <a:cubicBezTo>
                <a:pt x="496" y="544"/>
                <a:pt x="535" y="547"/>
                <a:pt x="549" y="551"/>
              </a:cubicBezTo>
              <a:cubicBezTo>
                <a:pt x="577" y="570"/>
                <a:pt x="562" y="564"/>
                <a:pt x="622" y="555"/>
              </a:cubicBezTo>
              <a:cubicBezTo>
                <a:pt x="631" y="554"/>
                <a:pt x="648" y="547"/>
                <a:pt x="648" y="547"/>
              </a:cubicBezTo>
              <a:cubicBezTo>
                <a:pt x="669" y="531"/>
                <a:pt x="732" y="532"/>
                <a:pt x="768" y="521"/>
              </a:cubicBezTo>
              <a:cubicBezTo>
                <a:pt x="776" y="519"/>
                <a:pt x="785" y="519"/>
                <a:pt x="793" y="517"/>
              </a:cubicBezTo>
              <a:cubicBezTo>
                <a:pt x="803" y="515"/>
                <a:pt x="813" y="511"/>
                <a:pt x="823" y="508"/>
              </a:cubicBezTo>
              <a:cubicBezTo>
                <a:pt x="827" y="507"/>
                <a:pt x="836" y="504"/>
                <a:pt x="836" y="504"/>
              </a:cubicBezTo>
              <a:cubicBezTo>
                <a:pt x="879" y="514"/>
                <a:pt x="854" y="562"/>
                <a:pt x="862" y="598"/>
              </a:cubicBezTo>
              <a:cubicBezTo>
                <a:pt x="859" y="625"/>
                <a:pt x="866" y="646"/>
                <a:pt x="840" y="654"/>
              </a:cubicBezTo>
              <a:cubicBezTo>
                <a:pt x="823" y="667"/>
                <a:pt x="815" y="671"/>
                <a:pt x="793" y="675"/>
              </a:cubicBezTo>
              <a:cubicBezTo>
                <a:pt x="762" y="687"/>
                <a:pt x="728" y="687"/>
                <a:pt x="699" y="705"/>
              </a:cubicBezTo>
              <a:cubicBezTo>
                <a:pt x="706" y="744"/>
                <a:pt x="733" y="763"/>
                <a:pt x="768" y="778"/>
              </a:cubicBezTo>
              <a:cubicBezTo>
                <a:pt x="802" y="814"/>
                <a:pt x="847" y="858"/>
                <a:pt x="870" y="903"/>
              </a:cubicBezTo>
              <a:cubicBezTo>
                <a:pt x="891" y="943"/>
                <a:pt x="906" y="992"/>
                <a:pt x="952" y="1010"/>
              </a:cubicBezTo>
              <a:cubicBezTo>
                <a:pt x="1003" y="1000"/>
                <a:pt x="984" y="1006"/>
                <a:pt x="1012" y="997"/>
              </a:cubicBezTo>
              <a:cubicBezTo>
                <a:pt x="1046" y="973"/>
                <a:pt x="1078" y="967"/>
                <a:pt x="1119" y="963"/>
              </a:cubicBezTo>
              <a:cubicBezTo>
                <a:pt x="1139" y="957"/>
                <a:pt x="1150" y="958"/>
                <a:pt x="1162" y="941"/>
              </a:cubicBezTo>
              <a:cubicBezTo>
                <a:pt x="1158" y="917"/>
                <a:pt x="1151" y="911"/>
                <a:pt x="1145" y="890"/>
              </a:cubicBezTo>
              <a:cubicBezTo>
                <a:pt x="1151" y="871"/>
                <a:pt x="1167" y="855"/>
                <a:pt x="1179" y="838"/>
              </a:cubicBezTo>
              <a:cubicBezTo>
                <a:pt x="1183" y="819"/>
                <a:pt x="1188" y="801"/>
                <a:pt x="1192" y="783"/>
              </a:cubicBezTo>
              <a:cubicBezTo>
                <a:pt x="1188" y="718"/>
                <a:pt x="1196" y="697"/>
                <a:pt x="1140" y="675"/>
              </a:cubicBezTo>
              <a:cubicBezTo>
                <a:pt x="1123" y="650"/>
                <a:pt x="1093" y="636"/>
                <a:pt x="1068" y="620"/>
              </a:cubicBezTo>
              <a:cubicBezTo>
                <a:pt x="1059" y="607"/>
                <a:pt x="1056" y="596"/>
                <a:pt x="1050" y="581"/>
              </a:cubicBezTo>
              <a:cubicBezTo>
                <a:pt x="1056" y="501"/>
                <a:pt x="1060" y="496"/>
                <a:pt x="1085" y="431"/>
              </a:cubicBezTo>
              <a:cubicBezTo>
                <a:pt x="1062" y="408"/>
                <a:pt x="1055" y="376"/>
                <a:pt x="1033" y="354"/>
              </a:cubicBezTo>
              <a:cubicBezTo>
                <a:pt x="1007" y="328"/>
                <a:pt x="915" y="311"/>
                <a:pt x="879" y="307"/>
              </a:cubicBezTo>
              <a:cubicBezTo>
                <a:pt x="855" y="290"/>
                <a:pt x="860" y="233"/>
                <a:pt x="883" y="213"/>
              </a:cubicBezTo>
              <a:cubicBezTo>
                <a:pt x="892" y="205"/>
                <a:pt x="910" y="194"/>
                <a:pt x="922" y="187"/>
              </a:cubicBezTo>
              <a:cubicBezTo>
                <a:pt x="936" y="164"/>
                <a:pt x="936" y="154"/>
                <a:pt x="922" y="131"/>
              </a:cubicBezTo>
              <a:cubicBezTo>
                <a:pt x="898" y="135"/>
                <a:pt x="893" y="137"/>
                <a:pt x="879" y="157"/>
              </a:cubicBezTo>
              <a:cubicBezTo>
                <a:pt x="865" y="201"/>
                <a:pt x="820" y="250"/>
                <a:pt x="776" y="264"/>
              </a:cubicBezTo>
              <a:cubicBezTo>
                <a:pt x="733" y="261"/>
                <a:pt x="724" y="268"/>
                <a:pt x="703" y="238"/>
              </a:cubicBezTo>
              <a:cubicBezTo>
                <a:pt x="692" y="202"/>
                <a:pt x="642" y="134"/>
                <a:pt x="605" y="123"/>
              </a:cubicBezTo>
              <a:cubicBezTo>
                <a:pt x="568" y="98"/>
                <a:pt x="513" y="98"/>
                <a:pt x="472" y="93"/>
              </a:cubicBezTo>
              <a:cubicBezTo>
                <a:pt x="456" y="91"/>
                <a:pt x="440" y="89"/>
                <a:pt x="425" y="84"/>
              </a:cubicBezTo>
              <a:cubicBezTo>
                <a:pt x="415" y="81"/>
                <a:pt x="405" y="78"/>
                <a:pt x="395" y="75"/>
              </a:cubicBezTo>
              <a:cubicBezTo>
                <a:pt x="391" y="74"/>
                <a:pt x="382" y="71"/>
                <a:pt x="382" y="71"/>
              </a:cubicBezTo>
              <a:cubicBezTo>
                <a:pt x="376" y="52"/>
                <a:pt x="364" y="18"/>
                <a:pt x="348" y="7"/>
              </a:cubicBezTo>
              <a:cubicBezTo>
                <a:pt x="326" y="9"/>
                <a:pt x="298" y="0"/>
                <a:pt x="283" y="15"/>
              </a:cubicBezTo>
              <a:cubicBezTo>
                <a:pt x="280" y="18"/>
                <a:pt x="281" y="24"/>
                <a:pt x="279" y="28"/>
              </a:cubicBezTo>
              <a:cubicBezTo>
                <a:pt x="269" y="48"/>
                <a:pt x="251" y="63"/>
                <a:pt x="232" y="75"/>
              </a:cubicBezTo>
              <a:cubicBezTo>
                <a:pt x="215" y="100"/>
                <a:pt x="199" y="126"/>
                <a:pt x="185" y="153"/>
              </a:cubicBezTo>
              <a:cubicBezTo>
                <a:pt x="177" y="169"/>
                <a:pt x="174" y="192"/>
                <a:pt x="159" y="204"/>
              </a:cubicBezTo>
              <a:cubicBezTo>
                <a:pt x="128" y="228"/>
                <a:pt x="82" y="211"/>
                <a:pt x="43" y="213"/>
              </a:cubicBezTo>
              <a:cubicBezTo>
                <a:pt x="26" y="218"/>
                <a:pt x="18" y="225"/>
                <a:pt x="5" y="238"/>
              </a:cubicBezTo>
              <a:cubicBezTo>
                <a:pt x="6" y="248"/>
                <a:pt x="0" y="263"/>
                <a:pt x="9" y="268"/>
              </a:cubicBezTo>
              <a:cubicBezTo>
                <a:pt x="18" y="273"/>
                <a:pt x="75" y="275"/>
                <a:pt x="95" y="285"/>
              </a:cubicBezTo>
              <a:cubicBezTo>
                <a:pt x="120" y="310"/>
                <a:pt x="136" y="311"/>
                <a:pt x="172" y="315"/>
              </a:cubicBezTo>
              <a:cubicBezTo>
                <a:pt x="186" y="321"/>
                <a:pt x="200" y="324"/>
                <a:pt x="215" y="328"/>
              </a:cubicBezTo>
              <a:cubicBezTo>
                <a:pt x="235" y="338"/>
                <a:pt x="254" y="339"/>
                <a:pt x="275" y="345"/>
              </a:cubicBezTo>
              <a:cubicBezTo>
                <a:pt x="316" y="373"/>
                <a:pt x="266" y="335"/>
                <a:pt x="292" y="367"/>
              </a:cubicBezTo>
              <a:cubicBezTo>
                <a:pt x="295" y="371"/>
                <a:pt x="301" y="372"/>
                <a:pt x="305" y="375"/>
              </a:cubicBezTo>
              <a:cubicBezTo>
                <a:pt x="342" y="408"/>
                <a:pt x="338" y="405"/>
                <a:pt x="322" y="397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114300</xdr:colOff>
      <xdr:row>27</xdr:row>
      <xdr:rowOff>28575</xdr:rowOff>
    </xdr:from>
    <xdr:to>
      <xdr:col>25</xdr:col>
      <xdr:colOff>85725</xdr:colOff>
      <xdr:row>29</xdr:row>
      <xdr:rowOff>114300</xdr:rowOff>
    </xdr:to>
    <xdr:sp macro="" textlink="">
      <xdr:nvSpPr>
        <xdr:cNvPr id="88" name="Freeform 890">
          <a:extLst>
            <a:ext uri="{FF2B5EF4-FFF2-40B4-BE49-F238E27FC236}">
              <a16:creationId xmlns:a16="http://schemas.microsoft.com/office/drawing/2014/main" id="{4298CEFF-C03E-47EA-BF58-0EE0042AF1EF}"/>
            </a:ext>
          </a:extLst>
        </xdr:cNvPr>
        <xdr:cNvSpPr>
          <a:spLocks/>
        </xdr:cNvSpPr>
      </xdr:nvSpPr>
      <xdr:spPr bwMode="auto">
        <a:xfrm>
          <a:off x="4222750" y="4486275"/>
          <a:ext cx="600075" cy="415925"/>
        </a:xfrm>
        <a:custGeom>
          <a:avLst/>
          <a:gdLst>
            <a:gd name="T0" fmla="*/ 424825 w 752"/>
            <a:gd name="T1" fmla="*/ 281704 h 631"/>
            <a:gd name="T2" fmla="*/ 411146 w 752"/>
            <a:gd name="T3" fmla="*/ 297932 h 631"/>
            <a:gd name="T4" fmla="*/ 362507 w 752"/>
            <a:gd name="T5" fmla="*/ 390102 h 631"/>
            <a:gd name="T6" fmla="*/ 326789 w 752"/>
            <a:gd name="T7" fmla="*/ 401137 h 631"/>
            <a:gd name="T8" fmla="*/ 238632 w 752"/>
            <a:gd name="T9" fmla="*/ 392699 h 631"/>
            <a:gd name="T10" fmla="*/ 196833 w 752"/>
            <a:gd name="T11" fmla="*/ 364788 h 631"/>
            <a:gd name="T12" fmla="*/ 174034 w 752"/>
            <a:gd name="T13" fmla="*/ 367384 h 631"/>
            <a:gd name="T14" fmla="*/ 137555 w 752"/>
            <a:gd name="T15" fmla="*/ 409575 h 631"/>
            <a:gd name="T16" fmla="*/ 88917 w 752"/>
            <a:gd name="T17" fmla="*/ 373226 h 631"/>
            <a:gd name="T18" fmla="*/ 69158 w 752"/>
            <a:gd name="T19" fmla="*/ 356350 h 631"/>
            <a:gd name="T20" fmla="*/ 66118 w 752"/>
            <a:gd name="T21" fmla="*/ 267425 h 631"/>
            <a:gd name="T22" fmla="*/ 53198 w 752"/>
            <a:gd name="T23" fmla="*/ 175903 h 631"/>
            <a:gd name="T24" fmla="*/ 17479 w 752"/>
            <a:gd name="T25" fmla="*/ 111643 h 631"/>
            <a:gd name="T26" fmla="*/ 27359 w 752"/>
            <a:gd name="T27" fmla="*/ 50629 h 631"/>
            <a:gd name="T28" fmla="*/ 75997 w 752"/>
            <a:gd name="T29" fmla="*/ 3245 h 631"/>
            <a:gd name="T30" fmla="*/ 141355 w 752"/>
            <a:gd name="T31" fmla="*/ 9087 h 631"/>
            <a:gd name="T32" fmla="*/ 177074 w 752"/>
            <a:gd name="T33" fmla="*/ 16876 h 631"/>
            <a:gd name="T34" fmla="*/ 323749 w 752"/>
            <a:gd name="T35" fmla="*/ 14280 h 631"/>
            <a:gd name="T36" fmla="*/ 372387 w 752"/>
            <a:gd name="T37" fmla="*/ 53225 h 631"/>
            <a:gd name="T38" fmla="*/ 447624 w 752"/>
            <a:gd name="T39" fmla="*/ 100609 h 631"/>
            <a:gd name="T40" fmla="*/ 476503 w 752"/>
            <a:gd name="T41" fmla="*/ 111643 h 631"/>
            <a:gd name="T42" fmla="*/ 486383 w 752"/>
            <a:gd name="T43" fmla="*/ 114240 h 631"/>
            <a:gd name="T44" fmla="*/ 544901 w 752"/>
            <a:gd name="T45" fmla="*/ 131116 h 631"/>
            <a:gd name="T46" fmla="*/ 557820 w 752"/>
            <a:gd name="T47" fmla="*/ 133712 h 631"/>
            <a:gd name="T48" fmla="*/ 509182 w 752"/>
            <a:gd name="T49" fmla="*/ 142150 h 631"/>
            <a:gd name="T50" fmla="*/ 479543 w 752"/>
            <a:gd name="T51" fmla="*/ 164869 h 631"/>
            <a:gd name="T52" fmla="*/ 483343 w 752"/>
            <a:gd name="T53" fmla="*/ 192130 h 631"/>
            <a:gd name="T54" fmla="*/ 541861 w 752"/>
            <a:gd name="T55" fmla="*/ 211603 h 631"/>
            <a:gd name="T56" fmla="*/ 570740 w 752"/>
            <a:gd name="T57" fmla="*/ 242759 h 631"/>
            <a:gd name="T58" fmla="*/ 567700 w 752"/>
            <a:gd name="T59" fmla="*/ 256390 h 631"/>
            <a:gd name="T60" fmla="*/ 551741 w 752"/>
            <a:gd name="T61" fmla="*/ 258986 h 631"/>
            <a:gd name="T62" fmla="*/ 522102 w 752"/>
            <a:gd name="T63" fmla="*/ 267425 h 631"/>
            <a:gd name="T64" fmla="*/ 411146 w 752"/>
            <a:gd name="T65" fmla="*/ 292739 h 631"/>
            <a:gd name="T66" fmla="*/ 408106 w 752"/>
            <a:gd name="T67" fmla="*/ 306370 h 631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752"/>
            <a:gd name="T103" fmla="*/ 0 h 631"/>
            <a:gd name="T104" fmla="*/ 752 w 752"/>
            <a:gd name="T105" fmla="*/ 631 h 631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752" h="631">
              <a:moveTo>
                <a:pt x="559" y="434"/>
              </a:moveTo>
              <a:cubicBezTo>
                <a:pt x="553" y="442"/>
                <a:pt x="544" y="449"/>
                <a:pt x="541" y="459"/>
              </a:cubicBezTo>
              <a:cubicBezTo>
                <a:pt x="526" y="507"/>
                <a:pt x="531" y="576"/>
                <a:pt x="477" y="601"/>
              </a:cubicBezTo>
              <a:cubicBezTo>
                <a:pt x="459" y="609"/>
                <a:pt x="447" y="613"/>
                <a:pt x="430" y="618"/>
              </a:cubicBezTo>
              <a:cubicBezTo>
                <a:pt x="391" y="616"/>
                <a:pt x="351" y="617"/>
                <a:pt x="314" y="605"/>
              </a:cubicBezTo>
              <a:cubicBezTo>
                <a:pt x="292" y="582"/>
                <a:pt x="283" y="580"/>
                <a:pt x="259" y="562"/>
              </a:cubicBezTo>
              <a:cubicBezTo>
                <a:pt x="249" y="563"/>
                <a:pt x="238" y="561"/>
                <a:pt x="229" y="566"/>
              </a:cubicBezTo>
              <a:cubicBezTo>
                <a:pt x="212" y="577"/>
                <a:pt x="196" y="616"/>
                <a:pt x="181" y="631"/>
              </a:cubicBezTo>
              <a:cubicBezTo>
                <a:pt x="159" y="608"/>
                <a:pt x="139" y="595"/>
                <a:pt x="117" y="575"/>
              </a:cubicBezTo>
              <a:cubicBezTo>
                <a:pt x="108" y="567"/>
                <a:pt x="91" y="549"/>
                <a:pt x="91" y="549"/>
              </a:cubicBezTo>
              <a:cubicBezTo>
                <a:pt x="82" y="519"/>
                <a:pt x="87" y="414"/>
                <a:pt x="87" y="412"/>
              </a:cubicBezTo>
              <a:cubicBezTo>
                <a:pt x="84" y="365"/>
                <a:pt x="76" y="318"/>
                <a:pt x="70" y="271"/>
              </a:cubicBezTo>
              <a:cubicBezTo>
                <a:pt x="65" y="231"/>
                <a:pt x="58" y="196"/>
                <a:pt x="23" y="172"/>
              </a:cubicBezTo>
              <a:cubicBezTo>
                <a:pt x="0" y="139"/>
                <a:pt x="21" y="112"/>
                <a:pt x="36" y="78"/>
              </a:cubicBezTo>
              <a:cubicBezTo>
                <a:pt x="52" y="41"/>
                <a:pt x="58" y="13"/>
                <a:pt x="100" y="5"/>
              </a:cubicBezTo>
              <a:cubicBezTo>
                <a:pt x="202" y="11"/>
                <a:pt x="146" y="0"/>
                <a:pt x="186" y="14"/>
              </a:cubicBezTo>
              <a:cubicBezTo>
                <a:pt x="201" y="19"/>
                <a:pt x="233" y="26"/>
                <a:pt x="233" y="26"/>
              </a:cubicBezTo>
              <a:cubicBezTo>
                <a:pt x="302" y="23"/>
                <a:pt x="358" y="18"/>
                <a:pt x="426" y="22"/>
              </a:cubicBezTo>
              <a:cubicBezTo>
                <a:pt x="458" y="32"/>
                <a:pt x="472" y="55"/>
                <a:pt x="490" y="82"/>
              </a:cubicBezTo>
              <a:cubicBezTo>
                <a:pt x="505" y="129"/>
                <a:pt x="546" y="142"/>
                <a:pt x="589" y="155"/>
              </a:cubicBezTo>
              <a:cubicBezTo>
                <a:pt x="608" y="169"/>
                <a:pt x="596" y="163"/>
                <a:pt x="627" y="172"/>
              </a:cubicBezTo>
              <a:cubicBezTo>
                <a:pt x="631" y="173"/>
                <a:pt x="640" y="176"/>
                <a:pt x="640" y="176"/>
              </a:cubicBezTo>
              <a:cubicBezTo>
                <a:pt x="663" y="192"/>
                <a:pt x="690" y="196"/>
                <a:pt x="717" y="202"/>
              </a:cubicBezTo>
              <a:cubicBezTo>
                <a:pt x="723" y="203"/>
                <a:pt x="734" y="206"/>
                <a:pt x="734" y="206"/>
              </a:cubicBezTo>
              <a:cubicBezTo>
                <a:pt x="713" y="214"/>
                <a:pt x="692" y="216"/>
                <a:pt x="670" y="219"/>
              </a:cubicBezTo>
              <a:cubicBezTo>
                <a:pt x="647" y="228"/>
                <a:pt x="640" y="230"/>
                <a:pt x="631" y="254"/>
              </a:cubicBezTo>
              <a:cubicBezTo>
                <a:pt x="633" y="268"/>
                <a:pt x="631" y="283"/>
                <a:pt x="636" y="296"/>
              </a:cubicBezTo>
              <a:cubicBezTo>
                <a:pt x="644" y="317"/>
                <a:pt x="693" y="320"/>
                <a:pt x="713" y="326"/>
              </a:cubicBezTo>
              <a:cubicBezTo>
                <a:pt x="746" y="349"/>
                <a:pt x="733" y="344"/>
                <a:pt x="751" y="374"/>
              </a:cubicBezTo>
              <a:cubicBezTo>
                <a:pt x="750" y="381"/>
                <a:pt x="752" y="390"/>
                <a:pt x="747" y="395"/>
              </a:cubicBezTo>
              <a:cubicBezTo>
                <a:pt x="742" y="400"/>
                <a:pt x="733" y="397"/>
                <a:pt x="726" y="399"/>
              </a:cubicBezTo>
              <a:cubicBezTo>
                <a:pt x="713" y="403"/>
                <a:pt x="700" y="408"/>
                <a:pt x="687" y="412"/>
              </a:cubicBezTo>
              <a:cubicBezTo>
                <a:pt x="639" y="427"/>
                <a:pt x="587" y="433"/>
                <a:pt x="541" y="451"/>
              </a:cubicBezTo>
              <a:cubicBezTo>
                <a:pt x="536" y="467"/>
                <a:pt x="537" y="459"/>
                <a:pt x="537" y="472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142875</xdr:colOff>
      <xdr:row>28</xdr:row>
      <xdr:rowOff>142875</xdr:rowOff>
    </xdr:from>
    <xdr:to>
      <xdr:col>25</xdr:col>
      <xdr:colOff>104775</xdr:colOff>
      <xdr:row>33</xdr:row>
      <xdr:rowOff>28575</xdr:rowOff>
    </xdr:to>
    <xdr:sp macro="" textlink="">
      <xdr:nvSpPr>
        <xdr:cNvPr id="89" name="Freeform 891">
          <a:extLst>
            <a:ext uri="{FF2B5EF4-FFF2-40B4-BE49-F238E27FC236}">
              <a16:creationId xmlns:a16="http://schemas.microsoft.com/office/drawing/2014/main" id="{D49116F4-D222-4D1F-80E0-FA02808685A3}"/>
            </a:ext>
          </a:extLst>
        </xdr:cNvPr>
        <xdr:cNvSpPr>
          <a:spLocks/>
        </xdr:cNvSpPr>
      </xdr:nvSpPr>
      <xdr:spPr bwMode="auto">
        <a:xfrm>
          <a:off x="4251325" y="4765675"/>
          <a:ext cx="590550" cy="711200"/>
        </a:xfrm>
        <a:custGeom>
          <a:avLst/>
          <a:gdLst>
            <a:gd name="T0" fmla="*/ 478357 w 746"/>
            <a:gd name="T1" fmla="*/ 199667 h 1090"/>
            <a:gd name="T2" fmla="*/ 484383 w 746"/>
            <a:gd name="T3" fmla="*/ 325335 h 1090"/>
            <a:gd name="T4" fmla="*/ 509996 w 746"/>
            <a:gd name="T5" fmla="*/ 352766 h 1090"/>
            <a:gd name="T6" fmla="*/ 526569 w 746"/>
            <a:gd name="T7" fmla="*/ 388489 h 1090"/>
            <a:gd name="T8" fmla="*/ 561975 w 746"/>
            <a:gd name="T9" fmla="*/ 445901 h 1090"/>
            <a:gd name="T10" fmla="*/ 519789 w 746"/>
            <a:gd name="T11" fmla="*/ 472693 h 1090"/>
            <a:gd name="T12" fmla="*/ 471577 w 746"/>
            <a:gd name="T13" fmla="*/ 500124 h 1090"/>
            <a:gd name="T14" fmla="*/ 442198 w 746"/>
            <a:gd name="T15" fmla="*/ 522451 h 1090"/>
            <a:gd name="T16" fmla="*/ 442198 w 746"/>
            <a:gd name="T17" fmla="*/ 522451 h 1090"/>
            <a:gd name="T18" fmla="*/ 393985 w 746"/>
            <a:gd name="T19" fmla="*/ 574121 h 1090"/>
            <a:gd name="T20" fmla="*/ 396998 w 746"/>
            <a:gd name="T21" fmla="*/ 582414 h 1090"/>
            <a:gd name="T22" fmla="*/ 400765 w 746"/>
            <a:gd name="T23" fmla="*/ 609845 h 1090"/>
            <a:gd name="T24" fmla="*/ 413571 w 746"/>
            <a:gd name="T25" fmla="*/ 634085 h 1090"/>
            <a:gd name="T26" fmla="*/ 410558 w 746"/>
            <a:gd name="T27" fmla="*/ 688946 h 1090"/>
            <a:gd name="T28" fmla="*/ 406792 w 746"/>
            <a:gd name="T29" fmla="*/ 669808 h 1090"/>
            <a:gd name="T30" fmla="*/ 381179 w 746"/>
            <a:gd name="T31" fmla="*/ 650671 h 1090"/>
            <a:gd name="T32" fmla="*/ 277974 w 746"/>
            <a:gd name="T33" fmla="*/ 631534 h 1090"/>
            <a:gd name="T34" fmla="*/ 235788 w 746"/>
            <a:gd name="T35" fmla="*/ 565829 h 1090"/>
            <a:gd name="T36" fmla="*/ 245582 w 746"/>
            <a:gd name="T37" fmla="*/ 514158 h 1090"/>
            <a:gd name="T38" fmla="*/ 252361 w 746"/>
            <a:gd name="T39" fmla="*/ 480986 h 1090"/>
            <a:gd name="T40" fmla="*/ 203396 w 746"/>
            <a:gd name="T41" fmla="*/ 418471 h 1090"/>
            <a:gd name="T42" fmla="*/ 167990 w 746"/>
            <a:gd name="T43" fmla="*/ 391041 h 1090"/>
            <a:gd name="T44" fmla="*/ 167990 w 746"/>
            <a:gd name="T45" fmla="*/ 314491 h 1090"/>
            <a:gd name="T46" fmla="*/ 106971 w 746"/>
            <a:gd name="T47" fmla="*/ 221356 h 1090"/>
            <a:gd name="T48" fmla="*/ 12806 w 746"/>
            <a:gd name="T49" fmla="*/ 193925 h 1090"/>
            <a:gd name="T50" fmla="*/ 19586 w 746"/>
            <a:gd name="T51" fmla="*/ 150547 h 1090"/>
            <a:gd name="T52" fmla="*/ 45199 w 746"/>
            <a:gd name="T53" fmla="*/ 128220 h 1090"/>
            <a:gd name="T54" fmla="*/ 54992 w 746"/>
            <a:gd name="T55" fmla="*/ 103980 h 1090"/>
            <a:gd name="T56" fmla="*/ 90398 w 746"/>
            <a:gd name="T57" fmla="*/ 125669 h 1090"/>
            <a:gd name="T58" fmla="*/ 139364 w 746"/>
            <a:gd name="T59" fmla="*/ 103980 h 1090"/>
            <a:gd name="T60" fmla="*/ 167990 w 746"/>
            <a:gd name="T61" fmla="*/ 95687 h 1090"/>
            <a:gd name="T62" fmla="*/ 271194 w 746"/>
            <a:gd name="T63" fmla="*/ 120566 h 1090"/>
            <a:gd name="T64" fmla="*/ 313380 w 746"/>
            <a:gd name="T65" fmla="*/ 114824 h 1090"/>
            <a:gd name="T66" fmla="*/ 329200 w 746"/>
            <a:gd name="T67" fmla="*/ 98239 h 1090"/>
            <a:gd name="T68" fmla="*/ 358579 w 746"/>
            <a:gd name="T69" fmla="*/ 76550 h 1090"/>
            <a:gd name="T70" fmla="*/ 374399 w 746"/>
            <a:gd name="T71" fmla="*/ 54860 h 1090"/>
            <a:gd name="T72" fmla="*/ 387959 w 746"/>
            <a:gd name="T73" fmla="*/ 21689 h 1090"/>
            <a:gd name="T74" fmla="*/ 455757 w 746"/>
            <a:gd name="T75" fmla="*/ 2552 h 1090"/>
            <a:gd name="T76" fmla="*/ 478357 w 746"/>
            <a:gd name="T77" fmla="*/ 5741 h 1090"/>
            <a:gd name="T78" fmla="*/ 500956 w 746"/>
            <a:gd name="T79" fmla="*/ 57412 h 1090"/>
            <a:gd name="T80" fmla="*/ 509996 w 746"/>
            <a:gd name="T81" fmla="*/ 87394 h 1090"/>
            <a:gd name="T82" fmla="*/ 513763 w 746"/>
            <a:gd name="T83" fmla="*/ 131410 h 1090"/>
            <a:gd name="T84" fmla="*/ 539375 w 746"/>
            <a:gd name="T85" fmla="*/ 155651 h 1090"/>
            <a:gd name="T86" fmla="*/ 494176 w 746"/>
            <a:gd name="T87" fmla="*/ 166495 h 1090"/>
            <a:gd name="T88" fmla="*/ 484383 w 746"/>
            <a:gd name="T89" fmla="*/ 172236 h 1090"/>
            <a:gd name="T90" fmla="*/ 478357 w 746"/>
            <a:gd name="T91" fmla="*/ 188822 h 1090"/>
            <a:gd name="T92" fmla="*/ 474590 w 746"/>
            <a:gd name="T93" fmla="*/ 235390 h 1090"/>
            <a:gd name="T94" fmla="*/ 471577 w 746"/>
            <a:gd name="T95" fmla="*/ 248786 h 1090"/>
            <a:gd name="T96" fmla="*/ 474590 w 746"/>
            <a:gd name="T97" fmla="*/ 197115 h 1090"/>
            <a:gd name="T98" fmla="*/ 478357 w 746"/>
            <a:gd name="T99" fmla="*/ 188822 h 1090"/>
            <a:gd name="T100" fmla="*/ 478357 w 746"/>
            <a:gd name="T101" fmla="*/ 199667 h 1090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746"/>
            <a:gd name="T154" fmla="*/ 0 h 1090"/>
            <a:gd name="T155" fmla="*/ 746 w 746"/>
            <a:gd name="T156" fmla="*/ 1090 h 1090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746" h="1090">
              <a:moveTo>
                <a:pt x="635" y="313"/>
              </a:moveTo>
              <a:cubicBezTo>
                <a:pt x="636" y="379"/>
                <a:pt x="611" y="452"/>
                <a:pt x="643" y="510"/>
              </a:cubicBezTo>
              <a:cubicBezTo>
                <a:pt x="678" y="573"/>
                <a:pt x="652" y="518"/>
                <a:pt x="677" y="553"/>
              </a:cubicBezTo>
              <a:cubicBezTo>
                <a:pt x="689" y="570"/>
                <a:pt x="690" y="591"/>
                <a:pt x="699" y="609"/>
              </a:cubicBezTo>
              <a:cubicBezTo>
                <a:pt x="714" y="640"/>
                <a:pt x="736" y="666"/>
                <a:pt x="746" y="699"/>
              </a:cubicBezTo>
              <a:cubicBezTo>
                <a:pt x="740" y="725"/>
                <a:pt x="715" y="733"/>
                <a:pt x="690" y="741"/>
              </a:cubicBezTo>
              <a:cubicBezTo>
                <a:pt x="675" y="766"/>
                <a:pt x="649" y="769"/>
                <a:pt x="626" y="784"/>
              </a:cubicBezTo>
              <a:lnTo>
                <a:pt x="587" y="819"/>
              </a:lnTo>
              <a:cubicBezTo>
                <a:pt x="587" y="819"/>
                <a:pt x="587" y="819"/>
                <a:pt x="587" y="819"/>
              </a:cubicBezTo>
              <a:cubicBezTo>
                <a:pt x="555" y="841"/>
                <a:pt x="535" y="862"/>
                <a:pt x="523" y="900"/>
              </a:cubicBezTo>
              <a:cubicBezTo>
                <a:pt x="524" y="904"/>
                <a:pt x="526" y="909"/>
                <a:pt x="527" y="913"/>
              </a:cubicBezTo>
              <a:cubicBezTo>
                <a:pt x="529" y="927"/>
                <a:pt x="529" y="942"/>
                <a:pt x="532" y="956"/>
              </a:cubicBezTo>
              <a:cubicBezTo>
                <a:pt x="535" y="968"/>
                <a:pt x="545" y="982"/>
                <a:pt x="549" y="994"/>
              </a:cubicBezTo>
              <a:cubicBezTo>
                <a:pt x="548" y="1023"/>
                <a:pt x="550" y="1052"/>
                <a:pt x="545" y="1080"/>
              </a:cubicBezTo>
              <a:cubicBezTo>
                <a:pt x="543" y="1090"/>
                <a:pt x="542" y="1060"/>
                <a:pt x="540" y="1050"/>
              </a:cubicBezTo>
              <a:cubicBezTo>
                <a:pt x="536" y="1033"/>
                <a:pt x="522" y="1026"/>
                <a:pt x="506" y="1020"/>
              </a:cubicBezTo>
              <a:cubicBezTo>
                <a:pt x="462" y="1004"/>
                <a:pt x="414" y="1004"/>
                <a:pt x="369" y="990"/>
              </a:cubicBezTo>
              <a:cubicBezTo>
                <a:pt x="334" y="966"/>
                <a:pt x="336" y="920"/>
                <a:pt x="313" y="887"/>
              </a:cubicBezTo>
              <a:cubicBezTo>
                <a:pt x="316" y="840"/>
                <a:pt x="319" y="840"/>
                <a:pt x="326" y="806"/>
              </a:cubicBezTo>
              <a:cubicBezTo>
                <a:pt x="329" y="789"/>
                <a:pt x="335" y="754"/>
                <a:pt x="335" y="754"/>
              </a:cubicBezTo>
              <a:cubicBezTo>
                <a:pt x="323" y="693"/>
                <a:pt x="324" y="689"/>
                <a:pt x="270" y="656"/>
              </a:cubicBezTo>
              <a:cubicBezTo>
                <a:pt x="258" y="636"/>
                <a:pt x="243" y="625"/>
                <a:pt x="223" y="613"/>
              </a:cubicBezTo>
              <a:cubicBezTo>
                <a:pt x="200" y="575"/>
                <a:pt x="213" y="534"/>
                <a:pt x="223" y="493"/>
              </a:cubicBezTo>
              <a:cubicBezTo>
                <a:pt x="218" y="436"/>
                <a:pt x="208" y="362"/>
                <a:pt x="142" y="347"/>
              </a:cubicBezTo>
              <a:cubicBezTo>
                <a:pt x="104" y="324"/>
                <a:pt x="58" y="320"/>
                <a:pt x="17" y="304"/>
              </a:cubicBezTo>
              <a:cubicBezTo>
                <a:pt x="2" y="280"/>
                <a:pt x="0" y="252"/>
                <a:pt x="26" y="236"/>
              </a:cubicBezTo>
              <a:cubicBezTo>
                <a:pt x="36" y="222"/>
                <a:pt x="48" y="213"/>
                <a:pt x="60" y="201"/>
              </a:cubicBezTo>
              <a:cubicBezTo>
                <a:pt x="65" y="189"/>
                <a:pt x="73" y="163"/>
                <a:pt x="73" y="163"/>
              </a:cubicBezTo>
              <a:cubicBezTo>
                <a:pt x="96" y="170"/>
                <a:pt x="101" y="185"/>
                <a:pt x="120" y="197"/>
              </a:cubicBezTo>
              <a:cubicBezTo>
                <a:pt x="144" y="190"/>
                <a:pt x="161" y="170"/>
                <a:pt x="185" y="163"/>
              </a:cubicBezTo>
              <a:cubicBezTo>
                <a:pt x="200" y="152"/>
                <a:pt x="205" y="144"/>
                <a:pt x="223" y="150"/>
              </a:cubicBezTo>
              <a:cubicBezTo>
                <a:pt x="265" y="179"/>
                <a:pt x="309" y="184"/>
                <a:pt x="360" y="189"/>
              </a:cubicBezTo>
              <a:cubicBezTo>
                <a:pt x="379" y="187"/>
                <a:pt x="400" y="190"/>
                <a:pt x="416" y="180"/>
              </a:cubicBezTo>
              <a:cubicBezTo>
                <a:pt x="432" y="170"/>
                <a:pt x="427" y="167"/>
                <a:pt x="437" y="154"/>
              </a:cubicBezTo>
              <a:cubicBezTo>
                <a:pt x="449" y="140"/>
                <a:pt x="465" y="135"/>
                <a:pt x="476" y="120"/>
              </a:cubicBezTo>
              <a:cubicBezTo>
                <a:pt x="484" y="109"/>
                <a:pt x="489" y="97"/>
                <a:pt x="497" y="86"/>
              </a:cubicBezTo>
              <a:cubicBezTo>
                <a:pt x="499" y="79"/>
                <a:pt x="508" y="41"/>
                <a:pt x="515" y="34"/>
              </a:cubicBezTo>
              <a:cubicBezTo>
                <a:pt x="539" y="10"/>
                <a:pt x="573" y="9"/>
                <a:pt x="605" y="4"/>
              </a:cubicBezTo>
              <a:cubicBezTo>
                <a:pt x="615" y="6"/>
                <a:pt x="631" y="0"/>
                <a:pt x="635" y="9"/>
              </a:cubicBezTo>
              <a:cubicBezTo>
                <a:pt x="669" y="87"/>
                <a:pt x="611" y="73"/>
                <a:pt x="665" y="90"/>
              </a:cubicBezTo>
              <a:cubicBezTo>
                <a:pt x="687" y="107"/>
                <a:pt x="687" y="112"/>
                <a:pt x="677" y="137"/>
              </a:cubicBezTo>
              <a:cubicBezTo>
                <a:pt x="673" y="161"/>
                <a:pt x="672" y="183"/>
                <a:pt x="682" y="206"/>
              </a:cubicBezTo>
              <a:cubicBezTo>
                <a:pt x="689" y="222"/>
                <a:pt x="716" y="244"/>
                <a:pt x="716" y="244"/>
              </a:cubicBezTo>
              <a:cubicBezTo>
                <a:pt x="696" y="250"/>
                <a:pt x="676" y="255"/>
                <a:pt x="656" y="261"/>
              </a:cubicBezTo>
              <a:cubicBezTo>
                <a:pt x="652" y="264"/>
                <a:pt x="646" y="265"/>
                <a:pt x="643" y="270"/>
              </a:cubicBezTo>
              <a:cubicBezTo>
                <a:pt x="638" y="278"/>
                <a:pt x="635" y="296"/>
                <a:pt x="635" y="296"/>
              </a:cubicBezTo>
              <a:cubicBezTo>
                <a:pt x="633" y="320"/>
                <a:pt x="632" y="345"/>
                <a:pt x="630" y="369"/>
              </a:cubicBezTo>
              <a:cubicBezTo>
                <a:pt x="629" y="376"/>
                <a:pt x="626" y="397"/>
                <a:pt x="626" y="390"/>
              </a:cubicBezTo>
              <a:cubicBezTo>
                <a:pt x="626" y="363"/>
                <a:pt x="627" y="336"/>
                <a:pt x="630" y="309"/>
              </a:cubicBezTo>
              <a:cubicBezTo>
                <a:pt x="630" y="304"/>
                <a:pt x="631" y="293"/>
                <a:pt x="635" y="296"/>
              </a:cubicBezTo>
              <a:cubicBezTo>
                <a:pt x="639" y="300"/>
                <a:pt x="635" y="307"/>
                <a:pt x="635" y="313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19050</xdr:colOff>
      <xdr:row>28</xdr:row>
      <xdr:rowOff>85725</xdr:rowOff>
    </xdr:from>
    <xdr:to>
      <xdr:col>27</xdr:col>
      <xdr:colOff>19050</xdr:colOff>
      <xdr:row>32</xdr:row>
      <xdr:rowOff>28575</xdr:rowOff>
    </xdr:to>
    <xdr:sp macro="" textlink="">
      <xdr:nvSpPr>
        <xdr:cNvPr id="90" name="Freeform 892">
          <a:extLst>
            <a:ext uri="{FF2B5EF4-FFF2-40B4-BE49-F238E27FC236}">
              <a16:creationId xmlns:a16="http://schemas.microsoft.com/office/drawing/2014/main" id="{664B9769-2A59-4387-8D18-D9CBE1FF95AC}"/>
            </a:ext>
          </a:extLst>
        </xdr:cNvPr>
        <xdr:cNvSpPr>
          <a:spLocks/>
        </xdr:cNvSpPr>
      </xdr:nvSpPr>
      <xdr:spPr bwMode="auto">
        <a:xfrm>
          <a:off x="4756150" y="4708525"/>
          <a:ext cx="419100" cy="603250"/>
        </a:xfrm>
        <a:custGeom>
          <a:avLst/>
          <a:gdLst>
            <a:gd name="T0" fmla="*/ 157991 w 552"/>
            <a:gd name="T1" fmla="*/ 62230 h 930"/>
            <a:gd name="T2" fmla="*/ 173935 w 552"/>
            <a:gd name="T3" fmla="*/ 83820 h 930"/>
            <a:gd name="T4" fmla="*/ 213795 w 552"/>
            <a:gd name="T5" fmla="*/ 135890 h 930"/>
            <a:gd name="T6" fmla="*/ 235537 w 552"/>
            <a:gd name="T7" fmla="*/ 203835 h 930"/>
            <a:gd name="T8" fmla="*/ 254380 w 552"/>
            <a:gd name="T9" fmla="*/ 231140 h 930"/>
            <a:gd name="T10" fmla="*/ 285543 w 552"/>
            <a:gd name="T11" fmla="*/ 367030 h 930"/>
            <a:gd name="T12" fmla="*/ 353667 w 552"/>
            <a:gd name="T13" fmla="*/ 445770 h 930"/>
            <a:gd name="T14" fmla="*/ 400050 w 552"/>
            <a:gd name="T15" fmla="*/ 500380 h 930"/>
            <a:gd name="T16" fmla="*/ 344246 w 552"/>
            <a:gd name="T17" fmla="*/ 511175 h 930"/>
            <a:gd name="T18" fmla="*/ 282644 w 552"/>
            <a:gd name="T19" fmla="*/ 525145 h 930"/>
            <a:gd name="T20" fmla="*/ 282644 w 552"/>
            <a:gd name="T21" fmla="*/ 582295 h 930"/>
            <a:gd name="T22" fmla="*/ 254380 w 552"/>
            <a:gd name="T23" fmla="*/ 590550 h 930"/>
            <a:gd name="T24" fmla="*/ 142771 w 552"/>
            <a:gd name="T25" fmla="*/ 552450 h 930"/>
            <a:gd name="T26" fmla="*/ 111608 w 552"/>
            <a:gd name="T27" fmla="*/ 502920 h 930"/>
            <a:gd name="T28" fmla="*/ 71023 w 552"/>
            <a:gd name="T29" fmla="*/ 451485 h 930"/>
            <a:gd name="T30" fmla="*/ 58703 w 552"/>
            <a:gd name="T31" fmla="*/ 413385 h 930"/>
            <a:gd name="T32" fmla="*/ 27540 w 552"/>
            <a:gd name="T33" fmla="*/ 356235 h 930"/>
            <a:gd name="T34" fmla="*/ 18118 w 552"/>
            <a:gd name="T35" fmla="*/ 269240 h 930"/>
            <a:gd name="T36" fmla="*/ 58703 w 552"/>
            <a:gd name="T37" fmla="*/ 206375 h 930"/>
            <a:gd name="T38" fmla="*/ 61602 w 552"/>
            <a:gd name="T39" fmla="*/ 165735 h 930"/>
            <a:gd name="T40" fmla="*/ 43484 w 552"/>
            <a:gd name="T41" fmla="*/ 116840 h 930"/>
            <a:gd name="T42" fmla="*/ 15219 w 552"/>
            <a:gd name="T43" fmla="*/ 53975 h 930"/>
            <a:gd name="T44" fmla="*/ 55804 w 552"/>
            <a:gd name="T45" fmla="*/ 43180 h 930"/>
            <a:gd name="T46" fmla="*/ 65226 w 552"/>
            <a:gd name="T47" fmla="*/ 0 h 930"/>
            <a:gd name="T48" fmla="*/ 123929 w 552"/>
            <a:gd name="T49" fmla="*/ 51435 h 930"/>
            <a:gd name="T50" fmla="*/ 157991 w 552"/>
            <a:gd name="T51" fmla="*/ 62230 h 93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552"/>
            <a:gd name="T79" fmla="*/ 0 h 930"/>
            <a:gd name="T80" fmla="*/ 552 w 552"/>
            <a:gd name="T81" fmla="*/ 930 h 93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552" h="930">
              <a:moveTo>
                <a:pt x="218" y="98"/>
              </a:moveTo>
              <a:cubicBezTo>
                <a:pt x="233" y="109"/>
                <a:pt x="233" y="115"/>
                <a:pt x="240" y="132"/>
              </a:cubicBezTo>
              <a:cubicBezTo>
                <a:pt x="247" y="170"/>
                <a:pt x="263" y="192"/>
                <a:pt x="295" y="214"/>
              </a:cubicBezTo>
              <a:cubicBezTo>
                <a:pt x="322" y="253"/>
                <a:pt x="308" y="287"/>
                <a:pt x="325" y="321"/>
              </a:cubicBezTo>
              <a:cubicBezTo>
                <a:pt x="333" y="337"/>
                <a:pt x="345" y="346"/>
                <a:pt x="351" y="364"/>
              </a:cubicBezTo>
              <a:cubicBezTo>
                <a:pt x="359" y="435"/>
                <a:pt x="360" y="514"/>
                <a:pt x="394" y="578"/>
              </a:cubicBezTo>
              <a:cubicBezTo>
                <a:pt x="409" y="642"/>
                <a:pt x="432" y="670"/>
                <a:pt x="488" y="702"/>
              </a:cubicBezTo>
              <a:cubicBezTo>
                <a:pt x="512" y="734"/>
                <a:pt x="546" y="749"/>
                <a:pt x="552" y="788"/>
              </a:cubicBezTo>
              <a:cubicBezTo>
                <a:pt x="529" y="800"/>
                <a:pt x="475" y="805"/>
                <a:pt x="475" y="805"/>
              </a:cubicBezTo>
              <a:cubicBezTo>
                <a:pt x="446" y="813"/>
                <a:pt x="418" y="816"/>
                <a:pt x="390" y="827"/>
              </a:cubicBezTo>
              <a:cubicBezTo>
                <a:pt x="395" y="851"/>
                <a:pt x="420" y="898"/>
                <a:pt x="390" y="917"/>
              </a:cubicBezTo>
              <a:cubicBezTo>
                <a:pt x="378" y="924"/>
                <a:pt x="364" y="925"/>
                <a:pt x="351" y="930"/>
              </a:cubicBezTo>
              <a:cubicBezTo>
                <a:pt x="306" y="899"/>
                <a:pt x="251" y="879"/>
                <a:pt x="197" y="870"/>
              </a:cubicBezTo>
              <a:cubicBezTo>
                <a:pt x="159" y="843"/>
                <a:pt x="172" y="827"/>
                <a:pt x="154" y="792"/>
              </a:cubicBezTo>
              <a:cubicBezTo>
                <a:pt x="139" y="764"/>
                <a:pt x="116" y="737"/>
                <a:pt x="98" y="711"/>
              </a:cubicBezTo>
              <a:cubicBezTo>
                <a:pt x="92" y="691"/>
                <a:pt x="86" y="671"/>
                <a:pt x="81" y="651"/>
              </a:cubicBezTo>
              <a:cubicBezTo>
                <a:pt x="78" y="611"/>
                <a:pt x="81" y="574"/>
                <a:pt x="38" y="561"/>
              </a:cubicBezTo>
              <a:cubicBezTo>
                <a:pt x="0" y="523"/>
                <a:pt x="22" y="487"/>
                <a:pt x="25" y="424"/>
              </a:cubicBezTo>
              <a:cubicBezTo>
                <a:pt x="28" y="364"/>
                <a:pt x="29" y="345"/>
                <a:pt x="81" y="325"/>
              </a:cubicBezTo>
              <a:cubicBezTo>
                <a:pt x="97" y="302"/>
                <a:pt x="95" y="286"/>
                <a:pt x="85" y="261"/>
              </a:cubicBezTo>
              <a:cubicBezTo>
                <a:pt x="82" y="233"/>
                <a:pt x="85" y="201"/>
                <a:pt x="60" y="184"/>
              </a:cubicBezTo>
              <a:cubicBezTo>
                <a:pt x="38" y="153"/>
                <a:pt x="32" y="121"/>
                <a:pt x="21" y="85"/>
              </a:cubicBezTo>
              <a:cubicBezTo>
                <a:pt x="40" y="79"/>
                <a:pt x="58" y="72"/>
                <a:pt x="77" y="68"/>
              </a:cubicBezTo>
              <a:cubicBezTo>
                <a:pt x="92" y="44"/>
                <a:pt x="73" y="23"/>
                <a:pt x="90" y="0"/>
              </a:cubicBezTo>
              <a:cubicBezTo>
                <a:pt x="124" y="22"/>
                <a:pt x="141" y="56"/>
                <a:pt x="171" y="81"/>
              </a:cubicBezTo>
              <a:cubicBezTo>
                <a:pt x="180" y="89"/>
                <a:pt x="258" y="110"/>
                <a:pt x="218" y="98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24</xdr:col>
      <xdr:colOff>133350</xdr:colOff>
      <xdr:row>31</xdr:row>
      <xdr:rowOff>104775</xdr:rowOff>
    </xdr:from>
    <xdr:to>
      <xdr:col>26</xdr:col>
      <xdr:colOff>104775</xdr:colOff>
      <xdr:row>33</xdr:row>
      <xdr:rowOff>47625</xdr:rowOff>
    </xdr:to>
    <xdr:sp macro="" textlink="">
      <xdr:nvSpPr>
        <xdr:cNvPr id="91" name="Freeform 893">
          <a:extLst>
            <a:ext uri="{FF2B5EF4-FFF2-40B4-BE49-F238E27FC236}">
              <a16:creationId xmlns:a16="http://schemas.microsoft.com/office/drawing/2014/main" id="{1D7A1A08-AA27-43EB-B9E9-EC6FDD34AFEB}"/>
            </a:ext>
          </a:extLst>
        </xdr:cNvPr>
        <xdr:cNvSpPr>
          <a:spLocks/>
        </xdr:cNvSpPr>
      </xdr:nvSpPr>
      <xdr:spPr bwMode="auto">
        <a:xfrm>
          <a:off x="4660900" y="5222875"/>
          <a:ext cx="390525" cy="273050"/>
        </a:xfrm>
        <a:custGeom>
          <a:avLst/>
          <a:gdLst>
            <a:gd name="T0" fmla="*/ 310442 w 493"/>
            <a:gd name="T1" fmla="*/ 198283 h 421"/>
            <a:gd name="T2" fmla="*/ 310442 w 493"/>
            <a:gd name="T3" fmla="*/ 241994 h 421"/>
            <a:gd name="T4" fmla="*/ 229064 w 493"/>
            <a:gd name="T5" fmla="*/ 266067 h 421"/>
            <a:gd name="T6" fmla="*/ 129602 w 493"/>
            <a:gd name="T7" fmla="*/ 263533 h 421"/>
            <a:gd name="T8" fmla="*/ 113025 w 493"/>
            <a:gd name="T9" fmla="*/ 249596 h 421"/>
            <a:gd name="T10" fmla="*/ 51991 w 493"/>
            <a:gd name="T11" fmla="*/ 236292 h 421"/>
            <a:gd name="T12" fmla="*/ 19591 w 493"/>
            <a:gd name="T13" fmla="*/ 233758 h 421"/>
            <a:gd name="T14" fmla="*/ 0 w 493"/>
            <a:gd name="T15" fmla="*/ 122264 h 421"/>
            <a:gd name="T16" fmla="*/ 48224 w 493"/>
            <a:gd name="T17" fmla="*/ 73485 h 421"/>
            <a:gd name="T18" fmla="*/ 84392 w 493"/>
            <a:gd name="T19" fmla="*/ 46245 h 421"/>
            <a:gd name="T20" fmla="*/ 168030 w 493"/>
            <a:gd name="T21" fmla="*/ 0 h 421"/>
            <a:gd name="T22" fmla="*/ 190635 w 493"/>
            <a:gd name="T23" fmla="*/ 29774 h 421"/>
            <a:gd name="T24" fmla="*/ 235845 w 493"/>
            <a:gd name="T25" fmla="*/ 51946 h 421"/>
            <a:gd name="T26" fmla="*/ 300646 w 493"/>
            <a:gd name="T27" fmla="*/ 78553 h 421"/>
            <a:gd name="T28" fmla="*/ 339075 w 493"/>
            <a:gd name="T29" fmla="*/ 103259 h 421"/>
            <a:gd name="T30" fmla="*/ 371475 w 493"/>
            <a:gd name="T31" fmla="*/ 160273 h 421"/>
            <a:gd name="T32" fmla="*/ 368461 w 493"/>
            <a:gd name="T33" fmla="*/ 168509 h 421"/>
            <a:gd name="T34" fmla="*/ 345856 w 493"/>
            <a:gd name="T35" fmla="*/ 165975 h 421"/>
            <a:gd name="T36" fmla="*/ 316470 w 493"/>
            <a:gd name="T37" fmla="*/ 168509 h 421"/>
            <a:gd name="T38" fmla="*/ 287837 w 493"/>
            <a:gd name="T39" fmla="*/ 184980 h 421"/>
            <a:gd name="T40" fmla="*/ 310442 w 493"/>
            <a:gd name="T41" fmla="*/ 198283 h 421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w 493"/>
            <a:gd name="T64" fmla="*/ 0 h 421"/>
            <a:gd name="T65" fmla="*/ 493 w 493"/>
            <a:gd name="T66" fmla="*/ 421 h 421"/>
          </a:gdLst>
          <a:ahLst/>
          <a:cxnLst>
            <a:cxn ang="T42">
              <a:pos x="T0" y="T1"/>
            </a:cxn>
            <a:cxn ang="T43">
              <a:pos x="T2" y="T3"/>
            </a:cxn>
            <a:cxn ang="T44">
              <a:pos x="T4" y="T5"/>
            </a:cxn>
            <a:cxn ang="T45">
              <a:pos x="T6" y="T7"/>
            </a:cxn>
            <a:cxn ang="T46">
              <a:pos x="T8" y="T9"/>
            </a:cxn>
            <a:cxn ang="T47">
              <a:pos x="T10" y="T11"/>
            </a:cxn>
            <a:cxn ang="T48">
              <a:pos x="T12" y="T13"/>
            </a:cxn>
            <a:cxn ang="T49">
              <a:pos x="T14" y="T15"/>
            </a:cxn>
            <a:cxn ang="T50">
              <a:pos x="T16" y="T17"/>
            </a:cxn>
            <a:cxn ang="T51">
              <a:pos x="T18" y="T19"/>
            </a:cxn>
            <a:cxn ang="T52">
              <a:pos x="T20" y="T21"/>
            </a:cxn>
            <a:cxn ang="T53">
              <a:pos x="T22" y="T23"/>
            </a:cxn>
            <a:cxn ang="T54">
              <a:pos x="T24" y="T25"/>
            </a:cxn>
            <a:cxn ang="T55">
              <a:pos x="T26" y="T27"/>
            </a:cxn>
            <a:cxn ang="T56">
              <a:pos x="T28" y="T29"/>
            </a:cxn>
            <a:cxn ang="T57">
              <a:pos x="T30" y="T31"/>
            </a:cxn>
            <a:cxn ang="T58">
              <a:pos x="T32" y="T33"/>
            </a:cxn>
            <a:cxn ang="T59">
              <a:pos x="T34" y="T35"/>
            </a:cxn>
            <a:cxn ang="T60">
              <a:pos x="T36" y="T37"/>
            </a:cxn>
            <a:cxn ang="T61">
              <a:pos x="T38" y="T39"/>
            </a:cxn>
            <a:cxn ang="T62">
              <a:pos x="T40" y="T41"/>
            </a:cxn>
          </a:cxnLst>
          <a:rect l="T63" t="T64" r="T65" b="T66"/>
          <a:pathLst>
            <a:path w="493" h="421">
              <a:moveTo>
                <a:pt x="412" y="313"/>
              </a:moveTo>
              <a:cubicBezTo>
                <a:pt x="416" y="337"/>
                <a:pt x="421" y="357"/>
                <a:pt x="412" y="382"/>
              </a:cubicBezTo>
              <a:cubicBezTo>
                <a:pt x="405" y="401"/>
                <a:pt x="325" y="417"/>
                <a:pt x="304" y="420"/>
              </a:cubicBezTo>
              <a:cubicBezTo>
                <a:pt x="260" y="419"/>
                <a:pt x="216" y="421"/>
                <a:pt x="172" y="416"/>
              </a:cubicBezTo>
              <a:cubicBezTo>
                <a:pt x="162" y="415"/>
                <a:pt x="160" y="398"/>
                <a:pt x="150" y="394"/>
              </a:cubicBezTo>
              <a:cubicBezTo>
                <a:pt x="125" y="383"/>
                <a:pt x="96" y="377"/>
                <a:pt x="69" y="373"/>
              </a:cubicBezTo>
              <a:cubicBezTo>
                <a:pt x="49" y="363"/>
                <a:pt x="45" y="356"/>
                <a:pt x="26" y="369"/>
              </a:cubicBezTo>
              <a:cubicBezTo>
                <a:pt x="20" y="286"/>
                <a:pt x="20" y="259"/>
                <a:pt x="0" y="193"/>
              </a:cubicBezTo>
              <a:cubicBezTo>
                <a:pt x="6" y="152"/>
                <a:pt x="31" y="138"/>
                <a:pt x="64" y="116"/>
              </a:cubicBezTo>
              <a:cubicBezTo>
                <a:pt x="78" y="96"/>
                <a:pt x="93" y="86"/>
                <a:pt x="112" y="73"/>
              </a:cubicBezTo>
              <a:cubicBezTo>
                <a:pt x="134" y="37"/>
                <a:pt x="184" y="12"/>
                <a:pt x="223" y="0"/>
              </a:cubicBezTo>
              <a:cubicBezTo>
                <a:pt x="229" y="18"/>
                <a:pt x="237" y="37"/>
                <a:pt x="253" y="47"/>
              </a:cubicBezTo>
              <a:cubicBezTo>
                <a:pt x="269" y="70"/>
                <a:pt x="289" y="72"/>
                <a:pt x="313" y="82"/>
              </a:cubicBezTo>
              <a:cubicBezTo>
                <a:pt x="342" y="95"/>
                <a:pt x="369" y="115"/>
                <a:pt x="399" y="124"/>
              </a:cubicBezTo>
              <a:cubicBezTo>
                <a:pt x="414" y="139"/>
                <a:pt x="432" y="151"/>
                <a:pt x="450" y="163"/>
              </a:cubicBezTo>
              <a:cubicBezTo>
                <a:pt x="460" y="195"/>
                <a:pt x="483" y="220"/>
                <a:pt x="493" y="253"/>
              </a:cubicBezTo>
              <a:cubicBezTo>
                <a:pt x="492" y="257"/>
                <a:pt x="493" y="265"/>
                <a:pt x="489" y="266"/>
              </a:cubicBezTo>
              <a:cubicBezTo>
                <a:pt x="479" y="269"/>
                <a:pt x="469" y="262"/>
                <a:pt x="459" y="262"/>
              </a:cubicBezTo>
              <a:cubicBezTo>
                <a:pt x="446" y="262"/>
                <a:pt x="433" y="265"/>
                <a:pt x="420" y="266"/>
              </a:cubicBezTo>
              <a:cubicBezTo>
                <a:pt x="400" y="271"/>
                <a:pt x="393" y="274"/>
                <a:pt x="382" y="292"/>
              </a:cubicBezTo>
              <a:cubicBezTo>
                <a:pt x="400" y="304"/>
                <a:pt x="412" y="349"/>
                <a:pt x="412" y="313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33</xdr:row>
      <xdr:rowOff>47625</xdr:rowOff>
    </xdr:from>
    <xdr:to>
      <xdr:col>28</xdr:col>
      <xdr:colOff>0</xdr:colOff>
      <xdr:row>35</xdr:row>
      <xdr:rowOff>104775</xdr:rowOff>
    </xdr:to>
    <xdr:sp macro="" textlink="">
      <xdr:nvSpPr>
        <xdr:cNvPr id="92" name="Freeform 894">
          <a:extLst>
            <a:ext uri="{FF2B5EF4-FFF2-40B4-BE49-F238E27FC236}">
              <a16:creationId xmlns:a16="http://schemas.microsoft.com/office/drawing/2014/main" id="{FD9A2E74-756B-40D5-8737-4212CCD16E82}"/>
            </a:ext>
          </a:extLst>
        </xdr:cNvPr>
        <xdr:cNvSpPr>
          <a:spLocks/>
        </xdr:cNvSpPr>
      </xdr:nvSpPr>
      <xdr:spPr bwMode="auto">
        <a:xfrm>
          <a:off x="4879975" y="5495925"/>
          <a:ext cx="485775" cy="387350"/>
        </a:xfrm>
        <a:custGeom>
          <a:avLst/>
          <a:gdLst>
            <a:gd name="T0" fmla="*/ 3137 w 583"/>
            <a:gd name="T1" fmla="*/ 68809 h 598"/>
            <a:gd name="T2" fmla="*/ 33721 w 583"/>
            <a:gd name="T3" fmla="*/ 109585 h 598"/>
            <a:gd name="T4" fmla="*/ 63522 w 583"/>
            <a:gd name="T5" fmla="*/ 175209 h 598"/>
            <a:gd name="T6" fmla="*/ 90969 w 583"/>
            <a:gd name="T7" fmla="*/ 188589 h 598"/>
            <a:gd name="T8" fmla="*/ 101164 w 583"/>
            <a:gd name="T9" fmla="*/ 191137 h 598"/>
            <a:gd name="T10" fmla="*/ 157628 w 583"/>
            <a:gd name="T11" fmla="*/ 210251 h 598"/>
            <a:gd name="T12" fmla="*/ 198408 w 583"/>
            <a:gd name="T13" fmla="*/ 270778 h 598"/>
            <a:gd name="T14" fmla="*/ 238403 w 583"/>
            <a:gd name="T15" fmla="*/ 358064 h 598"/>
            <a:gd name="T16" fmla="*/ 332509 w 583"/>
            <a:gd name="T17" fmla="*/ 349781 h 598"/>
            <a:gd name="T18" fmla="*/ 352899 w 583"/>
            <a:gd name="T19" fmla="*/ 305819 h 598"/>
            <a:gd name="T20" fmla="*/ 373288 w 583"/>
            <a:gd name="T21" fmla="*/ 213436 h 598"/>
            <a:gd name="T22" fmla="*/ 403089 w 583"/>
            <a:gd name="T23" fmla="*/ 199420 h 598"/>
            <a:gd name="T24" fmla="*/ 443868 w 583"/>
            <a:gd name="T25" fmla="*/ 126150 h 598"/>
            <a:gd name="T26" fmla="*/ 457200 w 583"/>
            <a:gd name="T27" fmla="*/ 93020 h 598"/>
            <a:gd name="T28" fmla="*/ 447005 w 583"/>
            <a:gd name="T29" fmla="*/ 43962 h 598"/>
            <a:gd name="T30" fmla="*/ 208602 w 583"/>
            <a:gd name="T31" fmla="*/ 38227 h 598"/>
            <a:gd name="T32" fmla="*/ 50190 w 583"/>
            <a:gd name="T33" fmla="*/ 0 h 598"/>
            <a:gd name="T34" fmla="*/ 13332 w 583"/>
            <a:gd name="T35" fmla="*/ 49696 h 598"/>
            <a:gd name="T36" fmla="*/ 0 w 583"/>
            <a:gd name="T37" fmla="*/ 73906 h 598"/>
            <a:gd name="T38" fmla="*/ 16469 w 583"/>
            <a:gd name="T39" fmla="*/ 90472 h 598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w 583"/>
            <a:gd name="T61" fmla="*/ 0 h 598"/>
            <a:gd name="T62" fmla="*/ 583 w 583"/>
            <a:gd name="T63" fmla="*/ 598 h 598"/>
          </a:gdLst>
          <a:ahLst/>
          <a:cxnLst>
            <a:cxn ang="T40">
              <a:pos x="T0" y="T1"/>
            </a:cxn>
            <a:cxn ang="T41">
              <a:pos x="T2" y="T3"/>
            </a:cxn>
            <a:cxn ang="T42">
              <a:pos x="T4" y="T5"/>
            </a:cxn>
            <a:cxn ang="T43">
              <a:pos x="T6" y="T7"/>
            </a:cxn>
            <a:cxn ang="T44">
              <a:pos x="T8" y="T9"/>
            </a:cxn>
            <a:cxn ang="T45">
              <a:pos x="T10" y="T11"/>
            </a:cxn>
            <a:cxn ang="T46">
              <a:pos x="T12" y="T13"/>
            </a:cxn>
            <a:cxn ang="T47">
              <a:pos x="T14" y="T15"/>
            </a:cxn>
            <a:cxn ang="T48">
              <a:pos x="T16" y="T17"/>
            </a:cxn>
            <a:cxn ang="T49">
              <a:pos x="T18" y="T19"/>
            </a:cxn>
            <a:cxn ang="T50">
              <a:pos x="T20" y="T21"/>
            </a:cxn>
            <a:cxn ang="T51">
              <a:pos x="T22" y="T23"/>
            </a:cxn>
            <a:cxn ang="T52">
              <a:pos x="T24" y="T25"/>
            </a:cxn>
            <a:cxn ang="T53">
              <a:pos x="T26" y="T27"/>
            </a:cxn>
            <a:cxn ang="T54">
              <a:pos x="T28" y="T29"/>
            </a:cxn>
            <a:cxn ang="T55">
              <a:pos x="T30" y="T31"/>
            </a:cxn>
            <a:cxn ang="T56">
              <a:pos x="T32" y="T33"/>
            </a:cxn>
            <a:cxn ang="T57">
              <a:pos x="T34" y="T35"/>
            </a:cxn>
            <a:cxn ang="T58">
              <a:pos x="T36" y="T37"/>
            </a:cxn>
            <a:cxn ang="T59">
              <a:pos x="T38" y="T39"/>
            </a:cxn>
          </a:cxnLst>
          <a:rect l="T60" t="T61" r="T62" b="T63"/>
          <a:pathLst>
            <a:path w="583" h="598">
              <a:moveTo>
                <a:pt x="4" y="108"/>
              </a:moveTo>
              <a:cubicBezTo>
                <a:pt x="14" y="131"/>
                <a:pt x="29" y="152"/>
                <a:pt x="43" y="172"/>
              </a:cubicBezTo>
              <a:cubicBezTo>
                <a:pt x="54" y="208"/>
                <a:pt x="64" y="241"/>
                <a:pt x="81" y="275"/>
              </a:cubicBezTo>
              <a:cubicBezTo>
                <a:pt x="91" y="294"/>
                <a:pt x="93" y="289"/>
                <a:pt x="116" y="296"/>
              </a:cubicBezTo>
              <a:cubicBezTo>
                <a:pt x="120" y="297"/>
                <a:pt x="129" y="300"/>
                <a:pt x="129" y="300"/>
              </a:cubicBezTo>
              <a:cubicBezTo>
                <a:pt x="150" y="316"/>
                <a:pt x="175" y="325"/>
                <a:pt x="201" y="330"/>
              </a:cubicBezTo>
              <a:cubicBezTo>
                <a:pt x="231" y="341"/>
                <a:pt x="244" y="395"/>
                <a:pt x="253" y="425"/>
              </a:cubicBezTo>
              <a:cubicBezTo>
                <a:pt x="256" y="462"/>
                <a:pt x="258" y="548"/>
                <a:pt x="304" y="562"/>
              </a:cubicBezTo>
              <a:cubicBezTo>
                <a:pt x="340" y="598"/>
                <a:pt x="393" y="580"/>
                <a:pt x="424" y="549"/>
              </a:cubicBezTo>
              <a:cubicBezTo>
                <a:pt x="433" y="527"/>
                <a:pt x="443" y="503"/>
                <a:pt x="450" y="480"/>
              </a:cubicBezTo>
              <a:cubicBezTo>
                <a:pt x="448" y="440"/>
                <a:pt x="419" y="348"/>
                <a:pt x="476" y="335"/>
              </a:cubicBezTo>
              <a:cubicBezTo>
                <a:pt x="505" y="315"/>
                <a:pt x="492" y="322"/>
                <a:pt x="514" y="313"/>
              </a:cubicBezTo>
              <a:cubicBezTo>
                <a:pt x="551" y="276"/>
                <a:pt x="538" y="235"/>
                <a:pt x="566" y="198"/>
              </a:cubicBezTo>
              <a:cubicBezTo>
                <a:pt x="571" y="180"/>
                <a:pt x="578" y="163"/>
                <a:pt x="583" y="146"/>
              </a:cubicBezTo>
              <a:cubicBezTo>
                <a:pt x="581" y="133"/>
                <a:pt x="579" y="71"/>
                <a:pt x="570" y="69"/>
              </a:cubicBezTo>
              <a:cubicBezTo>
                <a:pt x="472" y="44"/>
                <a:pt x="367" y="62"/>
                <a:pt x="266" y="60"/>
              </a:cubicBezTo>
              <a:cubicBezTo>
                <a:pt x="196" y="47"/>
                <a:pt x="130" y="25"/>
                <a:pt x="64" y="0"/>
              </a:cubicBezTo>
              <a:cubicBezTo>
                <a:pt x="1" y="8"/>
                <a:pt x="28" y="11"/>
                <a:pt x="17" y="78"/>
              </a:cubicBezTo>
              <a:cubicBezTo>
                <a:pt x="15" y="88"/>
                <a:pt x="3" y="105"/>
                <a:pt x="0" y="116"/>
              </a:cubicBezTo>
              <a:cubicBezTo>
                <a:pt x="18" y="128"/>
                <a:pt x="9" y="130"/>
                <a:pt x="21" y="142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0</xdr:colOff>
      <xdr:row>31</xdr:row>
      <xdr:rowOff>57150</xdr:rowOff>
    </xdr:from>
    <xdr:to>
      <xdr:col>28</xdr:col>
      <xdr:colOff>38100</xdr:colOff>
      <xdr:row>33</xdr:row>
      <xdr:rowOff>114300</xdr:rowOff>
    </xdr:to>
    <xdr:sp macro="" textlink="">
      <xdr:nvSpPr>
        <xdr:cNvPr id="93" name="Freeform 895">
          <a:extLst>
            <a:ext uri="{FF2B5EF4-FFF2-40B4-BE49-F238E27FC236}">
              <a16:creationId xmlns:a16="http://schemas.microsoft.com/office/drawing/2014/main" id="{5097314E-C39B-4172-A5E6-CC935434E9BC}"/>
            </a:ext>
          </a:extLst>
        </xdr:cNvPr>
        <xdr:cNvSpPr>
          <a:spLocks/>
        </xdr:cNvSpPr>
      </xdr:nvSpPr>
      <xdr:spPr bwMode="auto">
        <a:xfrm>
          <a:off x="4946650" y="5175250"/>
          <a:ext cx="457200" cy="387350"/>
        </a:xfrm>
        <a:custGeom>
          <a:avLst/>
          <a:gdLst>
            <a:gd name="T0" fmla="*/ 300819 w 603"/>
            <a:gd name="T1" fmla="*/ 45010 h 601"/>
            <a:gd name="T2" fmla="*/ 319711 w 603"/>
            <a:gd name="T3" fmla="*/ 85582 h 601"/>
            <a:gd name="T4" fmla="*/ 332064 w 603"/>
            <a:gd name="T5" fmla="*/ 88118 h 601"/>
            <a:gd name="T6" fmla="*/ 363308 w 603"/>
            <a:gd name="T7" fmla="*/ 60859 h 601"/>
            <a:gd name="T8" fmla="*/ 412718 w 603"/>
            <a:gd name="T9" fmla="*/ 109672 h 601"/>
            <a:gd name="T10" fmla="*/ 419258 w 603"/>
            <a:gd name="T11" fmla="*/ 161656 h 601"/>
            <a:gd name="T12" fmla="*/ 393826 w 603"/>
            <a:gd name="T13" fmla="*/ 188915 h 601"/>
            <a:gd name="T14" fmla="*/ 422164 w 603"/>
            <a:gd name="T15" fmla="*/ 218710 h 601"/>
            <a:gd name="T16" fmla="*/ 434517 w 603"/>
            <a:gd name="T17" fmla="*/ 248506 h 601"/>
            <a:gd name="T18" fmla="*/ 359675 w 603"/>
            <a:gd name="T19" fmla="*/ 275765 h 601"/>
            <a:gd name="T20" fmla="*/ 388013 w 603"/>
            <a:gd name="T21" fmla="*/ 362616 h 601"/>
            <a:gd name="T22" fmla="*/ 375661 w 603"/>
            <a:gd name="T23" fmla="*/ 375928 h 601"/>
            <a:gd name="T24" fmla="*/ 138784 w 603"/>
            <a:gd name="T25" fmla="*/ 356910 h 601"/>
            <a:gd name="T26" fmla="*/ 107539 w 603"/>
            <a:gd name="T27" fmla="*/ 349303 h 601"/>
            <a:gd name="T28" fmla="*/ 63942 w 603"/>
            <a:gd name="T29" fmla="*/ 318873 h 601"/>
            <a:gd name="T30" fmla="*/ 23252 w 603"/>
            <a:gd name="T31" fmla="*/ 311266 h 601"/>
            <a:gd name="T32" fmla="*/ 45050 w 603"/>
            <a:gd name="T33" fmla="*/ 289078 h 601"/>
            <a:gd name="T34" fmla="*/ 39237 w 603"/>
            <a:gd name="T35" fmla="*/ 248506 h 601"/>
            <a:gd name="T36" fmla="*/ 101726 w 603"/>
            <a:gd name="T37" fmla="*/ 204764 h 601"/>
            <a:gd name="T38" fmla="*/ 101726 w 603"/>
            <a:gd name="T39" fmla="*/ 174968 h 601"/>
            <a:gd name="T40" fmla="*/ 88647 w 603"/>
            <a:gd name="T41" fmla="*/ 159120 h 601"/>
            <a:gd name="T42" fmla="*/ 88647 w 603"/>
            <a:gd name="T43" fmla="*/ 142637 h 601"/>
            <a:gd name="T44" fmla="*/ 107539 w 603"/>
            <a:gd name="T45" fmla="*/ 126155 h 601"/>
            <a:gd name="T46" fmla="*/ 107539 w 603"/>
            <a:gd name="T47" fmla="*/ 85582 h 601"/>
            <a:gd name="T48" fmla="*/ 201273 w 603"/>
            <a:gd name="T49" fmla="*/ 64028 h 601"/>
            <a:gd name="T50" fmla="*/ 197640 w 603"/>
            <a:gd name="T51" fmla="*/ 22822 h 601"/>
            <a:gd name="T52" fmla="*/ 219438 w 603"/>
            <a:gd name="T53" fmla="*/ 3804 h 601"/>
            <a:gd name="T54" fmla="*/ 247776 w 603"/>
            <a:gd name="T55" fmla="*/ 22822 h 601"/>
            <a:gd name="T56" fmla="*/ 303726 w 603"/>
            <a:gd name="T57" fmla="*/ 50082 h 601"/>
            <a:gd name="T58" fmla="*/ 310265 w 603"/>
            <a:gd name="T59" fmla="*/ 64028 h 601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603"/>
            <a:gd name="T91" fmla="*/ 0 h 601"/>
            <a:gd name="T92" fmla="*/ 603 w 603"/>
            <a:gd name="T93" fmla="*/ 601 h 601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603" h="601">
              <a:moveTo>
                <a:pt x="414" y="71"/>
              </a:moveTo>
              <a:cubicBezTo>
                <a:pt x="424" y="86"/>
                <a:pt x="431" y="128"/>
                <a:pt x="440" y="135"/>
              </a:cubicBezTo>
              <a:cubicBezTo>
                <a:pt x="445" y="139"/>
                <a:pt x="451" y="138"/>
                <a:pt x="457" y="139"/>
              </a:cubicBezTo>
              <a:cubicBezTo>
                <a:pt x="468" y="122"/>
                <a:pt x="481" y="103"/>
                <a:pt x="500" y="96"/>
              </a:cubicBezTo>
              <a:cubicBezTo>
                <a:pt x="531" y="109"/>
                <a:pt x="532" y="162"/>
                <a:pt x="568" y="173"/>
              </a:cubicBezTo>
              <a:cubicBezTo>
                <a:pt x="596" y="193"/>
                <a:pt x="596" y="226"/>
                <a:pt x="577" y="255"/>
              </a:cubicBezTo>
              <a:cubicBezTo>
                <a:pt x="567" y="270"/>
                <a:pt x="542" y="298"/>
                <a:pt x="542" y="298"/>
              </a:cubicBezTo>
              <a:cubicBezTo>
                <a:pt x="531" y="333"/>
                <a:pt x="550" y="339"/>
                <a:pt x="581" y="345"/>
              </a:cubicBezTo>
              <a:cubicBezTo>
                <a:pt x="603" y="359"/>
                <a:pt x="598" y="351"/>
                <a:pt x="598" y="392"/>
              </a:cubicBezTo>
              <a:cubicBezTo>
                <a:pt x="598" y="446"/>
                <a:pt x="526" y="433"/>
                <a:pt x="495" y="435"/>
              </a:cubicBezTo>
              <a:cubicBezTo>
                <a:pt x="466" y="482"/>
                <a:pt x="499" y="537"/>
                <a:pt x="534" y="572"/>
              </a:cubicBezTo>
              <a:cubicBezTo>
                <a:pt x="541" y="595"/>
                <a:pt x="543" y="601"/>
                <a:pt x="517" y="593"/>
              </a:cubicBezTo>
              <a:cubicBezTo>
                <a:pt x="439" y="545"/>
                <a:pt x="264" y="565"/>
                <a:pt x="191" y="563"/>
              </a:cubicBezTo>
              <a:cubicBezTo>
                <a:pt x="177" y="560"/>
                <a:pt x="148" y="551"/>
                <a:pt x="148" y="551"/>
              </a:cubicBezTo>
              <a:cubicBezTo>
                <a:pt x="127" y="537"/>
                <a:pt x="110" y="515"/>
                <a:pt x="88" y="503"/>
              </a:cubicBezTo>
              <a:cubicBezTo>
                <a:pt x="73" y="495"/>
                <a:pt x="48" y="493"/>
                <a:pt x="32" y="491"/>
              </a:cubicBezTo>
              <a:cubicBezTo>
                <a:pt x="0" y="478"/>
                <a:pt x="48" y="462"/>
                <a:pt x="62" y="456"/>
              </a:cubicBezTo>
              <a:cubicBezTo>
                <a:pt x="78" y="433"/>
                <a:pt x="77" y="408"/>
                <a:pt x="54" y="392"/>
              </a:cubicBezTo>
              <a:cubicBezTo>
                <a:pt x="17" y="339"/>
                <a:pt x="111" y="331"/>
                <a:pt x="140" y="323"/>
              </a:cubicBezTo>
              <a:cubicBezTo>
                <a:pt x="150" y="308"/>
                <a:pt x="149" y="292"/>
                <a:pt x="140" y="276"/>
              </a:cubicBezTo>
              <a:cubicBezTo>
                <a:pt x="135" y="267"/>
                <a:pt x="122" y="251"/>
                <a:pt x="122" y="251"/>
              </a:cubicBezTo>
              <a:cubicBezTo>
                <a:pt x="119" y="241"/>
                <a:pt x="114" y="235"/>
                <a:pt x="122" y="225"/>
              </a:cubicBezTo>
              <a:cubicBezTo>
                <a:pt x="129" y="215"/>
                <a:pt x="148" y="199"/>
                <a:pt x="148" y="199"/>
              </a:cubicBezTo>
              <a:cubicBezTo>
                <a:pt x="144" y="175"/>
                <a:pt x="140" y="160"/>
                <a:pt x="148" y="135"/>
              </a:cubicBezTo>
              <a:cubicBezTo>
                <a:pt x="157" y="109"/>
                <a:pt x="255" y="105"/>
                <a:pt x="277" y="101"/>
              </a:cubicBezTo>
              <a:cubicBezTo>
                <a:pt x="298" y="68"/>
                <a:pt x="284" y="68"/>
                <a:pt x="272" y="36"/>
              </a:cubicBezTo>
              <a:cubicBezTo>
                <a:pt x="278" y="12"/>
                <a:pt x="276" y="0"/>
                <a:pt x="302" y="6"/>
              </a:cubicBezTo>
              <a:cubicBezTo>
                <a:pt x="314" y="18"/>
                <a:pt x="326" y="27"/>
                <a:pt x="341" y="36"/>
              </a:cubicBezTo>
              <a:cubicBezTo>
                <a:pt x="364" y="70"/>
                <a:pt x="376" y="73"/>
                <a:pt x="418" y="79"/>
              </a:cubicBezTo>
              <a:cubicBezTo>
                <a:pt x="423" y="95"/>
                <a:pt x="420" y="88"/>
                <a:pt x="427" y="101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104775</xdr:colOff>
      <xdr:row>30</xdr:row>
      <xdr:rowOff>9525</xdr:rowOff>
    </xdr:from>
    <xdr:to>
      <xdr:col>28</xdr:col>
      <xdr:colOff>104775</xdr:colOff>
      <xdr:row>32</xdr:row>
      <xdr:rowOff>19050</xdr:rowOff>
    </xdr:to>
    <xdr:sp macro="" textlink="">
      <xdr:nvSpPr>
        <xdr:cNvPr id="94" name="Freeform 896">
          <a:extLst>
            <a:ext uri="{FF2B5EF4-FFF2-40B4-BE49-F238E27FC236}">
              <a16:creationId xmlns:a16="http://schemas.microsoft.com/office/drawing/2014/main" id="{A91BD2E2-9DD6-4320-84AD-BC9A72937880}"/>
            </a:ext>
          </a:extLst>
        </xdr:cNvPr>
        <xdr:cNvSpPr>
          <a:spLocks/>
        </xdr:cNvSpPr>
      </xdr:nvSpPr>
      <xdr:spPr bwMode="auto">
        <a:xfrm>
          <a:off x="5051425" y="4962525"/>
          <a:ext cx="419100" cy="339725"/>
        </a:xfrm>
        <a:custGeom>
          <a:avLst/>
          <a:gdLst>
            <a:gd name="T0" fmla="*/ 158538 w 540"/>
            <a:gd name="T1" fmla="*/ 16447 h 527"/>
            <a:gd name="T2" fmla="*/ 266700 w 540"/>
            <a:gd name="T3" fmla="*/ 117029 h 527"/>
            <a:gd name="T4" fmla="*/ 297815 w 540"/>
            <a:gd name="T5" fmla="*/ 113866 h 527"/>
            <a:gd name="T6" fmla="*/ 336338 w 540"/>
            <a:gd name="T7" fmla="*/ 108805 h 527"/>
            <a:gd name="T8" fmla="*/ 371157 w 540"/>
            <a:gd name="T9" fmla="*/ 75911 h 527"/>
            <a:gd name="T10" fmla="*/ 393383 w 540"/>
            <a:gd name="T11" fmla="*/ 86665 h 527"/>
            <a:gd name="T12" fmla="*/ 400050 w 540"/>
            <a:gd name="T13" fmla="*/ 105643 h 527"/>
            <a:gd name="T14" fmla="*/ 371157 w 540"/>
            <a:gd name="T15" fmla="*/ 136007 h 527"/>
            <a:gd name="T16" fmla="*/ 339302 w 540"/>
            <a:gd name="T17" fmla="*/ 173962 h 527"/>
            <a:gd name="T18" fmla="*/ 320040 w 540"/>
            <a:gd name="T19" fmla="*/ 195470 h 527"/>
            <a:gd name="T20" fmla="*/ 336338 w 540"/>
            <a:gd name="T21" fmla="*/ 233426 h 527"/>
            <a:gd name="T22" fmla="*/ 348932 w 540"/>
            <a:gd name="T23" fmla="*/ 257464 h 527"/>
            <a:gd name="T24" fmla="*/ 351896 w 540"/>
            <a:gd name="T25" fmla="*/ 320091 h 527"/>
            <a:gd name="T26" fmla="*/ 326707 w 540"/>
            <a:gd name="T27" fmla="*/ 333375 h 527"/>
            <a:gd name="T28" fmla="*/ 294852 w 540"/>
            <a:gd name="T29" fmla="*/ 301113 h 527"/>
            <a:gd name="T30" fmla="*/ 275590 w 540"/>
            <a:gd name="T31" fmla="*/ 282135 h 527"/>
            <a:gd name="T32" fmla="*/ 231140 w 540"/>
            <a:gd name="T33" fmla="*/ 298582 h 527"/>
            <a:gd name="T34" fmla="*/ 196321 w 540"/>
            <a:gd name="T35" fmla="*/ 254934 h 527"/>
            <a:gd name="T36" fmla="*/ 168169 w 540"/>
            <a:gd name="T37" fmla="*/ 249873 h 527"/>
            <a:gd name="T38" fmla="*/ 120015 w 540"/>
            <a:gd name="T39" fmla="*/ 225202 h 527"/>
            <a:gd name="T40" fmla="*/ 97790 w 540"/>
            <a:gd name="T41" fmla="*/ 219509 h 527"/>
            <a:gd name="T42" fmla="*/ 60007 w 540"/>
            <a:gd name="T43" fmla="*/ 192940 h 527"/>
            <a:gd name="T44" fmla="*/ 31115 w 540"/>
            <a:gd name="T45" fmla="*/ 176493 h 527"/>
            <a:gd name="T46" fmla="*/ 5927 w 540"/>
            <a:gd name="T47" fmla="*/ 124620 h 527"/>
            <a:gd name="T48" fmla="*/ 0 w 540"/>
            <a:gd name="T49" fmla="*/ 86665 h 527"/>
            <a:gd name="T50" fmla="*/ 40746 w 540"/>
            <a:gd name="T51" fmla="*/ 32895 h 527"/>
            <a:gd name="T52" fmla="*/ 114088 w 540"/>
            <a:gd name="T53" fmla="*/ 0 h 527"/>
            <a:gd name="T54" fmla="*/ 129646 w 540"/>
            <a:gd name="T55" fmla="*/ 3163 h 527"/>
            <a:gd name="T56" fmla="*/ 148907 w 540"/>
            <a:gd name="T57" fmla="*/ 8224 h 527"/>
            <a:gd name="T58" fmla="*/ 168169 w 540"/>
            <a:gd name="T59" fmla="*/ 32895 h 527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540"/>
            <a:gd name="T91" fmla="*/ 0 h 527"/>
            <a:gd name="T92" fmla="*/ 540 w 540"/>
            <a:gd name="T93" fmla="*/ 527 h 527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540" h="527">
              <a:moveTo>
                <a:pt x="214" y="26"/>
              </a:moveTo>
              <a:cubicBezTo>
                <a:pt x="236" y="99"/>
                <a:pt x="319" y="126"/>
                <a:pt x="360" y="185"/>
              </a:cubicBezTo>
              <a:cubicBezTo>
                <a:pt x="374" y="183"/>
                <a:pt x="388" y="182"/>
                <a:pt x="402" y="180"/>
              </a:cubicBezTo>
              <a:cubicBezTo>
                <a:pt x="419" y="178"/>
                <a:pt x="454" y="172"/>
                <a:pt x="454" y="172"/>
              </a:cubicBezTo>
              <a:cubicBezTo>
                <a:pt x="491" y="158"/>
                <a:pt x="476" y="145"/>
                <a:pt x="501" y="120"/>
              </a:cubicBezTo>
              <a:cubicBezTo>
                <a:pt x="513" y="124"/>
                <a:pt x="524" y="124"/>
                <a:pt x="531" y="137"/>
              </a:cubicBezTo>
              <a:cubicBezTo>
                <a:pt x="536" y="146"/>
                <a:pt x="540" y="167"/>
                <a:pt x="540" y="167"/>
              </a:cubicBezTo>
              <a:cubicBezTo>
                <a:pt x="534" y="203"/>
                <a:pt x="533" y="201"/>
                <a:pt x="501" y="215"/>
              </a:cubicBezTo>
              <a:cubicBezTo>
                <a:pt x="481" y="233"/>
                <a:pt x="479" y="261"/>
                <a:pt x="458" y="275"/>
              </a:cubicBezTo>
              <a:cubicBezTo>
                <a:pt x="449" y="289"/>
                <a:pt x="438" y="293"/>
                <a:pt x="432" y="309"/>
              </a:cubicBezTo>
              <a:cubicBezTo>
                <a:pt x="437" y="338"/>
                <a:pt x="437" y="347"/>
                <a:pt x="454" y="369"/>
              </a:cubicBezTo>
              <a:cubicBezTo>
                <a:pt x="463" y="400"/>
                <a:pt x="457" y="388"/>
                <a:pt x="471" y="407"/>
              </a:cubicBezTo>
              <a:cubicBezTo>
                <a:pt x="479" y="444"/>
                <a:pt x="483" y="465"/>
                <a:pt x="475" y="506"/>
              </a:cubicBezTo>
              <a:cubicBezTo>
                <a:pt x="473" y="519"/>
                <a:pt x="441" y="527"/>
                <a:pt x="441" y="527"/>
              </a:cubicBezTo>
              <a:cubicBezTo>
                <a:pt x="428" y="509"/>
                <a:pt x="412" y="493"/>
                <a:pt x="398" y="476"/>
              </a:cubicBezTo>
              <a:cubicBezTo>
                <a:pt x="386" y="461"/>
                <a:pt x="392" y="452"/>
                <a:pt x="372" y="446"/>
              </a:cubicBezTo>
              <a:cubicBezTo>
                <a:pt x="348" y="451"/>
                <a:pt x="334" y="463"/>
                <a:pt x="312" y="472"/>
              </a:cubicBezTo>
              <a:cubicBezTo>
                <a:pt x="281" y="459"/>
                <a:pt x="290" y="422"/>
                <a:pt x="265" y="403"/>
              </a:cubicBezTo>
              <a:cubicBezTo>
                <a:pt x="255" y="395"/>
                <a:pt x="240" y="397"/>
                <a:pt x="227" y="395"/>
              </a:cubicBezTo>
              <a:cubicBezTo>
                <a:pt x="196" y="384"/>
                <a:pt x="188" y="367"/>
                <a:pt x="162" y="356"/>
              </a:cubicBezTo>
              <a:cubicBezTo>
                <a:pt x="152" y="352"/>
                <a:pt x="142" y="351"/>
                <a:pt x="132" y="347"/>
              </a:cubicBezTo>
              <a:cubicBezTo>
                <a:pt x="115" y="330"/>
                <a:pt x="104" y="312"/>
                <a:pt x="81" y="305"/>
              </a:cubicBezTo>
              <a:cubicBezTo>
                <a:pt x="68" y="292"/>
                <a:pt x="57" y="288"/>
                <a:pt x="42" y="279"/>
              </a:cubicBezTo>
              <a:cubicBezTo>
                <a:pt x="27" y="254"/>
                <a:pt x="13" y="227"/>
                <a:pt x="8" y="197"/>
              </a:cubicBezTo>
              <a:cubicBezTo>
                <a:pt x="5" y="177"/>
                <a:pt x="0" y="137"/>
                <a:pt x="0" y="137"/>
              </a:cubicBezTo>
              <a:cubicBezTo>
                <a:pt x="8" y="93"/>
                <a:pt x="16" y="76"/>
                <a:pt x="55" y="52"/>
              </a:cubicBezTo>
              <a:cubicBezTo>
                <a:pt x="81" y="15"/>
                <a:pt x="113" y="12"/>
                <a:pt x="154" y="0"/>
              </a:cubicBezTo>
              <a:cubicBezTo>
                <a:pt x="161" y="2"/>
                <a:pt x="168" y="3"/>
                <a:pt x="175" y="5"/>
              </a:cubicBezTo>
              <a:cubicBezTo>
                <a:pt x="184" y="7"/>
                <a:pt x="201" y="13"/>
                <a:pt x="201" y="13"/>
              </a:cubicBezTo>
              <a:cubicBezTo>
                <a:pt x="222" y="28"/>
                <a:pt x="227" y="24"/>
                <a:pt x="227" y="52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25</xdr:row>
      <xdr:rowOff>85725</xdr:rowOff>
    </xdr:from>
    <xdr:to>
      <xdr:col>31</xdr:col>
      <xdr:colOff>66675</xdr:colOff>
      <xdr:row>29</xdr:row>
      <xdr:rowOff>57150</xdr:rowOff>
    </xdr:to>
    <xdr:sp macro="" textlink="">
      <xdr:nvSpPr>
        <xdr:cNvPr id="95" name="Freeform 897">
          <a:extLst>
            <a:ext uri="{FF2B5EF4-FFF2-40B4-BE49-F238E27FC236}">
              <a16:creationId xmlns:a16="http://schemas.microsoft.com/office/drawing/2014/main" id="{DB28D7E8-4250-4D28-9423-637508EE6EA0}"/>
            </a:ext>
          </a:extLst>
        </xdr:cNvPr>
        <xdr:cNvSpPr>
          <a:spLocks/>
        </xdr:cNvSpPr>
      </xdr:nvSpPr>
      <xdr:spPr bwMode="auto">
        <a:xfrm>
          <a:off x="4879975" y="4213225"/>
          <a:ext cx="1181100" cy="631825"/>
        </a:xfrm>
        <a:custGeom>
          <a:avLst/>
          <a:gdLst>
            <a:gd name="T0" fmla="*/ 115701 w 1496"/>
            <a:gd name="T1" fmla="*/ 384912 h 986"/>
            <a:gd name="T2" fmla="*/ 166789 w 1496"/>
            <a:gd name="T3" fmla="*/ 406262 h 986"/>
            <a:gd name="T4" fmla="*/ 286247 w 1496"/>
            <a:gd name="T5" fmla="*/ 475960 h 986"/>
            <a:gd name="T6" fmla="*/ 372646 w 1496"/>
            <a:gd name="T7" fmla="*/ 570148 h 986"/>
            <a:gd name="T8" fmla="*/ 411714 w 1496"/>
            <a:gd name="T9" fmla="*/ 592125 h 986"/>
            <a:gd name="T10" fmla="*/ 440264 w 1496"/>
            <a:gd name="T11" fmla="*/ 613474 h 986"/>
            <a:gd name="T12" fmla="*/ 552959 w 1496"/>
            <a:gd name="T13" fmla="*/ 602799 h 986"/>
            <a:gd name="T14" fmla="*/ 630344 w 1496"/>
            <a:gd name="T15" fmla="*/ 540636 h 986"/>
            <a:gd name="T16" fmla="*/ 659644 w 1496"/>
            <a:gd name="T17" fmla="*/ 519286 h 986"/>
            <a:gd name="T18" fmla="*/ 746796 w 1496"/>
            <a:gd name="T19" fmla="*/ 562613 h 986"/>
            <a:gd name="T20" fmla="*/ 817418 w 1496"/>
            <a:gd name="T21" fmla="*/ 592125 h 986"/>
            <a:gd name="T22" fmla="*/ 882030 w 1496"/>
            <a:gd name="T23" fmla="*/ 602799 h 986"/>
            <a:gd name="T24" fmla="*/ 923352 w 1496"/>
            <a:gd name="T25" fmla="*/ 578310 h 986"/>
            <a:gd name="T26" fmla="*/ 1084882 w 1496"/>
            <a:gd name="T27" fmla="*/ 508612 h 986"/>
            <a:gd name="T28" fmla="*/ 1123199 w 1496"/>
            <a:gd name="T29" fmla="*/ 457123 h 986"/>
            <a:gd name="T30" fmla="*/ 1071359 w 1496"/>
            <a:gd name="T31" fmla="*/ 425099 h 986"/>
            <a:gd name="T32" fmla="*/ 1003741 w 1496"/>
            <a:gd name="T33" fmla="*/ 387424 h 986"/>
            <a:gd name="T34" fmla="*/ 917342 w 1496"/>
            <a:gd name="T35" fmla="*/ 303911 h 986"/>
            <a:gd name="T36" fmla="*/ 900813 w 1496"/>
            <a:gd name="T37" fmla="*/ 268748 h 986"/>
            <a:gd name="T38" fmla="*/ 868507 w 1496"/>
            <a:gd name="T39" fmla="*/ 209724 h 986"/>
            <a:gd name="T40" fmla="*/ 637105 w 1496"/>
            <a:gd name="T41" fmla="*/ 161374 h 986"/>
            <a:gd name="T42" fmla="*/ 582260 w 1496"/>
            <a:gd name="T43" fmla="*/ 167026 h 986"/>
            <a:gd name="T44" fmla="*/ 556716 w 1496"/>
            <a:gd name="T45" fmla="*/ 148188 h 986"/>
            <a:gd name="T46" fmla="*/ 501871 w 1496"/>
            <a:gd name="T47" fmla="*/ 77862 h 986"/>
            <a:gd name="T48" fmla="*/ 440264 w 1496"/>
            <a:gd name="T49" fmla="*/ 27000 h 986"/>
            <a:gd name="T50" fmla="*/ 311791 w 1496"/>
            <a:gd name="T51" fmla="*/ 2512 h 986"/>
            <a:gd name="T52" fmla="*/ 253941 w 1496"/>
            <a:gd name="T53" fmla="*/ 45838 h 986"/>
            <a:gd name="T54" fmla="*/ 241168 w 1496"/>
            <a:gd name="T55" fmla="*/ 107374 h 986"/>
            <a:gd name="T56" fmla="*/ 183318 w 1496"/>
            <a:gd name="T57" fmla="*/ 110513 h 986"/>
            <a:gd name="T58" fmla="*/ 89405 w 1496"/>
            <a:gd name="T59" fmla="*/ 167026 h 986"/>
            <a:gd name="T60" fmla="*/ 21788 w 1496"/>
            <a:gd name="T61" fmla="*/ 320237 h 986"/>
            <a:gd name="T62" fmla="*/ 63861 w 1496"/>
            <a:gd name="T63" fmla="*/ 349749 h 986"/>
            <a:gd name="T64" fmla="*/ 99172 w 1496"/>
            <a:gd name="T65" fmla="*/ 381773 h 98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496"/>
            <a:gd name="T100" fmla="*/ 0 h 986"/>
            <a:gd name="T101" fmla="*/ 1496 w 1496"/>
            <a:gd name="T102" fmla="*/ 986 h 98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496" h="986">
              <a:moveTo>
                <a:pt x="128" y="600"/>
              </a:moveTo>
              <a:cubicBezTo>
                <a:pt x="136" y="605"/>
                <a:pt x="146" y="607"/>
                <a:pt x="154" y="613"/>
              </a:cubicBezTo>
              <a:cubicBezTo>
                <a:pt x="159" y="616"/>
                <a:pt x="161" y="623"/>
                <a:pt x="166" y="626"/>
              </a:cubicBezTo>
              <a:cubicBezTo>
                <a:pt x="217" y="651"/>
                <a:pt x="190" y="626"/>
                <a:pt x="222" y="647"/>
              </a:cubicBezTo>
              <a:cubicBezTo>
                <a:pt x="254" y="668"/>
                <a:pt x="283" y="699"/>
                <a:pt x="321" y="711"/>
              </a:cubicBezTo>
              <a:cubicBezTo>
                <a:pt x="339" y="729"/>
                <a:pt x="359" y="745"/>
                <a:pt x="381" y="758"/>
              </a:cubicBezTo>
              <a:cubicBezTo>
                <a:pt x="409" y="804"/>
                <a:pt x="455" y="840"/>
                <a:pt x="488" y="883"/>
              </a:cubicBezTo>
              <a:cubicBezTo>
                <a:pt x="491" y="891"/>
                <a:pt x="490" y="902"/>
                <a:pt x="496" y="908"/>
              </a:cubicBezTo>
              <a:cubicBezTo>
                <a:pt x="502" y="914"/>
                <a:pt x="514" y="912"/>
                <a:pt x="522" y="917"/>
              </a:cubicBezTo>
              <a:cubicBezTo>
                <a:pt x="532" y="924"/>
                <a:pt x="539" y="935"/>
                <a:pt x="548" y="943"/>
              </a:cubicBezTo>
              <a:cubicBezTo>
                <a:pt x="552" y="946"/>
                <a:pt x="557" y="948"/>
                <a:pt x="561" y="951"/>
              </a:cubicBezTo>
              <a:cubicBezTo>
                <a:pt x="568" y="962"/>
                <a:pt x="572" y="972"/>
                <a:pt x="586" y="977"/>
              </a:cubicBezTo>
              <a:cubicBezTo>
                <a:pt x="601" y="982"/>
                <a:pt x="634" y="986"/>
                <a:pt x="634" y="986"/>
              </a:cubicBezTo>
              <a:cubicBezTo>
                <a:pt x="682" y="981"/>
                <a:pt x="694" y="976"/>
                <a:pt x="736" y="960"/>
              </a:cubicBezTo>
              <a:cubicBezTo>
                <a:pt x="767" y="930"/>
                <a:pt x="794" y="898"/>
                <a:pt x="826" y="870"/>
              </a:cubicBezTo>
              <a:cubicBezTo>
                <a:pt x="830" y="867"/>
                <a:pt x="835" y="864"/>
                <a:pt x="839" y="861"/>
              </a:cubicBezTo>
              <a:cubicBezTo>
                <a:pt x="843" y="858"/>
                <a:pt x="848" y="856"/>
                <a:pt x="852" y="853"/>
              </a:cubicBezTo>
              <a:cubicBezTo>
                <a:pt x="861" y="845"/>
                <a:pt x="878" y="827"/>
                <a:pt x="878" y="827"/>
              </a:cubicBezTo>
              <a:cubicBezTo>
                <a:pt x="902" y="843"/>
                <a:pt x="905" y="865"/>
                <a:pt x="934" y="874"/>
              </a:cubicBezTo>
              <a:cubicBezTo>
                <a:pt x="952" y="888"/>
                <a:pt x="974" y="886"/>
                <a:pt x="994" y="896"/>
              </a:cubicBezTo>
              <a:cubicBezTo>
                <a:pt x="1020" y="910"/>
                <a:pt x="1016" y="919"/>
                <a:pt x="1049" y="926"/>
              </a:cubicBezTo>
              <a:cubicBezTo>
                <a:pt x="1061" y="934"/>
                <a:pt x="1074" y="939"/>
                <a:pt x="1088" y="943"/>
              </a:cubicBezTo>
              <a:cubicBezTo>
                <a:pt x="1099" y="946"/>
                <a:pt x="1122" y="951"/>
                <a:pt x="1122" y="951"/>
              </a:cubicBezTo>
              <a:cubicBezTo>
                <a:pt x="1142" y="962"/>
                <a:pt x="1151" y="965"/>
                <a:pt x="1174" y="960"/>
              </a:cubicBezTo>
              <a:cubicBezTo>
                <a:pt x="1195" y="937"/>
                <a:pt x="1176" y="955"/>
                <a:pt x="1204" y="938"/>
              </a:cubicBezTo>
              <a:cubicBezTo>
                <a:pt x="1213" y="933"/>
                <a:pt x="1229" y="921"/>
                <a:pt x="1229" y="921"/>
              </a:cubicBezTo>
              <a:cubicBezTo>
                <a:pt x="1275" y="854"/>
                <a:pt x="1353" y="874"/>
                <a:pt x="1422" y="848"/>
              </a:cubicBezTo>
              <a:cubicBezTo>
                <a:pt x="1437" y="834"/>
                <a:pt x="1435" y="827"/>
                <a:pt x="1444" y="810"/>
              </a:cubicBezTo>
              <a:cubicBezTo>
                <a:pt x="1454" y="790"/>
                <a:pt x="1471" y="777"/>
                <a:pt x="1482" y="758"/>
              </a:cubicBezTo>
              <a:cubicBezTo>
                <a:pt x="1484" y="747"/>
                <a:pt x="1493" y="739"/>
                <a:pt x="1495" y="728"/>
              </a:cubicBezTo>
              <a:cubicBezTo>
                <a:pt x="1496" y="721"/>
                <a:pt x="1492" y="714"/>
                <a:pt x="1491" y="707"/>
              </a:cubicBezTo>
              <a:cubicBezTo>
                <a:pt x="1483" y="670"/>
                <a:pt x="1467" y="680"/>
                <a:pt x="1426" y="677"/>
              </a:cubicBezTo>
              <a:cubicBezTo>
                <a:pt x="1411" y="665"/>
                <a:pt x="1396" y="648"/>
                <a:pt x="1379" y="643"/>
              </a:cubicBezTo>
              <a:cubicBezTo>
                <a:pt x="1365" y="632"/>
                <a:pt x="1349" y="628"/>
                <a:pt x="1336" y="617"/>
              </a:cubicBezTo>
              <a:cubicBezTo>
                <a:pt x="1311" y="595"/>
                <a:pt x="1295" y="562"/>
                <a:pt x="1268" y="544"/>
              </a:cubicBezTo>
              <a:cubicBezTo>
                <a:pt x="1254" y="524"/>
                <a:pt x="1245" y="494"/>
                <a:pt x="1221" y="484"/>
              </a:cubicBezTo>
              <a:cubicBezTo>
                <a:pt x="1196" y="473"/>
                <a:pt x="1165" y="475"/>
                <a:pt x="1139" y="467"/>
              </a:cubicBezTo>
              <a:cubicBezTo>
                <a:pt x="1153" y="447"/>
                <a:pt x="1177" y="437"/>
                <a:pt x="1199" y="428"/>
              </a:cubicBezTo>
              <a:cubicBezTo>
                <a:pt x="1207" y="417"/>
                <a:pt x="1216" y="390"/>
                <a:pt x="1216" y="390"/>
              </a:cubicBezTo>
              <a:cubicBezTo>
                <a:pt x="1209" y="346"/>
                <a:pt x="1193" y="349"/>
                <a:pt x="1156" y="334"/>
              </a:cubicBezTo>
              <a:cubicBezTo>
                <a:pt x="1102" y="312"/>
                <a:pt x="1077" y="293"/>
                <a:pt x="1015" y="287"/>
              </a:cubicBezTo>
              <a:cubicBezTo>
                <a:pt x="959" y="274"/>
                <a:pt x="906" y="261"/>
                <a:pt x="848" y="257"/>
              </a:cubicBezTo>
              <a:cubicBezTo>
                <a:pt x="835" y="253"/>
                <a:pt x="822" y="248"/>
                <a:pt x="809" y="244"/>
              </a:cubicBezTo>
              <a:cubicBezTo>
                <a:pt x="792" y="249"/>
                <a:pt x="792" y="260"/>
                <a:pt x="775" y="266"/>
              </a:cubicBezTo>
              <a:cubicBezTo>
                <a:pt x="766" y="260"/>
                <a:pt x="755" y="257"/>
                <a:pt x="749" y="248"/>
              </a:cubicBezTo>
              <a:cubicBezTo>
                <a:pt x="746" y="244"/>
                <a:pt x="745" y="239"/>
                <a:pt x="741" y="236"/>
              </a:cubicBezTo>
              <a:cubicBezTo>
                <a:pt x="720" y="219"/>
                <a:pt x="689" y="219"/>
                <a:pt x="664" y="214"/>
              </a:cubicBezTo>
              <a:cubicBezTo>
                <a:pt x="644" y="185"/>
                <a:pt x="659" y="154"/>
                <a:pt x="668" y="124"/>
              </a:cubicBezTo>
              <a:cubicBezTo>
                <a:pt x="666" y="104"/>
                <a:pt x="672" y="79"/>
                <a:pt x="659" y="64"/>
              </a:cubicBezTo>
              <a:cubicBezTo>
                <a:pt x="644" y="47"/>
                <a:pt x="605" y="45"/>
                <a:pt x="586" y="43"/>
              </a:cubicBezTo>
              <a:cubicBezTo>
                <a:pt x="532" y="38"/>
                <a:pt x="500" y="37"/>
                <a:pt x="445" y="34"/>
              </a:cubicBezTo>
              <a:cubicBezTo>
                <a:pt x="423" y="27"/>
                <a:pt x="436" y="13"/>
                <a:pt x="415" y="4"/>
              </a:cubicBezTo>
              <a:cubicBezTo>
                <a:pt x="407" y="0"/>
                <a:pt x="398" y="1"/>
                <a:pt x="389" y="0"/>
              </a:cubicBezTo>
              <a:cubicBezTo>
                <a:pt x="368" y="6"/>
                <a:pt x="348" y="51"/>
                <a:pt x="338" y="73"/>
              </a:cubicBezTo>
              <a:cubicBezTo>
                <a:pt x="333" y="101"/>
                <a:pt x="330" y="130"/>
                <a:pt x="325" y="158"/>
              </a:cubicBezTo>
              <a:cubicBezTo>
                <a:pt x="324" y="162"/>
                <a:pt x="324" y="167"/>
                <a:pt x="321" y="171"/>
              </a:cubicBezTo>
              <a:cubicBezTo>
                <a:pt x="319" y="174"/>
                <a:pt x="298" y="186"/>
                <a:pt x="295" y="188"/>
              </a:cubicBezTo>
              <a:cubicBezTo>
                <a:pt x="261" y="178"/>
                <a:pt x="278" y="181"/>
                <a:pt x="244" y="176"/>
              </a:cubicBezTo>
              <a:cubicBezTo>
                <a:pt x="194" y="178"/>
                <a:pt x="148" y="175"/>
                <a:pt x="102" y="193"/>
              </a:cubicBezTo>
              <a:cubicBezTo>
                <a:pt x="96" y="213"/>
                <a:pt x="112" y="245"/>
                <a:pt x="119" y="266"/>
              </a:cubicBezTo>
              <a:cubicBezTo>
                <a:pt x="114" y="318"/>
                <a:pt x="95" y="351"/>
                <a:pt x="76" y="398"/>
              </a:cubicBezTo>
              <a:cubicBezTo>
                <a:pt x="72" y="485"/>
                <a:pt x="93" y="495"/>
                <a:pt x="29" y="510"/>
              </a:cubicBezTo>
              <a:cubicBezTo>
                <a:pt x="17" y="517"/>
                <a:pt x="0" y="523"/>
                <a:pt x="21" y="544"/>
              </a:cubicBezTo>
              <a:cubicBezTo>
                <a:pt x="23" y="546"/>
                <a:pt x="76" y="554"/>
                <a:pt x="85" y="557"/>
              </a:cubicBezTo>
              <a:cubicBezTo>
                <a:pt x="94" y="563"/>
                <a:pt x="106" y="565"/>
                <a:pt x="111" y="574"/>
              </a:cubicBezTo>
              <a:cubicBezTo>
                <a:pt x="116" y="582"/>
                <a:pt x="114" y="608"/>
                <a:pt x="132" y="608"/>
              </a:cubicBezTo>
              <a:cubicBezTo>
                <a:pt x="135" y="608"/>
                <a:pt x="129" y="603"/>
                <a:pt x="128" y="600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0</xdr:colOff>
      <xdr:row>27</xdr:row>
      <xdr:rowOff>104775</xdr:rowOff>
    </xdr:from>
    <xdr:to>
      <xdr:col>28</xdr:col>
      <xdr:colOff>0</xdr:colOff>
      <xdr:row>30</xdr:row>
      <xdr:rowOff>123825</xdr:rowOff>
    </xdr:to>
    <xdr:sp macro="" textlink="">
      <xdr:nvSpPr>
        <xdr:cNvPr id="96" name="Freeform 898">
          <a:extLst>
            <a:ext uri="{FF2B5EF4-FFF2-40B4-BE49-F238E27FC236}">
              <a16:creationId xmlns:a16="http://schemas.microsoft.com/office/drawing/2014/main" id="{48E98990-E1EA-42A1-BA70-98ABF66C7668}"/>
            </a:ext>
          </a:extLst>
        </xdr:cNvPr>
        <xdr:cNvSpPr>
          <a:spLocks/>
        </xdr:cNvSpPr>
      </xdr:nvSpPr>
      <xdr:spPr bwMode="auto">
        <a:xfrm>
          <a:off x="4737100" y="4562475"/>
          <a:ext cx="628650" cy="514350"/>
        </a:xfrm>
        <a:custGeom>
          <a:avLst/>
          <a:gdLst>
            <a:gd name="T0" fmla="*/ 573339 w 808"/>
            <a:gd name="T1" fmla="*/ 305569 h 793"/>
            <a:gd name="T2" fmla="*/ 554030 w 808"/>
            <a:gd name="T3" fmla="*/ 336126 h 793"/>
            <a:gd name="T4" fmla="*/ 537691 w 808"/>
            <a:gd name="T5" fmla="*/ 362863 h 793"/>
            <a:gd name="T6" fmla="*/ 480506 w 808"/>
            <a:gd name="T7" fmla="*/ 425886 h 793"/>
            <a:gd name="T8" fmla="*/ 423320 w 808"/>
            <a:gd name="T9" fmla="*/ 401059 h 793"/>
            <a:gd name="T10" fmla="*/ 388415 w 808"/>
            <a:gd name="T11" fmla="*/ 404242 h 793"/>
            <a:gd name="T12" fmla="*/ 369106 w 808"/>
            <a:gd name="T13" fmla="*/ 415064 h 793"/>
            <a:gd name="T14" fmla="*/ 346826 w 808"/>
            <a:gd name="T15" fmla="*/ 420157 h 793"/>
            <a:gd name="T16" fmla="*/ 328259 w 808"/>
            <a:gd name="T17" fmla="*/ 434162 h 793"/>
            <a:gd name="T18" fmla="*/ 321575 w 808"/>
            <a:gd name="T19" fmla="*/ 450714 h 793"/>
            <a:gd name="T20" fmla="*/ 296324 w 808"/>
            <a:gd name="T21" fmla="*/ 504825 h 793"/>
            <a:gd name="T22" fmla="*/ 274044 w 808"/>
            <a:gd name="T23" fmla="*/ 464083 h 793"/>
            <a:gd name="T24" fmla="*/ 270331 w 808"/>
            <a:gd name="T25" fmla="*/ 453260 h 793"/>
            <a:gd name="T26" fmla="*/ 248051 w 808"/>
            <a:gd name="T27" fmla="*/ 332943 h 793"/>
            <a:gd name="T28" fmla="*/ 239139 w 808"/>
            <a:gd name="T29" fmla="*/ 303022 h 793"/>
            <a:gd name="T30" fmla="*/ 225771 w 808"/>
            <a:gd name="T31" fmla="*/ 286471 h 793"/>
            <a:gd name="T32" fmla="*/ 219829 w 808"/>
            <a:gd name="T33" fmla="*/ 278831 h 793"/>
            <a:gd name="T34" fmla="*/ 200520 w 808"/>
            <a:gd name="T35" fmla="*/ 229177 h 793"/>
            <a:gd name="T36" fmla="*/ 155960 w 808"/>
            <a:gd name="T37" fmla="*/ 196710 h 793"/>
            <a:gd name="T38" fmla="*/ 108429 w 808"/>
            <a:gd name="T39" fmla="*/ 169336 h 793"/>
            <a:gd name="T40" fmla="*/ 63869 w 808"/>
            <a:gd name="T41" fmla="*/ 136869 h 793"/>
            <a:gd name="T42" fmla="*/ 54215 w 808"/>
            <a:gd name="T43" fmla="*/ 133686 h 793"/>
            <a:gd name="T44" fmla="*/ 34905 w 808"/>
            <a:gd name="T45" fmla="*/ 128594 h 793"/>
            <a:gd name="T46" fmla="*/ 25251 w 808"/>
            <a:gd name="T47" fmla="*/ 126047 h 793"/>
            <a:gd name="T48" fmla="*/ 0 w 808"/>
            <a:gd name="T49" fmla="*/ 95490 h 793"/>
            <a:gd name="T50" fmla="*/ 34905 w 808"/>
            <a:gd name="T51" fmla="*/ 73846 h 793"/>
            <a:gd name="T52" fmla="*/ 54215 w 808"/>
            <a:gd name="T53" fmla="*/ 68753 h 793"/>
            <a:gd name="T54" fmla="*/ 38619 w 808"/>
            <a:gd name="T55" fmla="*/ 54748 h 793"/>
            <a:gd name="T56" fmla="*/ 19309 w 808"/>
            <a:gd name="T57" fmla="*/ 49655 h 793"/>
            <a:gd name="T58" fmla="*/ 86149 w 808"/>
            <a:gd name="T59" fmla="*/ 38196 h 793"/>
            <a:gd name="T60" fmla="*/ 152989 w 808"/>
            <a:gd name="T61" fmla="*/ 24827 h 793"/>
            <a:gd name="T62" fmla="*/ 184924 w 808"/>
            <a:gd name="T63" fmla="*/ 0 h 793"/>
            <a:gd name="T64" fmla="*/ 232455 w 808"/>
            <a:gd name="T65" fmla="*/ 3183 h 793"/>
            <a:gd name="T66" fmla="*/ 245080 w 808"/>
            <a:gd name="T67" fmla="*/ 16552 h 793"/>
            <a:gd name="T68" fmla="*/ 274044 w 808"/>
            <a:gd name="T69" fmla="*/ 33103 h 793"/>
            <a:gd name="T70" fmla="*/ 375790 w 808"/>
            <a:gd name="T71" fmla="*/ 76392 h 793"/>
            <a:gd name="T72" fmla="*/ 407724 w 808"/>
            <a:gd name="T73" fmla="*/ 95490 h 793"/>
            <a:gd name="T74" fmla="*/ 448571 w 808"/>
            <a:gd name="T75" fmla="*/ 131140 h 793"/>
            <a:gd name="T76" fmla="*/ 484219 w 808"/>
            <a:gd name="T77" fmla="*/ 171882 h 793"/>
            <a:gd name="T78" fmla="*/ 502786 w 808"/>
            <a:gd name="T79" fmla="*/ 188434 h 793"/>
            <a:gd name="T80" fmla="*/ 534720 w 808"/>
            <a:gd name="T81" fmla="*/ 226630 h 793"/>
            <a:gd name="T82" fmla="*/ 585964 w 808"/>
            <a:gd name="T83" fmla="*/ 267373 h 793"/>
            <a:gd name="T84" fmla="*/ 582251 w 808"/>
            <a:gd name="T85" fmla="*/ 294746 h 793"/>
            <a:gd name="T86" fmla="*/ 551059 w 808"/>
            <a:gd name="T87" fmla="*/ 346948 h 793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808"/>
            <a:gd name="T133" fmla="*/ 0 h 793"/>
            <a:gd name="T134" fmla="*/ 808 w 808"/>
            <a:gd name="T135" fmla="*/ 793 h 793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808" h="793">
              <a:moveTo>
                <a:pt x="772" y="480"/>
              </a:moveTo>
              <a:cubicBezTo>
                <a:pt x="752" y="520"/>
                <a:pt x="761" y="504"/>
                <a:pt x="746" y="528"/>
              </a:cubicBezTo>
              <a:cubicBezTo>
                <a:pt x="742" y="543"/>
                <a:pt x="724" y="570"/>
                <a:pt x="724" y="570"/>
              </a:cubicBezTo>
              <a:cubicBezTo>
                <a:pt x="712" y="609"/>
                <a:pt x="680" y="646"/>
                <a:pt x="647" y="669"/>
              </a:cubicBezTo>
              <a:cubicBezTo>
                <a:pt x="620" y="661"/>
                <a:pt x="597" y="640"/>
                <a:pt x="570" y="630"/>
              </a:cubicBezTo>
              <a:cubicBezTo>
                <a:pt x="554" y="632"/>
                <a:pt x="538" y="632"/>
                <a:pt x="523" y="635"/>
              </a:cubicBezTo>
              <a:cubicBezTo>
                <a:pt x="519" y="636"/>
                <a:pt x="500" y="650"/>
                <a:pt x="497" y="652"/>
              </a:cubicBezTo>
              <a:cubicBezTo>
                <a:pt x="492" y="655"/>
                <a:pt x="471" y="659"/>
                <a:pt x="467" y="660"/>
              </a:cubicBezTo>
              <a:cubicBezTo>
                <a:pt x="459" y="668"/>
                <a:pt x="449" y="673"/>
                <a:pt x="442" y="682"/>
              </a:cubicBezTo>
              <a:cubicBezTo>
                <a:pt x="439" y="686"/>
                <a:pt x="435" y="703"/>
                <a:pt x="433" y="708"/>
              </a:cubicBezTo>
              <a:cubicBezTo>
                <a:pt x="421" y="736"/>
                <a:pt x="415" y="767"/>
                <a:pt x="399" y="793"/>
              </a:cubicBezTo>
              <a:cubicBezTo>
                <a:pt x="382" y="768"/>
                <a:pt x="378" y="759"/>
                <a:pt x="369" y="729"/>
              </a:cubicBezTo>
              <a:cubicBezTo>
                <a:pt x="367" y="723"/>
                <a:pt x="364" y="712"/>
                <a:pt x="364" y="712"/>
              </a:cubicBezTo>
              <a:cubicBezTo>
                <a:pt x="360" y="647"/>
                <a:pt x="345" y="587"/>
                <a:pt x="334" y="523"/>
              </a:cubicBezTo>
              <a:cubicBezTo>
                <a:pt x="329" y="496"/>
                <a:pt x="331" y="505"/>
                <a:pt x="322" y="476"/>
              </a:cubicBezTo>
              <a:cubicBezTo>
                <a:pt x="319" y="466"/>
                <a:pt x="310" y="459"/>
                <a:pt x="304" y="450"/>
              </a:cubicBezTo>
              <a:cubicBezTo>
                <a:pt x="301" y="446"/>
                <a:pt x="296" y="438"/>
                <a:pt x="296" y="438"/>
              </a:cubicBezTo>
              <a:cubicBezTo>
                <a:pt x="288" y="413"/>
                <a:pt x="282" y="384"/>
                <a:pt x="270" y="360"/>
              </a:cubicBezTo>
              <a:cubicBezTo>
                <a:pt x="259" y="336"/>
                <a:pt x="229" y="325"/>
                <a:pt x="210" y="309"/>
              </a:cubicBezTo>
              <a:cubicBezTo>
                <a:pt x="190" y="292"/>
                <a:pt x="171" y="274"/>
                <a:pt x="146" y="266"/>
              </a:cubicBezTo>
              <a:cubicBezTo>
                <a:pt x="132" y="252"/>
                <a:pt x="103" y="221"/>
                <a:pt x="86" y="215"/>
              </a:cubicBezTo>
              <a:cubicBezTo>
                <a:pt x="82" y="213"/>
                <a:pt x="77" y="211"/>
                <a:pt x="73" y="210"/>
              </a:cubicBezTo>
              <a:cubicBezTo>
                <a:pt x="64" y="207"/>
                <a:pt x="56" y="205"/>
                <a:pt x="47" y="202"/>
              </a:cubicBezTo>
              <a:cubicBezTo>
                <a:pt x="43" y="201"/>
                <a:pt x="34" y="198"/>
                <a:pt x="34" y="198"/>
              </a:cubicBezTo>
              <a:cubicBezTo>
                <a:pt x="15" y="183"/>
                <a:pt x="7" y="173"/>
                <a:pt x="0" y="150"/>
              </a:cubicBezTo>
              <a:cubicBezTo>
                <a:pt x="6" y="123"/>
                <a:pt x="23" y="123"/>
                <a:pt x="47" y="116"/>
              </a:cubicBezTo>
              <a:cubicBezTo>
                <a:pt x="56" y="114"/>
                <a:pt x="73" y="108"/>
                <a:pt x="73" y="108"/>
              </a:cubicBezTo>
              <a:cubicBezTo>
                <a:pt x="68" y="91"/>
                <a:pt x="72" y="94"/>
                <a:pt x="52" y="86"/>
              </a:cubicBezTo>
              <a:cubicBezTo>
                <a:pt x="44" y="83"/>
                <a:pt x="26" y="78"/>
                <a:pt x="26" y="78"/>
              </a:cubicBezTo>
              <a:cubicBezTo>
                <a:pt x="39" y="37"/>
                <a:pt x="25" y="67"/>
                <a:pt x="116" y="60"/>
              </a:cubicBezTo>
              <a:cubicBezTo>
                <a:pt x="148" y="58"/>
                <a:pt x="176" y="48"/>
                <a:pt x="206" y="39"/>
              </a:cubicBezTo>
              <a:cubicBezTo>
                <a:pt x="218" y="19"/>
                <a:pt x="226" y="9"/>
                <a:pt x="249" y="0"/>
              </a:cubicBezTo>
              <a:cubicBezTo>
                <a:pt x="270" y="2"/>
                <a:pt x="292" y="1"/>
                <a:pt x="313" y="5"/>
              </a:cubicBezTo>
              <a:cubicBezTo>
                <a:pt x="334" y="9"/>
                <a:pt x="321" y="14"/>
                <a:pt x="330" y="26"/>
              </a:cubicBezTo>
              <a:cubicBezTo>
                <a:pt x="338" y="36"/>
                <a:pt x="359" y="45"/>
                <a:pt x="369" y="52"/>
              </a:cubicBezTo>
              <a:cubicBezTo>
                <a:pt x="403" y="75"/>
                <a:pt x="467" y="108"/>
                <a:pt x="506" y="120"/>
              </a:cubicBezTo>
              <a:cubicBezTo>
                <a:pt x="520" y="130"/>
                <a:pt x="537" y="136"/>
                <a:pt x="549" y="150"/>
              </a:cubicBezTo>
              <a:cubicBezTo>
                <a:pt x="571" y="177"/>
                <a:pt x="569" y="190"/>
                <a:pt x="604" y="206"/>
              </a:cubicBezTo>
              <a:cubicBezTo>
                <a:pt x="623" y="225"/>
                <a:pt x="636" y="248"/>
                <a:pt x="652" y="270"/>
              </a:cubicBezTo>
              <a:cubicBezTo>
                <a:pt x="659" y="280"/>
                <a:pt x="677" y="296"/>
                <a:pt x="677" y="296"/>
              </a:cubicBezTo>
              <a:cubicBezTo>
                <a:pt x="686" y="319"/>
                <a:pt x="699" y="343"/>
                <a:pt x="720" y="356"/>
              </a:cubicBezTo>
              <a:cubicBezTo>
                <a:pt x="740" y="384"/>
                <a:pt x="760" y="402"/>
                <a:pt x="789" y="420"/>
              </a:cubicBezTo>
              <a:cubicBezTo>
                <a:pt x="795" y="439"/>
                <a:pt x="808" y="456"/>
                <a:pt x="784" y="463"/>
              </a:cubicBezTo>
              <a:cubicBezTo>
                <a:pt x="777" y="486"/>
                <a:pt x="762" y="532"/>
                <a:pt x="742" y="545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66675</xdr:colOff>
      <xdr:row>28</xdr:row>
      <xdr:rowOff>123825</xdr:rowOff>
    </xdr:from>
    <xdr:to>
      <xdr:col>31</xdr:col>
      <xdr:colOff>9525</xdr:colOff>
      <xdr:row>31</xdr:row>
      <xdr:rowOff>9525</xdr:rowOff>
    </xdr:to>
    <xdr:sp macro="" textlink="">
      <xdr:nvSpPr>
        <xdr:cNvPr id="97" name="Freeform 899">
          <a:extLst>
            <a:ext uri="{FF2B5EF4-FFF2-40B4-BE49-F238E27FC236}">
              <a16:creationId xmlns:a16="http://schemas.microsoft.com/office/drawing/2014/main" id="{89912E77-3C65-4ED4-BFCF-38861F59E22A}"/>
            </a:ext>
          </a:extLst>
        </xdr:cNvPr>
        <xdr:cNvSpPr>
          <a:spLocks/>
        </xdr:cNvSpPr>
      </xdr:nvSpPr>
      <xdr:spPr bwMode="auto">
        <a:xfrm>
          <a:off x="5222875" y="4746625"/>
          <a:ext cx="781050" cy="381000"/>
        </a:xfrm>
        <a:custGeom>
          <a:avLst/>
          <a:gdLst>
            <a:gd name="T0" fmla="*/ 118962 w 993"/>
            <a:gd name="T1" fmla="*/ 89710 h 588"/>
            <a:gd name="T2" fmla="*/ 96516 w 993"/>
            <a:gd name="T3" fmla="*/ 149095 h 588"/>
            <a:gd name="T4" fmla="*/ 74071 w 993"/>
            <a:gd name="T5" fmla="*/ 178788 h 588"/>
            <a:gd name="T6" fmla="*/ 41898 w 993"/>
            <a:gd name="T7" fmla="*/ 211640 h 588"/>
            <a:gd name="T8" fmla="*/ 35913 w 993"/>
            <a:gd name="T9" fmla="*/ 219221 h 588"/>
            <a:gd name="T10" fmla="*/ 3741 w 993"/>
            <a:gd name="T11" fmla="*/ 246386 h 588"/>
            <a:gd name="T12" fmla="*/ 748 w 993"/>
            <a:gd name="T13" fmla="*/ 254599 h 588"/>
            <a:gd name="T14" fmla="*/ 10475 w 993"/>
            <a:gd name="T15" fmla="*/ 262812 h 588"/>
            <a:gd name="T16" fmla="*/ 35913 w 993"/>
            <a:gd name="T17" fmla="*/ 287451 h 588"/>
            <a:gd name="T18" fmla="*/ 125695 w 993"/>
            <a:gd name="T19" fmla="*/ 330411 h 588"/>
            <a:gd name="T20" fmla="*/ 199018 w 993"/>
            <a:gd name="T21" fmla="*/ 313985 h 588"/>
            <a:gd name="T22" fmla="*/ 228197 w 993"/>
            <a:gd name="T23" fmla="*/ 303245 h 588"/>
            <a:gd name="T24" fmla="*/ 221463 w 993"/>
            <a:gd name="T25" fmla="*/ 330411 h 588"/>
            <a:gd name="T26" fmla="*/ 193032 w 993"/>
            <a:gd name="T27" fmla="*/ 360103 h 588"/>
            <a:gd name="T28" fmla="*/ 305260 w 993"/>
            <a:gd name="T29" fmla="*/ 357576 h 588"/>
            <a:gd name="T30" fmla="*/ 324713 w 993"/>
            <a:gd name="T31" fmla="*/ 332938 h 588"/>
            <a:gd name="T32" fmla="*/ 375590 w 993"/>
            <a:gd name="T33" fmla="*/ 319671 h 588"/>
            <a:gd name="T34" fmla="*/ 375590 w 993"/>
            <a:gd name="T35" fmla="*/ 284292 h 588"/>
            <a:gd name="T36" fmla="*/ 398036 w 993"/>
            <a:gd name="T37" fmla="*/ 262812 h 588"/>
            <a:gd name="T38" fmla="*/ 401028 w 993"/>
            <a:gd name="T39" fmla="*/ 238174 h 588"/>
            <a:gd name="T40" fmla="*/ 436941 w 993"/>
            <a:gd name="T41" fmla="*/ 233119 h 588"/>
            <a:gd name="T42" fmla="*/ 487818 w 993"/>
            <a:gd name="T43" fmla="*/ 224907 h 588"/>
            <a:gd name="T44" fmla="*/ 677110 w 993"/>
            <a:gd name="T45" fmla="*/ 195214 h 588"/>
            <a:gd name="T46" fmla="*/ 706289 w 993"/>
            <a:gd name="T47" fmla="*/ 159835 h 588"/>
            <a:gd name="T48" fmla="*/ 724994 w 993"/>
            <a:gd name="T49" fmla="*/ 143410 h 588"/>
            <a:gd name="T50" fmla="*/ 734720 w 993"/>
            <a:gd name="T51" fmla="*/ 135828 h 588"/>
            <a:gd name="T52" fmla="*/ 674117 w 993"/>
            <a:gd name="T53" fmla="*/ 119403 h 588"/>
            <a:gd name="T54" fmla="*/ 597054 w 993"/>
            <a:gd name="T55" fmla="*/ 78970 h 588"/>
            <a:gd name="T56" fmla="*/ 539443 w 993"/>
            <a:gd name="T57" fmla="*/ 75811 h 588"/>
            <a:gd name="T58" fmla="*/ 494552 w 993"/>
            <a:gd name="T59" fmla="*/ 62544 h 588"/>
            <a:gd name="T60" fmla="*/ 465373 w 993"/>
            <a:gd name="T61" fmla="*/ 51804 h 588"/>
            <a:gd name="T62" fmla="*/ 433201 w 993"/>
            <a:gd name="T63" fmla="*/ 41064 h 588"/>
            <a:gd name="T64" fmla="*/ 347159 w 993"/>
            <a:gd name="T65" fmla="*/ 0 h 588"/>
            <a:gd name="T66" fmla="*/ 317980 w 993"/>
            <a:gd name="T67" fmla="*/ 10740 h 588"/>
            <a:gd name="T68" fmla="*/ 282815 w 993"/>
            <a:gd name="T69" fmla="*/ 48646 h 588"/>
            <a:gd name="T70" fmla="*/ 270096 w 993"/>
            <a:gd name="T71" fmla="*/ 62544 h 588"/>
            <a:gd name="T72" fmla="*/ 234931 w 993"/>
            <a:gd name="T73" fmla="*/ 97923 h 588"/>
            <a:gd name="T74" fmla="*/ 154127 w 993"/>
            <a:gd name="T75" fmla="*/ 92237 h 588"/>
            <a:gd name="T76" fmla="*/ 125695 w 993"/>
            <a:gd name="T77" fmla="*/ 81497 h 588"/>
            <a:gd name="T78" fmla="*/ 118962 w 993"/>
            <a:gd name="T79" fmla="*/ 89710 h 588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w 993"/>
            <a:gd name="T121" fmla="*/ 0 h 588"/>
            <a:gd name="T122" fmla="*/ 993 w 993"/>
            <a:gd name="T123" fmla="*/ 588 h 588"/>
          </a:gdLst>
          <a:ahLst/>
          <a:cxnLst>
            <a:cxn ang="T80">
              <a:pos x="T0" y="T1"/>
            </a:cxn>
            <a:cxn ang="T81">
              <a:pos x="T2" y="T3"/>
            </a:cxn>
            <a:cxn ang="T82">
              <a:pos x="T4" y="T5"/>
            </a:cxn>
            <a:cxn ang="T83">
              <a:pos x="T6" y="T7"/>
            </a:cxn>
            <a:cxn ang="T84">
              <a:pos x="T8" y="T9"/>
            </a:cxn>
            <a:cxn ang="T85">
              <a:pos x="T10" y="T11"/>
            </a:cxn>
            <a:cxn ang="T86">
              <a:pos x="T12" y="T13"/>
            </a:cxn>
            <a:cxn ang="T87">
              <a:pos x="T14" y="T15"/>
            </a:cxn>
            <a:cxn ang="T88">
              <a:pos x="T16" y="T17"/>
            </a:cxn>
            <a:cxn ang="T89">
              <a:pos x="T18" y="T19"/>
            </a:cxn>
            <a:cxn ang="T90">
              <a:pos x="T20" y="T21"/>
            </a:cxn>
            <a:cxn ang="T91">
              <a:pos x="T22" y="T23"/>
            </a:cxn>
            <a:cxn ang="T92">
              <a:pos x="T24" y="T25"/>
            </a:cxn>
            <a:cxn ang="T93">
              <a:pos x="T26" y="T27"/>
            </a:cxn>
            <a:cxn ang="T94">
              <a:pos x="T28" y="T29"/>
            </a:cxn>
            <a:cxn ang="T95">
              <a:pos x="T30" y="T31"/>
            </a:cxn>
            <a:cxn ang="T96">
              <a:pos x="T32" y="T33"/>
            </a:cxn>
            <a:cxn ang="T97">
              <a:pos x="T34" y="T35"/>
            </a:cxn>
            <a:cxn ang="T98">
              <a:pos x="T36" y="T37"/>
            </a:cxn>
            <a:cxn ang="T99">
              <a:pos x="T38" y="T39"/>
            </a:cxn>
            <a:cxn ang="T100">
              <a:pos x="T40" y="T41"/>
            </a:cxn>
            <a:cxn ang="T101">
              <a:pos x="T42" y="T43"/>
            </a:cxn>
            <a:cxn ang="T102">
              <a:pos x="T44" y="T45"/>
            </a:cxn>
            <a:cxn ang="T103">
              <a:pos x="T46" y="T47"/>
            </a:cxn>
            <a:cxn ang="T104">
              <a:pos x="T48" y="T49"/>
            </a:cxn>
            <a:cxn ang="T105">
              <a:pos x="T50" y="T51"/>
            </a:cxn>
            <a:cxn ang="T106">
              <a:pos x="T52" y="T53"/>
            </a:cxn>
            <a:cxn ang="T107">
              <a:pos x="T54" y="T55"/>
            </a:cxn>
            <a:cxn ang="T108">
              <a:pos x="T56" y="T57"/>
            </a:cxn>
            <a:cxn ang="T109">
              <a:pos x="T58" y="T59"/>
            </a:cxn>
            <a:cxn ang="T110">
              <a:pos x="T60" y="T61"/>
            </a:cxn>
            <a:cxn ang="T111">
              <a:pos x="T62" y="T63"/>
            </a:cxn>
            <a:cxn ang="T112">
              <a:pos x="T64" y="T65"/>
            </a:cxn>
            <a:cxn ang="T113">
              <a:pos x="T66" y="T67"/>
            </a:cxn>
            <a:cxn ang="T114">
              <a:pos x="T68" y="T69"/>
            </a:cxn>
            <a:cxn ang="T115">
              <a:pos x="T70" y="T71"/>
            </a:cxn>
            <a:cxn ang="T116">
              <a:pos x="T72" y="T73"/>
            </a:cxn>
            <a:cxn ang="T117">
              <a:pos x="T74" y="T75"/>
            </a:cxn>
            <a:cxn ang="T118">
              <a:pos x="T76" y="T77"/>
            </a:cxn>
            <a:cxn ang="T119">
              <a:pos x="T78" y="T79"/>
            </a:cxn>
          </a:cxnLst>
          <a:rect l="T120" t="T121" r="T122" b="T123"/>
          <a:pathLst>
            <a:path w="993" h="588">
              <a:moveTo>
                <a:pt x="159" y="142"/>
              </a:moveTo>
              <a:cubicBezTo>
                <a:pt x="152" y="172"/>
                <a:pt x="147" y="210"/>
                <a:pt x="129" y="236"/>
              </a:cubicBezTo>
              <a:cubicBezTo>
                <a:pt x="123" y="254"/>
                <a:pt x="115" y="273"/>
                <a:pt x="99" y="283"/>
              </a:cubicBezTo>
              <a:cubicBezTo>
                <a:pt x="87" y="303"/>
                <a:pt x="70" y="315"/>
                <a:pt x="56" y="335"/>
              </a:cubicBezTo>
              <a:cubicBezTo>
                <a:pt x="53" y="339"/>
                <a:pt x="48" y="347"/>
                <a:pt x="48" y="347"/>
              </a:cubicBezTo>
              <a:cubicBezTo>
                <a:pt x="41" y="369"/>
                <a:pt x="24" y="378"/>
                <a:pt x="5" y="390"/>
              </a:cubicBezTo>
              <a:cubicBezTo>
                <a:pt x="4" y="394"/>
                <a:pt x="0" y="399"/>
                <a:pt x="1" y="403"/>
              </a:cubicBezTo>
              <a:cubicBezTo>
                <a:pt x="3" y="409"/>
                <a:pt x="10" y="411"/>
                <a:pt x="14" y="416"/>
              </a:cubicBezTo>
              <a:cubicBezTo>
                <a:pt x="32" y="438"/>
                <a:pt x="10" y="428"/>
                <a:pt x="48" y="455"/>
              </a:cubicBezTo>
              <a:cubicBezTo>
                <a:pt x="98" y="490"/>
                <a:pt x="105" y="513"/>
                <a:pt x="168" y="523"/>
              </a:cubicBezTo>
              <a:cubicBezTo>
                <a:pt x="211" y="519"/>
                <a:pt x="229" y="512"/>
                <a:pt x="266" y="497"/>
              </a:cubicBezTo>
              <a:cubicBezTo>
                <a:pt x="280" y="484"/>
                <a:pt x="285" y="474"/>
                <a:pt x="305" y="480"/>
              </a:cubicBezTo>
              <a:cubicBezTo>
                <a:pt x="311" y="500"/>
                <a:pt x="322" y="515"/>
                <a:pt x="296" y="523"/>
              </a:cubicBezTo>
              <a:cubicBezTo>
                <a:pt x="281" y="539"/>
                <a:pt x="275" y="559"/>
                <a:pt x="258" y="570"/>
              </a:cubicBezTo>
              <a:cubicBezTo>
                <a:pt x="306" y="588"/>
                <a:pt x="359" y="575"/>
                <a:pt x="408" y="566"/>
              </a:cubicBezTo>
              <a:cubicBezTo>
                <a:pt x="426" y="554"/>
                <a:pt x="419" y="541"/>
                <a:pt x="434" y="527"/>
              </a:cubicBezTo>
              <a:cubicBezTo>
                <a:pt x="454" y="507"/>
                <a:pt x="475" y="509"/>
                <a:pt x="502" y="506"/>
              </a:cubicBezTo>
              <a:cubicBezTo>
                <a:pt x="550" y="491"/>
                <a:pt x="520" y="476"/>
                <a:pt x="502" y="450"/>
              </a:cubicBezTo>
              <a:cubicBezTo>
                <a:pt x="507" y="433"/>
                <a:pt x="519" y="429"/>
                <a:pt x="532" y="416"/>
              </a:cubicBezTo>
              <a:cubicBezTo>
                <a:pt x="533" y="403"/>
                <a:pt x="531" y="389"/>
                <a:pt x="536" y="377"/>
              </a:cubicBezTo>
              <a:cubicBezTo>
                <a:pt x="538" y="373"/>
                <a:pt x="575" y="370"/>
                <a:pt x="584" y="369"/>
              </a:cubicBezTo>
              <a:cubicBezTo>
                <a:pt x="636" y="361"/>
                <a:pt x="623" y="365"/>
                <a:pt x="652" y="356"/>
              </a:cubicBezTo>
              <a:cubicBezTo>
                <a:pt x="723" y="307"/>
                <a:pt x="821" y="312"/>
                <a:pt x="905" y="309"/>
              </a:cubicBezTo>
              <a:cubicBezTo>
                <a:pt x="933" y="301"/>
                <a:pt x="927" y="273"/>
                <a:pt x="944" y="253"/>
              </a:cubicBezTo>
              <a:cubicBezTo>
                <a:pt x="952" y="244"/>
                <a:pt x="960" y="236"/>
                <a:pt x="969" y="227"/>
              </a:cubicBezTo>
              <a:cubicBezTo>
                <a:pt x="973" y="223"/>
                <a:pt x="982" y="215"/>
                <a:pt x="982" y="215"/>
              </a:cubicBezTo>
              <a:cubicBezTo>
                <a:pt x="993" y="178"/>
                <a:pt x="915" y="190"/>
                <a:pt x="901" y="189"/>
              </a:cubicBezTo>
              <a:cubicBezTo>
                <a:pt x="866" y="164"/>
                <a:pt x="841" y="138"/>
                <a:pt x="798" y="125"/>
              </a:cubicBezTo>
              <a:cubicBezTo>
                <a:pt x="773" y="117"/>
                <a:pt x="747" y="122"/>
                <a:pt x="721" y="120"/>
              </a:cubicBezTo>
              <a:cubicBezTo>
                <a:pt x="697" y="116"/>
                <a:pt x="683" y="106"/>
                <a:pt x="661" y="99"/>
              </a:cubicBezTo>
              <a:cubicBezTo>
                <a:pt x="649" y="91"/>
                <a:pt x="622" y="82"/>
                <a:pt x="622" y="82"/>
              </a:cubicBezTo>
              <a:cubicBezTo>
                <a:pt x="607" y="72"/>
                <a:pt x="596" y="69"/>
                <a:pt x="579" y="65"/>
              </a:cubicBezTo>
              <a:cubicBezTo>
                <a:pt x="543" y="40"/>
                <a:pt x="500" y="27"/>
                <a:pt x="464" y="0"/>
              </a:cubicBezTo>
              <a:cubicBezTo>
                <a:pt x="450" y="5"/>
                <a:pt x="439" y="13"/>
                <a:pt x="425" y="17"/>
              </a:cubicBezTo>
              <a:cubicBezTo>
                <a:pt x="404" y="31"/>
                <a:pt x="398" y="59"/>
                <a:pt x="378" y="77"/>
              </a:cubicBezTo>
              <a:cubicBezTo>
                <a:pt x="369" y="107"/>
                <a:pt x="382" y="73"/>
                <a:pt x="361" y="99"/>
              </a:cubicBezTo>
              <a:cubicBezTo>
                <a:pt x="345" y="118"/>
                <a:pt x="339" y="145"/>
                <a:pt x="314" y="155"/>
              </a:cubicBezTo>
              <a:cubicBezTo>
                <a:pt x="278" y="150"/>
                <a:pt x="242" y="152"/>
                <a:pt x="206" y="146"/>
              </a:cubicBezTo>
              <a:cubicBezTo>
                <a:pt x="192" y="144"/>
                <a:pt x="168" y="129"/>
                <a:pt x="168" y="129"/>
              </a:cubicBezTo>
              <a:cubicBezTo>
                <a:pt x="152" y="134"/>
                <a:pt x="153" y="129"/>
                <a:pt x="159" y="14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142875</xdr:colOff>
      <xdr:row>30</xdr:row>
      <xdr:rowOff>9525</xdr:rowOff>
    </xdr:from>
    <xdr:to>
      <xdr:col>30</xdr:col>
      <xdr:colOff>104775</xdr:colOff>
      <xdr:row>33</xdr:row>
      <xdr:rowOff>95250</xdr:rowOff>
    </xdr:to>
    <xdr:sp macro="" textlink="">
      <xdr:nvSpPr>
        <xdr:cNvPr id="98" name="Freeform 900">
          <a:extLst>
            <a:ext uri="{FF2B5EF4-FFF2-40B4-BE49-F238E27FC236}">
              <a16:creationId xmlns:a16="http://schemas.microsoft.com/office/drawing/2014/main" id="{C01BA0DB-1C14-4822-AA5C-47D0E5097F9E}"/>
            </a:ext>
          </a:extLst>
        </xdr:cNvPr>
        <xdr:cNvSpPr>
          <a:spLocks/>
        </xdr:cNvSpPr>
      </xdr:nvSpPr>
      <xdr:spPr bwMode="auto">
        <a:xfrm>
          <a:off x="5299075" y="4962525"/>
          <a:ext cx="590550" cy="581025"/>
        </a:xfrm>
        <a:custGeom>
          <a:avLst/>
          <a:gdLst>
            <a:gd name="T0" fmla="*/ 415373 w 759"/>
            <a:gd name="T1" fmla="*/ 179118 h 918"/>
            <a:gd name="T2" fmla="*/ 387237 w 759"/>
            <a:gd name="T3" fmla="*/ 212030 h 918"/>
            <a:gd name="T4" fmla="*/ 370948 w 759"/>
            <a:gd name="T5" fmla="*/ 244309 h 918"/>
            <a:gd name="T6" fmla="*/ 339110 w 759"/>
            <a:gd name="T7" fmla="*/ 284816 h 918"/>
            <a:gd name="T8" fmla="*/ 316898 w 759"/>
            <a:gd name="T9" fmla="*/ 325956 h 918"/>
            <a:gd name="T10" fmla="*/ 269511 w 759"/>
            <a:gd name="T11" fmla="*/ 415199 h 918"/>
            <a:gd name="T12" fmla="*/ 266549 w 759"/>
            <a:gd name="T13" fmla="*/ 455706 h 918"/>
            <a:gd name="T14" fmla="*/ 180661 w 759"/>
            <a:gd name="T15" fmla="*/ 491150 h 918"/>
            <a:gd name="T16" fmla="*/ 161410 w 759"/>
            <a:gd name="T17" fmla="*/ 515834 h 918"/>
            <a:gd name="T18" fmla="*/ 126611 w 759"/>
            <a:gd name="T19" fmla="*/ 548113 h 918"/>
            <a:gd name="T20" fmla="*/ 66637 w 759"/>
            <a:gd name="T21" fmla="*/ 569632 h 918"/>
            <a:gd name="T22" fmla="*/ 37761 w 759"/>
            <a:gd name="T23" fmla="*/ 581025 h 918"/>
            <a:gd name="T24" fmla="*/ 18510 w 759"/>
            <a:gd name="T25" fmla="*/ 569632 h 918"/>
            <a:gd name="T26" fmla="*/ 5923 w 759"/>
            <a:gd name="T27" fmla="*/ 553809 h 918"/>
            <a:gd name="T28" fmla="*/ 0 w 759"/>
            <a:gd name="T29" fmla="*/ 534821 h 918"/>
            <a:gd name="T30" fmla="*/ 2962 w 759"/>
            <a:gd name="T31" fmla="*/ 505074 h 918"/>
            <a:gd name="T32" fmla="*/ 69599 w 759"/>
            <a:gd name="T33" fmla="*/ 474694 h 918"/>
            <a:gd name="T34" fmla="*/ 79224 w 759"/>
            <a:gd name="T35" fmla="*/ 467099 h 918"/>
            <a:gd name="T36" fmla="*/ 85148 w 759"/>
            <a:gd name="T37" fmla="*/ 450643 h 918"/>
            <a:gd name="T38" fmla="*/ 37761 w 759"/>
            <a:gd name="T39" fmla="*/ 420895 h 918"/>
            <a:gd name="T40" fmla="*/ 59974 w 759"/>
            <a:gd name="T41" fmla="*/ 377223 h 918"/>
            <a:gd name="T42" fmla="*/ 62935 w 759"/>
            <a:gd name="T43" fmla="*/ 358236 h 918"/>
            <a:gd name="T44" fmla="*/ 79224 w 759"/>
            <a:gd name="T45" fmla="*/ 344944 h 918"/>
            <a:gd name="T46" fmla="*/ 98475 w 759"/>
            <a:gd name="T47" fmla="*/ 320260 h 918"/>
            <a:gd name="T48" fmla="*/ 88850 w 759"/>
            <a:gd name="T49" fmla="*/ 252537 h 918"/>
            <a:gd name="T50" fmla="*/ 72561 w 759"/>
            <a:gd name="T51" fmla="*/ 214562 h 918"/>
            <a:gd name="T52" fmla="*/ 76263 w 759"/>
            <a:gd name="T53" fmla="*/ 189877 h 918"/>
            <a:gd name="T54" fmla="*/ 193248 w 759"/>
            <a:gd name="T55" fmla="*/ 168358 h 918"/>
            <a:gd name="T56" fmla="*/ 253962 w 759"/>
            <a:gd name="T57" fmla="*/ 141142 h 918"/>
            <a:gd name="T58" fmla="*/ 250260 w 759"/>
            <a:gd name="T59" fmla="*/ 138611 h 918"/>
            <a:gd name="T60" fmla="*/ 212499 w 759"/>
            <a:gd name="T61" fmla="*/ 149370 h 918"/>
            <a:gd name="T62" fmla="*/ 222125 w 759"/>
            <a:gd name="T63" fmla="*/ 144307 h 918"/>
            <a:gd name="T64" fmla="*/ 231750 w 759"/>
            <a:gd name="T65" fmla="*/ 138611 h 918"/>
            <a:gd name="T66" fmla="*/ 272473 w 759"/>
            <a:gd name="T67" fmla="*/ 130383 h 918"/>
            <a:gd name="T68" fmla="*/ 288762 w 759"/>
            <a:gd name="T69" fmla="*/ 108863 h 918"/>
            <a:gd name="T70" fmla="*/ 310974 w 759"/>
            <a:gd name="T71" fmla="*/ 60128 h 918"/>
            <a:gd name="T72" fmla="*/ 316898 w 759"/>
            <a:gd name="T73" fmla="*/ 41140 h 918"/>
            <a:gd name="T74" fmla="*/ 365025 w 759"/>
            <a:gd name="T75" fmla="*/ 27216 h 918"/>
            <a:gd name="T76" fmla="*/ 396122 w 759"/>
            <a:gd name="T77" fmla="*/ 22152 h 918"/>
            <a:gd name="T78" fmla="*/ 424998 w 759"/>
            <a:gd name="T79" fmla="*/ 13924 h 918"/>
            <a:gd name="T80" fmla="*/ 453874 w 759"/>
            <a:gd name="T81" fmla="*/ 0 h 918"/>
            <a:gd name="T82" fmla="*/ 558273 w 759"/>
            <a:gd name="T83" fmla="*/ 3165 h 918"/>
            <a:gd name="T84" fmla="*/ 548648 w 759"/>
            <a:gd name="T85" fmla="*/ 8228 h 918"/>
            <a:gd name="T86" fmla="*/ 542724 w 759"/>
            <a:gd name="T87" fmla="*/ 16456 h 918"/>
            <a:gd name="T88" fmla="*/ 504223 w 759"/>
            <a:gd name="T89" fmla="*/ 89875 h 918"/>
            <a:gd name="T90" fmla="*/ 450172 w 759"/>
            <a:gd name="T91" fmla="*/ 119623 h 918"/>
            <a:gd name="T92" fmla="*/ 427960 w 759"/>
            <a:gd name="T93" fmla="*/ 176586 h 918"/>
            <a:gd name="T94" fmla="*/ 418335 w 759"/>
            <a:gd name="T95" fmla="*/ 184814 h 918"/>
            <a:gd name="T96" fmla="*/ 399824 w 759"/>
            <a:gd name="T97" fmla="*/ 195574 h 918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59"/>
            <a:gd name="T148" fmla="*/ 0 h 918"/>
            <a:gd name="T149" fmla="*/ 759 w 759"/>
            <a:gd name="T150" fmla="*/ 918 h 918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59" h="918">
              <a:moveTo>
                <a:pt x="561" y="283"/>
              </a:moveTo>
              <a:cubicBezTo>
                <a:pt x="549" y="302"/>
                <a:pt x="534" y="317"/>
                <a:pt x="523" y="335"/>
              </a:cubicBezTo>
              <a:cubicBezTo>
                <a:pt x="518" y="359"/>
                <a:pt x="514" y="367"/>
                <a:pt x="501" y="386"/>
              </a:cubicBezTo>
              <a:cubicBezTo>
                <a:pt x="494" y="408"/>
                <a:pt x="472" y="431"/>
                <a:pt x="458" y="450"/>
              </a:cubicBezTo>
              <a:cubicBezTo>
                <a:pt x="451" y="472"/>
                <a:pt x="441" y="496"/>
                <a:pt x="428" y="515"/>
              </a:cubicBezTo>
              <a:cubicBezTo>
                <a:pt x="413" y="563"/>
                <a:pt x="379" y="607"/>
                <a:pt x="364" y="656"/>
              </a:cubicBezTo>
              <a:cubicBezTo>
                <a:pt x="363" y="677"/>
                <a:pt x="362" y="699"/>
                <a:pt x="360" y="720"/>
              </a:cubicBezTo>
              <a:cubicBezTo>
                <a:pt x="354" y="772"/>
                <a:pt x="282" y="764"/>
                <a:pt x="244" y="776"/>
              </a:cubicBezTo>
              <a:cubicBezTo>
                <a:pt x="231" y="789"/>
                <a:pt x="228" y="800"/>
                <a:pt x="218" y="815"/>
              </a:cubicBezTo>
              <a:cubicBezTo>
                <a:pt x="208" y="847"/>
                <a:pt x="205" y="856"/>
                <a:pt x="171" y="866"/>
              </a:cubicBezTo>
              <a:cubicBezTo>
                <a:pt x="153" y="878"/>
                <a:pt x="112" y="893"/>
                <a:pt x="90" y="900"/>
              </a:cubicBezTo>
              <a:cubicBezTo>
                <a:pt x="77" y="909"/>
                <a:pt x="66" y="912"/>
                <a:pt x="51" y="918"/>
              </a:cubicBezTo>
              <a:cubicBezTo>
                <a:pt x="36" y="912"/>
                <a:pt x="36" y="914"/>
                <a:pt x="25" y="900"/>
              </a:cubicBezTo>
              <a:cubicBezTo>
                <a:pt x="19" y="892"/>
                <a:pt x="8" y="875"/>
                <a:pt x="8" y="875"/>
              </a:cubicBezTo>
              <a:cubicBezTo>
                <a:pt x="6" y="865"/>
                <a:pt x="0" y="855"/>
                <a:pt x="0" y="845"/>
              </a:cubicBezTo>
              <a:cubicBezTo>
                <a:pt x="0" y="829"/>
                <a:pt x="2" y="814"/>
                <a:pt x="4" y="798"/>
              </a:cubicBezTo>
              <a:cubicBezTo>
                <a:pt x="9" y="761"/>
                <a:pt x="66" y="761"/>
                <a:pt x="94" y="750"/>
              </a:cubicBezTo>
              <a:cubicBezTo>
                <a:pt x="98" y="746"/>
                <a:pt x="104" y="743"/>
                <a:pt x="107" y="738"/>
              </a:cubicBezTo>
              <a:cubicBezTo>
                <a:pt x="111" y="730"/>
                <a:pt x="115" y="712"/>
                <a:pt x="115" y="712"/>
              </a:cubicBezTo>
              <a:cubicBezTo>
                <a:pt x="107" y="687"/>
                <a:pt x="75" y="671"/>
                <a:pt x="51" y="665"/>
              </a:cubicBezTo>
              <a:cubicBezTo>
                <a:pt x="42" y="637"/>
                <a:pt x="62" y="615"/>
                <a:pt x="81" y="596"/>
              </a:cubicBezTo>
              <a:cubicBezTo>
                <a:pt x="82" y="586"/>
                <a:pt x="82" y="576"/>
                <a:pt x="85" y="566"/>
              </a:cubicBezTo>
              <a:cubicBezTo>
                <a:pt x="89" y="551"/>
                <a:pt x="97" y="553"/>
                <a:pt x="107" y="545"/>
              </a:cubicBezTo>
              <a:cubicBezTo>
                <a:pt x="121" y="534"/>
                <a:pt x="127" y="522"/>
                <a:pt x="133" y="506"/>
              </a:cubicBezTo>
              <a:cubicBezTo>
                <a:pt x="130" y="471"/>
                <a:pt x="130" y="434"/>
                <a:pt x="120" y="399"/>
              </a:cubicBezTo>
              <a:cubicBezTo>
                <a:pt x="114" y="378"/>
                <a:pt x="103" y="361"/>
                <a:pt x="98" y="339"/>
              </a:cubicBezTo>
              <a:cubicBezTo>
                <a:pt x="100" y="326"/>
                <a:pt x="97" y="312"/>
                <a:pt x="103" y="300"/>
              </a:cubicBezTo>
              <a:cubicBezTo>
                <a:pt x="124" y="260"/>
                <a:pt x="240" y="267"/>
                <a:pt x="261" y="266"/>
              </a:cubicBezTo>
              <a:cubicBezTo>
                <a:pt x="291" y="257"/>
                <a:pt x="312" y="232"/>
                <a:pt x="343" y="223"/>
              </a:cubicBezTo>
              <a:cubicBezTo>
                <a:pt x="358" y="213"/>
                <a:pt x="361" y="213"/>
                <a:pt x="338" y="219"/>
              </a:cubicBezTo>
              <a:cubicBezTo>
                <a:pt x="321" y="224"/>
                <a:pt x="304" y="231"/>
                <a:pt x="287" y="236"/>
              </a:cubicBezTo>
              <a:cubicBezTo>
                <a:pt x="282" y="237"/>
                <a:pt x="296" y="231"/>
                <a:pt x="300" y="228"/>
              </a:cubicBezTo>
              <a:cubicBezTo>
                <a:pt x="304" y="225"/>
                <a:pt x="308" y="221"/>
                <a:pt x="313" y="219"/>
              </a:cubicBezTo>
              <a:cubicBezTo>
                <a:pt x="329" y="212"/>
                <a:pt x="351" y="209"/>
                <a:pt x="368" y="206"/>
              </a:cubicBezTo>
              <a:cubicBezTo>
                <a:pt x="384" y="196"/>
                <a:pt x="383" y="189"/>
                <a:pt x="390" y="172"/>
              </a:cubicBezTo>
              <a:cubicBezTo>
                <a:pt x="372" y="126"/>
                <a:pt x="396" y="130"/>
                <a:pt x="420" y="95"/>
              </a:cubicBezTo>
              <a:cubicBezTo>
                <a:pt x="423" y="85"/>
                <a:pt x="422" y="74"/>
                <a:pt x="428" y="65"/>
              </a:cubicBezTo>
              <a:cubicBezTo>
                <a:pt x="438" y="50"/>
                <a:pt x="478" y="46"/>
                <a:pt x="493" y="43"/>
              </a:cubicBezTo>
              <a:cubicBezTo>
                <a:pt x="507" y="40"/>
                <a:pt x="535" y="35"/>
                <a:pt x="535" y="35"/>
              </a:cubicBezTo>
              <a:cubicBezTo>
                <a:pt x="548" y="30"/>
                <a:pt x="574" y="22"/>
                <a:pt x="574" y="22"/>
              </a:cubicBezTo>
              <a:cubicBezTo>
                <a:pt x="587" y="13"/>
                <a:pt x="598" y="6"/>
                <a:pt x="613" y="0"/>
              </a:cubicBezTo>
              <a:cubicBezTo>
                <a:pt x="660" y="2"/>
                <a:pt x="707" y="0"/>
                <a:pt x="754" y="5"/>
              </a:cubicBezTo>
              <a:cubicBezTo>
                <a:pt x="759" y="6"/>
                <a:pt x="745" y="9"/>
                <a:pt x="741" y="13"/>
              </a:cubicBezTo>
              <a:cubicBezTo>
                <a:pt x="737" y="17"/>
                <a:pt x="736" y="22"/>
                <a:pt x="733" y="26"/>
              </a:cubicBezTo>
              <a:cubicBezTo>
                <a:pt x="727" y="58"/>
                <a:pt x="709" y="123"/>
                <a:pt x="681" y="142"/>
              </a:cubicBezTo>
              <a:cubicBezTo>
                <a:pt x="668" y="162"/>
                <a:pt x="629" y="168"/>
                <a:pt x="608" y="189"/>
              </a:cubicBezTo>
              <a:cubicBezTo>
                <a:pt x="599" y="217"/>
                <a:pt x="607" y="270"/>
                <a:pt x="578" y="279"/>
              </a:cubicBezTo>
              <a:cubicBezTo>
                <a:pt x="574" y="283"/>
                <a:pt x="570" y="288"/>
                <a:pt x="565" y="292"/>
              </a:cubicBezTo>
              <a:cubicBezTo>
                <a:pt x="557" y="298"/>
                <a:pt x="540" y="309"/>
                <a:pt x="540" y="309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123825</xdr:colOff>
      <xdr:row>6</xdr:row>
      <xdr:rowOff>9525</xdr:rowOff>
    </xdr:from>
    <xdr:to>
      <xdr:col>29</xdr:col>
      <xdr:colOff>95250</xdr:colOff>
      <xdr:row>11</xdr:row>
      <xdr:rowOff>66675</xdr:rowOff>
    </xdr:to>
    <xdr:sp macro="" textlink="">
      <xdr:nvSpPr>
        <xdr:cNvPr id="99" name="Freeform 901">
          <a:extLst>
            <a:ext uri="{FF2B5EF4-FFF2-40B4-BE49-F238E27FC236}">
              <a16:creationId xmlns:a16="http://schemas.microsoft.com/office/drawing/2014/main" id="{4167DAC0-2DB3-4B5A-8CFC-F5AFE31B9D04}"/>
            </a:ext>
          </a:extLst>
        </xdr:cNvPr>
        <xdr:cNvSpPr>
          <a:spLocks/>
        </xdr:cNvSpPr>
      </xdr:nvSpPr>
      <xdr:spPr bwMode="auto">
        <a:xfrm>
          <a:off x="5070475" y="1000125"/>
          <a:ext cx="600075" cy="882650"/>
        </a:xfrm>
        <a:custGeom>
          <a:avLst/>
          <a:gdLst>
            <a:gd name="T0" fmla="*/ 223887 w 776"/>
            <a:gd name="T1" fmla="*/ 73071 h 1376"/>
            <a:gd name="T2" fmla="*/ 356451 w 776"/>
            <a:gd name="T3" fmla="*/ 56693 h 1376"/>
            <a:gd name="T4" fmla="*/ 495644 w 776"/>
            <a:gd name="T5" fmla="*/ 29606 h 1376"/>
            <a:gd name="T6" fmla="*/ 517738 w 776"/>
            <a:gd name="T7" fmla="*/ 5669 h 1376"/>
            <a:gd name="T8" fmla="*/ 391065 w 776"/>
            <a:gd name="T9" fmla="*/ 62362 h 1376"/>
            <a:gd name="T10" fmla="*/ 302689 w 776"/>
            <a:gd name="T11" fmla="*/ 83780 h 1376"/>
            <a:gd name="T12" fmla="*/ 324783 w 776"/>
            <a:gd name="T13" fmla="*/ 142993 h 1376"/>
            <a:gd name="T14" fmla="*/ 391065 w 776"/>
            <a:gd name="T15" fmla="*/ 142993 h 1376"/>
            <a:gd name="T16" fmla="*/ 454401 w 776"/>
            <a:gd name="T17" fmla="*/ 102678 h 1376"/>
            <a:gd name="T18" fmla="*/ 523630 w 776"/>
            <a:gd name="T19" fmla="*/ 75591 h 1376"/>
            <a:gd name="T20" fmla="*/ 558244 w 776"/>
            <a:gd name="T21" fmla="*/ 132284 h 1376"/>
            <a:gd name="T22" fmla="*/ 555298 w 776"/>
            <a:gd name="T23" fmla="*/ 243151 h 1376"/>
            <a:gd name="T24" fmla="*/ 561926 w 776"/>
            <a:gd name="T25" fmla="*/ 318741 h 1376"/>
            <a:gd name="T26" fmla="*/ 508164 w 776"/>
            <a:gd name="T27" fmla="*/ 367246 h 1376"/>
            <a:gd name="T28" fmla="*/ 447773 w 776"/>
            <a:gd name="T29" fmla="*/ 399372 h 1376"/>
            <a:gd name="T30" fmla="*/ 413159 w 776"/>
            <a:gd name="T31" fmla="*/ 442836 h 1376"/>
            <a:gd name="T32" fmla="*/ 520684 w 776"/>
            <a:gd name="T33" fmla="*/ 451025 h 1376"/>
            <a:gd name="T34" fmla="*/ 501535 w 776"/>
            <a:gd name="T35" fmla="*/ 499529 h 1376"/>
            <a:gd name="T36" fmla="*/ 451456 w 776"/>
            <a:gd name="T37" fmla="*/ 610396 h 1376"/>
            <a:gd name="T38" fmla="*/ 489015 w 776"/>
            <a:gd name="T39" fmla="*/ 691026 h 1376"/>
            <a:gd name="T40" fmla="*/ 419787 w 776"/>
            <a:gd name="T41" fmla="*/ 755908 h 1376"/>
            <a:gd name="T42" fmla="*/ 391065 w 776"/>
            <a:gd name="T43" fmla="*/ 810082 h 1376"/>
            <a:gd name="T44" fmla="*/ 416105 w 776"/>
            <a:gd name="T45" fmla="*/ 861106 h 1376"/>
            <a:gd name="T46" fmla="*/ 368971 w 776"/>
            <a:gd name="T47" fmla="*/ 858586 h 1376"/>
            <a:gd name="T48" fmla="*/ 268075 w 776"/>
            <a:gd name="T49" fmla="*/ 820791 h 1376"/>
            <a:gd name="T50" fmla="*/ 40506 w 776"/>
            <a:gd name="T51" fmla="*/ 796224 h 1376"/>
            <a:gd name="T52" fmla="*/ 0 w 776"/>
            <a:gd name="T53" fmla="*/ 758428 h 1376"/>
            <a:gd name="T54" fmla="*/ 50080 w 776"/>
            <a:gd name="T55" fmla="*/ 691026 h 1376"/>
            <a:gd name="T56" fmla="*/ 62600 w 776"/>
            <a:gd name="T57" fmla="*/ 497010 h 1376"/>
            <a:gd name="T58" fmla="*/ 44188 w 776"/>
            <a:gd name="T59" fmla="*/ 308033 h 1376"/>
            <a:gd name="T60" fmla="*/ 78802 w 776"/>
            <a:gd name="T61" fmla="*/ 226773 h 1376"/>
            <a:gd name="T62" fmla="*/ 125936 w 776"/>
            <a:gd name="T63" fmla="*/ 167560 h 1376"/>
            <a:gd name="T64" fmla="*/ 138456 w 776"/>
            <a:gd name="T65" fmla="*/ 94489 h 13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776"/>
            <a:gd name="T100" fmla="*/ 0 h 1376"/>
            <a:gd name="T101" fmla="*/ 776 w 776"/>
            <a:gd name="T102" fmla="*/ 1376 h 13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776" h="1376">
              <a:moveTo>
                <a:pt x="240" y="129"/>
              </a:moveTo>
              <a:cubicBezTo>
                <a:pt x="263" y="126"/>
                <a:pt x="282" y="121"/>
                <a:pt x="304" y="116"/>
              </a:cubicBezTo>
              <a:cubicBezTo>
                <a:pt x="373" y="119"/>
                <a:pt x="392" y="96"/>
                <a:pt x="407" y="146"/>
              </a:cubicBezTo>
              <a:cubicBezTo>
                <a:pt x="417" y="129"/>
                <a:pt x="465" y="95"/>
                <a:pt x="484" y="90"/>
              </a:cubicBezTo>
              <a:cubicBezTo>
                <a:pt x="506" y="84"/>
                <a:pt x="530" y="84"/>
                <a:pt x="553" y="81"/>
              </a:cubicBezTo>
              <a:cubicBezTo>
                <a:pt x="589" y="56"/>
                <a:pt x="629" y="52"/>
                <a:pt x="673" y="47"/>
              </a:cubicBezTo>
              <a:cubicBezTo>
                <a:pt x="711" y="29"/>
                <a:pt x="669" y="52"/>
                <a:pt x="703" y="21"/>
              </a:cubicBezTo>
              <a:cubicBezTo>
                <a:pt x="724" y="1"/>
                <a:pt x="747" y="0"/>
                <a:pt x="703" y="9"/>
              </a:cubicBezTo>
              <a:cubicBezTo>
                <a:pt x="674" y="49"/>
                <a:pt x="643" y="57"/>
                <a:pt x="595" y="64"/>
              </a:cubicBezTo>
              <a:cubicBezTo>
                <a:pt x="573" y="76"/>
                <a:pt x="558" y="96"/>
                <a:pt x="531" y="99"/>
              </a:cubicBezTo>
              <a:cubicBezTo>
                <a:pt x="490" y="103"/>
                <a:pt x="407" y="107"/>
                <a:pt x="407" y="107"/>
              </a:cubicBezTo>
              <a:cubicBezTo>
                <a:pt x="389" y="119"/>
                <a:pt x="391" y="127"/>
                <a:pt x="411" y="133"/>
              </a:cubicBezTo>
              <a:cubicBezTo>
                <a:pt x="416" y="159"/>
                <a:pt x="422" y="188"/>
                <a:pt x="437" y="210"/>
              </a:cubicBezTo>
              <a:cubicBezTo>
                <a:pt x="438" y="216"/>
                <a:pt x="436" y="225"/>
                <a:pt x="441" y="227"/>
              </a:cubicBezTo>
              <a:cubicBezTo>
                <a:pt x="449" y="230"/>
                <a:pt x="458" y="223"/>
                <a:pt x="467" y="223"/>
              </a:cubicBezTo>
              <a:cubicBezTo>
                <a:pt x="488" y="223"/>
                <a:pt x="510" y="226"/>
                <a:pt x="531" y="227"/>
              </a:cubicBezTo>
              <a:cubicBezTo>
                <a:pt x="569" y="236"/>
                <a:pt x="558" y="259"/>
                <a:pt x="561" y="300"/>
              </a:cubicBezTo>
              <a:cubicBezTo>
                <a:pt x="572" y="272"/>
                <a:pt x="578" y="171"/>
                <a:pt x="617" y="163"/>
              </a:cubicBezTo>
              <a:cubicBezTo>
                <a:pt x="631" y="160"/>
                <a:pt x="646" y="160"/>
                <a:pt x="660" y="159"/>
              </a:cubicBezTo>
              <a:cubicBezTo>
                <a:pt x="679" y="146"/>
                <a:pt x="689" y="127"/>
                <a:pt x="711" y="120"/>
              </a:cubicBezTo>
              <a:cubicBezTo>
                <a:pt x="720" y="121"/>
                <a:pt x="729" y="120"/>
                <a:pt x="737" y="124"/>
              </a:cubicBezTo>
              <a:cubicBezTo>
                <a:pt x="751" y="131"/>
                <a:pt x="756" y="193"/>
                <a:pt x="758" y="210"/>
              </a:cubicBezTo>
              <a:cubicBezTo>
                <a:pt x="756" y="238"/>
                <a:pt x="747" y="311"/>
                <a:pt x="733" y="334"/>
              </a:cubicBezTo>
              <a:cubicBezTo>
                <a:pt x="737" y="359"/>
                <a:pt x="740" y="366"/>
                <a:pt x="754" y="386"/>
              </a:cubicBezTo>
              <a:cubicBezTo>
                <a:pt x="758" y="400"/>
                <a:pt x="763" y="411"/>
                <a:pt x="771" y="424"/>
              </a:cubicBezTo>
              <a:cubicBezTo>
                <a:pt x="776" y="449"/>
                <a:pt x="775" y="482"/>
                <a:pt x="763" y="506"/>
              </a:cubicBezTo>
              <a:cubicBezTo>
                <a:pt x="758" y="515"/>
                <a:pt x="745" y="531"/>
                <a:pt x="745" y="531"/>
              </a:cubicBezTo>
              <a:cubicBezTo>
                <a:pt x="739" y="552"/>
                <a:pt x="708" y="570"/>
                <a:pt x="690" y="583"/>
              </a:cubicBezTo>
              <a:cubicBezTo>
                <a:pt x="676" y="603"/>
                <a:pt x="658" y="616"/>
                <a:pt x="634" y="621"/>
              </a:cubicBezTo>
              <a:cubicBezTo>
                <a:pt x="619" y="627"/>
                <a:pt x="622" y="625"/>
                <a:pt x="608" y="634"/>
              </a:cubicBezTo>
              <a:cubicBezTo>
                <a:pt x="600" y="640"/>
                <a:pt x="583" y="651"/>
                <a:pt x="583" y="651"/>
              </a:cubicBezTo>
              <a:cubicBezTo>
                <a:pt x="576" y="670"/>
                <a:pt x="572" y="687"/>
                <a:pt x="561" y="703"/>
              </a:cubicBezTo>
              <a:cubicBezTo>
                <a:pt x="569" y="727"/>
                <a:pt x="559" y="711"/>
                <a:pt x="591" y="711"/>
              </a:cubicBezTo>
              <a:cubicBezTo>
                <a:pt x="630" y="711"/>
                <a:pt x="668" y="714"/>
                <a:pt x="707" y="716"/>
              </a:cubicBezTo>
              <a:cubicBezTo>
                <a:pt x="718" y="734"/>
                <a:pt x="723" y="736"/>
                <a:pt x="711" y="754"/>
              </a:cubicBezTo>
              <a:cubicBezTo>
                <a:pt x="706" y="770"/>
                <a:pt x="681" y="793"/>
                <a:pt x="681" y="793"/>
              </a:cubicBezTo>
              <a:cubicBezTo>
                <a:pt x="669" y="832"/>
                <a:pt x="662" y="877"/>
                <a:pt x="643" y="913"/>
              </a:cubicBezTo>
              <a:cubicBezTo>
                <a:pt x="632" y="935"/>
                <a:pt x="620" y="945"/>
                <a:pt x="613" y="969"/>
              </a:cubicBezTo>
              <a:cubicBezTo>
                <a:pt x="622" y="988"/>
                <a:pt x="632" y="992"/>
                <a:pt x="647" y="1007"/>
              </a:cubicBezTo>
              <a:cubicBezTo>
                <a:pt x="656" y="1037"/>
                <a:pt x="661" y="1065"/>
                <a:pt x="664" y="1097"/>
              </a:cubicBezTo>
              <a:cubicBezTo>
                <a:pt x="656" y="1151"/>
                <a:pt x="648" y="1171"/>
                <a:pt x="595" y="1187"/>
              </a:cubicBezTo>
              <a:cubicBezTo>
                <a:pt x="587" y="1193"/>
                <a:pt x="577" y="1194"/>
                <a:pt x="570" y="1200"/>
              </a:cubicBezTo>
              <a:cubicBezTo>
                <a:pt x="560" y="1208"/>
                <a:pt x="551" y="1228"/>
                <a:pt x="544" y="1239"/>
              </a:cubicBezTo>
              <a:cubicBezTo>
                <a:pt x="540" y="1255"/>
                <a:pt x="535" y="1270"/>
                <a:pt x="531" y="1286"/>
              </a:cubicBezTo>
              <a:cubicBezTo>
                <a:pt x="563" y="1305"/>
                <a:pt x="557" y="1310"/>
                <a:pt x="570" y="1341"/>
              </a:cubicBezTo>
              <a:cubicBezTo>
                <a:pt x="568" y="1350"/>
                <a:pt x="572" y="1361"/>
                <a:pt x="565" y="1367"/>
              </a:cubicBezTo>
              <a:cubicBezTo>
                <a:pt x="560" y="1371"/>
                <a:pt x="554" y="1359"/>
                <a:pt x="548" y="1359"/>
              </a:cubicBezTo>
              <a:cubicBezTo>
                <a:pt x="532" y="1358"/>
                <a:pt x="517" y="1362"/>
                <a:pt x="501" y="1363"/>
              </a:cubicBezTo>
              <a:cubicBezTo>
                <a:pt x="478" y="1367"/>
                <a:pt x="455" y="1367"/>
                <a:pt x="433" y="1376"/>
              </a:cubicBezTo>
              <a:cubicBezTo>
                <a:pt x="383" y="1365"/>
                <a:pt x="411" y="1322"/>
                <a:pt x="364" y="1303"/>
              </a:cubicBezTo>
              <a:cubicBezTo>
                <a:pt x="322" y="1286"/>
                <a:pt x="280" y="1285"/>
                <a:pt x="235" y="1281"/>
              </a:cubicBezTo>
              <a:cubicBezTo>
                <a:pt x="175" y="1276"/>
                <a:pt x="115" y="1269"/>
                <a:pt x="55" y="1264"/>
              </a:cubicBezTo>
              <a:cubicBezTo>
                <a:pt x="35" y="1260"/>
                <a:pt x="23" y="1262"/>
                <a:pt x="13" y="1243"/>
              </a:cubicBezTo>
              <a:cubicBezTo>
                <a:pt x="7" y="1231"/>
                <a:pt x="0" y="1204"/>
                <a:pt x="0" y="1204"/>
              </a:cubicBezTo>
              <a:cubicBezTo>
                <a:pt x="3" y="1194"/>
                <a:pt x="3" y="1183"/>
                <a:pt x="8" y="1174"/>
              </a:cubicBezTo>
              <a:cubicBezTo>
                <a:pt x="23" y="1147"/>
                <a:pt x="54" y="1125"/>
                <a:pt x="68" y="1097"/>
              </a:cubicBezTo>
              <a:cubicBezTo>
                <a:pt x="82" y="1070"/>
                <a:pt x="83" y="1036"/>
                <a:pt x="90" y="1007"/>
              </a:cubicBezTo>
              <a:cubicBezTo>
                <a:pt x="96" y="935"/>
                <a:pt x="94" y="861"/>
                <a:pt x="85" y="789"/>
              </a:cubicBezTo>
              <a:cubicBezTo>
                <a:pt x="78" y="737"/>
                <a:pt x="55" y="685"/>
                <a:pt x="43" y="634"/>
              </a:cubicBezTo>
              <a:cubicBezTo>
                <a:pt x="45" y="579"/>
                <a:pt x="29" y="531"/>
                <a:pt x="60" y="489"/>
              </a:cubicBezTo>
              <a:cubicBezTo>
                <a:pt x="73" y="446"/>
                <a:pt x="51" y="512"/>
                <a:pt x="77" y="463"/>
              </a:cubicBezTo>
              <a:cubicBezTo>
                <a:pt x="92" y="435"/>
                <a:pt x="101" y="390"/>
                <a:pt x="107" y="360"/>
              </a:cubicBezTo>
              <a:cubicBezTo>
                <a:pt x="107" y="359"/>
                <a:pt x="110" y="325"/>
                <a:pt x="115" y="317"/>
              </a:cubicBezTo>
              <a:cubicBezTo>
                <a:pt x="129" y="296"/>
                <a:pt x="155" y="286"/>
                <a:pt x="171" y="266"/>
              </a:cubicBezTo>
              <a:cubicBezTo>
                <a:pt x="177" y="248"/>
                <a:pt x="181" y="234"/>
                <a:pt x="184" y="214"/>
              </a:cubicBezTo>
              <a:cubicBezTo>
                <a:pt x="185" y="193"/>
                <a:pt x="183" y="171"/>
                <a:pt x="188" y="150"/>
              </a:cubicBezTo>
              <a:cubicBezTo>
                <a:pt x="190" y="141"/>
                <a:pt x="240" y="146"/>
                <a:pt x="240" y="129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oneCellAnchor>
    <xdr:from>
      <xdr:col>34</xdr:col>
      <xdr:colOff>0</xdr:colOff>
      <xdr:row>18</xdr:row>
      <xdr:rowOff>66675</xdr:rowOff>
    </xdr:from>
    <xdr:ext cx="134076" cy="121700"/>
    <xdr:sp macro="" textlink="">
      <xdr:nvSpPr>
        <xdr:cNvPr id="100" name="Text Box 902">
          <a:extLst>
            <a:ext uri="{FF2B5EF4-FFF2-40B4-BE49-F238E27FC236}">
              <a16:creationId xmlns:a16="http://schemas.microsoft.com/office/drawing/2014/main" id="{C58F958E-DD96-4E5E-B6F5-01D7F83AB4DB}"/>
            </a:ext>
          </a:extLst>
        </xdr:cNvPr>
        <xdr:cNvSpPr txBox="1">
          <a:spLocks noChangeArrowheads="1"/>
        </xdr:cNvSpPr>
      </xdr:nvSpPr>
      <xdr:spPr bwMode="auto">
        <a:xfrm>
          <a:off x="6623050" y="30384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5.6</a:t>
          </a:r>
        </a:p>
      </xdr:txBody>
    </xdr:sp>
    <xdr:clientData/>
  </xdr:oneCellAnchor>
  <xdr:oneCellAnchor>
    <xdr:from>
      <xdr:col>36</xdr:col>
      <xdr:colOff>9525</xdr:colOff>
      <xdr:row>20</xdr:row>
      <xdr:rowOff>28575</xdr:rowOff>
    </xdr:from>
    <xdr:ext cx="134076" cy="121700"/>
    <xdr:sp macro="" textlink="">
      <xdr:nvSpPr>
        <xdr:cNvPr id="101" name="Text Box 903">
          <a:extLst>
            <a:ext uri="{FF2B5EF4-FFF2-40B4-BE49-F238E27FC236}">
              <a16:creationId xmlns:a16="http://schemas.microsoft.com/office/drawing/2014/main" id="{5DBD2E8F-7EBA-4D4A-9A4C-28661C1E8A4B}"/>
            </a:ext>
          </a:extLst>
        </xdr:cNvPr>
        <xdr:cNvSpPr txBox="1">
          <a:spLocks noChangeArrowheads="1"/>
        </xdr:cNvSpPr>
      </xdr:nvSpPr>
      <xdr:spPr bwMode="auto">
        <a:xfrm>
          <a:off x="7051675" y="3330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7.4</a:t>
          </a:r>
        </a:p>
      </xdr:txBody>
    </xdr:sp>
    <xdr:clientData/>
  </xdr:oneCellAnchor>
  <xdr:oneCellAnchor>
    <xdr:from>
      <xdr:col>34</xdr:col>
      <xdr:colOff>0</xdr:colOff>
      <xdr:row>20</xdr:row>
      <xdr:rowOff>123825</xdr:rowOff>
    </xdr:from>
    <xdr:ext cx="134076" cy="121700"/>
    <xdr:sp macro="" textlink="">
      <xdr:nvSpPr>
        <xdr:cNvPr id="102" name="Text Box 904">
          <a:extLst>
            <a:ext uri="{FF2B5EF4-FFF2-40B4-BE49-F238E27FC236}">
              <a16:creationId xmlns:a16="http://schemas.microsoft.com/office/drawing/2014/main" id="{723B63CA-474C-4917-994C-1248B468AA48}"/>
            </a:ext>
          </a:extLst>
        </xdr:cNvPr>
        <xdr:cNvSpPr txBox="1">
          <a:spLocks noChangeArrowheads="1"/>
        </xdr:cNvSpPr>
      </xdr:nvSpPr>
      <xdr:spPr bwMode="auto">
        <a:xfrm>
          <a:off x="6623050" y="3425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39</xdr:col>
      <xdr:colOff>9525</xdr:colOff>
      <xdr:row>18</xdr:row>
      <xdr:rowOff>0</xdr:rowOff>
    </xdr:from>
    <xdr:ext cx="134076" cy="121700"/>
    <xdr:sp macro="" textlink="">
      <xdr:nvSpPr>
        <xdr:cNvPr id="103" name="Text Box 905">
          <a:extLst>
            <a:ext uri="{FF2B5EF4-FFF2-40B4-BE49-F238E27FC236}">
              <a16:creationId xmlns:a16="http://schemas.microsoft.com/office/drawing/2014/main" id="{BCD1114D-5F9A-4F03-AD3B-8DBD148FC266}"/>
            </a:ext>
          </a:extLst>
        </xdr:cNvPr>
        <xdr:cNvSpPr txBox="1">
          <a:spLocks noChangeArrowheads="1"/>
        </xdr:cNvSpPr>
      </xdr:nvSpPr>
      <xdr:spPr bwMode="auto">
        <a:xfrm>
          <a:off x="7680325" y="29718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36</xdr:col>
      <xdr:colOff>9525</xdr:colOff>
      <xdr:row>16</xdr:row>
      <xdr:rowOff>66675</xdr:rowOff>
    </xdr:from>
    <xdr:ext cx="184025" cy="121700"/>
    <xdr:sp macro="" textlink="">
      <xdr:nvSpPr>
        <xdr:cNvPr id="104" name="Text Box 906">
          <a:extLst>
            <a:ext uri="{FF2B5EF4-FFF2-40B4-BE49-F238E27FC236}">
              <a16:creationId xmlns:a16="http://schemas.microsoft.com/office/drawing/2014/main" id="{0B7691E5-6ED9-45DF-9B16-3594260EFF2A}"/>
            </a:ext>
          </a:extLst>
        </xdr:cNvPr>
        <xdr:cNvSpPr txBox="1">
          <a:spLocks noChangeArrowheads="1"/>
        </xdr:cNvSpPr>
      </xdr:nvSpPr>
      <xdr:spPr bwMode="auto">
        <a:xfrm>
          <a:off x="7051675" y="2708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31</xdr:col>
      <xdr:colOff>0</xdr:colOff>
      <xdr:row>15</xdr:row>
      <xdr:rowOff>123825</xdr:rowOff>
    </xdr:from>
    <xdr:ext cx="184025" cy="121700"/>
    <xdr:sp macro="" textlink="">
      <xdr:nvSpPr>
        <xdr:cNvPr id="105" name="Text Box 907">
          <a:extLst>
            <a:ext uri="{FF2B5EF4-FFF2-40B4-BE49-F238E27FC236}">
              <a16:creationId xmlns:a16="http://schemas.microsoft.com/office/drawing/2014/main" id="{92AD8D90-E017-4167-AE75-28BD0D3878B5}"/>
            </a:ext>
          </a:extLst>
        </xdr:cNvPr>
        <xdr:cNvSpPr txBox="1">
          <a:spLocks noChangeArrowheads="1"/>
        </xdr:cNvSpPr>
      </xdr:nvSpPr>
      <xdr:spPr bwMode="auto">
        <a:xfrm>
          <a:off x="5994400" y="2600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35</xdr:col>
      <xdr:colOff>0</xdr:colOff>
      <xdr:row>13</xdr:row>
      <xdr:rowOff>9525</xdr:rowOff>
    </xdr:from>
    <xdr:ext cx="184025" cy="121700"/>
    <xdr:sp macro="" textlink="">
      <xdr:nvSpPr>
        <xdr:cNvPr id="106" name="Text Box 908">
          <a:extLst>
            <a:ext uri="{FF2B5EF4-FFF2-40B4-BE49-F238E27FC236}">
              <a16:creationId xmlns:a16="http://schemas.microsoft.com/office/drawing/2014/main" id="{745E6F33-72B1-405C-99A2-1917097452D4}"/>
            </a:ext>
          </a:extLst>
        </xdr:cNvPr>
        <xdr:cNvSpPr txBox="1">
          <a:spLocks noChangeArrowheads="1"/>
        </xdr:cNvSpPr>
      </xdr:nvSpPr>
      <xdr:spPr bwMode="auto">
        <a:xfrm>
          <a:off x="6832600" y="21558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33</xdr:col>
      <xdr:colOff>0</xdr:colOff>
      <xdr:row>14</xdr:row>
      <xdr:rowOff>152400</xdr:rowOff>
    </xdr:from>
    <xdr:ext cx="184025" cy="121700"/>
    <xdr:sp macro="" textlink="">
      <xdr:nvSpPr>
        <xdr:cNvPr id="107" name="Text Box 909">
          <a:extLst>
            <a:ext uri="{FF2B5EF4-FFF2-40B4-BE49-F238E27FC236}">
              <a16:creationId xmlns:a16="http://schemas.microsoft.com/office/drawing/2014/main" id="{28B4393A-12E4-4FDB-AE13-0DDE92260B36}"/>
            </a:ext>
          </a:extLst>
        </xdr:cNvPr>
        <xdr:cNvSpPr txBox="1">
          <a:spLocks noChangeArrowheads="1"/>
        </xdr:cNvSpPr>
      </xdr:nvSpPr>
      <xdr:spPr bwMode="auto">
        <a:xfrm>
          <a:off x="6413500" y="24638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33</xdr:col>
      <xdr:colOff>0</xdr:colOff>
      <xdr:row>8</xdr:row>
      <xdr:rowOff>66675</xdr:rowOff>
    </xdr:from>
    <xdr:ext cx="134076" cy="121700"/>
    <xdr:sp macro="" textlink="">
      <xdr:nvSpPr>
        <xdr:cNvPr id="108" name="Text Box 910">
          <a:extLst>
            <a:ext uri="{FF2B5EF4-FFF2-40B4-BE49-F238E27FC236}">
              <a16:creationId xmlns:a16="http://schemas.microsoft.com/office/drawing/2014/main" id="{5C0D7CEC-1C60-4D9D-9034-E28109BA1D4F}"/>
            </a:ext>
          </a:extLst>
        </xdr:cNvPr>
        <xdr:cNvSpPr txBox="1">
          <a:spLocks noChangeArrowheads="1"/>
        </xdr:cNvSpPr>
      </xdr:nvSpPr>
      <xdr:spPr bwMode="auto">
        <a:xfrm>
          <a:off x="6413500" y="13874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5.4</a:t>
          </a:r>
        </a:p>
      </xdr:txBody>
    </xdr:sp>
    <xdr:clientData/>
  </xdr:oneCellAnchor>
  <xdr:oneCellAnchor>
    <xdr:from>
      <xdr:col>33</xdr:col>
      <xdr:colOff>9525</xdr:colOff>
      <xdr:row>11</xdr:row>
      <xdr:rowOff>9525</xdr:rowOff>
    </xdr:from>
    <xdr:ext cx="134076" cy="121700"/>
    <xdr:sp macro="" textlink="">
      <xdr:nvSpPr>
        <xdr:cNvPr id="109" name="Text Box 911">
          <a:extLst>
            <a:ext uri="{FF2B5EF4-FFF2-40B4-BE49-F238E27FC236}">
              <a16:creationId xmlns:a16="http://schemas.microsoft.com/office/drawing/2014/main" id="{EDA220A2-862C-4887-9DD9-1A599D996030}"/>
            </a:ext>
          </a:extLst>
        </xdr:cNvPr>
        <xdr:cNvSpPr txBox="1">
          <a:spLocks noChangeArrowheads="1"/>
        </xdr:cNvSpPr>
      </xdr:nvSpPr>
      <xdr:spPr bwMode="auto">
        <a:xfrm>
          <a:off x="6423025" y="18256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36</xdr:col>
      <xdr:colOff>0</xdr:colOff>
      <xdr:row>8</xdr:row>
      <xdr:rowOff>85725</xdr:rowOff>
    </xdr:from>
    <xdr:ext cx="134076" cy="121700"/>
    <xdr:sp macro="" textlink="">
      <xdr:nvSpPr>
        <xdr:cNvPr id="110" name="Text Box 912">
          <a:extLst>
            <a:ext uri="{FF2B5EF4-FFF2-40B4-BE49-F238E27FC236}">
              <a16:creationId xmlns:a16="http://schemas.microsoft.com/office/drawing/2014/main" id="{2FA4755E-DEB6-4D86-8DBF-795BE28826D9}"/>
            </a:ext>
          </a:extLst>
        </xdr:cNvPr>
        <xdr:cNvSpPr txBox="1">
          <a:spLocks noChangeArrowheads="1"/>
        </xdr:cNvSpPr>
      </xdr:nvSpPr>
      <xdr:spPr bwMode="auto">
        <a:xfrm>
          <a:off x="7042150" y="1406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40</xdr:col>
      <xdr:colOff>0</xdr:colOff>
      <xdr:row>7</xdr:row>
      <xdr:rowOff>152400</xdr:rowOff>
    </xdr:from>
    <xdr:ext cx="134076" cy="121700"/>
    <xdr:sp macro="" textlink="">
      <xdr:nvSpPr>
        <xdr:cNvPr id="111" name="Text Box 913">
          <a:extLst>
            <a:ext uri="{FF2B5EF4-FFF2-40B4-BE49-F238E27FC236}">
              <a16:creationId xmlns:a16="http://schemas.microsoft.com/office/drawing/2014/main" id="{3B57920A-E7B3-4D54-93B1-029F4357074A}"/>
            </a:ext>
          </a:extLst>
        </xdr:cNvPr>
        <xdr:cNvSpPr txBox="1">
          <a:spLocks noChangeArrowheads="1"/>
        </xdr:cNvSpPr>
      </xdr:nvSpPr>
      <xdr:spPr bwMode="auto">
        <a:xfrm>
          <a:off x="7880350" y="13081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7.1</a:t>
          </a:r>
        </a:p>
      </xdr:txBody>
    </xdr:sp>
    <xdr:clientData/>
  </xdr:oneCellAnchor>
  <xdr:oneCellAnchor>
    <xdr:from>
      <xdr:col>42</xdr:col>
      <xdr:colOff>0</xdr:colOff>
      <xdr:row>15</xdr:row>
      <xdr:rowOff>152400</xdr:rowOff>
    </xdr:from>
    <xdr:ext cx="134076" cy="121700"/>
    <xdr:sp macro="" textlink="">
      <xdr:nvSpPr>
        <xdr:cNvPr id="112" name="Text Box 914">
          <a:extLst>
            <a:ext uri="{FF2B5EF4-FFF2-40B4-BE49-F238E27FC236}">
              <a16:creationId xmlns:a16="http://schemas.microsoft.com/office/drawing/2014/main" id="{50B8A932-1F0D-4DE9-B96D-B7B0E44C9DC1}"/>
            </a:ext>
          </a:extLst>
        </xdr:cNvPr>
        <xdr:cNvSpPr txBox="1">
          <a:spLocks noChangeArrowheads="1"/>
        </xdr:cNvSpPr>
      </xdr:nvSpPr>
      <xdr:spPr bwMode="auto">
        <a:xfrm>
          <a:off x="8299450" y="26289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42</xdr:col>
      <xdr:colOff>0</xdr:colOff>
      <xdr:row>12</xdr:row>
      <xdr:rowOff>28575</xdr:rowOff>
    </xdr:from>
    <xdr:ext cx="184025" cy="121700"/>
    <xdr:sp macro="" textlink="">
      <xdr:nvSpPr>
        <xdr:cNvPr id="113" name="Text Box 915">
          <a:extLst>
            <a:ext uri="{FF2B5EF4-FFF2-40B4-BE49-F238E27FC236}">
              <a16:creationId xmlns:a16="http://schemas.microsoft.com/office/drawing/2014/main" id="{3B6D5346-DEE5-4872-8598-B139453BFFFD}"/>
            </a:ext>
          </a:extLst>
        </xdr:cNvPr>
        <xdr:cNvSpPr txBox="1">
          <a:spLocks noChangeArrowheads="1"/>
        </xdr:cNvSpPr>
      </xdr:nvSpPr>
      <xdr:spPr bwMode="auto">
        <a:xfrm>
          <a:off x="8299450" y="2009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10.8</a:t>
          </a:r>
        </a:p>
      </xdr:txBody>
    </xdr:sp>
    <xdr:clientData/>
  </xdr:oneCellAnchor>
  <xdr:oneCellAnchor>
    <xdr:from>
      <xdr:col>38</xdr:col>
      <xdr:colOff>0</xdr:colOff>
      <xdr:row>11</xdr:row>
      <xdr:rowOff>152400</xdr:rowOff>
    </xdr:from>
    <xdr:ext cx="134076" cy="121700"/>
    <xdr:sp macro="" textlink="">
      <xdr:nvSpPr>
        <xdr:cNvPr id="114" name="Text Box 916">
          <a:extLst>
            <a:ext uri="{FF2B5EF4-FFF2-40B4-BE49-F238E27FC236}">
              <a16:creationId xmlns:a16="http://schemas.microsoft.com/office/drawing/2014/main" id="{C439DF0A-CB23-49A6-97A7-B1F135E77D8D}"/>
            </a:ext>
          </a:extLst>
        </xdr:cNvPr>
        <xdr:cNvSpPr txBox="1">
          <a:spLocks noChangeArrowheads="1"/>
        </xdr:cNvSpPr>
      </xdr:nvSpPr>
      <xdr:spPr bwMode="auto">
        <a:xfrm>
          <a:off x="7461250" y="19685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39</xdr:col>
      <xdr:colOff>0</xdr:colOff>
      <xdr:row>14</xdr:row>
      <xdr:rowOff>104775</xdr:rowOff>
    </xdr:from>
    <xdr:ext cx="134076" cy="121700"/>
    <xdr:sp macro="" textlink="">
      <xdr:nvSpPr>
        <xdr:cNvPr id="115" name="Text Box 917">
          <a:extLst>
            <a:ext uri="{FF2B5EF4-FFF2-40B4-BE49-F238E27FC236}">
              <a16:creationId xmlns:a16="http://schemas.microsoft.com/office/drawing/2014/main" id="{3B532554-D383-43CE-B02B-481CB944FAFD}"/>
            </a:ext>
          </a:extLst>
        </xdr:cNvPr>
        <xdr:cNvSpPr txBox="1">
          <a:spLocks noChangeArrowheads="1"/>
        </xdr:cNvSpPr>
      </xdr:nvSpPr>
      <xdr:spPr bwMode="auto">
        <a:xfrm>
          <a:off x="7670800" y="2416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30</xdr:col>
      <xdr:colOff>0</xdr:colOff>
      <xdr:row>7</xdr:row>
      <xdr:rowOff>85725</xdr:rowOff>
    </xdr:from>
    <xdr:ext cx="59183" cy="121700"/>
    <xdr:sp macro="" textlink="">
      <xdr:nvSpPr>
        <xdr:cNvPr id="116" name="Text Box 918">
          <a:extLst>
            <a:ext uri="{FF2B5EF4-FFF2-40B4-BE49-F238E27FC236}">
              <a16:creationId xmlns:a16="http://schemas.microsoft.com/office/drawing/2014/main" id="{6BFBA454-EF60-44B8-9CCC-9BBF6CC8EE09}"/>
            </a:ext>
          </a:extLst>
        </xdr:cNvPr>
        <xdr:cNvSpPr txBox="1">
          <a:spLocks noChangeArrowheads="1"/>
        </xdr:cNvSpPr>
      </xdr:nvSpPr>
      <xdr:spPr bwMode="auto">
        <a:xfrm>
          <a:off x="5784850" y="124142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30</xdr:col>
      <xdr:colOff>0</xdr:colOff>
      <xdr:row>11</xdr:row>
      <xdr:rowOff>9525</xdr:rowOff>
    </xdr:from>
    <xdr:ext cx="109132" cy="121700"/>
    <xdr:sp macro="" textlink="">
      <xdr:nvSpPr>
        <xdr:cNvPr id="117" name="Text Box 919">
          <a:extLst>
            <a:ext uri="{FF2B5EF4-FFF2-40B4-BE49-F238E27FC236}">
              <a16:creationId xmlns:a16="http://schemas.microsoft.com/office/drawing/2014/main" id="{49EE61F6-CE52-40BB-8852-8A560783E7FF}"/>
            </a:ext>
          </a:extLst>
        </xdr:cNvPr>
        <xdr:cNvSpPr txBox="1">
          <a:spLocks noChangeArrowheads="1"/>
        </xdr:cNvSpPr>
      </xdr:nvSpPr>
      <xdr:spPr bwMode="auto">
        <a:xfrm>
          <a:off x="5784850" y="182562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</a:t>
          </a:r>
        </a:p>
      </xdr:txBody>
    </xdr:sp>
    <xdr:clientData/>
  </xdr:oneCellAnchor>
  <xdr:oneCellAnchor>
    <xdr:from>
      <xdr:col>40</xdr:col>
      <xdr:colOff>28575</xdr:colOff>
      <xdr:row>20</xdr:row>
      <xdr:rowOff>57150</xdr:rowOff>
    </xdr:from>
    <xdr:ext cx="109132" cy="121700"/>
    <xdr:sp macro="" textlink="">
      <xdr:nvSpPr>
        <xdr:cNvPr id="118" name="Text Box 920">
          <a:extLst>
            <a:ext uri="{FF2B5EF4-FFF2-40B4-BE49-F238E27FC236}">
              <a16:creationId xmlns:a16="http://schemas.microsoft.com/office/drawing/2014/main" id="{14703EC8-3AA5-4DD2-853B-E714F2B9ECCE}"/>
            </a:ext>
          </a:extLst>
        </xdr:cNvPr>
        <xdr:cNvSpPr txBox="1">
          <a:spLocks noChangeArrowheads="1"/>
        </xdr:cNvSpPr>
      </xdr:nvSpPr>
      <xdr:spPr bwMode="auto">
        <a:xfrm>
          <a:off x="7908925" y="33591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</a:t>
          </a:r>
        </a:p>
      </xdr:txBody>
    </xdr:sp>
    <xdr:clientData/>
  </xdr:oneCellAnchor>
  <xdr:oneCellAnchor>
    <xdr:from>
      <xdr:col>39</xdr:col>
      <xdr:colOff>28575</xdr:colOff>
      <xdr:row>23</xdr:row>
      <xdr:rowOff>123825</xdr:rowOff>
    </xdr:from>
    <xdr:ext cx="134076" cy="121700"/>
    <xdr:sp macro="" textlink="">
      <xdr:nvSpPr>
        <xdr:cNvPr id="119" name="Text Box 921">
          <a:extLst>
            <a:ext uri="{FF2B5EF4-FFF2-40B4-BE49-F238E27FC236}">
              <a16:creationId xmlns:a16="http://schemas.microsoft.com/office/drawing/2014/main" id="{00891493-9BB2-45C7-8A16-3AC62CD2752A}"/>
            </a:ext>
          </a:extLst>
        </xdr:cNvPr>
        <xdr:cNvSpPr txBox="1">
          <a:spLocks noChangeArrowheads="1"/>
        </xdr:cNvSpPr>
      </xdr:nvSpPr>
      <xdr:spPr bwMode="auto">
        <a:xfrm>
          <a:off x="7699375" y="39211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43</xdr:col>
      <xdr:colOff>0</xdr:colOff>
      <xdr:row>24</xdr:row>
      <xdr:rowOff>9525</xdr:rowOff>
    </xdr:from>
    <xdr:ext cx="134076" cy="121700"/>
    <xdr:sp macro="" textlink="">
      <xdr:nvSpPr>
        <xdr:cNvPr id="120" name="Text Box 922">
          <a:extLst>
            <a:ext uri="{FF2B5EF4-FFF2-40B4-BE49-F238E27FC236}">
              <a16:creationId xmlns:a16="http://schemas.microsoft.com/office/drawing/2014/main" id="{EBCD3D0C-C1F6-4294-83ED-8423E323A66C}"/>
            </a:ext>
          </a:extLst>
        </xdr:cNvPr>
        <xdr:cNvSpPr txBox="1">
          <a:spLocks noChangeArrowheads="1"/>
        </xdr:cNvSpPr>
      </xdr:nvSpPr>
      <xdr:spPr bwMode="auto">
        <a:xfrm>
          <a:off x="8509000" y="3971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8.9</a:t>
          </a:r>
        </a:p>
      </xdr:txBody>
    </xdr:sp>
    <xdr:clientData/>
  </xdr:oneCellAnchor>
  <xdr:oneCellAnchor>
    <xdr:from>
      <xdr:col>43</xdr:col>
      <xdr:colOff>0</xdr:colOff>
      <xdr:row>27</xdr:row>
      <xdr:rowOff>123825</xdr:rowOff>
    </xdr:from>
    <xdr:ext cx="184025" cy="121700"/>
    <xdr:sp macro="" textlink="">
      <xdr:nvSpPr>
        <xdr:cNvPr id="121" name="Text Box 923">
          <a:extLst>
            <a:ext uri="{FF2B5EF4-FFF2-40B4-BE49-F238E27FC236}">
              <a16:creationId xmlns:a16="http://schemas.microsoft.com/office/drawing/2014/main" id="{072CCE50-C984-4529-9EF7-693F9DDEB936}"/>
            </a:ext>
          </a:extLst>
        </xdr:cNvPr>
        <xdr:cNvSpPr txBox="1">
          <a:spLocks noChangeArrowheads="1"/>
        </xdr:cNvSpPr>
      </xdr:nvSpPr>
      <xdr:spPr bwMode="auto">
        <a:xfrm>
          <a:off x="8509000" y="4581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40</xdr:col>
      <xdr:colOff>0</xdr:colOff>
      <xdr:row>27</xdr:row>
      <xdr:rowOff>104775</xdr:rowOff>
    </xdr:from>
    <xdr:ext cx="134076" cy="121700"/>
    <xdr:sp macro="" textlink="">
      <xdr:nvSpPr>
        <xdr:cNvPr id="122" name="Text Box 924">
          <a:extLst>
            <a:ext uri="{FF2B5EF4-FFF2-40B4-BE49-F238E27FC236}">
              <a16:creationId xmlns:a16="http://schemas.microsoft.com/office/drawing/2014/main" id="{7E23B6FA-98AE-4F49-AA92-07193F064A5F}"/>
            </a:ext>
          </a:extLst>
        </xdr:cNvPr>
        <xdr:cNvSpPr txBox="1">
          <a:spLocks noChangeArrowheads="1"/>
        </xdr:cNvSpPr>
      </xdr:nvSpPr>
      <xdr:spPr bwMode="auto">
        <a:xfrm>
          <a:off x="7880350" y="45624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36</xdr:col>
      <xdr:colOff>0</xdr:colOff>
      <xdr:row>26</xdr:row>
      <xdr:rowOff>85725</xdr:rowOff>
    </xdr:from>
    <xdr:ext cx="134076" cy="121700"/>
    <xdr:sp macro="" textlink="">
      <xdr:nvSpPr>
        <xdr:cNvPr id="123" name="Text Box 925">
          <a:extLst>
            <a:ext uri="{FF2B5EF4-FFF2-40B4-BE49-F238E27FC236}">
              <a16:creationId xmlns:a16="http://schemas.microsoft.com/office/drawing/2014/main" id="{F109B828-1E48-4469-8520-F012D331DD48}"/>
            </a:ext>
          </a:extLst>
        </xdr:cNvPr>
        <xdr:cNvSpPr txBox="1">
          <a:spLocks noChangeArrowheads="1"/>
        </xdr:cNvSpPr>
      </xdr:nvSpPr>
      <xdr:spPr bwMode="auto">
        <a:xfrm>
          <a:off x="7042150" y="43783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2,6</a:t>
          </a:r>
        </a:p>
      </xdr:txBody>
    </xdr:sp>
    <xdr:clientData/>
  </xdr:oneCellAnchor>
  <xdr:oneCellAnchor>
    <xdr:from>
      <xdr:col>35</xdr:col>
      <xdr:colOff>0</xdr:colOff>
      <xdr:row>23</xdr:row>
      <xdr:rowOff>9525</xdr:rowOff>
    </xdr:from>
    <xdr:ext cx="184025" cy="121700"/>
    <xdr:sp macro="" textlink="">
      <xdr:nvSpPr>
        <xdr:cNvPr id="124" name="Text Box 926">
          <a:extLst>
            <a:ext uri="{FF2B5EF4-FFF2-40B4-BE49-F238E27FC236}">
              <a16:creationId xmlns:a16="http://schemas.microsoft.com/office/drawing/2014/main" id="{A52503C6-74E2-4BF8-B802-91431F0BAC4B}"/>
            </a:ext>
          </a:extLst>
        </xdr:cNvPr>
        <xdr:cNvSpPr txBox="1">
          <a:spLocks noChangeArrowheads="1"/>
        </xdr:cNvSpPr>
      </xdr:nvSpPr>
      <xdr:spPr bwMode="auto">
        <a:xfrm>
          <a:off x="6832600" y="38068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12.3</a:t>
          </a:r>
        </a:p>
      </xdr:txBody>
    </xdr:sp>
    <xdr:clientData/>
  </xdr:oneCellAnchor>
  <xdr:oneCellAnchor>
    <xdr:from>
      <xdr:col>32</xdr:col>
      <xdr:colOff>9525</xdr:colOff>
      <xdr:row>24</xdr:row>
      <xdr:rowOff>57150</xdr:rowOff>
    </xdr:from>
    <xdr:ext cx="134076" cy="121700"/>
    <xdr:sp macro="" textlink="">
      <xdr:nvSpPr>
        <xdr:cNvPr id="125" name="Text Box 927">
          <a:extLst>
            <a:ext uri="{FF2B5EF4-FFF2-40B4-BE49-F238E27FC236}">
              <a16:creationId xmlns:a16="http://schemas.microsoft.com/office/drawing/2014/main" id="{72AD5270-4D6A-43C4-BE16-E705B76531B3}"/>
            </a:ext>
          </a:extLst>
        </xdr:cNvPr>
        <xdr:cNvSpPr txBox="1">
          <a:spLocks noChangeArrowheads="1"/>
        </xdr:cNvSpPr>
      </xdr:nvSpPr>
      <xdr:spPr bwMode="auto">
        <a:xfrm>
          <a:off x="6213475" y="40195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33</xdr:col>
      <xdr:colOff>0</xdr:colOff>
      <xdr:row>26</xdr:row>
      <xdr:rowOff>104775</xdr:rowOff>
    </xdr:from>
    <xdr:ext cx="134076" cy="121700"/>
    <xdr:sp macro="" textlink="">
      <xdr:nvSpPr>
        <xdr:cNvPr id="126" name="Text Box 928">
          <a:extLst>
            <a:ext uri="{FF2B5EF4-FFF2-40B4-BE49-F238E27FC236}">
              <a16:creationId xmlns:a16="http://schemas.microsoft.com/office/drawing/2014/main" id="{594BF29D-04E3-4334-9E96-6A3D17F7F376}"/>
            </a:ext>
          </a:extLst>
        </xdr:cNvPr>
        <xdr:cNvSpPr txBox="1">
          <a:spLocks noChangeArrowheads="1"/>
        </xdr:cNvSpPr>
      </xdr:nvSpPr>
      <xdr:spPr bwMode="auto">
        <a:xfrm>
          <a:off x="6413500" y="43973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3.7</a:t>
          </a:r>
        </a:p>
      </xdr:txBody>
    </xdr:sp>
    <xdr:clientData/>
  </xdr:oneCellAnchor>
  <xdr:oneCellAnchor>
    <xdr:from>
      <xdr:col>41</xdr:col>
      <xdr:colOff>0</xdr:colOff>
      <xdr:row>32</xdr:row>
      <xdr:rowOff>0</xdr:rowOff>
    </xdr:from>
    <xdr:ext cx="134076" cy="121700"/>
    <xdr:sp macro="" textlink="">
      <xdr:nvSpPr>
        <xdr:cNvPr id="127" name="Text Box 929">
          <a:extLst>
            <a:ext uri="{FF2B5EF4-FFF2-40B4-BE49-F238E27FC236}">
              <a16:creationId xmlns:a16="http://schemas.microsoft.com/office/drawing/2014/main" id="{34AB4B80-09B8-43D8-990F-FDCA60C77C68}"/>
            </a:ext>
          </a:extLst>
        </xdr:cNvPr>
        <xdr:cNvSpPr txBox="1">
          <a:spLocks noChangeArrowheads="1"/>
        </xdr:cNvSpPr>
      </xdr:nvSpPr>
      <xdr:spPr bwMode="auto">
        <a:xfrm>
          <a:off x="8089900" y="52832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5.7</a:t>
          </a:r>
        </a:p>
      </xdr:txBody>
    </xdr:sp>
    <xdr:clientData/>
  </xdr:oneCellAnchor>
  <xdr:oneCellAnchor>
    <xdr:from>
      <xdr:col>37</xdr:col>
      <xdr:colOff>0</xdr:colOff>
      <xdr:row>30</xdr:row>
      <xdr:rowOff>85725</xdr:rowOff>
    </xdr:from>
    <xdr:ext cx="134076" cy="121700"/>
    <xdr:sp macro="" textlink="">
      <xdr:nvSpPr>
        <xdr:cNvPr id="128" name="Text Box 930">
          <a:extLst>
            <a:ext uri="{FF2B5EF4-FFF2-40B4-BE49-F238E27FC236}">
              <a16:creationId xmlns:a16="http://schemas.microsoft.com/office/drawing/2014/main" id="{70584C9B-75CC-4A9B-95BE-399800FA0707}"/>
            </a:ext>
          </a:extLst>
        </xdr:cNvPr>
        <xdr:cNvSpPr txBox="1">
          <a:spLocks noChangeArrowheads="1"/>
        </xdr:cNvSpPr>
      </xdr:nvSpPr>
      <xdr:spPr bwMode="auto">
        <a:xfrm>
          <a:off x="7251700" y="5038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0.4</a:t>
          </a:r>
        </a:p>
      </xdr:txBody>
    </xdr:sp>
    <xdr:clientData/>
  </xdr:oneCellAnchor>
  <xdr:oneCellAnchor>
    <xdr:from>
      <xdr:col>39</xdr:col>
      <xdr:colOff>0</xdr:colOff>
      <xdr:row>35</xdr:row>
      <xdr:rowOff>0</xdr:rowOff>
    </xdr:from>
    <xdr:ext cx="134076" cy="121700"/>
    <xdr:sp macro="" textlink="">
      <xdr:nvSpPr>
        <xdr:cNvPr id="129" name="Text Box 931">
          <a:extLst>
            <a:ext uri="{FF2B5EF4-FFF2-40B4-BE49-F238E27FC236}">
              <a16:creationId xmlns:a16="http://schemas.microsoft.com/office/drawing/2014/main" id="{849C802D-5D10-42DD-BE99-2382EDD918D8}"/>
            </a:ext>
          </a:extLst>
        </xdr:cNvPr>
        <xdr:cNvSpPr txBox="1">
          <a:spLocks noChangeArrowheads="1"/>
        </xdr:cNvSpPr>
      </xdr:nvSpPr>
      <xdr:spPr bwMode="auto">
        <a:xfrm>
          <a:off x="7670800" y="57785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3.1</a:t>
          </a:r>
        </a:p>
      </xdr:txBody>
    </xdr:sp>
    <xdr:clientData/>
  </xdr:oneCellAnchor>
  <xdr:oneCellAnchor>
    <xdr:from>
      <xdr:col>34</xdr:col>
      <xdr:colOff>0</xdr:colOff>
      <xdr:row>31</xdr:row>
      <xdr:rowOff>152400</xdr:rowOff>
    </xdr:from>
    <xdr:ext cx="134076" cy="121700"/>
    <xdr:sp macro="" textlink="">
      <xdr:nvSpPr>
        <xdr:cNvPr id="130" name="Text Box 932">
          <a:extLst>
            <a:ext uri="{FF2B5EF4-FFF2-40B4-BE49-F238E27FC236}">
              <a16:creationId xmlns:a16="http://schemas.microsoft.com/office/drawing/2014/main" id="{699DEB6A-4AFD-403E-9487-5CC51E0A7DA5}"/>
            </a:ext>
          </a:extLst>
        </xdr:cNvPr>
        <xdr:cNvSpPr txBox="1">
          <a:spLocks noChangeArrowheads="1"/>
        </xdr:cNvSpPr>
      </xdr:nvSpPr>
      <xdr:spPr bwMode="auto">
        <a:xfrm>
          <a:off x="6623050" y="52705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8.4</a:t>
          </a:r>
        </a:p>
      </xdr:txBody>
    </xdr:sp>
    <xdr:clientData/>
  </xdr:oneCellAnchor>
  <xdr:oneCellAnchor>
    <xdr:from>
      <xdr:col>34</xdr:col>
      <xdr:colOff>57150</xdr:colOff>
      <xdr:row>34</xdr:row>
      <xdr:rowOff>104775</xdr:rowOff>
    </xdr:from>
    <xdr:ext cx="109132" cy="121700"/>
    <xdr:sp macro="" textlink="">
      <xdr:nvSpPr>
        <xdr:cNvPr id="131" name="Text Box 933">
          <a:extLst>
            <a:ext uri="{FF2B5EF4-FFF2-40B4-BE49-F238E27FC236}">
              <a16:creationId xmlns:a16="http://schemas.microsoft.com/office/drawing/2014/main" id="{DE61A666-93D6-442E-B864-BFF9B0B28D01}"/>
            </a:ext>
          </a:extLst>
        </xdr:cNvPr>
        <xdr:cNvSpPr txBox="1">
          <a:spLocks noChangeArrowheads="1"/>
        </xdr:cNvSpPr>
      </xdr:nvSpPr>
      <xdr:spPr bwMode="auto">
        <a:xfrm>
          <a:off x="6680200" y="57181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</a:t>
          </a:r>
        </a:p>
      </xdr:txBody>
    </xdr:sp>
    <xdr:clientData/>
  </xdr:oneCellAnchor>
  <xdr:oneCellAnchor>
    <xdr:from>
      <xdr:col>31</xdr:col>
      <xdr:colOff>0</xdr:colOff>
      <xdr:row>31</xdr:row>
      <xdr:rowOff>66675</xdr:rowOff>
    </xdr:from>
    <xdr:ext cx="184025" cy="121700"/>
    <xdr:sp macro="" textlink="">
      <xdr:nvSpPr>
        <xdr:cNvPr id="132" name="Text Box 934">
          <a:extLst>
            <a:ext uri="{FF2B5EF4-FFF2-40B4-BE49-F238E27FC236}">
              <a16:creationId xmlns:a16="http://schemas.microsoft.com/office/drawing/2014/main" id="{FD91D909-FFC4-49D1-9C5C-E4591208FA3D}"/>
            </a:ext>
          </a:extLst>
        </xdr:cNvPr>
        <xdr:cNvSpPr txBox="1">
          <a:spLocks noChangeArrowheads="1"/>
        </xdr:cNvSpPr>
      </xdr:nvSpPr>
      <xdr:spPr bwMode="auto">
        <a:xfrm>
          <a:off x="5994400" y="5184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11.2</a:t>
          </a:r>
        </a:p>
      </xdr:txBody>
    </xdr:sp>
    <xdr:clientData/>
  </xdr:oneCellAnchor>
  <xdr:oneCellAnchor>
    <xdr:from>
      <xdr:col>30</xdr:col>
      <xdr:colOff>0</xdr:colOff>
      <xdr:row>34</xdr:row>
      <xdr:rowOff>85725</xdr:rowOff>
    </xdr:from>
    <xdr:ext cx="184025" cy="121700"/>
    <xdr:sp macro="" textlink="">
      <xdr:nvSpPr>
        <xdr:cNvPr id="133" name="Text Box 935">
          <a:extLst>
            <a:ext uri="{FF2B5EF4-FFF2-40B4-BE49-F238E27FC236}">
              <a16:creationId xmlns:a16="http://schemas.microsoft.com/office/drawing/2014/main" id="{995A545E-1E49-4357-8B75-F2FA68DDC5D8}"/>
            </a:ext>
          </a:extLst>
        </xdr:cNvPr>
        <xdr:cNvSpPr txBox="1">
          <a:spLocks noChangeArrowheads="1"/>
        </xdr:cNvSpPr>
      </xdr:nvSpPr>
      <xdr:spPr bwMode="auto">
        <a:xfrm>
          <a:off x="5784850" y="56991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15.6</a:t>
          </a:r>
        </a:p>
      </xdr:txBody>
    </xdr:sp>
    <xdr:clientData/>
  </xdr:oneCellAnchor>
  <xdr:oneCellAnchor>
    <xdr:from>
      <xdr:col>33</xdr:col>
      <xdr:colOff>0</xdr:colOff>
      <xdr:row>29</xdr:row>
      <xdr:rowOff>9525</xdr:rowOff>
    </xdr:from>
    <xdr:ext cx="134076" cy="121700"/>
    <xdr:sp macro="" textlink="">
      <xdr:nvSpPr>
        <xdr:cNvPr id="134" name="Text Box 936">
          <a:extLst>
            <a:ext uri="{FF2B5EF4-FFF2-40B4-BE49-F238E27FC236}">
              <a16:creationId xmlns:a16="http://schemas.microsoft.com/office/drawing/2014/main" id="{414A7F01-28D4-4569-BCB9-220FED373153}"/>
            </a:ext>
          </a:extLst>
        </xdr:cNvPr>
        <xdr:cNvSpPr txBox="1">
          <a:spLocks noChangeArrowheads="1"/>
        </xdr:cNvSpPr>
      </xdr:nvSpPr>
      <xdr:spPr bwMode="auto">
        <a:xfrm>
          <a:off x="6413500" y="47974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0.9</a:t>
          </a:r>
        </a:p>
      </xdr:txBody>
    </xdr:sp>
    <xdr:clientData/>
  </xdr:oneCellAnchor>
  <xdr:oneCellAnchor>
    <xdr:from>
      <xdr:col>28</xdr:col>
      <xdr:colOff>0</xdr:colOff>
      <xdr:row>21</xdr:row>
      <xdr:rowOff>28575</xdr:rowOff>
    </xdr:from>
    <xdr:ext cx="134076" cy="121700"/>
    <xdr:sp macro="" textlink="">
      <xdr:nvSpPr>
        <xdr:cNvPr id="135" name="Text Box 937">
          <a:extLst>
            <a:ext uri="{FF2B5EF4-FFF2-40B4-BE49-F238E27FC236}">
              <a16:creationId xmlns:a16="http://schemas.microsoft.com/office/drawing/2014/main" id="{8D3572A5-3CAB-4DD8-AD0C-2BB0C234EE0E}"/>
            </a:ext>
          </a:extLst>
        </xdr:cNvPr>
        <xdr:cNvSpPr txBox="1">
          <a:spLocks noChangeArrowheads="1"/>
        </xdr:cNvSpPr>
      </xdr:nvSpPr>
      <xdr:spPr bwMode="auto">
        <a:xfrm>
          <a:off x="5365750" y="34956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29</xdr:col>
      <xdr:colOff>28575</xdr:colOff>
      <xdr:row>19</xdr:row>
      <xdr:rowOff>28575</xdr:rowOff>
    </xdr:from>
    <xdr:ext cx="134076" cy="121700"/>
    <xdr:sp macro="" textlink="">
      <xdr:nvSpPr>
        <xdr:cNvPr id="136" name="Text Box 938">
          <a:extLst>
            <a:ext uri="{FF2B5EF4-FFF2-40B4-BE49-F238E27FC236}">
              <a16:creationId xmlns:a16="http://schemas.microsoft.com/office/drawing/2014/main" id="{500FA810-1EE5-4FEF-956D-8446EC6E1EF7}"/>
            </a:ext>
          </a:extLst>
        </xdr:cNvPr>
        <xdr:cNvSpPr txBox="1">
          <a:spLocks noChangeArrowheads="1"/>
        </xdr:cNvSpPr>
      </xdr:nvSpPr>
      <xdr:spPr bwMode="auto">
        <a:xfrm>
          <a:off x="5603875" y="31654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31</xdr:col>
      <xdr:colOff>57150</xdr:colOff>
      <xdr:row>20</xdr:row>
      <xdr:rowOff>85725</xdr:rowOff>
    </xdr:from>
    <xdr:ext cx="134076" cy="121700"/>
    <xdr:sp macro="" textlink="">
      <xdr:nvSpPr>
        <xdr:cNvPr id="137" name="Text Box 939">
          <a:extLst>
            <a:ext uri="{FF2B5EF4-FFF2-40B4-BE49-F238E27FC236}">
              <a16:creationId xmlns:a16="http://schemas.microsoft.com/office/drawing/2014/main" id="{BD451E08-DC04-467E-9D87-F6AB95AE2498}"/>
            </a:ext>
          </a:extLst>
        </xdr:cNvPr>
        <xdr:cNvSpPr txBox="1">
          <a:spLocks noChangeArrowheads="1"/>
        </xdr:cNvSpPr>
      </xdr:nvSpPr>
      <xdr:spPr bwMode="auto">
        <a:xfrm>
          <a:off x="6051550" y="3387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6.2</a:t>
          </a:r>
        </a:p>
      </xdr:txBody>
    </xdr:sp>
    <xdr:clientData/>
  </xdr:oneCellAnchor>
  <xdr:oneCellAnchor>
    <xdr:from>
      <xdr:col>30</xdr:col>
      <xdr:colOff>9525</xdr:colOff>
      <xdr:row>23</xdr:row>
      <xdr:rowOff>0</xdr:rowOff>
    </xdr:from>
    <xdr:ext cx="184025" cy="121700"/>
    <xdr:sp macro="" textlink="">
      <xdr:nvSpPr>
        <xdr:cNvPr id="138" name="Text Box 940">
          <a:extLst>
            <a:ext uri="{FF2B5EF4-FFF2-40B4-BE49-F238E27FC236}">
              <a16:creationId xmlns:a16="http://schemas.microsoft.com/office/drawing/2014/main" id="{A83D864D-34F3-4805-AADD-78DC9F8A547D}"/>
            </a:ext>
          </a:extLst>
        </xdr:cNvPr>
        <xdr:cNvSpPr txBox="1">
          <a:spLocks noChangeArrowheads="1"/>
        </xdr:cNvSpPr>
      </xdr:nvSpPr>
      <xdr:spPr bwMode="auto">
        <a:xfrm>
          <a:off x="5794375" y="37973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26</xdr:col>
      <xdr:colOff>0</xdr:colOff>
      <xdr:row>23</xdr:row>
      <xdr:rowOff>66675</xdr:rowOff>
    </xdr:from>
    <xdr:ext cx="184025" cy="121700"/>
    <xdr:sp macro="" textlink="">
      <xdr:nvSpPr>
        <xdr:cNvPr id="139" name="Text Box 941">
          <a:extLst>
            <a:ext uri="{FF2B5EF4-FFF2-40B4-BE49-F238E27FC236}">
              <a16:creationId xmlns:a16="http://schemas.microsoft.com/office/drawing/2014/main" id="{978A31B5-1903-4FF4-BD9A-3F1D05A06E45}"/>
            </a:ext>
          </a:extLst>
        </xdr:cNvPr>
        <xdr:cNvSpPr txBox="1">
          <a:spLocks noChangeArrowheads="1"/>
        </xdr:cNvSpPr>
      </xdr:nvSpPr>
      <xdr:spPr bwMode="auto">
        <a:xfrm>
          <a:off x="4946650" y="38639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10.4</a:t>
          </a:r>
        </a:p>
      </xdr:txBody>
    </xdr:sp>
    <xdr:clientData/>
  </xdr:oneCellAnchor>
  <xdr:oneCellAnchor>
    <xdr:from>
      <xdr:col>28</xdr:col>
      <xdr:colOff>0</xdr:colOff>
      <xdr:row>24</xdr:row>
      <xdr:rowOff>0</xdr:rowOff>
    </xdr:from>
    <xdr:ext cx="184025" cy="121700"/>
    <xdr:sp macro="" textlink="">
      <xdr:nvSpPr>
        <xdr:cNvPr id="140" name="Text Box 942">
          <a:extLst>
            <a:ext uri="{FF2B5EF4-FFF2-40B4-BE49-F238E27FC236}">
              <a16:creationId xmlns:a16="http://schemas.microsoft.com/office/drawing/2014/main" id="{ED8202F0-B9B0-449D-99C1-B12E04074F0E}"/>
            </a:ext>
          </a:extLst>
        </xdr:cNvPr>
        <xdr:cNvSpPr txBox="1">
          <a:spLocks noChangeArrowheads="1"/>
        </xdr:cNvSpPr>
      </xdr:nvSpPr>
      <xdr:spPr bwMode="auto">
        <a:xfrm>
          <a:off x="5365750" y="39624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11.9</a:t>
          </a:r>
        </a:p>
      </xdr:txBody>
    </xdr:sp>
    <xdr:clientData/>
  </xdr:oneCellAnchor>
  <xdr:oneCellAnchor>
    <xdr:from>
      <xdr:col>29</xdr:col>
      <xdr:colOff>9525</xdr:colOff>
      <xdr:row>25</xdr:row>
      <xdr:rowOff>152400</xdr:rowOff>
    </xdr:from>
    <xdr:ext cx="134076" cy="121700"/>
    <xdr:sp macro="" textlink="">
      <xdr:nvSpPr>
        <xdr:cNvPr id="141" name="Text Box 943">
          <a:extLst>
            <a:ext uri="{FF2B5EF4-FFF2-40B4-BE49-F238E27FC236}">
              <a16:creationId xmlns:a16="http://schemas.microsoft.com/office/drawing/2014/main" id="{00C8993E-17AF-4070-802F-0060137B6BE3}"/>
            </a:ext>
          </a:extLst>
        </xdr:cNvPr>
        <xdr:cNvSpPr txBox="1">
          <a:spLocks noChangeArrowheads="1"/>
        </xdr:cNvSpPr>
      </xdr:nvSpPr>
      <xdr:spPr bwMode="auto">
        <a:xfrm>
          <a:off x="5584825" y="42799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6.6</a:t>
          </a:r>
        </a:p>
      </xdr:txBody>
    </xdr:sp>
    <xdr:clientData/>
  </xdr:oneCellAnchor>
  <xdr:oneCellAnchor>
    <xdr:from>
      <xdr:col>24</xdr:col>
      <xdr:colOff>0</xdr:colOff>
      <xdr:row>4</xdr:row>
      <xdr:rowOff>85725</xdr:rowOff>
    </xdr:from>
    <xdr:ext cx="184025" cy="121700"/>
    <xdr:sp macro="" textlink="">
      <xdr:nvSpPr>
        <xdr:cNvPr id="142" name="Text Box 944">
          <a:extLst>
            <a:ext uri="{FF2B5EF4-FFF2-40B4-BE49-F238E27FC236}">
              <a16:creationId xmlns:a16="http://schemas.microsoft.com/office/drawing/2014/main" id="{EBEAA0A8-1FC9-45FC-9D0C-733C3EB8AD93}"/>
            </a:ext>
          </a:extLst>
        </xdr:cNvPr>
        <xdr:cNvSpPr txBox="1">
          <a:spLocks noChangeArrowheads="1"/>
        </xdr:cNvSpPr>
      </xdr:nvSpPr>
      <xdr:spPr bwMode="auto">
        <a:xfrm>
          <a:off x="4527550" y="7461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25</xdr:col>
      <xdr:colOff>0</xdr:colOff>
      <xdr:row>7</xdr:row>
      <xdr:rowOff>123825</xdr:rowOff>
    </xdr:from>
    <xdr:ext cx="184025" cy="121700"/>
    <xdr:sp macro="" textlink="">
      <xdr:nvSpPr>
        <xdr:cNvPr id="143" name="Text Box 945">
          <a:extLst>
            <a:ext uri="{FF2B5EF4-FFF2-40B4-BE49-F238E27FC236}">
              <a16:creationId xmlns:a16="http://schemas.microsoft.com/office/drawing/2014/main" id="{A9E07428-F0D0-4411-B670-C3A06419918A}"/>
            </a:ext>
          </a:extLst>
        </xdr:cNvPr>
        <xdr:cNvSpPr txBox="1">
          <a:spLocks noChangeArrowheads="1"/>
        </xdr:cNvSpPr>
      </xdr:nvSpPr>
      <xdr:spPr bwMode="auto">
        <a:xfrm>
          <a:off x="4737100" y="1279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15.4</a:t>
          </a:r>
        </a:p>
      </xdr:txBody>
    </xdr:sp>
    <xdr:clientData/>
  </xdr:oneCellAnchor>
  <xdr:oneCellAnchor>
    <xdr:from>
      <xdr:col>27</xdr:col>
      <xdr:colOff>0</xdr:colOff>
      <xdr:row>13</xdr:row>
      <xdr:rowOff>9525</xdr:rowOff>
    </xdr:from>
    <xdr:ext cx="184025" cy="121700"/>
    <xdr:sp macro="" textlink="">
      <xdr:nvSpPr>
        <xdr:cNvPr id="144" name="Text Box 946">
          <a:extLst>
            <a:ext uri="{FF2B5EF4-FFF2-40B4-BE49-F238E27FC236}">
              <a16:creationId xmlns:a16="http://schemas.microsoft.com/office/drawing/2014/main" id="{9D5CE684-F92A-463B-9278-7747C65FC61B}"/>
            </a:ext>
          </a:extLst>
        </xdr:cNvPr>
        <xdr:cNvSpPr txBox="1">
          <a:spLocks noChangeArrowheads="1"/>
        </xdr:cNvSpPr>
      </xdr:nvSpPr>
      <xdr:spPr bwMode="auto">
        <a:xfrm>
          <a:off x="5156200" y="21558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27</xdr:col>
      <xdr:colOff>0</xdr:colOff>
      <xdr:row>16</xdr:row>
      <xdr:rowOff>9525</xdr:rowOff>
    </xdr:from>
    <xdr:ext cx="134076" cy="121700"/>
    <xdr:sp macro="" textlink="">
      <xdr:nvSpPr>
        <xdr:cNvPr id="145" name="Text Box 947">
          <a:extLst>
            <a:ext uri="{FF2B5EF4-FFF2-40B4-BE49-F238E27FC236}">
              <a16:creationId xmlns:a16="http://schemas.microsoft.com/office/drawing/2014/main" id="{B6B7D981-31F2-439A-933E-4A8BEA7DD4B6}"/>
            </a:ext>
          </a:extLst>
        </xdr:cNvPr>
        <xdr:cNvSpPr txBox="1">
          <a:spLocks noChangeArrowheads="1"/>
        </xdr:cNvSpPr>
      </xdr:nvSpPr>
      <xdr:spPr bwMode="auto">
        <a:xfrm>
          <a:off x="5156200" y="26511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8.6</a:t>
          </a:r>
        </a:p>
      </xdr:txBody>
    </xdr:sp>
    <xdr:clientData/>
  </xdr:oneCellAnchor>
  <xdr:oneCellAnchor>
    <xdr:from>
      <xdr:col>24</xdr:col>
      <xdr:colOff>0</xdr:colOff>
      <xdr:row>15</xdr:row>
      <xdr:rowOff>123825</xdr:rowOff>
    </xdr:from>
    <xdr:ext cx="184025" cy="121700"/>
    <xdr:sp macro="" textlink="">
      <xdr:nvSpPr>
        <xdr:cNvPr id="146" name="Text Box 948">
          <a:extLst>
            <a:ext uri="{FF2B5EF4-FFF2-40B4-BE49-F238E27FC236}">
              <a16:creationId xmlns:a16="http://schemas.microsoft.com/office/drawing/2014/main" id="{D5B91EDF-00A7-47FC-B26F-56EAE8E08ED4}"/>
            </a:ext>
          </a:extLst>
        </xdr:cNvPr>
        <xdr:cNvSpPr txBox="1">
          <a:spLocks noChangeArrowheads="1"/>
        </xdr:cNvSpPr>
      </xdr:nvSpPr>
      <xdr:spPr bwMode="auto">
        <a:xfrm>
          <a:off x="4527550" y="2600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26</xdr:col>
      <xdr:colOff>0</xdr:colOff>
      <xdr:row>11</xdr:row>
      <xdr:rowOff>66675</xdr:rowOff>
    </xdr:from>
    <xdr:ext cx="134076" cy="121700"/>
    <xdr:sp macro="" textlink="">
      <xdr:nvSpPr>
        <xdr:cNvPr id="147" name="Text Box 949">
          <a:extLst>
            <a:ext uri="{FF2B5EF4-FFF2-40B4-BE49-F238E27FC236}">
              <a16:creationId xmlns:a16="http://schemas.microsoft.com/office/drawing/2014/main" id="{9F504FA4-AA9F-48CD-AF50-ED1C549988F3}"/>
            </a:ext>
          </a:extLst>
        </xdr:cNvPr>
        <xdr:cNvSpPr txBox="1">
          <a:spLocks noChangeArrowheads="1"/>
        </xdr:cNvSpPr>
      </xdr:nvSpPr>
      <xdr:spPr bwMode="auto">
        <a:xfrm>
          <a:off x="4946650" y="1882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3.3</a:t>
          </a:r>
        </a:p>
      </xdr:txBody>
    </xdr:sp>
    <xdr:clientData/>
  </xdr:oneCellAnchor>
  <xdr:oneCellAnchor>
    <xdr:from>
      <xdr:col>23</xdr:col>
      <xdr:colOff>9525</xdr:colOff>
      <xdr:row>9</xdr:row>
      <xdr:rowOff>123825</xdr:rowOff>
    </xdr:from>
    <xdr:ext cx="134076" cy="121700"/>
    <xdr:sp macro="" textlink="">
      <xdr:nvSpPr>
        <xdr:cNvPr id="148" name="Text Box 950">
          <a:extLst>
            <a:ext uri="{FF2B5EF4-FFF2-40B4-BE49-F238E27FC236}">
              <a16:creationId xmlns:a16="http://schemas.microsoft.com/office/drawing/2014/main" id="{0E371BEA-98C7-406E-A054-09A2CBA9A2C8}"/>
            </a:ext>
          </a:extLst>
        </xdr:cNvPr>
        <xdr:cNvSpPr txBox="1">
          <a:spLocks noChangeArrowheads="1"/>
        </xdr:cNvSpPr>
      </xdr:nvSpPr>
      <xdr:spPr bwMode="auto">
        <a:xfrm>
          <a:off x="4327525" y="1609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22</xdr:col>
      <xdr:colOff>0</xdr:colOff>
      <xdr:row>12</xdr:row>
      <xdr:rowOff>104775</xdr:rowOff>
    </xdr:from>
    <xdr:ext cx="134076" cy="121700"/>
    <xdr:sp macro="" textlink="">
      <xdr:nvSpPr>
        <xdr:cNvPr id="149" name="Text Box 951">
          <a:extLst>
            <a:ext uri="{FF2B5EF4-FFF2-40B4-BE49-F238E27FC236}">
              <a16:creationId xmlns:a16="http://schemas.microsoft.com/office/drawing/2014/main" id="{3948E008-6EC3-4F1F-90A4-4E685D44DCC8}"/>
            </a:ext>
          </a:extLst>
        </xdr:cNvPr>
        <xdr:cNvSpPr txBox="1">
          <a:spLocks noChangeArrowheads="1"/>
        </xdr:cNvSpPr>
      </xdr:nvSpPr>
      <xdr:spPr bwMode="auto">
        <a:xfrm>
          <a:off x="4108450" y="20859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4.9</a:t>
          </a:r>
        </a:p>
      </xdr:txBody>
    </xdr:sp>
    <xdr:clientData/>
  </xdr:oneCellAnchor>
  <xdr:oneCellAnchor>
    <xdr:from>
      <xdr:col>24</xdr:col>
      <xdr:colOff>0</xdr:colOff>
      <xdr:row>12</xdr:row>
      <xdr:rowOff>152400</xdr:rowOff>
    </xdr:from>
    <xdr:ext cx="184025" cy="121700"/>
    <xdr:sp macro="" textlink="">
      <xdr:nvSpPr>
        <xdr:cNvPr id="150" name="Text Box 952">
          <a:extLst>
            <a:ext uri="{FF2B5EF4-FFF2-40B4-BE49-F238E27FC236}">
              <a16:creationId xmlns:a16="http://schemas.microsoft.com/office/drawing/2014/main" id="{D13E1E85-8B89-41F7-AFAA-B5884A847A75}"/>
            </a:ext>
          </a:extLst>
        </xdr:cNvPr>
        <xdr:cNvSpPr txBox="1">
          <a:spLocks noChangeArrowheads="1"/>
        </xdr:cNvSpPr>
      </xdr:nvSpPr>
      <xdr:spPr bwMode="auto">
        <a:xfrm>
          <a:off x="4527550" y="21336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21</xdr:col>
      <xdr:colOff>9525</xdr:colOff>
      <xdr:row>6</xdr:row>
      <xdr:rowOff>85725</xdr:rowOff>
    </xdr:from>
    <xdr:ext cx="109132" cy="121700"/>
    <xdr:sp macro="" textlink="">
      <xdr:nvSpPr>
        <xdr:cNvPr id="151" name="Text Box 953">
          <a:extLst>
            <a:ext uri="{FF2B5EF4-FFF2-40B4-BE49-F238E27FC236}">
              <a16:creationId xmlns:a16="http://schemas.microsoft.com/office/drawing/2014/main" id="{BE9E74D4-37F5-4157-AEC9-2F72B6130215}"/>
            </a:ext>
          </a:extLst>
        </xdr:cNvPr>
        <xdr:cNvSpPr txBox="1">
          <a:spLocks noChangeArrowheads="1"/>
        </xdr:cNvSpPr>
      </xdr:nvSpPr>
      <xdr:spPr bwMode="auto">
        <a:xfrm>
          <a:off x="3908425" y="107632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oneCellAnchor>
    <xdr:from>
      <xdr:col>19</xdr:col>
      <xdr:colOff>0</xdr:colOff>
      <xdr:row>7</xdr:row>
      <xdr:rowOff>0</xdr:rowOff>
    </xdr:from>
    <xdr:ext cx="134076" cy="121700"/>
    <xdr:sp macro="" textlink="">
      <xdr:nvSpPr>
        <xdr:cNvPr id="152" name="Text Box 954">
          <a:extLst>
            <a:ext uri="{FF2B5EF4-FFF2-40B4-BE49-F238E27FC236}">
              <a16:creationId xmlns:a16="http://schemas.microsoft.com/office/drawing/2014/main" id="{4651AF88-1020-4E02-AE0D-0AE9AA09340D}"/>
            </a:ext>
          </a:extLst>
        </xdr:cNvPr>
        <xdr:cNvSpPr txBox="1">
          <a:spLocks noChangeArrowheads="1"/>
        </xdr:cNvSpPr>
      </xdr:nvSpPr>
      <xdr:spPr bwMode="auto">
        <a:xfrm>
          <a:off x="3448050" y="11557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6.9</a:t>
          </a:r>
        </a:p>
      </xdr:txBody>
    </xdr:sp>
    <xdr:clientData/>
  </xdr:oneCellAnchor>
  <xdr:oneCellAnchor>
    <xdr:from>
      <xdr:col>21</xdr:col>
      <xdr:colOff>0</xdr:colOff>
      <xdr:row>10</xdr:row>
      <xdr:rowOff>104775</xdr:rowOff>
    </xdr:from>
    <xdr:ext cx="184025" cy="121700"/>
    <xdr:sp macro="" textlink="">
      <xdr:nvSpPr>
        <xdr:cNvPr id="153" name="Text Box 955">
          <a:extLst>
            <a:ext uri="{FF2B5EF4-FFF2-40B4-BE49-F238E27FC236}">
              <a16:creationId xmlns:a16="http://schemas.microsoft.com/office/drawing/2014/main" id="{BF57B72D-5498-4E46-9328-B78F5AB3E77E}"/>
            </a:ext>
          </a:extLst>
        </xdr:cNvPr>
        <xdr:cNvSpPr txBox="1">
          <a:spLocks noChangeArrowheads="1"/>
        </xdr:cNvSpPr>
      </xdr:nvSpPr>
      <xdr:spPr bwMode="auto">
        <a:xfrm>
          <a:off x="3898900" y="1755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13.7</a:t>
          </a:r>
        </a:p>
      </xdr:txBody>
    </xdr:sp>
    <xdr:clientData/>
  </xdr:oneCellAnchor>
  <xdr:oneCellAnchor>
    <xdr:from>
      <xdr:col>19</xdr:col>
      <xdr:colOff>0</xdr:colOff>
      <xdr:row>9</xdr:row>
      <xdr:rowOff>66675</xdr:rowOff>
    </xdr:from>
    <xdr:ext cx="134076" cy="121700"/>
    <xdr:sp macro="" textlink="">
      <xdr:nvSpPr>
        <xdr:cNvPr id="154" name="Text Box 956">
          <a:extLst>
            <a:ext uri="{FF2B5EF4-FFF2-40B4-BE49-F238E27FC236}">
              <a16:creationId xmlns:a16="http://schemas.microsoft.com/office/drawing/2014/main" id="{9D604972-9B53-4A92-BDB9-81B04CE97A39}"/>
            </a:ext>
          </a:extLst>
        </xdr:cNvPr>
        <xdr:cNvSpPr txBox="1">
          <a:spLocks noChangeArrowheads="1"/>
        </xdr:cNvSpPr>
      </xdr:nvSpPr>
      <xdr:spPr bwMode="auto">
        <a:xfrm>
          <a:off x="3448050" y="1552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6.8</a:t>
          </a:r>
        </a:p>
      </xdr:txBody>
    </xdr:sp>
    <xdr:clientData/>
  </xdr:oneCellAnchor>
  <xdr:oneCellAnchor>
    <xdr:from>
      <xdr:col>17</xdr:col>
      <xdr:colOff>0</xdr:colOff>
      <xdr:row>8</xdr:row>
      <xdr:rowOff>28575</xdr:rowOff>
    </xdr:from>
    <xdr:ext cx="134076" cy="121700"/>
    <xdr:sp macro="" textlink="">
      <xdr:nvSpPr>
        <xdr:cNvPr id="155" name="Text Box 957">
          <a:extLst>
            <a:ext uri="{FF2B5EF4-FFF2-40B4-BE49-F238E27FC236}">
              <a16:creationId xmlns:a16="http://schemas.microsoft.com/office/drawing/2014/main" id="{5BB61DFF-E264-4127-BCC9-6669AA4392E3}"/>
            </a:ext>
          </a:extLst>
        </xdr:cNvPr>
        <xdr:cNvSpPr txBox="1">
          <a:spLocks noChangeArrowheads="1"/>
        </xdr:cNvSpPr>
      </xdr:nvSpPr>
      <xdr:spPr bwMode="auto">
        <a:xfrm>
          <a:off x="3092450" y="13493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6,7</a:t>
          </a:r>
        </a:p>
      </xdr:txBody>
    </xdr:sp>
    <xdr:clientData/>
  </xdr:oneCellAnchor>
  <xdr:oneCellAnchor>
    <xdr:from>
      <xdr:col>18</xdr:col>
      <xdr:colOff>0</xdr:colOff>
      <xdr:row>11</xdr:row>
      <xdr:rowOff>152400</xdr:rowOff>
    </xdr:from>
    <xdr:ext cx="134076" cy="121700"/>
    <xdr:sp macro="" textlink="">
      <xdr:nvSpPr>
        <xdr:cNvPr id="156" name="Text Box 958">
          <a:extLst>
            <a:ext uri="{FF2B5EF4-FFF2-40B4-BE49-F238E27FC236}">
              <a16:creationId xmlns:a16="http://schemas.microsoft.com/office/drawing/2014/main" id="{3B971BAB-F290-4FE4-8B66-E77C022BBF07}"/>
            </a:ext>
          </a:extLst>
        </xdr:cNvPr>
        <xdr:cNvSpPr txBox="1">
          <a:spLocks noChangeArrowheads="1"/>
        </xdr:cNvSpPr>
      </xdr:nvSpPr>
      <xdr:spPr bwMode="auto">
        <a:xfrm>
          <a:off x="3270250" y="19685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19</xdr:col>
      <xdr:colOff>0</xdr:colOff>
      <xdr:row>11</xdr:row>
      <xdr:rowOff>66675</xdr:rowOff>
    </xdr:from>
    <xdr:ext cx="134076" cy="121700"/>
    <xdr:sp macro="" textlink="">
      <xdr:nvSpPr>
        <xdr:cNvPr id="157" name="Text Box 959">
          <a:extLst>
            <a:ext uri="{FF2B5EF4-FFF2-40B4-BE49-F238E27FC236}">
              <a16:creationId xmlns:a16="http://schemas.microsoft.com/office/drawing/2014/main" id="{8D897D81-3EF0-4C9C-B1C9-6C12FC3FC337}"/>
            </a:ext>
          </a:extLst>
        </xdr:cNvPr>
        <xdr:cNvSpPr txBox="1">
          <a:spLocks noChangeArrowheads="1"/>
        </xdr:cNvSpPr>
      </xdr:nvSpPr>
      <xdr:spPr bwMode="auto">
        <a:xfrm>
          <a:off x="3448050" y="1882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9.7</a:t>
          </a:r>
        </a:p>
      </xdr:txBody>
    </xdr:sp>
    <xdr:clientData/>
  </xdr:oneCellAnchor>
  <xdr:oneCellAnchor>
    <xdr:from>
      <xdr:col>13</xdr:col>
      <xdr:colOff>0</xdr:colOff>
      <xdr:row>8</xdr:row>
      <xdr:rowOff>104775</xdr:rowOff>
    </xdr:from>
    <xdr:ext cx="134076" cy="121700"/>
    <xdr:sp macro="" textlink="">
      <xdr:nvSpPr>
        <xdr:cNvPr id="158" name="Text Box 960">
          <a:extLst>
            <a:ext uri="{FF2B5EF4-FFF2-40B4-BE49-F238E27FC236}">
              <a16:creationId xmlns:a16="http://schemas.microsoft.com/office/drawing/2014/main" id="{E05D618E-3BF6-4741-ABCA-7BE9967EBB1B}"/>
            </a:ext>
          </a:extLst>
        </xdr:cNvPr>
        <xdr:cNvSpPr txBox="1">
          <a:spLocks noChangeArrowheads="1"/>
        </xdr:cNvSpPr>
      </xdr:nvSpPr>
      <xdr:spPr bwMode="auto">
        <a:xfrm>
          <a:off x="2381250" y="1425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4.1</a:t>
          </a:r>
        </a:p>
      </xdr:txBody>
    </xdr:sp>
    <xdr:clientData/>
  </xdr:oneCellAnchor>
  <xdr:oneCellAnchor>
    <xdr:from>
      <xdr:col>13</xdr:col>
      <xdr:colOff>0</xdr:colOff>
      <xdr:row>11</xdr:row>
      <xdr:rowOff>9525</xdr:rowOff>
    </xdr:from>
    <xdr:ext cx="109132" cy="121700"/>
    <xdr:sp macro="" textlink="">
      <xdr:nvSpPr>
        <xdr:cNvPr id="159" name="Text Box 961">
          <a:extLst>
            <a:ext uri="{FF2B5EF4-FFF2-40B4-BE49-F238E27FC236}">
              <a16:creationId xmlns:a16="http://schemas.microsoft.com/office/drawing/2014/main" id="{118227C5-A1F8-452E-A9E2-FE9C213EC550}"/>
            </a:ext>
          </a:extLst>
        </xdr:cNvPr>
        <xdr:cNvSpPr txBox="1">
          <a:spLocks noChangeArrowheads="1"/>
        </xdr:cNvSpPr>
      </xdr:nvSpPr>
      <xdr:spPr bwMode="auto">
        <a:xfrm>
          <a:off x="2381250" y="182562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</a:t>
          </a:r>
        </a:p>
      </xdr:txBody>
    </xdr:sp>
    <xdr:clientData/>
  </xdr:oneCellAnchor>
  <xdr:oneCellAnchor>
    <xdr:from>
      <xdr:col>12</xdr:col>
      <xdr:colOff>0</xdr:colOff>
      <xdr:row>14</xdr:row>
      <xdr:rowOff>9525</xdr:rowOff>
    </xdr:from>
    <xdr:ext cx="184025" cy="121700"/>
    <xdr:sp macro="" textlink="">
      <xdr:nvSpPr>
        <xdr:cNvPr id="160" name="Text Box 962">
          <a:extLst>
            <a:ext uri="{FF2B5EF4-FFF2-40B4-BE49-F238E27FC236}">
              <a16:creationId xmlns:a16="http://schemas.microsoft.com/office/drawing/2014/main" id="{8FFB0926-1C0D-42BE-90B4-DAEA6DD30507}"/>
            </a:ext>
          </a:extLst>
        </xdr:cNvPr>
        <xdr:cNvSpPr txBox="1">
          <a:spLocks noChangeArrowheads="1"/>
        </xdr:cNvSpPr>
      </xdr:nvSpPr>
      <xdr:spPr bwMode="auto">
        <a:xfrm>
          <a:off x="2203450" y="2320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16</xdr:col>
      <xdr:colOff>0</xdr:colOff>
      <xdr:row>13</xdr:row>
      <xdr:rowOff>28575</xdr:rowOff>
    </xdr:from>
    <xdr:ext cx="184025" cy="121700"/>
    <xdr:sp macro="" textlink="">
      <xdr:nvSpPr>
        <xdr:cNvPr id="161" name="Text Box 963">
          <a:extLst>
            <a:ext uri="{FF2B5EF4-FFF2-40B4-BE49-F238E27FC236}">
              <a16:creationId xmlns:a16="http://schemas.microsoft.com/office/drawing/2014/main" id="{137570BD-21DA-4CDD-80D9-58118082E417}"/>
            </a:ext>
          </a:extLst>
        </xdr:cNvPr>
        <xdr:cNvSpPr txBox="1">
          <a:spLocks noChangeArrowheads="1"/>
        </xdr:cNvSpPr>
      </xdr:nvSpPr>
      <xdr:spPr bwMode="auto">
        <a:xfrm>
          <a:off x="2914650" y="21748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18.9</a:t>
          </a:r>
        </a:p>
      </xdr:txBody>
    </xdr:sp>
    <xdr:clientData/>
  </xdr:oneCellAnchor>
  <xdr:oneCellAnchor>
    <xdr:from>
      <xdr:col>14</xdr:col>
      <xdr:colOff>0</xdr:colOff>
      <xdr:row>16</xdr:row>
      <xdr:rowOff>9525</xdr:rowOff>
    </xdr:from>
    <xdr:ext cx="184025" cy="121700"/>
    <xdr:sp macro="" textlink="">
      <xdr:nvSpPr>
        <xdr:cNvPr id="162" name="Text Box 964">
          <a:extLst>
            <a:ext uri="{FF2B5EF4-FFF2-40B4-BE49-F238E27FC236}">
              <a16:creationId xmlns:a16="http://schemas.microsoft.com/office/drawing/2014/main" id="{C03B830E-76F5-49B6-8B23-31C2640D7032}"/>
            </a:ext>
          </a:extLst>
        </xdr:cNvPr>
        <xdr:cNvSpPr txBox="1">
          <a:spLocks noChangeArrowheads="1"/>
        </xdr:cNvSpPr>
      </xdr:nvSpPr>
      <xdr:spPr bwMode="auto">
        <a:xfrm>
          <a:off x="2559050" y="26511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13.1</a:t>
          </a:r>
        </a:p>
      </xdr:txBody>
    </xdr:sp>
    <xdr:clientData/>
  </xdr:oneCellAnchor>
  <xdr:oneCellAnchor>
    <xdr:from>
      <xdr:col>14</xdr:col>
      <xdr:colOff>0</xdr:colOff>
      <xdr:row>19</xdr:row>
      <xdr:rowOff>57150</xdr:rowOff>
    </xdr:from>
    <xdr:ext cx="134076" cy="121700"/>
    <xdr:sp macro="" textlink="">
      <xdr:nvSpPr>
        <xdr:cNvPr id="163" name="Text Box 965">
          <a:extLst>
            <a:ext uri="{FF2B5EF4-FFF2-40B4-BE49-F238E27FC236}">
              <a16:creationId xmlns:a16="http://schemas.microsoft.com/office/drawing/2014/main" id="{D561F7C5-1461-4DB0-B253-0A9001567EA1}"/>
            </a:ext>
          </a:extLst>
        </xdr:cNvPr>
        <xdr:cNvSpPr txBox="1">
          <a:spLocks noChangeArrowheads="1"/>
        </xdr:cNvSpPr>
      </xdr:nvSpPr>
      <xdr:spPr bwMode="auto">
        <a:xfrm>
          <a:off x="2559050" y="31940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13</xdr:col>
      <xdr:colOff>0</xdr:colOff>
      <xdr:row>22</xdr:row>
      <xdr:rowOff>9525</xdr:rowOff>
    </xdr:from>
    <xdr:ext cx="184025" cy="121700"/>
    <xdr:sp macro="" textlink="">
      <xdr:nvSpPr>
        <xdr:cNvPr id="164" name="Text Box 966">
          <a:extLst>
            <a:ext uri="{FF2B5EF4-FFF2-40B4-BE49-F238E27FC236}">
              <a16:creationId xmlns:a16="http://schemas.microsoft.com/office/drawing/2014/main" id="{4A85637B-12F9-4ED1-A52B-01F5A0DA5F6E}"/>
            </a:ext>
          </a:extLst>
        </xdr:cNvPr>
        <xdr:cNvSpPr txBox="1">
          <a:spLocks noChangeArrowheads="1"/>
        </xdr:cNvSpPr>
      </xdr:nvSpPr>
      <xdr:spPr bwMode="auto">
        <a:xfrm>
          <a:off x="2381250" y="36417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13.2</a:t>
          </a:r>
        </a:p>
      </xdr:txBody>
    </xdr:sp>
    <xdr:clientData/>
  </xdr:oneCellAnchor>
  <xdr:oneCellAnchor>
    <xdr:from>
      <xdr:col>16</xdr:col>
      <xdr:colOff>0</xdr:colOff>
      <xdr:row>21</xdr:row>
      <xdr:rowOff>66675</xdr:rowOff>
    </xdr:from>
    <xdr:ext cx="184025" cy="121700"/>
    <xdr:sp macro="" textlink="">
      <xdr:nvSpPr>
        <xdr:cNvPr id="165" name="Text Box 967">
          <a:extLst>
            <a:ext uri="{FF2B5EF4-FFF2-40B4-BE49-F238E27FC236}">
              <a16:creationId xmlns:a16="http://schemas.microsoft.com/office/drawing/2014/main" id="{4217CC6D-BF71-42FD-9BED-70626FC7F7F0}"/>
            </a:ext>
          </a:extLst>
        </xdr:cNvPr>
        <xdr:cNvSpPr txBox="1">
          <a:spLocks noChangeArrowheads="1"/>
        </xdr:cNvSpPr>
      </xdr:nvSpPr>
      <xdr:spPr bwMode="auto">
        <a:xfrm>
          <a:off x="2914650" y="3533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19.3</a:t>
          </a:r>
        </a:p>
      </xdr:txBody>
    </xdr:sp>
    <xdr:clientData/>
  </xdr:oneCellAnchor>
  <xdr:oneCellAnchor>
    <xdr:from>
      <xdr:col>22</xdr:col>
      <xdr:colOff>0</xdr:colOff>
      <xdr:row>16</xdr:row>
      <xdr:rowOff>66675</xdr:rowOff>
    </xdr:from>
    <xdr:ext cx="134076" cy="121700"/>
    <xdr:sp macro="" textlink="">
      <xdr:nvSpPr>
        <xdr:cNvPr id="166" name="Text Box 968">
          <a:extLst>
            <a:ext uri="{FF2B5EF4-FFF2-40B4-BE49-F238E27FC236}">
              <a16:creationId xmlns:a16="http://schemas.microsoft.com/office/drawing/2014/main" id="{43F8A075-0835-47E3-9BED-1A830073D0CD}"/>
            </a:ext>
          </a:extLst>
        </xdr:cNvPr>
        <xdr:cNvSpPr txBox="1">
          <a:spLocks noChangeArrowheads="1"/>
        </xdr:cNvSpPr>
      </xdr:nvSpPr>
      <xdr:spPr bwMode="auto">
        <a:xfrm>
          <a:off x="4108450" y="2708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5.2</a:t>
          </a:r>
        </a:p>
      </xdr:txBody>
    </xdr:sp>
    <xdr:clientData/>
  </xdr:oneCellAnchor>
  <xdr:oneCellAnchor>
    <xdr:from>
      <xdr:col>20</xdr:col>
      <xdr:colOff>0</xdr:colOff>
      <xdr:row>17</xdr:row>
      <xdr:rowOff>85725</xdr:rowOff>
    </xdr:from>
    <xdr:ext cx="184025" cy="121700"/>
    <xdr:sp macro="" textlink="">
      <xdr:nvSpPr>
        <xdr:cNvPr id="167" name="Text Box 969">
          <a:extLst>
            <a:ext uri="{FF2B5EF4-FFF2-40B4-BE49-F238E27FC236}">
              <a16:creationId xmlns:a16="http://schemas.microsoft.com/office/drawing/2014/main" id="{8A953722-C8A5-44AC-9416-C5DF38E7FBE4}"/>
            </a:ext>
          </a:extLst>
        </xdr:cNvPr>
        <xdr:cNvSpPr txBox="1">
          <a:spLocks noChangeArrowheads="1"/>
        </xdr:cNvSpPr>
      </xdr:nvSpPr>
      <xdr:spPr bwMode="auto">
        <a:xfrm>
          <a:off x="3689350" y="28924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19.1</a:t>
          </a:r>
        </a:p>
      </xdr:txBody>
    </xdr:sp>
    <xdr:clientData/>
  </xdr:oneCellAnchor>
  <xdr:oneCellAnchor>
    <xdr:from>
      <xdr:col>19</xdr:col>
      <xdr:colOff>0</xdr:colOff>
      <xdr:row>14</xdr:row>
      <xdr:rowOff>104775</xdr:rowOff>
    </xdr:from>
    <xdr:ext cx="134076" cy="121700"/>
    <xdr:sp macro="" textlink="">
      <xdr:nvSpPr>
        <xdr:cNvPr id="168" name="Text Box 970">
          <a:extLst>
            <a:ext uri="{FF2B5EF4-FFF2-40B4-BE49-F238E27FC236}">
              <a16:creationId xmlns:a16="http://schemas.microsoft.com/office/drawing/2014/main" id="{EB938144-5FDA-4EB4-9F4B-D124FF5A3CC1}"/>
            </a:ext>
          </a:extLst>
        </xdr:cNvPr>
        <xdr:cNvSpPr txBox="1">
          <a:spLocks noChangeArrowheads="1"/>
        </xdr:cNvSpPr>
      </xdr:nvSpPr>
      <xdr:spPr bwMode="auto">
        <a:xfrm>
          <a:off x="3448050" y="2416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17</xdr:col>
      <xdr:colOff>28575</xdr:colOff>
      <xdr:row>17</xdr:row>
      <xdr:rowOff>152400</xdr:rowOff>
    </xdr:from>
    <xdr:ext cx="134076" cy="121700"/>
    <xdr:sp macro="" textlink="">
      <xdr:nvSpPr>
        <xdr:cNvPr id="169" name="Text Box 971">
          <a:extLst>
            <a:ext uri="{FF2B5EF4-FFF2-40B4-BE49-F238E27FC236}">
              <a16:creationId xmlns:a16="http://schemas.microsoft.com/office/drawing/2014/main" id="{A4D711F3-9253-4F85-88D2-14BD7DD6EA21}"/>
            </a:ext>
          </a:extLst>
        </xdr:cNvPr>
        <xdr:cNvSpPr txBox="1">
          <a:spLocks noChangeArrowheads="1"/>
        </xdr:cNvSpPr>
      </xdr:nvSpPr>
      <xdr:spPr bwMode="auto">
        <a:xfrm>
          <a:off x="3121025" y="29591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19</xdr:col>
      <xdr:colOff>0</xdr:colOff>
      <xdr:row>20</xdr:row>
      <xdr:rowOff>28575</xdr:rowOff>
    </xdr:from>
    <xdr:ext cx="184025" cy="121700"/>
    <xdr:sp macro="" textlink="">
      <xdr:nvSpPr>
        <xdr:cNvPr id="170" name="Text Box 972">
          <a:extLst>
            <a:ext uri="{FF2B5EF4-FFF2-40B4-BE49-F238E27FC236}">
              <a16:creationId xmlns:a16="http://schemas.microsoft.com/office/drawing/2014/main" id="{0D3B7023-38C2-4F8E-B88C-E0FE334B6FAA}"/>
            </a:ext>
          </a:extLst>
        </xdr:cNvPr>
        <xdr:cNvSpPr txBox="1">
          <a:spLocks noChangeArrowheads="1"/>
        </xdr:cNvSpPr>
      </xdr:nvSpPr>
      <xdr:spPr bwMode="auto">
        <a:xfrm>
          <a:off x="3448050" y="33305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18</xdr:row>
      <xdr:rowOff>66675</xdr:rowOff>
    </xdr:from>
    <xdr:ext cx="184025" cy="121700"/>
    <xdr:sp macro="" textlink="">
      <xdr:nvSpPr>
        <xdr:cNvPr id="171" name="Text Box 973">
          <a:extLst>
            <a:ext uri="{FF2B5EF4-FFF2-40B4-BE49-F238E27FC236}">
              <a16:creationId xmlns:a16="http://schemas.microsoft.com/office/drawing/2014/main" id="{1D5A5739-9117-4160-8E97-5A2E24260B49}"/>
            </a:ext>
          </a:extLst>
        </xdr:cNvPr>
        <xdr:cNvSpPr txBox="1">
          <a:spLocks noChangeArrowheads="1"/>
        </xdr:cNvSpPr>
      </xdr:nvSpPr>
      <xdr:spPr bwMode="auto">
        <a:xfrm>
          <a:off x="4527550" y="3038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57150</xdr:colOff>
      <xdr:row>20</xdr:row>
      <xdr:rowOff>9525</xdr:rowOff>
    </xdr:from>
    <xdr:ext cx="134076" cy="121700"/>
    <xdr:sp macro="" textlink="">
      <xdr:nvSpPr>
        <xdr:cNvPr id="172" name="Text Box 974">
          <a:extLst>
            <a:ext uri="{FF2B5EF4-FFF2-40B4-BE49-F238E27FC236}">
              <a16:creationId xmlns:a16="http://schemas.microsoft.com/office/drawing/2014/main" id="{D7AB4044-8EF5-4C02-B295-B6301DDC4D70}"/>
            </a:ext>
          </a:extLst>
        </xdr:cNvPr>
        <xdr:cNvSpPr txBox="1">
          <a:spLocks noChangeArrowheads="1"/>
        </xdr:cNvSpPr>
      </xdr:nvSpPr>
      <xdr:spPr bwMode="auto">
        <a:xfrm>
          <a:off x="4794250" y="3311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0.8</a:t>
          </a:r>
        </a:p>
      </xdr:txBody>
    </xdr:sp>
    <xdr:clientData/>
  </xdr:oneCellAnchor>
  <xdr:oneCellAnchor>
    <xdr:from>
      <xdr:col>21</xdr:col>
      <xdr:colOff>0</xdr:colOff>
      <xdr:row>20</xdr:row>
      <xdr:rowOff>57150</xdr:rowOff>
    </xdr:from>
    <xdr:ext cx="134076" cy="121700"/>
    <xdr:sp macro="" textlink="">
      <xdr:nvSpPr>
        <xdr:cNvPr id="173" name="Text Box 975">
          <a:extLst>
            <a:ext uri="{FF2B5EF4-FFF2-40B4-BE49-F238E27FC236}">
              <a16:creationId xmlns:a16="http://schemas.microsoft.com/office/drawing/2014/main" id="{4C178D72-318A-4BEA-B73B-7ACC6F17856C}"/>
            </a:ext>
          </a:extLst>
        </xdr:cNvPr>
        <xdr:cNvSpPr txBox="1">
          <a:spLocks noChangeArrowheads="1"/>
        </xdr:cNvSpPr>
      </xdr:nvSpPr>
      <xdr:spPr bwMode="auto">
        <a:xfrm>
          <a:off x="3898900" y="3359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1.1</a:t>
          </a:r>
        </a:p>
      </xdr:txBody>
    </xdr:sp>
    <xdr:clientData/>
  </xdr:oneCellAnchor>
  <xdr:oneCellAnchor>
    <xdr:from>
      <xdr:col>23</xdr:col>
      <xdr:colOff>9525</xdr:colOff>
      <xdr:row>22</xdr:row>
      <xdr:rowOff>104775</xdr:rowOff>
    </xdr:from>
    <xdr:ext cx="184025" cy="121700"/>
    <xdr:sp macro="" textlink="">
      <xdr:nvSpPr>
        <xdr:cNvPr id="174" name="Text Box 976">
          <a:extLst>
            <a:ext uri="{FF2B5EF4-FFF2-40B4-BE49-F238E27FC236}">
              <a16:creationId xmlns:a16="http://schemas.microsoft.com/office/drawing/2014/main" id="{B6615FA7-B244-4C7A-8AD1-70350B060A59}"/>
            </a:ext>
          </a:extLst>
        </xdr:cNvPr>
        <xdr:cNvSpPr txBox="1">
          <a:spLocks noChangeArrowheads="1"/>
        </xdr:cNvSpPr>
      </xdr:nvSpPr>
      <xdr:spPr bwMode="auto">
        <a:xfrm>
          <a:off x="4327525" y="37369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11.3</a:t>
          </a:r>
        </a:p>
      </xdr:txBody>
    </xdr:sp>
    <xdr:clientData/>
  </xdr:oneCellAnchor>
  <xdr:oneCellAnchor>
    <xdr:from>
      <xdr:col>22</xdr:col>
      <xdr:colOff>0</xdr:colOff>
      <xdr:row>24</xdr:row>
      <xdr:rowOff>28575</xdr:rowOff>
    </xdr:from>
    <xdr:ext cx="134076" cy="121700"/>
    <xdr:sp macro="" textlink="">
      <xdr:nvSpPr>
        <xdr:cNvPr id="175" name="Text Box 977">
          <a:extLst>
            <a:ext uri="{FF2B5EF4-FFF2-40B4-BE49-F238E27FC236}">
              <a16:creationId xmlns:a16="http://schemas.microsoft.com/office/drawing/2014/main" id="{82E55607-76F6-4F5F-82FD-BE1EB25473EB}"/>
            </a:ext>
          </a:extLst>
        </xdr:cNvPr>
        <xdr:cNvSpPr txBox="1">
          <a:spLocks noChangeArrowheads="1"/>
        </xdr:cNvSpPr>
      </xdr:nvSpPr>
      <xdr:spPr bwMode="auto">
        <a:xfrm>
          <a:off x="4108450" y="39909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6.3</a:t>
          </a:r>
        </a:p>
      </xdr:txBody>
    </xdr:sp>
    <xdr:clientData/>
  </xdr:oneCellAnchor>
  <xdr:oneCellAnchor>
    <xdr:from>
      <xdr:col>19</xdr:col>
      <xdr:colOff>0</xdr:colOff>
      <xdr:row>23</xdr:row>
      <xdr:rowOff>0</xdr:rowOff>
    </xdr:from>
    <xdr:ext cx="134076" cy="121700"/>
    <xdr:sp macro="" textlink="">
      <xdr:nvSpPr>
        <xdr:cNvPr id="176" name="Text Box 978">
          <a:extLst>
            <a:ext uri="{FF2B5EF4-FFF2-40B4-BE49-F238E27FC236}">
              <a16:creationId xmlns:a16="http://schemas.microsoft.com/office/drawing/2014/main" id="{EEDB1EE4-68D8-4658-AE42-90F796D2A077}"/>
            </a:ext>
          </a:extLst>
        </xdr:cNvPr>
        <xdr:cNvSpPr txBox="1">
          <a:spLocks noChangeArrowheads="1"/>
        </xdr:cNvSpPr>
      </xdr:nvSpPr>
      <xdr:spPr bwMode="auto">
        <a:xfrm>
          <a:off x="3448050" y="37973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20</xdr:col>
      <xdr:colOff>0</xdr:colOff>
      <xdr:row>25</xdr:row>
      <xdr:rowOff>85725</xdr:rowOff>
    </xdr:from>
    <xdr:ext cx="184025" cy="121700"/>
    <xdr:sp macro="" textlink="">
      <xdr:nvSpPr>
        <xdr:cNvPr id="177" name="Text Box 979">
          <a:extLst>
            <a:ext uri="{FF2B5EF4-FFF2-40B4-BE49-F238E27FC236}">
              <a16:creationId xmlns:a16="http://schemas.microsoft.com/office/drawing/2014/main" id="{D4A5C4F6-7170-4E57-BB28-C2578F993758}"/>
            </a:ext>
          </a:extLst>
        </xdr:cNvPr>
        <xdr:cNvSpPr txBox="1">
          <a:spLocks noChangeArrowheads="1"/>
        </xdr:cNvSpPr>
      </xdr:nvSpPr>
      <xdr:spPr bwMode="auto">
        <a:xfrm>
          <a:off x="3689350" y="42132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10.2</a:t>
          </a:r>
        </a:p>
      </xdr:txBody>
    </xdr:sp>
    <xdr:clientData/>
  </xdr:oneCellAnchor>
  <xdr:oneCellAnchor>
    <xdr:from>
      <xdr:col>16</xdr:col>
      <xdr:colOff>57150</xdr:colOff>
      <xdr:row>24</xdr:row>
      <xdr:rowOff>66675</xdr:rowOff>
    </xdr:from>
    <xdr:ext cx="184025" cy="121700"/>
    <xdr:sp macro="" textlink="">
      <xdr:nvSpPr>
        <xdr:cNvPr id="178" name="Text Box 980">
          <a:extLst>
            <a:ext uri="{FF2B5EF4-FFF2-40B4-BE49-F238E27FC236}">
              <a16:creationId xmlns:a16="http://schemas.microsoft.com/office/drawing/2014/main" id="{E7B12AD4-905D-440B-BBF0-AB73A7796D78}"/>
            </a:ext>
          </a:extLst>
        </xdr:cNvPr>
        <xdr:cNvSpPr txBox="1">
          <a:spLocks noChangeArrowheads="1"/>
        </xdr:cNvSpPr>
      </xdr:nvSpPr>
      <xdr:spPr bwMode="auto">
        <a:xfrm>
          <a:off x="2971800" y="4029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13</xdr:col>
      <xdr:colOff>28575</xdr:colOff>
      <xdr:row>25</xdr:row>
      <xdr:rowOff>0</xdr:rowOff>
    </xdr:from>
    <xdr:ext cx="59183" cy="121700"/>
    <xdr:sp macro="" textlink="">
      <xdr:nvSpPr>
        <xdr:cNvPr id="179" name="Text Box 981">
          <a:extLst>
            <a:ext uri="{FF2B5EF4-FFF2-40B4-BE49-F238E27FC236}">
              <a16:creationId xmlns:a16="http://schemas.microsoft.com/office/drawing/2014/main" id="{58BE0EF7-187C-4A2B-8079-C6A9B730AD19}"/>
            </a:ext>
          </a:extLst>
        </xdr:cNvPr>
        <xdr:cNvSpPr txBox="1">
          <a:spLocks noChangeArrowheads="1"/>
        </xdr:cNvSpPr>
      </xdr:nvSpPr>
      <xdr:spPr bwMode="auto">
        <a:xfrm>
          <a:off x="2409825" y="4127500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16</xdr:col>
      <xdr:colOff>0</xdr:colOff>
      <xdr:row>26</xdr:row>
      <xdr:rowOff>152400</xdr:rowOff>
    </xdr:from>
    <xdr:ext cx="134076" cy="121700"/>
    <xdr:sp macro="" textlink="">
      <xdr:nvSpPr>
        <xdr:cNvPr id="180" name="Text Box 982">
          <a:extLst>
            <a:ext uri="{FF2B5EF4-FFF2-40B4-BE49-F238E27FC236}">
              <a16:creationId xmlns:a16="http://schemas.microsoft.com/office/drawing/2014/main" id="{F8E0D04D-0EB4-4F1A-9AE6-978EE5EB9AA8}"/>
            </a:ext>
          </a:extLst>
        </xdr:cNvPr>
        <xdr:cNvSpPr txBox="1">
          <a:spLocks noChangeArrowheads="1"/>
        </xdr:cNvSpPr>
      </xdr:nvSpPr>
      <xdr:spPr bwMode="auto">
        <a:xfrm>
          <a:off x="2914650" y="44450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6.4</a:t>
          </a:r>
        </a:p>
      </xdr:txBody>
    </xdr:sp>
    <xdr:clientData/>
  </xdr:oneCellAnchor>
  <xdr:oneCellAnchor>
    <xdr:from>
      <xdr:col>18</xdr:col>
      <xdr:colOff>0</xdr:colOff>
      <xdr:row>27</xdr:row>
      <xdr:rowOff>28575</xdr:rowOff>
    </xdr:from>
    <xdr:ext cx="134076" cy="121700"/>
    <xdr:sp macro="" textlink="">
      <xdr:nvSpPr>
        <xdr:cNvPr id="181" name="Text Box 983">
          <a:extLst>
            <a:ext uri="{FF2B5EF4-FFF2-40B4-BE49-F238E27FC236}">
              <a16:creationId xmlns:a16="http://schemas.microsoft.com/office/drawing/2014/main" id="{731CE442-C359-4A6F-8352-2EC75307C56F}"/>
            </a:ext>
          </a:extLst>
        </xdr:cNvPr>
        <xdr:cNvSpPr txBox="1">
          <a:spLocks noChangeArrowheads="1"/>
        </xdr:cNvSpPr>
      </xdr:nvSpPr>
      <xdr:spPr bwMode="auto">
        <a:xfrm>
          <a:off x="3270250" y="4486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19</xdr:col>
      <xdr:colOff>0</xdr:colOff>
      <xdr:row>29</xdr:row>
      <xdr:rowOff>9525</xdr:rowOff>
    </xdr:from>
    <xdr:ext cx="134076" cy="121700"/>
    <xdr:sp macro="" textlink="">
      <xdr:nvSpPr>
        <xdr:cNvPr id="182" name="Text Box 984">
          <a:extLst>
            <a:ext uri="{FF2B5EF4-FFF2-40B4-BE49-F238E27FC236}">
              <a16:creationId xmlns:a16="http://schemas.microsoft.com/office/drawing/2014/main" id="{A33C650D-1A32-433F-8215-F76020832D23}"/>
            </a:ext>
          </a:extLst>
        </xdr:cNvPr>
        <xdr:cNvSpPr txBox="1">
          <a:spLocks noChangeArrowheads="1"/>
        </xdr:cNvSpPr>
      </xdr:nvSpPr>
      <xdr:spPr bwMode="auto">
        <a:xfrm>
          <a:off x="3448050" y="47974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24</xdr:col>
      <xdr:colOff>0</xdr:colOff>
      <xdr:row>26</xdr:row>
      <xdr:rowOff>9525</xdr:rowOff>
    </xdr:from>
    <xdr:ext cx="184025" cy="121700"/>
    <xdr:sp macro="" textlink="">
      <xdr:nvSpPr>
        <xdr:cNvPr id="183" name="Text Box 985">
          <a:extLst>
            <a:ext uri="{FF2B5EF4-FFF2-40B4-BE49-F238E27FC236}">
              <a16:creationId xmlns:a16="http://schemas.microsoft.com/office/drawing/2014/main" id="{E77CE7B5-926B-400D-BD79-F0C2D10899F4}"/>
            </a:ext>
          </a:extLst>
        </xdr:cNvPr>
        <xdr:cNvSpPr txBox="1">
          <a:spLocks noChangeArrowheads="1"/>
        </xdr:cNvSpPr>
      </xdr:nvSpPr>
      <xdr:spPr bwMode="auto">
        <a:xfrm>
          <a:off x="4527550" y="43021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22</xdr:col>
      <xdr:colOff>0</xdr:colOff>
      <xdr:row>27</xdr:row>
      <xdr:rowOff>123825</xdr:rowOff>
    </xdr:from>
    <xdr:ext cx="184025" cy="121700"/>
    <xdr:sp macro="" textlink="">
      <xdr:nvSpPr>
        <xdr:cNvPr id="184" name="Text Box 986">
          <a:extLst>
            <a:ext uri="{FF2B5EF4-FFF2-40B4-BE49-F238E27FC236}">
              <a16:creationId xmlns:a16="http://schemas.microsoft.com/office/drawing/2014/main" id="{BB004BC2-BC67-40E5-9F95-B6FD96646F3C}"/>
            </a:ext>
          </a:extLst>
        </xdr:cNvPr>
        <xdr:cNvSpPr txBox="1">
          <a:spLocks noChangeArrowheads="1"/>
        </xdr:cNvSpPr>
      </xdr:nvSpPr>
      <xdr:spPr bwMode="auto">
        <a:xfrm>
          <a:off x="4108450" y="4581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15.3</a:t>
          </a:r>
        </a:p>
      </xdr:txBody>
    </xdr:sp>
    <xdr:clientData/>
  </xdr:oneCellAnchor>
  <xdr:oneCellAnchor>
    <xdr:from>
      <xdr:col>22</xdr:col>
      <xdr:colOff>0</xdr:colOff>
      <xdr:row>30</xdr:row>
      <xdr:rowOff>9525</xdr:rowOff>
    </xdr:from>
    <xdr:ext cx="184025" cy="121700"/>
    <xdr:sp macro="" textlink="">
      <xdr:nvSpPr>
        <xdr:cNvPr id="185" name="Text Box 987">
          <a:extLst>
            <a:ext uri="{FF2B5EF4-FFF2-40B4-BE49-F238E27FC236}">
              <a16:creationId xmlns:a16="http://schemas.microsoft.com/office/drawing/2014/main" id="{1B0B4034-EB3C-4238-A777-E7FA971FAE34}"/>
            </a:ext>
          </a:extLst>
        </xdr:cNvPr>
        <xdr:cNvSpPr txBox="1">
          <a:spLocks noChangeArrowheads="1"/>
        </xdr:cNvSpPr>
      </xdr:nvSpPr>
      <xdr:spPr bwMode="auto">
        <a:xfrm>
          <a:off x="4108450" y="4962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28</xdr:row>
      <xdr:rowOff>0</xdr:rowOff>
    </xdr:from>
    <xdr:ext cx="109132" cy="121700"/>
    <xdr:sp macro="" textlink="">
      <xdr:nvSpPr>
        <xdr:cNvPr id="186" name="Text Box 988">
          <a:extLst>
            <a:ext uri="{FF2B5EF4-FFF2-40B4-BE49-F238E27FC236}">
              <a16:creationId xmlns:a16="http://schemas.microsoft.com/office/drawing/2014/main" id="{BB1AAB20-67D9-462E-A002-6A1755A7A6A4}"/>
            </a:ext>
          </a:extLst>
        </xdr:cNvPr>
        <xdr:cNvSpPr txBox="1">
          <a:spLocks noChangeArrowheads="1"/>
        </xdr:cNvSpPr>
      </xdr:nvSpPr>
      <xdr:spPr bwMode="auto">
        <a:xfrm>
          <a:off x="4527550" y="462280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</a:t>
          </a:r>
        </a:p>
      </xdr:txBody>
    </xdr:sp>
    <xdr:clientData/>
  </xdr:oneCellAnchor>
  <xdr:oneCellAnchor>
    <xdr:from>
      <xdr:col>24</xdr:col>
      <xdr:colOff>0</xdr:colOff>
      <xdr:row>30</xdr:row>
      <xdr:rowOff>104775</xdr:rowOff>
    </xdr:from>
    <xdr:ext cx="184025" cy="121700"/>
    <xdr:sp macro="" textlink="">
      <xdr:nvSpPr>
        <xdr:cNvPr id="187" name="Text Box 989">
          <a:extLst>
            <a:ext uri="{FF2B5EF4-FFF2-40B4-BE49-F238E27FC236}">
              <a16:creationId xmlns:a16="http://schemas.microsoft.com/office/drawing/2014/main" id="{A5ACC116-3EB9-4B57-8C8E-A72360175FCB}"/>
            </a:ext>
          </a:extLst>
        </xdr:cNvPr>
        <xdr:cNvSpPr txBox="1">
          <a:spLocks noChangeArrowheads="1"/>
        </xdr:cNvSpPr>
      </xdr:nvSpPr>
      <xdr:spPr bwMode="auto">
        <a:xfrm>
          <a:off x="4527550" y="5057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148167</xdr:colOff>
      <xdr:row>29</xdr:row>
      <xdr:rowOff>148167</xdr:rowOff>
    </xdr:from>
    <xdr:ext cx="186992" cy="121700"/>
    <xdr:sp macro="" textlink="">
      <xdr:nvSpPr>
        <xdr:cNvPr id="188" name="Text Box 990">
          <a:extLst>
            <a:ext uri="{FF2B5EF4-FFF2-40B4-BE49-F238E27FC236}">
              <a16:creationId xmlns:a16="http://schemas.microsoft.com/office/drawing/2014/main" id="{5AD0BA11-FA36-4852-90CB-D55B02BEA3C1}"/>
            </a:ext>
          </a:extLst>
        </xdr:cNvPr>
        <xdr:cNvSpPr txBox="1">
          <a:spLocks noChangeArrowheads="1"/>
        </xdr:cNvSpPr>
      </xdr:nvSpPr>
      <xdr:spPr bwMode="auto">
        <a:xfrm>
          <a:off x="4885267" y="4936067"/>
          <a:ext cx="18699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25</xdr:col>
      <xdr:colOff>28575</xdr:colOff>
      <xdr:row>32</xdr:row>
      <xdr:rowOff>0</xdr:rowOff>
    </xdr:from>
    <xdr:ext cx="184025" cy="121700"/>
    <xdr:sp macro="" textlink="">
      <xdr:nvSpPr>
        <xdr:cNvPr id="189" name="Text Box 991">
          <a:extLst>
            <a:ext uri="{FF2B5EF4-FFF2-40B4-BE49-F238E27FC236}">
              <a16:creationId xmlns:a16="http://schemas.microsoft.com/office/drawing/2014/main" id="{D733A4D8-9A58-4B5A-8543-FEB2659A5D4B}"/>
            </a:ext>
          </a:extLst>
        </xdr:cNvPr>
        <xdr:cNvSpPr txBox="1">
          <a:spLocks noChangeArrowheads="1"/>
        </xdr:cNvSpPr>
      </xdr:nvSpPr>
      <xdr:spPr bwMode="auto">
        <a:xfrm>
          <a:off x="4765675" y="52832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15.9</a:t>
          </a:r>
        </a:p>
      </xdr:txBody>
    </xdr:sp>
    <xdr:clientData/>
  </xdr:oneCellAnchor>
  <xdr:oneCellAnchor>
    <xdr:from>
      <xdr:col>27</xdr:col>
      <xdr:colOff>0</xdr:colOff>
      <xdr:row>34</xdr:row>
      <xdr:rowOff>0</xdr:rowOff>
    </xdr:from>
    <xdr:ext cx="184025" cy="121700"/>
    <xdr:sp macro="" textlink="">
      <xdr:nvSpPr>
        <xdr:cNvPr id="190" name="Text Box 992">
          <a:extLst>
            <a:ext uri="{FF2B5EF4-FFF2-40B4-BE49-F238E27FC236}">
              <a16:creationId xmlns:a16="http://schemas.microsoft.com/office/drawing/2014/main" id="{84106EB2-2522-4833-B76C-CFF33F99B1FE}"/>
            </a:ext>
          </a:extLst>
        </xdr:cNvPr>
        <xdr:cNvSpPr txBox="1">
          <a:spLocks noChangeArrowheads="1"/>
        </xdr:cNvSpPr>
      </xdr:nvSpPr>
      <xdr:spPr bwMode="auto">
        <a:xfrm>
          <a:off x="5156200" y="56134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14.4</a:t>
          </a:r>
        </a:p>
      </xdr:txBody>
    </xdr:sp>
    <xdr:clientData/>
  </xdr:oneCellAnchor>
  <xdr:oneCellAnchor>
    <xdr:from>
      <xdr:col>27</xdr:col>
      <xdr:colOff>0</xdr:colOff>
      <xdr:row>32</xdr:row>
      <xdr:rowOff>9525</xdr:rowOff>
    </xdr:from>
    <xdr:ext cx="184025" cy="121700"/>
    <xdr:sp macro="" textlink="">
      <xdr:nvSpPr>
        <xdr:cNvPr id="191" name="Text Box 993">
          <a:extLst>
            <a:ext uri="{FF2B5EF4-FFF2-40B4-BE49-F238E27FC236}">
              <a16:creationId xmlns:a16="http://schemas.microsoft.com/office/drawing/2014/main" id="{F2D1E98A-2608-492F-89F5-1423409EF9D2}"/>
            </a:ext>
          </a:extLst>
        </xdr:cNvPr>
        <xdr:cNvSpPr txBox="1">
          <a:spLocks noChangeArrowheads="1"/>
        </xdr:cNvSpPr>
      </xdr:nvSpPr>
      <xdr:spPr bwMode="auto">
        <a:xfrm>
          <a:off x="5156200" y="52927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13.9</a:t>
          </a:r>
        </a:p>
      </xdr:txBody>
    </xdr:sp>
    <xdr:clientData/>
  </xdr:oneCellAnchor>
  <xdr:oneCellAnchor>
    <xdr:from>
      <xdr:col>27</xdr:col>
      <xdr:colOff>9525</xdr:colOff>
      <xdr:row>30</xdr:row>
      <xdr:rowOff>104775</xdr:rowOff>
    </xdr:from>
    <xdr:ext cx="184025" cy="121700"/>
    <xdr:sp macro="" textlink="">
      <xdr:nvSpPr>
        <xdr:cNvPr id="192" name="Text Box 994">
          <a:extLst>
            <a:ext uri="{FF2B5EF4-FFF2-40B4-BE49-F238E27FC236}">
              <a16:creationId xmlns:a16="http://schemas.microsoft.com/office/drawing/2014/main" id="{2152945A-D5AF-40ED-B78B-30C3130D2C0B}"/>
            </a:ext>
          </a:extLst>
        </xdr:cNvPr>
        <xdr:cNvSpPr txBox="1">
          <a:spLocks noChangeArrowheads="1"/>
        </xdr:cNvSpPr>
      </xdr:nvSpPr>
      <xdr:spPr bwMode="auto">
        <a:xfrm>
          <a:off x="5165725" y="5057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14.6</a:t>
          </a:r>
        </a:p>
      </xdr:txBody>
    </xdr:sp>
    <xdr:clientData/>
  </xdr:oneCellAnchor>
  <xdr:oneCellAnchor>
    <xdr:from>
      <xdr:col>28</xdr:col>
      <xdr:colOff>9525</xdr:colOff>
      <xdr:row>27</xdr:row>
      <xdr:rowOff>0</xdr:rowOff>
    </xdr:from>
    <xdr:ext cx="134076" cy="121700"/>
    <xdr:sp macro="" textlink="">
      <xdr:nvSpPr>
        <xdr:cNvPr id="193" name="Text Box 995">
          <a:extLst>
            <a:ext uri="{FF2B5EF4-FFF2-40B4-BE49-F238E27FC236}">
              <a16:creationId xmlns:a16="http://schemas.microsoft.com/office/drawing/2014/main" id="{966A0C08-338D-4219-84DD-E583E4652AB8}"/>
            </a:ext>
          </a:extLst>
        </xdr:cNvPr>
        <xdr:cNvSpPr txBox="1">
          <a:spLocks noChangeArrowheads="1"/>
        </xdr:cNvSpPr>
      </xdr:nvSpPr>
      <xdr:spPr bwMode="auto">
        <a:xfrm>
          <a:off x="5375275" y="44577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3.8</a:t>
          </a:r>
        </a:p>
      </xdr:txBody>
    </xdr:sp>
    <xdr:clientData/>
  </xdr:oneCellAnchor>
  <xdr:oneCellAnchor>
    <xdr:from>
      <xdr:col>26</xdr:col>
      <xdr:colOff>28575</xdr:colOff>
      <xdr:row>28</xdr:row>
      <xdr:rowOff>85725</xdr:rowOff>
    </xdr:from>
    <xdr:ext cx="184025" cy="121700"/>
    <xdr:sp macro="" textlink="">
      <xdr:nvSpPr>
        <xdr:cNvPr id="194" name="Text Box 996">
          <a:extLst>
            <a:ext uri="{FF2B5EF4-FFF2-40B4-BE49-F238E27FC236}">
              <a16:creationId xmlns:a16="http://schemas.microsoft.com/office/drawing/2014/main" id="{60F35997-5BED-4839-B79B-9527B0E954C2}"/>
            </a:ext>
          </a:extLst>
        </xdr:cNvPr>
        <xdr:cNvSpPr txBox="1">
          <a:spLocks noChangeArrowheads="1"/>
        </xdr:cNvSpPr>
      </xdr:nvSpPr>
      <xdr:spPr bwMode="auto">
        <a:xfrm>
          <a:off x="4975225" y="4708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15.5</a:t>
          </a:r>
        </a:p>
      </xdr:txBody>
    </xdr:sp>
    <xdr:clientData/>
  </xdr:oneCellAnchor>
  <xdr:oneCellAnchor>
    <xdr:from>
      <xdr:col>29</xdr:col>
      <xdr:colOff>0</xdr:colOff>
      <xdr:row>29</xdr:row>
      <xdr:rowOff>85725</xdr:rowOff>
    </xdr:from>
    <xdr:ext cx="134076" cy="121700"/>
    <xdr:sp macro="" textlink="">
      <xdr:nvSpPr>
        <xdr:cNvPr id="195" name="Text Box 997">
          <a:extLst>
            <a:ext uri="{FF2B5EF4-FFF2-40B4-BE49-F238E27FC236}">
              <a16:creationId xmlns:a16="http://schemas.microsoft.com/office/drawing/2014/main" id="{97561504-DF30-4801-9B43-58E92462E4C5}"/>
            </a:ext>
          </a:extLst>
        </xdr:cNvPr>
        <xdr:cNvSpPr txBox="1">
          <a:spLocks noChangeArrowheads="1"/>
        </xdr:cNvSpPr>
      </xdr:nvSpPr>
      <xdr:spPr bwMode="auto">
        <a:xfrm>
          <a:off x="5575300" y="48736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1.4</a:t>
          </a:r>
        </a:p>
      </xdr:txBody>
    </xdr:sp>
    <xdr:clientData/>
  </xdr:oneCellAnchor>
  <xdr:oneCellAnchor>
    <xdr:from>
      <xdr:col>29</xdr:col>
      <xdr:colOff>0</xdr:colOff>
      <xdr:row>31</xdr:row>
      <xdr:rowOff>9525</xdr:rowOff>
    </xdr:from>
    <xdr:ext cx="59183" cy="121700"/>
    <xdr:sp macro="" textlink="">
      <xdr:nvSpPr>
        <xdr:cNvPr id="196" name="Text Box 998">
          <a:extLst>
            <a:ext uri="{FF2B5EF4-FFF2-40B4-BE49-F238E27FC236}">
              <a16:creationId xmlns:a16="http://schemas.microsoft.com/office/drawing/2014/main" id="{A968A82C-E85E-4270-AAAA-480799C4F517}"/>
            </a:ext>
          </a:extLst>
        </xdr:cNvPr>
        <xdr:cNvSpPr txBox="1">
          <a:spLocks noChangeArrowheads="1"/>
        </xdr:cNvSpPr>
      </xdr:nvSpPr>
      <xdr:spPr bwMode="auto">
        <a:xfrm>
          <a:off x="5575300" y="512762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</a:t>
          </a:r>
        </a:p>
      </xdr:txBody>
    </xdr:sp>
    <xdr:clientData/>
  </xdr:oneCellAnchor>
  <xdr:oneCellAnchor>
    <xdr:from>
      <xdr:col>28</xdr:col>
      <xdr:colOff>0</xdr:colOff>
      <xdr:row>8</xdr:row>
      <xdr:rowOff>57150</xdr:rowOff>
    </xdr:from>
    <xdr:ext cx="109132" cy="121700"/>
    <xdr:sp macro="" textlink="">
      <xdr:nvSpPr>
        <xdr:cNvPr id="197" name="Text Box 999">
          <a:extLst>
            <a:ext uri="{FF2B5EF4-FFF2-40B4-BE49-F238E27FC236}">
              <a16:creationId xmlns:a16="http://schemas.microsoft.com/office/drawing/2014/main" id="{6E4D89FF-46C5-42C7-B6A0-E5559A5E7CD7}"/>
            </a:ext>
          </a:extLst>
        </xdr:cNvPr>
        <xdr:cNvSpPr txBox="1">
          <a:spLocks noChangeArrowheads="1"/>
        </xdr:cNvSpPr>
      </xdr:nvSpPr>
      <xdr:spPr bwMode="auto">
        <a:xfrm>
          <a:off x="5365750" y="13779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twoCellAnchor>
    <xdr:from>
      <xdr:col>19</xdr:col>
      <xdr:colOff>205068</xdr:colOff>
      <xdr:row>12</xdr:row>
      <xdr:rowOff>119905</xdr:rowOff>
    </xdr:from>
    <xdr:to>
      <xdr:col>20</xdr:col>
      <xdr:colOff>76760</xdr:colOff>
      <xdr:row>13</xdr:row>
      <xdr:rowOff>34178</xdr:rowOff>
    </xdr:to>
    <xdr:sp macro="" textlink="">
      <xdr:nvSpPr>
        <xdr:cNvPr id="198" name="Oval 1008">
          <a:extLst>
            <a:ext uri="{FF2B5EF4-FFF2-40B4-BE49-F238E27FC236}">
              <a16:creationId xmlns:a16="http://schemas.microsoft.com/office/drawing/2014/main" id="{48783332-6A22-4683-99C8-C2A8BE9263B4}"/>
            </a:ext>
          </a:extLst>
        </xdr:cNvPr>
        <xdr:cNvSpPr>
          <a:spLocks noChangeArrowheads="1"/>
        </xdr:cNvSpPr>
      </xdr:nvSpPr>
      <xdr:spPr bwMode="auto">
        <a:xfrm>
          <a:off x="3653118" y="2101105"/>
          <a:ext cx="112992" cy="79373"/>
        </a:xfrm>
        <a:prstGeom prst="ellipse">
          <a:avLst/>
        </a:pr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35</xdr:col>
      <xdr:colOff>0</xdr:colOff>
      <xdr:row>9</xdr:row>
      <xdr:rowOff>17318</xdr:rowOff>
    </xdr:from>
    <xdr:to>
      <xdr:col>35</xdr:col>
      <xdr:colOff>103909</xdr:colOff>
      <xdr:row>9</xdr:row>
      <xdr:rowOff>118341</xdr:rowOff>
    </xdr:to>
    <xdr:sp macro="" textlink="">
      <xdr:nvSpPr>
        <xdr:cNvPr id="199" name="Prostokąt 1">
          <a:extLst>
            <a:ext uri="{FF2B5EF4-FFF2-40B4-BE49-F238E27FC236}">
              <a16:creationId xmlns:a16="http://schemas.microsoft.com/office/drawing/2014/main" id="{38A7AA0C-D2FA-463D-BD50-BED3985B8BB0}"/>
            </a:ext>
          </a:extLst>
        </xdr:cNvPr>
        <xdr:cNvSpPr/>
      </xdr:nvSpPr>
      <xdr:spPr bwMode="auto">
        <a:xfrm>
          <a:off x="6832600" y="1503218"/>
          <a:ext cx="103909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103908</xdr:colOff>
      <xdr:row>9</xdr:row>
      <xdr:rowOff>34636</xdr:rowOff>
    </xdr:from>
    <xdr:to>
      <xdr:col>33</xdr:col>
      <xdr:colOff>10582</xdr:colOff>
      <xdr:row>9</xdr:row>
      <xdr:rowOff>129886</xdr:rowOff>
    </xdr:to>
    <xdr:sp macro="" textlink="">
      <xdr:nvSpPr>
        <xdr:cNvPr id="200" name="Prostokąt 200">
          <a:extLst>
            <a:ext uri="{FF2B5EF4-FFF2-40B4-BE49-F238E27FC236}">
              <a16:creationId xmlns:a16="http://schemas.microsoft.com/office/drawing/2014/main" id="{D7A9CD4C-0D96-4335-A299-D9D1E49B2BF1}"/>
            </a:ext>
          </a:extLst>
        </xdr:cNvPr>
        <xdr:cNvSpPr/>
      </xdr:nvSpPr>
      <xdr:spPr bwMode="auto">
        <a:xfrm>
          <a:off x="6307858" y="1520536"/>
          <a:ext cx="116224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25978</xdr:colOff>
      <xdr:row>8</xdr:row>
      <xdr:rowOff>51954</xdr:rowOff>
    </xdr:from>
    <xdr:to>
      <xdr:col>27</xdr:col>
      <xdr:colOff>131811</xdr:colOff>
      <xdr:row>8</xdr:row>
      <xdr:rowOff>147204</xdr:rowOff>
    </xdr:to>
    <xdr:sp macro="" textlink="">
      <xdr:nvSpPr>
        <xdr:cNvPr id="201" name="Prostokąt 201">
          <a:extLst>
            <a:ext uri="{FF2B5EF4-FFF2-40B4-BE49-F238E27FC236}">
              <a16:creationId xmlns:a16="http://schemas.microsoft.com/office/drawing/2014/main" id="{4B1709EB-BDD1-4720-8A0B-A6AE9ED8931D}"/>
            </a:ext>
          </a:extLst>
        </xdr:cNvPr>
        <xdr:cNvSpPr/>
      </xdr:nvSpPr>
      <xdr:spPr bwMode="auto">
        <a:xfrm>
          <a:off x="5182178" y="1372754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40049</xdr:colOff>
      <xdr:row>8</xdr:row>
      <xdr:rowOff>113401</xdr:rowOff>
    </xdr:from>
    <xdr:to>
      <xdr:col>30</xdr:col>
      <xdr:colOff>144550</xdr:colOff>
      <xdr:row>9</xdr:row>
      <xdr:rowOff>41963</xdr:rowOff>
    </xdr:to>
    <xdr:sp macro="" textlink="">
      <xdr:nvSpPr>
        <xdr:cNvPr id="202" name="Prostokąt 202">
          <a:extLst>
            <a:ext uri="{FF2B5EF4-FFF2-40B4-BE49-F238E27FC236}">
              <a16:creationId xmlns:a16="http://schemas.microsoft.com/office/drawing/2014/main" id="{A4E5BC64-FD27-4CF5-AA9B-CF531B7C6154}"/>
            </a:ext>
          </a:extLst>
        </xdr:cNvPr>
        <xdr:cNvSpPr/>
      </xdr:nvSpPr>
      <xdr:spPr bwMode="auto">
        <a:xfrm>
          <a:off x="5824899" y="1434201"/>
          <a:ext cx="104501" cy="93662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0</xdr:colOff>
      <xdr:row>6</xdr:row>
      <xdr:rowOff>148167</xdr:rowOff>
    </xdr:from>
    <xdr:to>
      <xdr:col>39</xdr:col>
      <xdr:colOff>105833</xdr:colOff>
      <xdr:row>7</xdr:row>
      <xdr:rowOff>84667</xdr:rowOff>
    </xdr:to>
    <xdr:sp macro="" textlink="">
      <xdr:nvSpPr>
        <xdr:cNvPr id="203" name="Prostokąt 203">
          <a:extLst>
            <a:ext uri="{FF2B5EF4-FFF2-40B4-BE49-F238E27FC236}">
              <a16:creationId xmlns:a16="http://schemas.microsoft.com/office/drawing/2014/main" id="{66945C4E-3389-48A2-B975-7B99E2AD19D4}"/>
            </a:ext>
          </a:extLst>
        </xdr:cNvPr>
        <xdr:cNvSpPr/>
      </xdr:nvSpPr>
      <xdr:spPr bwMode="auto">
        <a:xfrm>
          <a:off x="7670800" y="1138767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181842</xdr:colOff>
      <xdr:row>11</xdr:row>
      <xdr:rowOff>86591</xdr:rowOff>
    </xdr:from>
    <xdr:to>
      <xdr:col>29</xdr:col>
      <xdr:colOff>88515</xdr:colOff>
      <xdr:row>12</xdr:row>
      <xdr:rowOff>23091</xdr:rowOff>
    </xdr:to>
    <xdr:sp macro="" textlink="">
      <xdr:nvSpPr>
        <xdr:cNvPr id="204" name="Prostokąt 204">
          <a:extLst>
            <a:ext uri="{FF2B5EF4-FFF2-40B4-BE49-F238E27FC236}">
              <a16:creationId xmlns:a16="http://schemas.microsoft.com/office/drawing/2014/main" id="{3A0A788E-44FA-41EE-A0E6-C219AEBC2B9D}"/>
            </a:ext>
          </a:extLst>
        </xdr:cNvPr>
        <xdr:cNvSpPr/>
      </xdr:nvSpPr>
      <xdr:spPr bwMode="auto">
        <a:xfrm>
          <a:off x="5547592" y="1902691"/>
          <a:ext cx="11622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17319</xdr:colOff>
      <xdr:row>5</xdr:row>
      <xdr:rowOff>8659</xdr:rowOff>
    </xdr:from>
    <xdr:to>
      <xdr:col>24</xdr:col>
      <xdr:colOff>123152</xdr:colOff>
      <xdr:row>5</xdr:row>
      <xdr:rowOff>109682</xdr:rowOff>
    </xdr:to>
    <xdr:sp macro="" textlink="">
      <xdr:nvSpPr>
        <xdr:cNvPr id="205" name="Prostokąt 205">
          <a:extLst>
            <a:ext uri="{FF2B5EF4-FFF2-40B4-BE49-F238E27FC236}">
              <a16:creationId xmlns:a16="http://schemas.microsoft.com/office/drawing/2014/main" id="{AF0A6F0B-6D18-4B45-8E34-754F3F3FAB60}"/>
            </a:ext>
          </a:extLst>
        </xdr:cNvPr>
        <xdr:cNvSpPr/>
      </xdr:nvSpPr>
      <xdr:spPr bwMode="auto">
        <a:xfrm>
          <a:off x="4544869" y="83415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6</xdr:row>
      <xdr:rowOff>0</xdr:rowOff>
    </xdr:from>
    <xdr:to>
      <xdr:col>26</xdr:col>
      <xdr:colOff>97175</xdr:colOff>
      <xdr:row>6</xdr:row>
      <xdr:rowOff>101023</xdr:rowOff>
    </xdr:to>
    <xdr:sp macro="" textlink="">
      <xdr:nvSpPr>
        <xdr:cNvPr id="206" name="Prostokąt 206">
          <a:extLst>
            <a:ext uri="{FF2B5EF4-FFF2-40B4-BE49-F238E27FC236}">
              <a16:creationId xmlns:a16="http://schemas.microsoft.com/office/drawing/2014/main" id="{752D7B9D-5F81-4BBA-922C-437F5C937985}"/>
            </a:ext>
          </a:extLst>
        </xdr:cNvPr>
        <xdr:cNvSpPr/>
      </xdr:nvSpPr>
      <xdr:spPr bwMode="auto">
        <a:xfrm>
          <a:off x="4927601" y="990600"/>
          <a:ext cx="11622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164523</xdr:colOff>
      <xdr:row>14</xdr:row>
      <xdr:rowOff>60614</xdr:rowOff>
    </xdr:from>
    <xdr:to>
      <xdr:col>33</xdr:col>
      <xdr:colOff>71197</xdr:colOff>
      <xdr:row>14</xdr:row>
      <xdr:rowOff>161637</xdr:rowOff>
    </xdr:to>
    <xdr:sp macro="" textlink="">
      <xdr:nvSpPr>
        <xdr:cNvPr id="207" name="Prostokąt 207">
          <a:extLst>
            <a:ext uri="{FF2B5EF4-FFF2-40B4-BE49-F238E27FC236}">
              <a16:creationId xmlns:a16="http://schemas.microsoft.com/office/drawing/2014/main" id="{1368785E-CDCB-4640-BC1A-AEE0BD3A5C1A}"/>
            </a:ext>
          </a:extLst>
        </xdr:cNvPr>
        <xdr:cNvSpPr/>
      </xdr:nvSpPr>
      <xdr:spPr bwMode="auto">
        <a:xfrm>
          <a:off x="6368473" y="2372014"/>
          <a:ext cx="11622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60613</xdr:colOff>
      <xdr:row>10</xdr:row>
      <xdr:rowOff>60613</xdr:rowOff>
    </xdr:from>
    <xdr:to>
      <xdr:col>33</xdr:col>
      <xdr:colOff>166446</xdr:colOff>
      <xdr:row>11</xdr:row>
      <xdr:rowOff>444</xdr:rowOff>
    </xdr:to>
    <xdr:sp macro="" textlink="">
      <xdr:nvSpPr>
        <xdr:cNvPr id="208" name="Prostokąt 209">
          <a:extLst>
            <a:ext uri="{FF2B5EF4-FFF2-40B4-BE49-F238E27FC236}">
              <a16:creationId xmlns:a16="http://schemas.microsoft.com/office/drawing/2014/main" id="{350260BA-F02F-4853-A58A-DD9D48FBCB66}"/>
            </a:ext>
          </a:extLst>
        </xdr:cNvPr>
        <xdr:cNvSpPr/>
      </xdr:nvSpPr>
      <xdr:spPr bwMode="auto">
        <a:xfrm>
          <a:off x="6474113" y="1711613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86590</xdr:colOff>
      <xdr:row>15</xdr:row>
      <xdr:rowOff>121227</xdr:rowOff>
    </xdr:from>
    <xdr:to>
      <xdr:col>41</xdr:col>
      <xdr:colOff>192423</xdr:colOff>
      <xdr:row>16</xdr:row>
      <xdr:rowOff>57727</xdr:rowOff>
    </xdr:to>
    <xdr:sp macro="" textlink="">
      <xdr:nvSpPr>
        <xdr:cNvPr id="209" name="Prostokąt 210">
          <a:extLst>
            <a:ext uri="{FF2B5EF4-FFF2-40B4-BE49-F238E27FC236}">
              <a16:creationId xmlns:a16="http://schemas.microsoft.com/office/drawing/2014/main" id="{A6DD1B96-8F11-4F2E-B858-5888DEAF587A}"/>
            </a:ext>
          </a:extLst>
        </xdr:cNvPr>
        <xdr:cNvSpPr/>
      </xdr:nvSpPr>
      <xdr:spPr bwMode="auto">
        <a:xfrm>
          <a:off x="8176490" y="2597727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40</xdr:col>
      <xdr:colOff>173182</xdr:colOff>
      <xdr:row>13</xdr:row>
      <xdr:rowOff>129887</xdr:rowOff>
    </xdr:from>
    <xdr:to>
      <xdr:col>41</xdr:col>
      <xdr:colOff>79856</xdr:colOff>
      <xdr:row>14</xdr:row>
      <xdr:rowOff>66387</xdr:rowOff>
    </xdr:to>
    <xdr:sp macro="" textlink="">
      <xdr:nvSpPr>
        <xdr:cNvPr id="210" name="Prostokąt 211">
          <a:extLst>
            <a:ext uri="{FF2B5EF4-FFF2-40B4-BE49-F238E27FC236}">
              <a16:creationId xmlns:a16="http://schemas.microsoft.com/office/drawing/2014/main" id="{E8A8F43D-73DD-4D3F-BF21-DF7F8E5F99B6}"/>
            </a:ext>
          </a:extLst>
        </xdr:cNvPr>
        <xdr:cNvSpPr/>
      </xdr:nvSpPr>
      <xdr:spPr bwMode="auto">
        <a:xfrm>
          <a:off x="8053532" y="2276187"/>
          <a:ext cx="116224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95251</xdr:colOff>
      <xdr:row>14</xdr:row>
      <xdr:rowOff>60614</xdr:rowOff>
    </xdr:from>
    <xdr:to>
      <xdr:col>39</xdr:col>
      <xdr:colOff>1925</xdr:colOff>
      <xdr:row>14</xdr:row>
      <xdr:rowOff>161637</xdr:rowOff>
    </xdr:to>
    <xdr:sp macro="" textlink="">
      <xdr:nvSpPr>
        <xdr:cNvPr id="211" name="Prostokąt 212">
          <a:extLst>
            <a:ext uri="{FF2B5EF4-FFF2-40B4-BE49-F238E27FC236}">
              <a16:creationId xmlns:a16="http://schemas.microsoft.com/office/drawing/2014/main" id="{75B32DAE-B7CF-4A75-9F83-662BFDA4A760}"/>
            </a:ext>
          </a:extLst>
        </xdr:cNvPr>
        <xdr:cNvSpPr/>
      </xdr:nvSpPr>
      <xdr:spPr bwMode="auto">
        <a:xfrm>
          <a:off x="7556501" y="2372014"/>
          <a:ext cx="11622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43296</xdr:colOff>
      <xdr:row>13</xdr:row>
      <xdr:rowOff>103909</xdr:rowOff>
    </xdr:from>
    <xdr:to>
      <xdr:col>34</xdr:col>
      <xdr:colOff>149129</xdr:colOff>
      <xdr:row>14</xdr:row>
      <xdr:rowOff>40409</xdr:rowOff>
    </xdr:to>
    <xdr:sp macro="" textlink="">
      <xdr:nvSpPr>
        <xdr:cNvPr id="212" name="Prostokąt 213">
          <a:extLst>
            <a:ext uri="{FF2B5EF4-FFF2-40B4-BE49-F238E27FC236}">
              <a16:creationId xmlns:a16="http://schemas.microsoft.com/office/drawing/2014/main" id="{7561427A-6587-4064-B254-BFB2D88D18E5}"/>
            </a:ext>
          </a:extLst>
        </xdr:cNvPr>
        <xdr:cNvSpPr/>
      </xdr:nvSpPr>
      <xdr:spPr bwMode="auto">
        <a:xfrm>
          <a:off x="6666346" y="2250209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36</xdr:col>
      <xdr:colOff>164523</xdr:colOff>
      <xdr:row>12</xdr:row>
      <xdr:rowOff>138545</xdr:rowOff>
    </xdr:from>
    <xdr:to>
      <xdr:col>37</xdr:col>
      <xdr:colOff>71197</xdr:colOff>
      <xdr:row>13</xdr:row>
      <xdr:rowOff>75046</xdr:rowOff>
    </xdr:to>
    <xdr:sp macro="" textlink="">
      <xdr:nvSpPr>
        <xdr:cNvPr id="213" name="Prostokąt 214">
          <a:extLst>
            <a:ext uri="{FF2B5EF4-FFF2-40B4-BE49-F238E27FC236}">
              <a16:creationId xmlns:a16="http://schemas.microsoft.com/office/drawing/2014/main" id="{08914E39-A862-40CF-A727-AE3D67B6369C}"/>
            </a:ext>
          </a:extLst>
        </xdr:cNvPr>
        <xdr:cNvSpPr/>
      </xdr:nvSpPr>
      <xdr:spPr bwMode="auto">
        <a:xfrm>
          <a:off x="7206673" y="2119745"/>
          <a:ext cx="116224" cy="10160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42</xdr:col>
      <xdr:colOff>17318</xdr:colOff>
      <xdr:row>20</xdr:row>
      <xdr:rowOff>25976</xdr:rowOff>
    </xdr:from>
    <xdr:to>
      <xdr:col>42</xdr:col>
      <xdr:colOff>123151</xdr:colOff>
      <xdr:row>20</xdr:row>
      <xdr:rowOff>126999</xdr:rowOff>
    </xdr:to>
    <xdr:sp macro="" textlink="">
      <xdr:nvSpPr>
        <xdr:cNvPr id="214" name="Prostokąt 215">
          <a:extLst>
            <a:ext uri="{FF2B5EF4-FFF2-40B4-BE49-F238E27FC236}">
              <a16:creationId xmlns:a16="http://schemas.microsoft.com/office/drawing/2014/main" id="{BE1D4BB9-2C55-466F-BA5F-3A4C10DE0918}"/>
            </a:ext>
          </a:extLst>
        </xdr:cNvPr>
        <xdr:cNvSpPr/>
      </xdr:nvSpPr>
      <xdr:spPr bwMode="auto">
        <a:xfrm>
          <a:off x="8316768" y="332797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173182</xdr:colOff>
      <xdr:row>18</xdr:row>
      <xdr:rowOff>112568</xdr:rowOff>
    </xdr:from>
    <xdr:to>
      <xdr:col>39</xdr:col>
      <xdr:colOff>79856</xdr:colOff>
      <xdr:row>19</xdr:row>
      <xdr:rowOff>49068</xdr:rowOff>
    </xdr:to>
    <xdr:sp macro="" textlink="">
      <xdr:nvSpPr>
        <xdr:cNvPr id="215" name="Prostokąt 218">
          <a:extLst>
            <a:ext uri="{FF2B5EF4-FFF2-40B4-BE49-F238E27FC236}">
              <a16:creationId xmlns:a16="http://schemas.microsoft.com/office/drawing/2014/main" id="{8E9C2DCC-9F38-40E2-8823-21F37E8D10F0}"/>
            </a:ext>
          </a:extLst>
        </xdr:cNvPr>
        <xdr:cNvSpPr/>
      </xdr:nvSpPr>
      <xdr:spPr bwMode="auto">
        <a:xfrm>
          <a:off x="7634432" y="3084368"/>
          <a:ext cx="116224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155864</xdr:colOff>
      <xdr:row>15</xdr:row>
      <xdr:rowOff>164522</xdr:rowOff>
    </xdr:from>
    <xdr:to>
      <xdr:col>36</xdr:col>
      <xdr:colOff>62538</xdr:colOff>
      <xdr:row>16</xdr:row>
      <xdr:rowOff>101022</xdr:rowOff>
    </xdr:to>
    <xdr:sp macro="" textlink="">
      <xdr:nvSpPr>
        <xdr:cNvPr id="216" name="Prostokąt 219">
          <a:extLst>
            <a:ext uri="{FF2B5EF4-FFF2-40B4-BE49-F238E27FC236}">
              <a16:creationId xmlns:a16="http://schemas.microsoft.com/office/drawing/2014/main" id="{FF24FAAE-6130-492F-95E3-95208E6D3A5B}"/>
            </a:ext>
          </a:extLst>
        </xdr:cNvPr>
        <xdr:cNvSpPr/>
      </xdr:nvSpPr>
      <xdr:spPr bwMode="auto">
        <a:xfrm>
          <a:off x="6988464" y="2641022"/>
          <a:ext cx="116224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42333</xdr:colOff>
      <xdr:row>23</xdr:row>
      <xdr:rowOff>137583</xdr:rowOff>
    </xdr:from>
    <xdr:to>
      <xdr:col>41</xdr:col>
      <xdr:colOff>148166</xdr:colOff>
      <xdr:row>24</xdr:row>
      <xdr:rowOff>74083</xdr:rowOff>
    </xdr:to>
    <xdr:sp macro="" textlink="">
      <xdr:nvSpPr>
        <xdr:cNvPr id="217" name="Prostokąt 220">
          <a:extLst>
            <a:ext uri="{FF2B5EF4-FFF2-40B4-BE49-F238E27FC236}">
              <a16:creationId xmlns:a16="http://schemas.microsoft.com/office/drawing/2014/main" id="{B835211C-8D7D-43D9-B52B-58E08ACA9675}"/>
            </a:ext>
          </a:extLst>
        </xdr:cNvPr>
        <xdr:cNvSpPr/>
      </xdr:nvSpPr>
      <xdr:spPr bwMode="auto">
        <a:xfrm>
          <a:off x="8132233" y="3934883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84667</xdr:colOff>
      <xdr:row>28</xdr:row>
      <xdr:rowOff>95250</xdr:rowOff>
    </xdr:from>
    <xdr:to>
      <xdr:col>43</xdr:col>
      <xdr:colOff>190500</xdr:colOff>
      <xdr:row>29</xdr:row>
      <xdr:rowOff>31750</xdr:rowOff>
    </xdr:to>
    <xdr:sp macro="" textlink="">
      <xdr:nvSpPr>
        <xdr:cNvPr id="218" name="Prostokąt 221">
          <a:extLst>
            <a:ext uri="{FF2B5EF4-FFF2-40B4-BE49-F238E27FC236}">
              <a16:creationId xmlns:a16="http://schemas.microsoft.com/office/drawing/2014/main" id="{9C777794-9EF1-4A9D-9A57-0A440F2A8466}"/>
            </a:ext>
          </a:extLst>
        </xdr:cNvPr>
        <xdr:cNvSpPr/>
      </xdr:nvSpPr>
      <xdr:spPr bwMode="auto">
        <a:xfrm>
          <a:off x="8593667" y="4718050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116416</xdr:colOff>
      <xdr:row>35</xdr:row>
      <xdr:rowOff>116417</xdr:rowOff>
    </xdr:from>
    <xdr:to>
      <xdr:col>39</xdr:col>
      <xdr:colOff>21165</xdr:colOff>
      <xdr:row>36</xdr:row>
      <xdr:rowOff>52917</xdr:rowOff>
    </xdr:to>
    <xdr:sp macro="" textlink="">
      <xdr:nvSpPr>
        <xdr:cNvPr id="219" name="Prostokąt 222">
          <a:extLst>
            <a:ext uri="{FF2B5EF4-FFF2-40B4-BE49-F238E27FC236}">
              <a16:creationId xmlns:a16="http://schemas.microsoft.com/office/drawing/2014/main" id="{98927191-B834-433C-B0C4-B2BD43A2865E}"/>
            </a:ext>
          </a:extLst>
        </xdr:cNvPr>
        <xdr:cNvSpPr/>
      </xdr:nvSpPr>
      <xdr:spPr bwMode="auto">
        <a:xfrm>
          <a:off x="7577666" y="5894917"/>
          <a:ext cx="114299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0</xdr:colOff>
      <xdr:row>30</xdr:row>
      <xdr:rowOff>52917</xdr:rowOff>
    </xdr:from>
    <xdr:to>
      <xdr:col>27</xdr:col>
      <xdr:colOff>105833</xdr:colOff>
      <xdr:row>30</xdr:row>
      <xdr:rowOff>148167</xdr:rowOff>
    </xdr:to>
    <xdr:sp macro="" textlink="">
      <xdr:nvSpPr>
        <xdr:cNvPr id="220" name="Prostokąt 223">
          <a:extLst>
            <a:ext uri="{FF2B5EF4-FFF2-40B4-BE49-F238E27FC236}">
              <a16:creationId xmlns:a16="http://schemas.microsoft.com/office/drawing/2014/main" id="{1A6961EE-7260-4C17-93FA-12901BF027C4}"/>
            </a:ext>
          </a:extLst>
        </xdr:cNvPr>
        <xdr:cNvSpPr/>
      </xdr:nvSpPr>
      <xdr:spPr bwMode="auto">
        <a:xfrm>
          <a:off x="5156200" y="500591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84666</xdr:colOff>
      <xdr:row>25</xdr:row>
      <xdr:rowOff>0</xdr:rowOff>
    </xdr:from>
    <xdr:to>
      <xdr:col>43</xdr:col>
      <xdr:colOff>190499</xdr:colOff>
      <xdr:row>25</xdr:row>
      <xdr:rowOff>95250</xdr:rowOff>
    </xdr:to>
    <xdr:sp macro="" textlink="">
      <xdr:nvSpPr>
        <xdr:cNvPr id="221" name="Prostokąt 224">
          <a:extLst>
            <a:ext uri="{FF2B5EF4-FFF2-40B4-BE49-F238E27FC236}">
              <a16:creationId xmlns:a16="http://schemas.microsoft.com/office/drawing/2014/main" id="{8A85C5BF-DA6A-4252-B62C-8401AD211EB5}"/>
            </a:ext>
          </a:extLst>
        </xdr:cNvPr>
        <xdr:cNvSpPr/>
      </xdr:nvSpPr>
      <xdr:spPr bwMode="auto">
        <a:xfrm>
          <a:off x="8593666" y="412750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84667</xdr:colOff>
      <xdr:row>29</xdr:row>
      <xdr:rowOff>63500</xdr:rowOff>
    </xdr:from>
    <xdr:to>
      <xdr:col>28</xdr:col>
      <xdr:colOff>190500</xdr:colOff>
      <xdr:row>30</xdr:row>
      <xdr:rowOff>0</xdr:rowOff>
    </xdr:to>
    <xdr:sp macro="" textlink="">
      <xdr:nvSpPr>
        <xdr:cNvPr id="222" name="Prostokąt 225">
          <a:extLst>
            <a:ext uri="{FF2B5EF4-FFF2-40B4-BE49-F238E27FC236}">
              <a16:creationId xmlns:a16="http://schemas.microsoft.com/office/drawing/2014/main" id="{1512DA5D-577C-401E-97C6-3E42049FDBD0}"/>
            </a:ext>
          </a:extLst>
        </xdr:cNvPr>
        <xdr:cNvSpPr/>
      </xdr:nvSpPr>
      <xdr:spPr bwMode="auto">
        <a:xfrm>
          <a:off x="5450417" y="4851400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127000</xdr:colOff>
      <xdr:row>35</xdr:row>
      <xdr:rowOff>105833</xdr:rowOff>
    </xdr:from>
    <xdr:to>
      <xdr:col>31</xdr:col>
      <xdr:colOff>31750</xdr:colOff>
      <xdr:row>36</xdr:row>
      <xdr:rowOff>42333</xdr:rowOff>
    </xdr:to>
    <xdr:sp macro="" textlink="">
      <xdr:nvSpPr>
        <xdr:cNvPr id="223" name="Prostokąt 226">
          <a:extLst>
            <a:ext uri="{FF2B5EF4-FFF2-40B4-BE49-F238E27FC236}">
              <a16:creationId xmlns:a16="http://schemas.microsoft.com/office/drawing/2014/main" id="{1256A7CF-4AE1-4D97-9554-651ACCC89870}"/>
            </a:ext>
          </a:extLst>
        </xdr:cNvPr>
        <xdr:cNvSpPr/>
      </xdr:nvSpPr>
      <xdr:spPr bwMode="auto">
        <a:xfrm>
          <a:off x="5911850" y="5884333"/>
          <a:ext cx="114300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74083</xdr:colOff>
      <xdr:row>35</xdr:row>
      <xdr:rowOff>95250</xdr:rowOff>
    </xdr:from>
    <xdr:to>
      <xdr:col>34</xdr:col>
      <xdr:colOff>179916</xdr:colOff>
      <xdr:row>36</xdr:row>
      <xdr:rowOff>31750</xdr:rowOff>
    </xdr:to>
    <xdr:sp macro="" textlink="">
      <xdr:nvSpPr>
        <xdr:cNvPr id="224" name="Prostokąt 227">
          <a:extLst>
            <a:ext uri="{FF2B5EF4-FFF2-40B4-BE49-F238E27FC236}">
              <a16:creationId xmlns:a16="http://schemas.microsoft.com/office/drawing/2014/main" id="{9E37AE36-78F9-4059-B940-B583B0AD88CB}"/>
            </a:ext>
          </a:extLst>
        </xdr:cNvPr>
        <xdr:cNvSpPr/>
      </xdr:nvSpPr>
      <xdr:spPr bwMode="auto">
        <a:xfrm>
          <a:off x="6697133" y="5873750"/>
          <a:ext cx="105833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158750</xdr:colOff>
      <xdr:row>32</xdr:row>
      <xdr:rowOff>105833</xdr:rowOff>
    </xdr:from>
    <xdr:to>
      <xdr:col>27</xdr:col>
      <xdr:colOff>63499</xdr:colOff>
      <xdr:row>33</xdr:row>
      <xdr:rowOff>42333</xdr:rowOff>
    </xdr:to>
    <xdr:sp macro="" textlink="">
      <xdr:nvSpPr>
        <xdr:cNvPr id="225" name="Prostokąt 228">
          <a:extLst>
            <a:ext uri="{FF2B5EF4-FFF2-40B4-BE49-F238E27FC236}">
              <a16:creationId xmlns:a16="http://schemas.microsoft.com/office/drawing/2014/main" id="{7A910282-18FE-4509-B1AA-0E42E6A21B09}"/>
            </a:ext>
          </a:extLst>
        </xdr:cNvPr>
        <xdr:cNvSpPr/>
      </xdr:nvSpPr>
      <xdr:spPr bwMode="auto">
        <a:xfrm>
          <a:off x="5105400" y="5389033"/>
          <a:ext cx="114299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190500</xdr:colOff>
      <xdr:row>30</xdr:row>
      <xdr:rowOff>95250</xdr:rowOff>
    </xdr:from>
    <xdr:to>
      <xdr:col>29</xdr:col>
      <xdr:colOff>95250</xdr:colOff>
      <xdr:row>31</xdr:row>
      <xdr:rowOff>31750</xdr:rowOff>
    </xdr:to>
    <xdr:sp macro="" textlink="">
      <xdr:nvSpPr>
        <xdr:cNvPr id="226" name="Prostokąt 229">
          <a:extLst>
            <a:ext uri="{FF2B5EF4-FFF2-40B4-BE49-F238E27FC236}">
              <a16:creationId xmlns:a16="http://schemas.microsoft.com/office/drawing/2014/main" id="{FF19F58D-9950-49C3-A803-F6BAE45127EE}"/>
            </a:ext>
          </a:extLst>
        </xdr:cNvPr>
        <xdr:cNvSpPr/>
      </xdr:nvSpPr>
      <xdr:spPr bwMode="auto">
        <a:xfrm>
          <a:off x="5556250" y="5048250"/>
          <a:ext cx="114300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137583</xdr:colOff>
      <xdr:row>32</xdr:row>
      <xdr:rowOff>10583</xdr:rowOff>
    </xdr:from>
    <xdr:to>
      <xdr:col>31</xdr:col>
      <xdr:colOff>42333</xdr:colOff>
      <xdr:row>32</xdr:row>
      <xdr:rowOff>105833</xdr:rowOff>
    </xdr:to>
    <xdr:sp macro="" textlink="">
      <xdr:nvSpPr>
        <xdr:cNvPr id="227" name="Prostokąt 230">
          <a:extLst>
            <a:ext uri="{FF2B5EF4-FFF2-40B4-BE49-F238E27FC236}">
              <a16:creationId xmlns:a16="http://schemas.microsoft.com/office/drawing/2014/main" id="{6737775E-D22A-4E30-AB13-4BE30880A51E}"/>
            </a:ext>
          </a:extLst>
        </xdr:cNvPr>
        <xdr:cNvSpPr/>
      </xdr:nvSpPr>
      <xdr:spPr bwMode="auto">
        <a:xfrm>
          <a:off x="5922433" y="5293783"/>
          <a:ext cx="114300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95251</xdr:colOff>
      <xdr:row>34</xdr:row>
      <xdr:rowOff>10583</xdr:rowOff>
    </xdr:from>
    <xdr:to>
      <xdr:col>27</xdr:col>
      <xdr:colOff>0</xdr:colOff>
      <xdr:row>34</xdr:row>
      <xdr:rowOff>105833</xdr:rowOff>
    </xdr:to>
    <xdr:sp macro="" textlink="">
      <xdr:nvSpPr>
        <xdr:cNvPr id="228" name="Prostokąt 232">
          <a:extLst>
            <a:ext uri="{FF2B5EF4-FFF2-40B4-BE49-F238E27FC236}">
              <a16:creationId xmlns:a16="http://schemas.microsoft.com/office/drawing/2014/main" id="{E44F763E-484E-415C-B7B4-3C121C78D2DB}"/>
            </a:ext>
          </a:extLst>
        </xdr:cNvPr>
        <xdr:cNvSpPr/>
      </xdr:nvSpPr>
      <xdr:spPr bwMode="auto">
        <a:xfrm>
          <a:off x="5041901" y="5623983"/>
          <a:ext cx="11429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138546</xdr:colOff>
      <xdr:row>28</xdr:row>
      <xdr:rowOff>121227</xdr:rowOff>
    </xdr:from>
    <xdr:to>
      <xdr:col>40</xdr:col>
      <xdr:colOff>45219</xdr:colOff>
      <xdr:row>29</xdr:row>
      <xdr:rowOff>51954</xdr:rowOff>
    </xdr:to>
    <xdr:sp macro="" textlink="">
      <xdr:nvSpPr>
        <xdr:cNvPr id="229" name="Prostokąt 233">
          <a:extLst>
            <a:ext uri="{FF2B5EF4-FFF2-40B4-BE49-F238E27FC236}">
              <a16:creationId xmlns:a16="http://schemas.microsoft.com/office/drawing/2014/main" id="{9841BDD3-DE4E-40E9-A8D0-6A3A92F99B02}"/>
            </a:ext>
          </a:extLst>
        </xdr:cNvPr>
        <xdr:cNvSpPr/>
      </xdr:nvSpPr>
      <xdr:spPr bwMode="auto">
        <a:xfrm>
          <a:off x="7809346" y="4744027"/>
          <a:ext cx="116223" cy="9582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84666</xdr:colOff>
      <xdr:row>27</xdr:row>
      <xdr:rowOff>42334</xdr:rowOff>
    </xdr:from>
    <xdr:to>
      <xdr:col>33</xdr:col>
      <xdr:colOff>190499</xdr:colOff>
      <xdr:row>27</xdr:row>
      <xdr:rowOff>137584</xdr:rowOff>
    </xdr:to>
    <xdr:sp macro="" textlink="">
      <xdr:nvSpPr>
        <xdr:cNvPr id="230" name="Prostokąt 234">
          <a:extLst>
            <a:ext uri="{FF2B5EF4-FFF2-40B4-BE49-F238E27FC236}">
              <a16:creationId xmlns:a16="http://schemas.microsoft.com/office/drawing/2014/main" id="{20140382-533F-4F53-ACCD-C1C81B9047E2}"/>
            </a:ext>
          </a:extLst>
        </xdr:cNvPr>
        <xdr:cNvSpPr/>
      </xdr:nvSpPr>
      <xdr:spPr bwMode="auto">
        <a:xfrm>
          <a:off x="6498166" y="4500034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158750</xdr:colOff>
      <xdr:row>32</xdr:row>
      <xdr:rowOff>0</xdr:rowOff>
    </xdr:from>
    <xdr:to>
      <xdr:col>42</xdr:col>
      <xdr:colOff>63499</xdr:colOff>
      <xdr:row>32</xdr:row>
      <xdr:rowOff>95250</xdr:rowOff>
    </xdr:to>
    <xdr:sp macro="" textlink="">
      <xdr:nvSpPr>
        <xdr:cNvPr id="231" name="Prostokąt 235">
          <a:extLst>
            <a:ext uri="{FF2B5EF4-FFF2-40B4-BE49-F238E27FC236}">
              <a16:creationId xmlns:a16="http://schemas.microsoft.com/office/drawing/2014/main" id="{062FEC12-92EA-4E8A-AD4C-4798AA14155C}"/>
            </a:ext>
          </a:extLst>
        </xdr:cNvPr>
        <xdr:cNvSpPr/>
      </xdr:nvSpPr>
      <xdr:spPr bwMode="auto">
        <a:xfrm>
          <a:off x="8248650" y="5283200"/>
          <a:ext cx="11429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127000</xdr:colOff>
      <xdr:row>32</xdr:row>
      <xdr:rowOff>127000</xdr:rowOff>
    </xdr:from>
    <xdr:to>
      <xdr:col>34</xdr:col>
      <xdr:colOff>31750</xdr:colOff>
      <xdr:row>33</xdr:row>
      <xdr:rowOff>63500</xdr:rowOff>
    </xdr:to>
    <xdr:sp macro="" textlink="">
      <xdr:nvSpPr>
        <xdr:cNvPr id="232" name="Prostokąt 236">
          <a:extLst>
            <a:ext uri="{FF2B5EF4-FFF2-40B4-BE49-F238E27FC236}">
              <a16:creationId xmlns:a16="http://schemas.microsoft.com/office/drawing/2014/main" id="{C765B2C5-851D-4996-90BA-647B88C1292A}"/>
            </a:ext>
          </a:extLst>
        </xdr:cNvPr>
        <xdr:cNvSpPr/>
      </xdr:nvSpPr>
      <xdr:spPr bwMode="auto">
        <a:xfrm>
          <a:off x="6540500" y="5410200"/>
          <a:ext cx="114300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</xdr:colOff>
      <xdr:row>31</xdr:row>
      <xdr:rowOff>71437</xdr:rowOff>
    </xdr:from>
    <xdr:to>
      <xdr:col>38</xdr:col>
      <xdr:colOff>105834</xdr:colOff>
      <xdr:row>32</xdr:row>
      <xdr:rowOff>0</xdr:rowOff>
    </xdr:to>
    <xdr:sp macro="" textlink="">
      <xdr:nvSpPr>
        <xdr:cNvPr id="233" name="Prostokąt 238">
          <a:extLst>
            <a:ext uri="{FF2B5EF4-FFF2-40B4-BE49-F238E27FC236}">
              <a16:creationId xmlns:a16="http://schemas.microsoft.com/office/drawing/2014/main" id="{26B8C261-BF50-4B38-A1F6-F68F7A86EDF5}"/>
            </a:ext>
          </a:extLst>
        </xdr:cNvPr>
        <xdr:cNvSpPr/>
      </xdr:nvSpPr>
      <xdr:spPr bwMode="auto">
        <a:xfrm>
          <a:off x="7461251" y="5189537"/>
          <a:ext cx="105833" cy="9366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166688</xdr:colOff>
      <xdr:row>29</xdr:row>
      <xdr:rowOff>83343</xdr:rowOff>
    </xdr:from>
    <xdr:to>
      <xdr:col>34</xdr:col>
      <xdr:colOff>70115</xdr:colOff>
      <xdr:row>30</xdr:row>
      <xdr:rowOff>11906</xdr:rowOff>
    </xdr:to>
    <xdr:sp macro="" textlink="">
      <xdr:nvSpPr>
        <xdr:cNvPr id="234" name="Prostokąt 239">
          <a:extLst>
            <a:ext uri="{FF2B5EF4-FFF2-40B4-BE49-F238E27FC236}">
              <a16:creationId xmlns:a16="http://schemas.microsoft.com/office/drawing/2014/main" id="{B178FC15-152C-416A-B74E-F06AFB083B50}"/>
            </a:ext>
          </a:extLst>
        </xdr:cNvPr>
        <xdr:cNvSpPr/>
      </xdr:nvSpPr>
      <xdr:spPr bwMode="auto">
        <a:xfrm>
          <a:off x="6580188" y="4871243"/>
          <a:ext cx="112977" cy="9366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51955</xdr:colOff>
      <xdr:row>26</xdr:row>
      <xdr:rowOff>155864</xdr:rowOff>
    </xdr:from>
    <xdr:to>
      <xdr:col>35</xdr:col>
      <xdr:colOff>157788</xdr:colOff>
      <xdr:row>27</xdr:row>
      <xdr:rowOff>86591</xdr:rowOff>
    </xdr:to>
    <xdr:sp macro="" textlink="">
      <xdr:nvSpPr>
        <xdr:cNvPr id="235" name="Prostokąt 240">
          <a:extLst>
            <a:ext uri="{FF2B5EF4-FFF2-40B4-BE49-F238E27FC236}">
              <a16:creationId xmlns:a16="http://schemas.microsoft.com/office/drawing/2014/main" id="{9A7C599E-5120-4BEA-9715-1266AF3CAF2A}"/>
            </a:ext>
          </a:extLst>
        </xdr:cNvPr>
        <xdr:cNvSpPr/>
      </xdr:nvSpPr>
      <xdr:spPr bwMode="auto">
        <a:xfrm>
          <a:off x="6884555" y="4448464"/>
          <a:ext cx="105833" cy="9582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95250</xdr:colOff>
      <xdr:row>5</xdr:row>
      <xdr:rowOff>9525</xdr:rowOff>
    </xdr:from>
    <xdr:to>
      <xdr:col>21</xdr:col>
      <xdr:colOff>0</xdr:colOff>
      <xdr:row>5</xdr:row>
      <xdr:rowOff>123824</xdr:rowOff>
    </xdr:to>
    <xdr:sp macro="" textlink="">
      <xdr:nvSpPr>
        <xdr:cNvPr id="236" name="Prostokąt 237">
          <a:extLst>
            <a:ext uri="{FF2B5EF4-FFF2-40B4-BE49-F238E27FC236}">
              <a16:creationId xmlns:a16="http://schemas.microsoft.com/office/drawing/2014/main" id="{EFEE697C-4B49-44CC-A5C7-5E9068AA1448}"/>
            </a:ext>
          </a:extLst>
        </xdr:cNvPr>
        <xdr:cNvSpPr/>
      </xdr:nvSpPr>
      <xdr:spPr bwMode="auto">
        <a:xfrm flipV="1">
          <a:off x="3784600" y="835025"/>
          <a:ext cx="114300" cy="114299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57150</xdr:colOff>
      <xdr:row>8</xdr:row>
      <xdr:rowOff>76200</xdr:rowOff>
    </xdr:from>
    <xdr:to>
      <xdr:col>16</xdr:col>
      <xdr:colOff>162983</xdr:colOff>
      <xdr:row>9</xdr:row>
      <xdr:rowOff>15298</xdr:rowOff>
    </xdr:to>
    <xdr:sp macro="" textlink="">
      <xdr:nvSpPr>
        <xdr:cNvPr id="237" name="Prostokąt 241">
          <a:extLst>
            <a:ext uri="{FF2B5EF4-FFF2-40B4-BE49-F238E27FC236}">
              <a16:creationId xmlns:a16="http://schemas.microsoft.com/office/drawing/2014/main" id="{CC46AEB9-0B9A-4C41-9D06-3918891BE3D2}"/>
            </a:ext>
          </a:extLst>
        </xdr:cNvPr>
        <xdr:cNvSpPr/>
      </xdr:nvSpPr>
      <xdr:spPr bwMode="auto">
        <a:xfrm>
          <a:off x="2971800" y="1397000"/>
          <a:ext cx="105833" cy="104198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65942</xdr:colOff>
      <xdr:row>8</xdr:row>
      <xdr:rowOff>32971</xdr:rowOff>
    </xdr:from>
    <xdr:to>
      <xdr:col>15</xdr:col>
      <xdr:colOff>3256</xdr:colOff>
      <xdr:row>8</xdr:row>
      <xdr:rowOff>133261</xdr:rowOff>
    </xdr:to>
    <xdr:sp macro="" textlink="">
      <xdr:nvSpPr>
        <xdr:cNvPr id="238" name="Prostokąt 242">
          <a:extLst>
            <a:ext uri="{FF2B5EF4-FFF2-40B4-BE49-F238E27FC236}">
              <a16:creationId xmlns:a16="http://schemas.microsoft.com/office/drawing/2014/main" id="{53611467-BB22-4FBC-B656-144475A73DE1}"/>
            </a:ext>
          </a:extLst>
        </xdr:cNvPr>
        <xdr:cNvSpPr/>
      </xdr:nvSpPr>
      <xdr:spPr bwMode="auto">
        <a:xfrm>
          <a:off x="2624992" y="1353771"/>
          <a:ext cx="115114" cy="10029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85725</xdr:colOff>
      <xdr:row>6</xdr:row>
      <xdr:rowOff>123825</xdr:rowOff>
    </xdr:from>
    <xdr:to>
      <xdr:col>19</xdr:col>
      <xdr:colOff>20108</xdr:colOff>
      <xdr:row>7</xdr:row>
      <xdr:rowOff>62923</xdr:rowOff>
    </xdr:to>
    <xdr:sp macro="" textlink="">
      <xdr:nvSpPr>
        <xdr:cNvPr id="239" name="Prostokąt 243">
          <a:extLst>
            <a:ext uri="{FF2B5EF4-FFF2-40B4-BE49-F238E27FC236}">
              <a16:creationId xmlns:a16="http://schemas.microsoft.com/office/drawing/2014/main" id="{F3C65AF5-572D-4429-AE37-193F777BD6F7}"/>
            </a:ext>
          </a:extLst>
        </xdr:cNvPr>
        <xdr:cNvSpPr/>
      </xdr:nvSpPr>
      <xdr:spPr bwMode="auto">
        <a:xfrm>
          <a:off x="3355975" y="1114425"/>
          <a:ext cx="112183" cy="104198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153865</xdr:colOff>
      <xdr:row>10</xdr:row>
      <xdr:rowOff>139212</xdr:rowOff>
    </xdr:from>
    <xdr:to>
      <xdr:col>12</xdr:col>
      <xdr:colOff>91179</xdr:colOff>
      <xdr:row>11</xdr:row>
      <xdr:rowOff>79043</xdr:rowOff>
    </xdr:to>
    <xdr:sp macro="" textlink="">
      <xdr:nvSpPr>
        <xdr:cNvPr id="240" name="Prostokąt 244">
          <a:extLst>
            <a:ext uri="{FF2B5EF4-FFF2-40B4-BE49-F238E27FC236}">
              <a16:creationId xmlns:a16="http://schemas.microsoft.com/office/drawing/2014/main" id="{B674334E-6BB5-4D99-8E88-D9EADFE613F5}"/>
            </a:ext>
          </a:extLst>
        </xdr:cNvPr>
        <xdr:cNvSpPr/>
      </xdr:nvSpPr>
      <xdr:spPr bwMode="auto">
        <a:xfrm>
          <a:off x="2179515" y="1790212"/>
          <a:ext cx="115114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146539</xdr:colOff>
      <xdr:row>13</xdr:row>
      <xdr:rowOff>7326</xdr:rowOff>
    </xdr:from>
    <xdr:to>
      <xdr:col>13</xdr:col>
      <xdr:colOff>83853</xdr:colOff>
      <xdr:row>13</xdr:row>
      <xdr:rowOff>108349</xdr:rowOff>
    </xdr:to>
    <xdr:sp macro="" textlink="">
      <xdr:nvSpPr>
        <xdr:cNvPr id="241" name="Prostokąt 245">
          <a:extLst>
            <a:ext uri="{FF2B5EF4-FFF2-40B4-BE49-F238E27FC236}">
              <a16:creationId xmlns:a16="http://schemas.microsoft.com/office/drawing/2014/main" id="{70557E25-3442-4A74-BC2D-0CBD92F7DDDE}"/>
            </a:ext>
          </a:extLst>
        </xdr:cNvPr>
        <xdr:cNvSpPr/>
      </xdr:nvSpPr>
      <xdr:spPr bwMode="auto">
        <a:xfrm>
          <a:off x="2349989" y="2153626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131885</xdr:colOff>
      <xdr:row>10</xdr:row>
      <xdr:rowOff>95250</xdr:rowOff>
    </xdr:from>
    <xdr:to>
      <xdr:col>19</xdr:col>
      <xdr:colOff>69199</xdr:colOff>
      <xdr:row>11</xdr:row>
      <xdr:rowOff>35081</xdr:rowOff>
    </xdr:to>
    <xdr:sp macro="" textlink="">
      <xdr:nvSpPr>
        <xdr:cNvPr id="242" name="Prostokąt 246">
          <a:extLst>
            <a:ext uri="{FF2B5EF4-FFF2-40B4-BE49-F238E27FC236}">
              <a16:creationId xmlns:a16="http://schemas.microsoft.com/office/drawing/2014/main" id="{42C83FBB-B44F-49D8-92EC-0B042ABF43BC}"/>
            </a:ext>
          </a:extLst>
        </xdr:cNvPr>
        <xdr:cNvSpPr/>
      </xdr:nvSpPr>
      <xdr:spPr bwMode="auto">
        <a:xfrm>
          <a:off x="3402135" y="1746250"/>
          <a:ext cx="115114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102576</xdr:colOff>
      <xdr:row>9</xdr:row>
      <xdr:rowOff>161191</xdr:rowOff>
    </xdr:from>
    <xdr:to>
      <xdr:col>21</xdr:col>
      <xdr:colOff>10582</xdr:colOff>
      <xdr:row>10</xdr:row>
      <xdr:rowOff>101022</xdr:rowOff>
    </xdr:to>
    <xdr:sp macro="" textlink="">
      <xdr:nvSpPr>
        <xdr:cNvPr id="243" name="Prostokąt 247">
          <a:extLst>
            <a:ext uri="{FF2B5EF4-FFF2-40B4-BE49-F238E27FC236}">
              <a16:creationId xmlns:a16="http://schemas.microsoft.com/office/drawing/2014/main" id="{82BAB581-02F2-4857-9DBE-BDFFA8B9D811}"/>
            </a:ext>
          </a:extLst>
        </xdr:cNvPr>
        <xdr:cNvSpPr/>
      </xdr:nvSpPr>
      <xdr:spPr bwMode="auto">
        <a:xfrm>
          <a:off x="3791926" y="1647091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139212</xdr:colOff>
      <xdr:row>11</xdr:row>
      <xdr:rowOff>0</xdr:rowOff>
    </xdr:from>
    <xdr:to>
      <xdr:col>17</xdr:col>
      <xdr:colOff>76526</xdr:colOff>
      <xdr:row>11</xdr:row>
      <xdr:rowOff>101023</xdr:rowOff>
    </xdr:to>
    <xdr:sp macro="" textlink="">
      <xdr:nvSpPr>
        <xdr:cNvPr id="244" name="Prostokąt 248">
          <a:extLst>
            <a:ext uri="{FF2B5EF4-FFF2-40B4-BE49-F238E27FC236}">
              <a16:creationId xmlns:a16="http://schemas.microsoft.com/office/drawing/2014/main" id="{BC4C99E2-0147-4329-90D2-F2D30011FEF1}"/>
            </a:ext>
          </a:extLst>
        </xdr:cNvPr>
        <xdr:cNvSpPr/>
      </xdr:nvSpPr>
      <xdr:spPr bwMode="auto">
        <a:xfrm>
          <a:off x="3053862" y="1816100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146538</xdr:colOff>
      <xdr:row>26</xdr:row>
      <xdr:rowOff>65943</xdr:rowOff>
    </xdr:from>
    <xdr:to>
      <xdr:col>16</xdr:col>
      <xdr:colOff>83852</xdr:colOff>
      <xdr:row>27</xdr:row>
      <xdr:rowOff>5774</xdr:rowOff>
    </xdr:to>
    <xdr:sp macro="" textlink="">
      <xdr:nvSpPr>
        <xdr:cNvPr id="245" name="Prostokąt 249">
          <a:extLst>
            <a:ext uri="{FF2B5EF4-FFF2-40B4-BE49-F238E27FC236}">
              <a16:creationId xmlns:a16="http://schemas.microsoft.com/office/drawing/2014/main" id="{21E79C6C-053E-439D-ABCC-B30794899A41}"/>
            </a:ext>
          </a:extLst>
        </xdr:cNvPr>
        <xdr:cNvSpPr/>
      </xdr:nvSpPr>
      <xdr:spPr bwMode="auto">
        <a:xfrm>
          <a:off x="2883388" y="4358543"/>
          <a:ext cx="115114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73270</xdr:colOff>
      <xdr:row>11</xdr:row>
      <xdr:rowOff>129136</xdr:rowOff>
    </xdr:from>
    <xdr:to>
      <xdr:col>19</xdr:col>
      <xdr:colOff>179103</xdr:colOff>
      <xdr:row>12</xdr:row>
      <xdr:rowOff>68966</xdr:rowOff>
    </xdr:to>
    <xdr:sp macro="" textlink="">
      <xdr:nvSpPr>
        <xdr:cNvPr id="246" name="Prostokąt 250">
          <a:extLst>
            <a:ext uri="{FF2B5EF4-FFF2-40B4-BE49-F238E27FC236}">
              <a16:creationId xmlns:a16="http://schemas.microsoft.com/office/drawing/2014/main" id="{CEEEEBA7-D580-48AB-A73E-885BFD3A258B}"/>
            </a:ext>
          </a:extLst>
        </xdr:cNvPr>
        <xdr:cNvSpPr/>
      </xdr:nvSpPr>
      <xdr:spPr bwMode="auto">
        <a:xfrm>
          <a:off x="3521320" y="1945236"/>
          <a:ext cx="105833" cy="10493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168518</xdr:colOff>
      <xdr:row>10</xdr:row>
      <xdr:rowOff>58615</xdr:rowOff>
    </xdr:from>
    <xdr:to>
      <xdr:col>23</xdr:col>
      <xdr:colOff>76525</xdr:colOff>
      <xdr:row>10</xdr:row>
      <xdr:rowOff>159638</xdr:rowOff>
    </xdr:to>
    <xdr:sp macro="" textlink="">
      <xdr:nvSpPr>
        <xdr:cNvPr id="247" name="Prostokąt 251">
          <a:extLst>
            <a:ext uri="{FF2B5EF4-FFF2-40B4-BE49-F238E27FC236}">
              <a16:creationId xmlns:a16="http://schemas.microsoft.com/office/drawing/2014/main" id="{97EB7C53-97AF-4785-9B91-720BC457ED1F}"/>
            </a:ext>
          </a:extLst>
        </xdr:cNvPr>
        <xdr:cNvSpPr/>
      </xdr:nvSpPr>
      <xdr:spPr bwMode="auto">
        <a:xfrm>
          <a:off x="4276968" y="1709615"/>
          <a:ext cx="117557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146538</xdr:colOff>
      <xdr:row>12</xdr:row>
      <xdr:rowOff>36635</xdr:rowOff>
    </xdr:from>
    <xdr:to>
      <xdr:col>22</xdr:col>
      <xdr:colOff>54544</xdr:colOff>
      <xdr:row>12</xdr:row>
      <xdr:rowOff>137658</xdr:rowOff>
    </xdr:to>
    <xdr:sp macro="" textlink="">
      <xdr:nvSpPr>
        <xdr:cNvPr id="248" name="Prostokąt 252">
          <a:extLst>
            <a:ext uri="{FF2B5EF4-FFF2-40B4-BE49-F238E27FC236}">
              <a16:creationId xmlns:a16="http://schemas.microsoft.com/office/drawing/2014/main" id="{65E7698D-4F34-4A56-B054-721CF8112566}"/>
            </a:ext>
          </a:extLst>
        </xdr:cNvPr>
        <xdr:cNvSpPr/>
      </xdr:nvSpPr>
      <xdr:spPr bwMode="auto">
        <a:xfrm>
          <a:off x="4045438" y="2017835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51289</xdr:colOff>
      <xdr:row>14</xdr:row>
      <xdr:rowOff>1</xdr:rowOff>
    </xdr:from>
    <xdr:to>
      <xdr:col>26</xdr:col>
      <xdr:colOff>157122</xdr:colOff>
      <xdr:row>14</xdr:row>
      <xdr:rowOff>101024</xdr:rowOff>
    </xdr:to>
    <xdr:sp macro="" textlink="">
      <xdr:nvSpPr>
        <xdr:cNvPr id="249" name="Prostokąt 253">
          <a:extLst>
            <a:ext uri="{FF2B5EF4-FFF2-40B4-BE49-F238E27FC236}">
              <a16:creationId xmlns:a16="http://schemas.microsoft.com/office/drawing/2014/main" id="{9B3E0F0C-8674-4BC2-9E26-F8367ADFF506}"/>
            </a:ext>
          </a:extLst>
        </xdr:cNvPr>
        <xdr:cNvSpPr/>
      </xdr:nvSpPr>
      <xdr:spPr bwMode="auto">
        <a:xfrm>
          <a:off x="4997939" y="231140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87923</xdr:colOff>
      <xdr:row>16</xdr:row>
      <xdr:rowOff>65942</xdr:rowOff>
    </xdr:from>
    <xdr:to>
      <xdr:col>23</xdr:col>
      <xdr:colOff>193756</xdr:colOff>
      <xdr:row>17</xdr:row>
      <xdr:rowOff>5773</xdr:rowOff>
    </xdr:to>
    <xdr:sp macro="" textlink="">
      <xdr:nvSpPr>
        <xdr:cNvPr id="250" name="Prostokąt 254">
          <a:extLst>
            <a:ext uri="{FF2B5EF4-FFF2-40B4-BE49-F238E27FC236}">
              <a16:creationId xmlns:a16="http://schemas.microsoft.com/office/drawing/2014/main" id="{557AF98B-5334-4EE8-BE08-40665996F107}"/>
            </a:ext>
          </a:extLst>
        </xdr:cNvPr>
        <xdr:cNvSpPr/>
      </xdr:nvSpPr>
      <xdr:spPr bwMode="auto">
        <a:xfrm>
          <a:off x="4405923" y="2707542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109904</xdr:colOff>
      <xdr:row>12</xdr:row>
      <xdr:rowOff>109903</xdr:rowOff>
    </xdr:from>
    <xdr:to>
      <xdr:col>24</xdr:col>
      <xdr:colOff>17910</xdr:colOff>
      <xdr:row>13</xdr:row>
      <xdr:rowOff>49734</xdr:rowOff>
    </xdr:to>
    <xdr:sp macro="" textlink="">
      <xdr:nvSpPr>
        <xdr:cNvPr id="251" name="Prostokąt 255">
          <a:extLst>
            <a:ext uri="{FF2B5EF4-FFF2-40B4-BE49-F238E27FC236}">
              <a16:creationId xmlns:a16="http://schemas.microsoft.com/office/drawing/2014/main" id="{A624EF00-373B-41C1-9074-9E31DA4B78F3}"/>
            </a:ext>
          </a:extLst>
        </xdr:cNvPr>
        <xdr:cNvSpPr/>
      </xdr:nvSpPr>
      <xdr:spPr bwMode="auto">
        <a:xfrm>
          <a:off x="4427904" y="2091103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73270</xdr:colOff>
      <xdr:row>11</xdr:row>
      <xdr:rowOff>43961</xdr:rowOff>
    </xdr:from>
    <xdr:to>
      <xdr:col>25</xdr:col>
      <xdr:colOff>179103</xdr:colOff>
      <xdr:row>11</xdr:row>
      <xdr:rowOff>144984</xdr:rowOff>
    </xdr:to>
    <xdr:sp macro="" textlink="">
      <xdr:nvSpPr>
        <xdr:cNvPr id="252" name="Prostokąt 256">
          <a:extLst>
            <a:ext uri="{FF2B5EF4-FFF2-40B4-BE49-F238E27FC236}">
              <a16:creationId xmlns:a16="http://schemas.microsoft.com/office/drawing/2014/main" id="{1DACF19F-0FFE-4253-859E-3B0124BF0116}"/>
            </a:ext>
          </a:extLst>
        </xdr:cNvPr>
        <xdr:cNvSpPr/>
      </xdr:nvSpPr>
      <xdr:spPr bwMode="auto">
        <a:xfrm>
          <a:off x="4810370" y="186006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17</xdr:col>
      <xdr:colOff>14655</xdr:colOff>
      <xdr:row>18</xdr:row>
      <xdr:rowOff>43960</xdr:rowOff>
    </xdr:from>
    <xdr:to>
      <xdr:col>17</xdr:col>
      <xdr:colOff>120488</xdr:colOff>
      <xdr:row>18</xdr:row>
      <xdr:rowOff>144983</xdr:rowOff>
    </xdr:to>
    <xdr:sp macro="" textlink="">
      <xdr:nvSpPr>
        <xdr:cNvPr id="253" name="Prostokąt 257">
          <a:extLst>
            <a:ext uri="{FF2B5EF4-FFF2-40B4-BE49-F238E27FC236}">
              <a16:creationId xmlns:a16="http://schemas.microsoft.com/office/drawing/2014/main" id="{325DF082-4198-4870-BB5F-C4F35E564A06}"/>
            </a:ext>
          </a:extLst>
        </xdr:cNvPr>
        <xdr:cNvSpPr/>
      </xdr:nvSpPr>
      <xdr:spPr bwMode="auto">
        <a:xfrm>
          <a:off x="3107105" y="301576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51288</xdr:colOff>
      <xdr:row>24</xdr:row>
      <xdr:rowOff>58615</xdr:rowOff>
    </xdr:from>
    <xdr:to>
      <xdr:col>14</xdr:col>
      <xdr:colOff>157121</xdr:colOff>
      <xdr:row>24</xdr:row>
      <xdr:rowOff>159638</xdr:rowOff>
    </xdr:to>
    <xdr:sp macro="" textlink="">
      <xdr:nvSpPr>
        <xdr:cNvPr id="254" name="Prostokąt 258">
          <a:extLst>
            <a:ext uri="{FF2B5EF4-FFF2-40B4-BE49-F238E27FC236}">
              <a16:creationId xmlns:a16="http://schemas.microsoft.com/office/drawing/2014/main" id="{B71ACAB2-8B63-4A3E-A01A-387D4BB69697}"/>
            </a:ext>
          </a:extLst>
        </xdr:cNvPr>
        <xdr:cNvSpPr/>
      </xdr:nvSpPr>
      <xdr:spPr bwMode="auto">
        <a:xfrm>
          <a:off x="2610338" y="402101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80595</xdr:colOff>
      <xdr:row>19</xdr:row>
      <xdr:rowOff>0</xdr:rowOff>
    </xdr:from>
    <xdr:to>
      <xdr:col>15</xdr:col>
      <xdr:colOff>17909</xdr:colOff>
      <xdr:row>19</xdr:row>
      <xdr:rowOff>101023</xdr:rowOff>
    </xdr:to>
    <xdr:sp macro="" textlink="">
      <xdr:nvSpPr>
        <xdr:cNvPr id="255" name="Prostokąt 259">
          <a:extLst>
            <a:ext uri="{FF2B5EF4-FFF2-40B4-BE49-F238E27FC236}">
              <a16:creationId xmlns:a16="http://schemas.microsoft.com/office/drawing/2014/main" id="{49531F5B-0A39-4582-AA1D-2F63D5F9CF6A}"/>
            </a:ext>
          </a:extLst>
        </xdr:cNvPr>
        <xdr:cNvSpPr/>
      </xdr:nvSpPr>
      <xdr:spPr bwMode="auto">
        <a:xfrm>
          <a:off x="2639645" y="3136900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102576</xdr:colOff>
      <xdr:row>15</xdr:row>
      <xdr:rowOff>87922</xdr:rowOff>
    </xdr:from>
    <xdr:to>
      <xdr:col>19</xdr:col>
      <xdr:colOff>39890</xdr:colOff>
      <xdr:row>16</xdr:row>
      <xdr:rowOff>27753</xdr:rowOff>
    </xdr:to>
    <xdr:sp macro="" textlink="">
      <xdr:nvSpPr>
        <xdr:cNvPr id="256" name="Prostokąt 260">
          <a:extLst>
            <a:ext uri="{FF2B5EF4-FFF2-40B4-BE49-F238E27FC236}">
              <a16:creationId xmlns:a16="http://schemas.microsoft.com/office/drawing/2014/main" id="{A9911B97-CE86-4755-9B00-4259BDED1102}"/>
            </a:ext>
          </a:extLst>
        </xdr:cNvPr>
        <xdr:cNvSpPr/>
      </xdr:nvSpPr>
      <xdr:spPr bwMode="auto">
        <a:xfrm>
          <a:off x="3372826" y="2564422"/>
          <a:ext cx="115114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29307</xdr:colOff>
      <xdr:row>15</xdr:row>
      <xdr:rowOff>109904</xdr:rowOff>
    </xdr:from>
    <xdr:to>
      <xdr:col>14</xdr:col>
      <xdr:colOff>135140</xdr:colOff>
      <xdr:row>16</xdr:row>
      <xdr:rowOff>49735</xdr:rowOff>
    </xdr:to>
    <xdr:sp macro="" textlink="">
      <xdr:nvSpPr>
        <xdr:cNvPr id="257" name="Prostokąt 261">
          <a:extLst>
            <a:ext uri="{FF2B5EF4-FFF2-40B4-BE49-F238E27FC236}">
              <a16:creationId xmlns:a16="http://schemas.microsoft.com/office/drawing/2014/main" id="{C8763842-7DD5-43D7-A64B-12CBE8B62653}"/>
            </a:ext>
          </a:extLst>
        </xdr:cNvPr>
        <xdr:cNvSpPr/>
      </xdr:nvSpPr>
      <xdr:spPr bwMode="auto">
        <a:xfrm>
          <a:off x="2588357" y="2586404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73270</xdr:colOff>
      <xdr:row>13</xdr:row>
      <xdr:rowOff>65943</xdr:rowOff>
    </xdr:from>
    <xdr:to>
      <xdr:col>16</xdr:col>
      <xdr:colOff>10584</xdr:colOff>
      <xdr:row>14</xdr:row>
      <xdr:rowOff>5774</xdr:rowOff>
    </xdr:to>
    <xdr:sp macro="" textlink="">
      <xdr:nvSpPr>
        <xdr:cNvPr id="258" name="Prostokąt 262">
          <a:extLst>
            <a:ext uri="{FF2B5EF4-FFF2-40B4-BE49-F238E27FC236}">
              <a16:creationId xmlns:a16="http://schemas.microsoft.com/office/drawing/2014/main" id="{290EAE1E-D8E9-475E-A9D3-5A4DAB1A95CA}"/>
            </a:ext>
          </a:extLst>
        </xdr:cNvPr>
        <xdr:cNvSpPr/>
      </xdr:nvSpPr>
      <xdr:spPr bwMode="auto">
        <a:xfrm>
          <a:off x="2810120" y="2212243"/>
          <a:ext cx="115114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13</xdr:col>
      <xdr:colOff>95250</xdr:colOff>
      <xdr:row>22</xdr:row>
      <xdr:rowOff>36635</xdr:rowOff>
    </xdr:from>
    <xdr:to>
      <xdr:col>14</xdr:col>
      <xdr:colOff>32563</xdr:colOff>
      <xdr:row>22</xdr:row>
      <xdr:rowOff>137658</xdr:rowOff>
    </xdr:to>
    <xdr:sp macro="" textlink="">
      <xdr:nvSpPr>
        <xdr:cNvPr id="259" name="Prostokąt 263">
          <a:extLst>
            <a:ext uri="{FF2B5EF4-FFF2-40B4-BE49-F238E27FC236}">
              <a16:creationId xmlns:a16="http://schemas.microsoft.com/office/drawing/2014/main" id="{7E756F1C-A542-4219-96BD-A51946E61D10}"/>
            </a:ext>
          </a:extLst>
        </xdr:cNvPr>
        <xdr:cNvSpPr/>
      </xdr:nvSpPr>
      <xdr:spPr bwMode="auto">
        <a:xfrm>
          <a:off x="2476500" y="3668835"/>
          <a:ext cx="11511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102576</xdr:colOff>
      <xdr:row>21</xdr:row>
      <xdr:rowOff>80597</xdr:rowOff>
    </xdr:from>
    <xdr:to>
      <xdr:col>17</xdr:col>
      <xdr:colOff>39890</xdr:colOff>
      <xdr:row>22</xdr:row>
      <xdr:rowOff>20427</xdr:rowOff>
    </xdr:to>
    <xdr:sp macro="" textlink="">
      <xdr:nvSpPr>
        <xdr:cNvPr id="260" name="Prostokąt 264">
          <a:extLst>
            <a:ext uri="{FF2B5EF4-FFF2-40B4-BE49-F238E27FC236}">
              <a16:creationId xmlns:a16="http://schemas.microsoft.com/office/drawing/2014/main" id="{E71239E0-8258-4F48-A5C1-B4DA8EEDF0B9}"/>
            </a:ext>
          </a:extLst>
        </xdr:cNvPr>
        <xdr:cNvSpPr/>
      </xdr:nvSpPr>
      <xdr:spPr bwMode="auto">
        <a:xfrm>
          <a:off x="3017226" y="3547697"/>
          <a:ext cx="115114" cy="10493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78398</xdr:colOff>
      <xdr:row>23</xdr:row>
      <xdr:rowOff>158995</xdr:rowOff>
    </xdr:from>
    <xdr:to>
      <xdr:col>17</xdr:col>
      <xdr:colOff>15712</xdr:colOff>
      <xdr:row>24</xdr:row>
      <xdr:rowOff>98825</xdr:rowOff>
    </xdr:to>
    <xdr:sp macro="" textlink="">
      <xdr:nvSpPr>
        <xdr:cNvPr id="261" name="Prostokąt 265">
          <a:extLst>
            <a:ext uri="{FF2B5EF4-FFF2-40B4-BE49-F238E27FC236}">
              <a16:creationId xmlns:a16="http://schemas.microsoft.com/office/drawing/2014/main" id="{5B1609F3-FE2B-4E6B-A149-A774D7B8F1F3}"/>
            </a:ext>
          </a:extLst>
        </xdr:cNvPr>
        <xdr:cNvSpPr/>
      </xdr:nvSpPr>
      <xdr:spPr bwMode="auto">
        <a:xfrm>
          <a:off x="2993048" y="3956295"/>
          <a:ext cx="115114" cy="10493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139211</xdr:colOff>
      <xdr:row>18</xdr:row>
      <xdr:rowOff>117230</xdr:rowOff>
    </xdr:from>
    <xdr:to>
      <xdr:col>24</xdr:col>
      <xdr:colOff>47217</xdr:colOff>
      <xdr:row>19</xdr:row>
      <xdr:rowOff>57061</xdr:rowOff>
    </xdr:to>
    <xdr:sp macro="" textlink="">
      <xdr:nvSpPr>
        <xdr:cNvPr id="262" name="Prostokąt 266">
          <a:extLst>
            <a:ext uri="{FF2B5EF4-FFF2-40B4-BE49-F238E27FC236}">
              <a16:creationId xmlns:a16="http://schemas.microsoft.com/office/drawing/2014/main" id="{B5F3DCAD-60A9-49D2-98E4-99D8FAFADF8D}"/>
            </a:ext>
          </a:extLst>
        </xdr:cNvPr>
        <xdr:cNvSpPr/>
      </xdr:nvSpPr>
      <xdr:spPr bwMode="auto">
        <a:xfrm>
          <a:off x="4457211" y="3089030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17</xdr:row>
      <xdr:rowOff>29307</xdr:rowOff>
    </xdr:from>
    <xdr:to>
      <xdr:col>22</xdr:col>
      <xdr:colOff>61871</xdr:colOff>
      <xdr:row>17</xdr:row>
      <xdr:rowOff>130330</xdr:rowOff>
    </xdr:to>
    <xdr:sp macro="" textlink="">
      <xdr:nvSpPr>
        <xdr:cNvPr id="263" name="Prostokąt 267">
          <a:extLst>
            <a:ext uri="{FF2B5EF4-FFF2-40B4-BE49-F238E27FC236}">
              <a16:creationId xmlns:a16="http://schemas.microsoft.com/office/drawing/2014/main" id="{20568BEB-FDC0-4F09-B457-712587B6C8C5}"/>
            </a:ext>
          </a:extLst>
        </xdr:cNvPr>
        <xdr:cNvSpPr/>
      </xdr:nvSpPr>
      <xdr:spPr bwMode="auto">
        <a:xfrm>
          <a:off x="4052765" y="283600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20</xdr:row>
      <xdr:rowOff>131885</xdr:rowOff>
    </xdr:from>
    <xdr:to>
      <xdr:col>22</xdr:col>
      <xdr:colOff>61871</xdr:colOff>
      <xdr:row>21</xdr:row>
      <xdr:rowOff>71716</xdr:rowOff>
    </xdr:to>
    <xdr:sp macro="" textlink="">
      <xdr:nvSpPr>
        <xdr:cNvPr id="264" name="Prostokąt 268">
          <a:extLst>
            <a:ext uri="{FF2B5EF4-FFF2-40B4-BE49-F238E27FC236}">
              <a16:creationId xmlns:a16="http://schemas.microsoft.com/office/drawing/2014/main" id="{58C42A4B-6DC2-40CE-AE07-188D531DF838}"/>
            </a:ext>
          </a:extLst>
        </xdr:cNvPr>
        <xdr:cNvSpPr/>
      </xdr:nvSpPr>
      <xdr:spPr bwMode="auto">
        <a:xfrm>
          <a:off x="4052765" y="3433885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43962</xdr:colOff>
      <xdr:row>23</xdr:row>
      <xdr:rowOff>139213</xdr:rowOff>
    </xdr:from>
    <xdr:to>
      <xdr:col>23</xdr:col>
      <xdr:colOff>149795</xdr:colOff>
      <xdr:row>24</xdr:row>
      <xdr:rowOff>79044</xdr:rowOff>
    </xdr:to>
    <xdr:sp macro="" textlink="">
      <xdr:nvSpPr>
        <xdr:cNvPr id="265" name="Prostokąt 269">
          <a:extLst>
            <a:ext uri="{FF2B5EF4-FFF2-40B4-BE49-F238E27FC236}">
              <a16:creationId xmlns:a16="http://schemas.microsoft.com/office/drawing/2014/main" id="{4556E474-B98E-47CA-AA6A-934DC53A1125}"/>
            </a:ext>
          </a:extLst>
        </xdr:cNvPr>
        <xdr:cNvSpPr/>
      </xdr:nvSpPr>
      <xdr:spPr bwMode="auto">
        <a:xfrm>
          <a:off x="4361962" y="3936513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161192</xdr:colOff>
      <xdr:row>21</xdr:row>
      <xdr:rowOff>7327</xdr:rowOff>
    </xdr:from>
    <xdr:to>
      <xdr:col>25</xdr:col>
      <xdr:colOff>69198</xdr:colOff>
      <xdr:row>21</xdr:row>
      <xdr:rowOff>108350</xdr:rowOff>
    </xdr:to>
    <xdr:sp macro="" textlink="">
      <xdr:nvSpPr>
        <xdr:cNvPr id="266" name="Prostokąt 270">
          <a:extLst>
            <a:ext uri="{FF2B5EF4-FFF2-40B4-BE49-F238E27FC236}">
              <a16:creationId xmlns:a16="http://schemas.microsoft.com/office/drawing/2014/main" id="{3ED5B706-AE58-4F77-B5BF-A3CA0537F3A3}"/>
            </a:ext>
          </a:extLst>
        </xdr:cNvPr>
        <xdr:cNvSpPr/>
      </xdr:nvSpPr>
      <xdr:spPr bwMode="auto">
        <a:xfrm>
          <a:off x="4688742" y="347442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146538</xdr:colOff>
      <xdr:row>28</xdr:row>
      <xdr:rowOff>87922</xdr:rowOff>
    </xdr:from>
    <xdr:to>
      <xdr:col>20</xdr:col>
      <xdr:colOff>54544</xdr:colOff>
      <xdr:row>29</xdr:row>
      <xdr:rowOff>27753</xdr:rowOff>
    </xdr:to>
    <xdr:sp macro="" textlink="">
      <xdr:nvSpPr>
        <xdr:cNvPr id="267" name="Prostokąt 271">
          <a:extLst>
            <a:ext uri="{FF2B5EF4-FFF2-40B4-BE49-F238E27FC236}">
              <a16:creationId xmlns:a16="http://schemas.microsoft.com/office/drawing/2014/main" id="{A7A3C980-80EF-442F-9D52-31669C6E93A3}"/>
            </a:ext>
          </a:extLst>
        </xdr:cNvPr>
        <xdr:cNvSpPr/>
      </xdr:nvSpPr>
      <xdr:spPr bwMode="auto">
        <a:xfrm>
          <a:off x="3594588" y="4710722"/>
          <a:ext cx="14930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161193</xdr:colOff>
      <xdr:row>20</xdr:row>
      <xdr:rowOff>102578</xdr:rowOff>
    </xdr:from>
    <xdr:to>
      <xdr:col>19</xdr:col>
      <xdr:colOff>98507</xdr:colOff>
      <xdr:row>21</xdr:row>
      <xdr:rowOff>42409</xdr:rowOff>
    </xdr:to>
    <xdr:sp macro="" textlink="">
      <xdr:nvSpPr>
        <xdr:cNvPr id="268" name="Prostokąt 272">
          <a:extLst>
            <a:ext uri="{FF2B5EF4-FFF2-40B4-BE49-F238E27FC236}">
              <a16:creationId xmlns:a16="http://schemas.microsoft.com/office/drawing/2014/main" id="{DBA755DF-EC9B-499E-8FCC-3750568E703D}"/>
            </a:ext>
          </a:extLst>
        </xdr:cNvPr>
        <xdr:cNvSpPr/>
      </xdr:nvSpPr>
      <xdr:spPr bwMode="auto">
        <a:xfrm>
          <a:off x="3431443" y="3404578"/>
          <a:ext cx="115114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131884</xdr:colOff>
      <xdr:row>18</xdr:row>
      <xdr:rowOff>29308</xdr:rowOff>
    </xdr:from>
    <xdr:to>
      <xdr:col>20</xdr:col>
      <xdr:colOff>39890</xdr:colOff>
      <xdr:row>18</xdr:row>
      <xdr:rowOff>130331</xdr:rowOff>
    </xdr:to>
    <xdr:sp macro="" textlink="">
      <xdr:nvSpPr>
        <xdr:cNvPr id="269" name="Prostokąt 273">
          <a:extLst>
            <a:ext uri="{FF2B5EF4-FFF2-40B4-BE49-F238E27FC236}">
              <a16:creationId xmlns:a16="http://schemas.microsoft.com/office/drawing/2014/main" id="{7D63B626-EB58-4B74-9BD2-78330A0109B8}"/>
            </a:ext>
          </a:extLst>
        </xdr:cNvPr>
        <xdr:cNvSpPr/>
      </xdr:nvSpPr>
      <xdr:spPr bwMode="auto">
        <a:xfrm>
          <a:off x="3579934" y="3001108"/>
          <a:ext cx="1493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45793</xdr:colOff>
      <xdr:row>26</xdr:row>
      <xdr:rowOff>153866</xdr:rowOff>
    </xdr:from>
    <xdr:to>
      <xdr:col>18</xdr:col>
      <xdr:colOff>151626</xdr:colOff>
      <xdr:row>27</xdr:row>
      <xdr:rowOff>93697</xdr:rowOff>
    </xdr:to>
    <xdr:sp macro="" textlink="">
      <xdr:nvSpPr>
        <xdr:cNvPr id="270" name="Prostokąt 274">
          <a:extLst>
            <a:ext uri="{FF2B5EF4-FFF2-40B4-BE49-F238E27FC236}">
              <a16:creationId xmlns:a16="http://schemas.microsoft.com/office/drawing/2014/main" id="{38628A14-964D-4183-BD46-E73F85BAE8CC}"/>
            </a:ext>
          </a:extLst>
        </xdr:cNvPr>
        <xdr:cNvSpPr/>
      </xdr:nvSpPr>
      <xdr:spPr bwMode="auto">
        <a:xfrm>
          <a:off x="3316043" y="4446466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109903</xdr:colOff>
      <xdr:row>25</xdr:row>
      <xdr:rowOff>124557</xdr:rowOff>
    </xdr:from>
    <xdr:to>
      <xdr:col>20</xdr:col>
      <xdr:colOff>17909</xdr:colOff>
      <xdr:row>26</xdr:row>
      <xdr:rowOff>64388</xdr:rowOff>
    </xdr:to>
    <xdr:sp macro="" textlink="">
      <xdr:nvSpPr>
        <xdr:cNvPr id="271" name="Prostokąt 275">
          <a:extLst>
            <a:ext uri="{FF2B5EF4-FFF2-40B4-BE49-F238E27FC236}">
              <a16:creationId xmlns:a16="http://schemas.microsoft.com/office/drawing/2014/main" id="{FF1B6F16-B7F7-4440-9FE3-758DDD32233C}"/>
            </a:ext>
          </a:extLst>
        </xdr:cNvPr>
        <xdr:cNvSpPr/>
      </xdr:nvSpPr>
      <xdr:spPr bwMode="auto">
        <a:xfrm>
          <a:off x="3557953" y="4252057"/>
          <a:ext cx="14930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183174</xdr:colOff>
      <xdr:row>27</xdr:row>
      <xdr:rowOff>101661</xdr:rowOff>
    </xdr:from>
    <xdr:to>
      <xdr:col>28</xdr:col>
      <xdr:colOff>91180</xdr:colOff>
      <xdr:row>28</xdr:row>
      <xdr:rowOff>41491</xdr:rowOff>
    </xdr:to>
    <xdr:sp macro="" textlink="">
      <xdr:nvSpPr>
        <xdr:cNvPr id="272" name="Prostokąt 276">
          <a:extLst>
            <a:ext uri="{FF2B5EF4-FFF2-40B4-BE49-F238E27FC236}">
              <a16:creationId xmlns:a16="http://schemas.microsoft.com/office/drawing/2014/main" id="{8A2EBCD5-9DA1-47B5-818F-C85F444B676B}"/>
            </a:ext>
          </a:extLst>
        </xdr:cNvPr>
        <xdr:cNvSpPr/>
      </xdr:nvSpPr>
      <xdr:spPr bwMode="auto">
        <a:xfrm>
          <a:off x="5339374" y="4559361"/>
          <a:ext cx="117556" cy="10493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124558</xdr:colOff>
      <xdr:row>23</xdr:row>
      <xdr:rowOff>153865</xdr:rowOff>
    </xdr:from>
    <xdr:to>
      <xdr:col>26</xdr:col>
      <xdr:colOff>32564</xdr:colOff>
      <xdr:row>24</xdr:row>
      <xdr:rowOff>93696</xdr:rowOff>
    </xdr:to>
    <xdr:sp macro="" textlink="">
      <xdr:nvSpPr>
        <xdr:cNvPr id="273" name="Prostokąt 277">
          <a:extLst>
            <a:ext uri="{FF2B5EF4-FFF2-40B4-BE49-F238E27FC236}">
              <a16:creationId xmlns:a16="http://schemas.microsoft.com/office/drawing/2014/main" id="{2CB2ECE3-BAAF-4744-9751-73951A51DC1A}"/>
            </a:ext>
          </a:extLst>
        </xdr:cNvPr>
        <xdr:cNvSpPr/>
      </xdr:nvSpPr>
      <xdr:spPr bwMode="auto">
        <a:xfrm>
          <a:off x="4861658" y="3951165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170717</xdr:colOff>
      <xdr:row>26</xdr:row>
      <xdr:rowOff>94518</xdr:rowOff>
    </xdr:from>
    <xdr:to>
      <xdr:col>25</xdr:col>
      <xdr:colOff>76525</xdr:colOff>
      <xdr:row>27</xdr:row>
      <xdr:rowOff>34349</xdr:rowOff>
    </xdr:to>
    <xdr:sp macro="" textlink="">
      <xdr:nvSpPr>
        <xdr:cNvPr id="274" name="Prostokąt 278">
          <a:extLst>
            <a:ext uri="{FF2B5EF4-FFF2-40B4-BE49-F238E27FC236}">
              <a16:creationId xmlns:a16="http://schemas.microsoft.com/office/drawing/2014/main" id="{277E57E7-D135-46B2-958B-7B4FBC7680BB}"/>
            </a:ext>
          </a:extLst>
        </xdr:cNvPr>
        <xdr:cNvSpPr/>
      </xdr:nvSpPr>
      <xdr:spPr bwMode="auto">
        <a:xfrm>
          <a:off x="4698267" y="4387118"/>
          <a:ext cx="115358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139212</xdr:colOff>
      <xdr:row>24</xdr:row>
      <xdr:rowOff>124557</xdr:rowOff>
    </xdr:from>
    <xdr:to>
      <xdr:col>22</xdr:col>
      <xdr:colOff>47218</xdr:colOff>
      <xdr:row>25</xdr:row>
      <xdr:rowOff>64387</xdr:rowOff>
    </xdr:to>
    <xdr:sp macro="" textlink="">
      <xdr:nvSpPr>
        <xdr:cNvPr id="275" name="Prostokąt 279">
          <a:extLst>
            <a:ext uri="{FF2B5EF4-FFF2-40B4-BE49-F238E27FC236}">
              <a16:creationId xmlns:a16="http://schemas.microsoft.com/office/drawing/2014/main" id="{892D4CEC-997E-47CE-94C7-CA71AC8DBE3D}"/>
            </a:ext>
          </a:extLst>
        </xdr:cNvPr>
        <xdr:cNvSpPr/>
      </xdr:nvSpPr>
      <xdr:spPr bwMode="auto">
        <a:xfrm>
          <a:off x="4038112" y="4086957"/>
          <a:ext cx="117556" cy="10493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87923</xdr:colOff>
      <xdr:row>28</xdr:row>
      <xdr:rowOff>58615</xdr:rowOff>
    </xdr:from>
    <xdr:to>
      <xdr:col>21</xdr:col>
      <xdr:colOff>193756</xdr:colOff>
      <xdr:row>28</xdr:row>
      <xdr:rowOff>159638</xdr:rowOff>
    </xdr:to>
    <xdr:sp macro="" textlink="">
      <xdr:nvSpPr>
        <xdr:cNvPr id="276" name="Prostokąt 280">
          <a:extLst>
            <a:ext uri="{FF2B5EF4-FFF2-40B4-BE49-F238E27FC236}">
              <a16:creationId xmlns:a16="http://schemas.microsoft.com/office/drawing/2014/main" id="{F0BDD312-AF7D-4DEF-94D1-271B3EC42B1B}"/>
            </a:ext>
          </a:extLst>
        </xdr:cNvPr>
        <xdr:cNvSpPr/>
      </xdr:nvSpPr>
      <xdr:spPr bwMode="auto">
        <a:xfrm>
          <a:off x="3986823" y="468141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77849</xdr:colOff>
      <xdr:row>32</xdr:row>
      <xdr:rowOff>78947</xdr:rowOff>
    </xdr:from>
    <xdr:to>
      <xdr:col>25</xdr:col>
      <xdr:colOff>183682</xdr:colOff>
      <xdr:row>33</xdr:row>
      <xdr:rowOff>13282</xdr:rowOff>
    </xdr:to>
    <xdr:sp macro="" textlink="">
      <xdr:nvSpPr>
        <xdr:cNvPr id="277" name="Prostokąt 281">
          <a:extLst>
            <a:ext uri="{FF2B5EF4-FFF2-40B4-BE49-F238E27FC236}">
              <a16:creationId xmlns:a16="http://schemas.microsoft.com/office/drawing/2014/main" id="{1D645761-81BA-4DDB-A0F6-19AAFB45DD46}"/>
            </a:ext>
          </a:extLst>
        </xdr:cNvPr>
        <xdr:cNvSpPr/>
      </xdr:nvSpPr>
      <xdr:spPr bwMode="auto">
        <a:xfrm>
          <a:off x="4814949" y="5362147"/>
          <a:ext cx="105833" cy="9943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36634</xdr:colOff>
      <xdr:row>30</xdr:row>
      <xdr:rowOff>29308</xdr:rowOff>
    </xdr:from>
    <xdr:to>
      <xdr:col>24</xdr:col>
      <xdr:colOff>142467</xdr:colOff>
      <xdr:row>30</xdr:row>
      <xdr:rowOff>130331</xdr:rowOff>
    </xdr:to>
    <xdr:sp macro="" textlink="">
      <xdr:nvSpPr>
        <xdr:cNvPr id="278" name="Prostokąt 282">
          <a:extLst>
            <a:ext uri="{FF2B5EF4-FFF2-40B4-BE49-F238E27FC236}">
              <a16:creationId xmlns:a16="http://schemas.microsoft.com/office/drawing/2014/main" id="{EE86BB86-0BD1-4D85-8B7E-D301B16A3251}"/>
            </a:ext>
          </a:extLst>
        </xdr:cNvPr>
        <xdr:cNvSpPr/>
      </xdr:nvSpPr>
      <xdr:spPr bwMode="auto">
        <a:xfrm>
          <a:off x="4564184" y="498230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51290</xdr:colOff>
      <xdr:row>28</xdr:row>
      <xdr:rowOff>14654</xdr:rowOff>
    </xdr:from>
    <xdr:to>
      <xdr:col>23</xdr:col>
      <xdr:colOff>157123</xdr:colOff>
      <xdr:row>28</xdr:row>
      <xdr:rowOff>115677</xdr:rowOff>
    </xdr:to>
    <xdr:sp macro="" textlink="">
      <xdr:nvSpPr>
        <xdr:cNvPr id="279" name="Prostokąt 283">
          <a:extLst>
            <a:ext uri="{FF2B5EF4-FFF2-40B4-BE49-F238E27FC236}">
              <a16:creationId xmlns:a16="http://schemas.microsoft.com/office/drawing/2014/main" id="{C0857153-C7C3-4D69-8CAF-B733DA6FB0E6}"/>
            </a:ext>
          </a:extLst>
        </xdr:cNvPr>
        <xdr:cNvSpPr/>
      </xdr:nvSpPr>
      <xdr:spPr bwMode="auto">
        <a:xfrm>
          <a:off x="4369290" y="463745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21980</xdr:colOff>
      <xdr:row>25</xdr:row>
      <xdr:rowOff>139212</xdr:rowOff>
    </xdr:from>
    <xdr:to>
      <xdr:col>30</xdr:col>
      <xdr:colOff>127813</xdr:colOff>
      <xdr:row>26</xdr:row>
      <xdr:rowOff>79043</xdr:rowOff>
    </xdr:to>
    <xdr:sp macro="" textlink="">
      <xdr:nvSpPr>
        <xdr:cNvPr id="280" name="Prostokąt 284">
          <a:extLst>
            <a:ext uri="{FF2B5EF4-FFF2-40B4-BE49-F238E27FC236}">
              <a16:creationId xmlns:a16="http://schemas.microsoft.com/office/drawing/2014/main" id="{2EDAE11C-D917-48B0-8F05-4F40AE1761B2}"/>
            </a:ext>
          </a:extLst>
        </xdr:cNvPr>
        <xdr:cNvSpPr/>
      </xdr:nvSpPr>
      <xdr:spPr bwMode="auto">
        <a:xfrm>
          <a:off x="5806830" y="4266712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102577</xdr:colOff>
      <xdr:row>29</xdr:row>
      <xdr:rowOff>109904</xdr:rowOff>
    </xdr:from>
    <xdr:to>
      <xdr:col>22</xdr:col>
      <xdr:colOff>10583</xdr:colOff>
      <xdr:row>30</xdr:row>
      <xdr:rowOff>49735</xdr:rowOff>
    </xdr:to>
    <xdr:sp macro="" textlink="">
      <xdr:nvSpPr>
        <xdr:cNvPr id="281" name="Prostokąt 285">
          <a:extLst>
            <a:ext uri="{FF2B5EF4-FFF2-40B4-BE49-F238E27FC236}">
              <a16:creationId xmlns:a16="http://schemas.microsoft.com/office/drawing/2014/main" id="{380272F0-4CBF-454E-A03A-B72D7991B0C0}"/>
            </a:ext>
          </a:extLst>
        </xdr:cNvPr>
        <xdr:cNvSpPr/>
      </xdr:nvSpPr>
      <xdr:spPr bwMode="auto">
        <a:xfrm>
          <a:off x="4001477" y="4897804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102576</xdr:colOff>
      <xdr:row>20</xdr:row>
      <xdr:rowOff>36635</xdr:rowOff>
    </xdr:from>
    <xdr:to>
      <xdr:col>36</xdr:col>
      <xdr:colOff>10583</xdr:colOff>
      <xdr:row>20</xdr:row>
      <xdr:rowOff>137658</xdr:rowOff>
    </xdr:to>
    <xdr:sp macro="" textlink="">
      <xdr:nvSpPr>
        <xdr:cNvPr id="282" name="Prostokąt 287">
          <a:extLst>
            <a:ext uri="{FF2B5EF4-FFF2-40B4-BE49-F238E27FC236}">
              <a16:creationId xmlns:a16="http://schemas.microsoft.com/office/drawing/2014/main" id="{51836FFC-4D67-4F25-9B54-ACDCF6CCF319}"/>
            </a:ext>
          </a:extLst>
        </xdr:cNvPr>
        <xdr:cNvSpPr/>
      </xdr:nvSpPr>
      <xdr:spPr bwMode="auto">
        <a:xfrm>
          <a:off x="6935176" y="3338635"/>
          <a:ext cx="117557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197462</xdr:colOff>
      <xdr:row>24</xdr:row>
      <xdr:rowOff>69973</xdr:rowOff>
    </xdr:from>
    <xdr:to>
      <xdr:col>28</xdr:col>
      <xdr:colOff>105468</xdr:colOff>
      <xdr:row>25</xdr:row>
      <xdr:rowOff>4308</xdr:rowOff>
    </xdr:to>
    <xdr:sp macro="" textlink="">
      <xdr:nvSpPr>
        <xdr:cNvPr id="283" name="Prostokąt 288">
          <a:extLst>
            <a:ext uri="{FF2B5EF4-FFF2-40B4-BE49-F238E27FC236}">
              <a16:creationId xmlns:a16="http://schemas.microsoft.com/office/drawing/2014/main" id="{9A921E13-D6B2-453C-A78B-DDEB28B0C974}"/>
            </a:ext>
          </a:extLst>
        </xdr:cNvPr>
        <xdr:cNvSpPr/>
      </xdr:nvSpPr>
      <xdr:spPr bwMode="auto">
        <a:xfrm>
          <a:off x="5353662" y="4032373"/>
          <a:ext cx="117556" cy="9943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102577</xdr:colOff>
      <xdr:row>21</xdr:row>
      <xdr:rowOff>58616</xdr:rowOff>
    </xdr:from>
    <xdr:to>
      <xdr:col>34</xdr:col>
      <xdr:colOff>10583</xdr:colOff>
      <xdr:row>21</xdr:row>
      <xdr:rowOff>159639</xdr:rowOff>
    </xdr:to>
    <xdr:sp macro="" textlink="">
      <xdr:nvSpPr>
        <xdr:cNvPr id="284" name="Prostokąt 289">
          <a:extLst>
            <a:ext uri="{FF2B5EF4-FFF2-40B4-BE49-F238E27FC236}">
              <a16:creationId xmlns:a16="http://schemas.microsoft.com/office/drawing/2014/main" id="{24579D3F-A45A-4889-93F6-1BD0CC77CE49}"/>
            </a:ext>
          </a:extLst>
        </xdr:cNvPr>
        <xdr:cNvSpPr/>
      </xdr:nvSpPr>
      <xdr:spPr bwMode="auto">
        <a:xfrm>
          <a:off x="6516077" y="3525716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109903</xdr:colOff>
      <xdr:row>23</xdr:row>
      <xdr:rowOff>80596</xdr:rowOff>
    </xdr:from>
    <xdr:to>
      <xdr:col>35</xdr:col>
      <xdr:colOff>17909</xdr:colOff>
      <xdr:row>24</xdr:row>
      <xdr:rowOff>20427</xdr:rowOff>
    </xdr:to>
    <xdr:sp macro="" textlink="">
      <xdr:nvSpPr>
        <xdr:cNvPr id="285" name="Prostokąt 290">
          <a:extLst>
            <a:ext uri="{FF2B5EF4-FFF2-40B4-BE49-F238E27FC236}">
              <a16:creationId xmlns:a16="http://schemas.microsoft.com/office/drawing/2014/main" id="{6764B91D-371D-4B84-B6F2-804CC06B5EA0}"/>
            </a:ext>
          </a:extLst>
        </xdr:cNvPr>
        <xdr:cNvSpPr/>
      </xdr:nvSpPr>
      <xdr:spPr bwMode="auto">
        <a:xfrm>
          <a:off x="6732953" y="3877896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146538</xdr:colOff>
      <xdr:row>22</xdr:row>
      <xdr:rowOff>58615</xdr:rowOff>
    </xdr:from>
    <xdr:to>
      <xdr:col>31</xdr:col>
      <xdr:colOff>54544</xdr:colOff>
      <xdr:row>22</xdr:row>
      <xdr:rowOff>159638</xdr:rowOff>
    </xdr:to>
    <xdr:sp macro="" textlink="">
      <xdr:nvSpPr>
        <xdr:cNvPr id="286" name="Prostokąt 291">
          <a:extLst>
            <a:ext uri="{FF2B5EF4-FFF2-40B4-BE49-F238E27FC236}">
              <a16:creationId xmlns:a16="http://schemas.microsoft.com/office/drawing/2014/main" id="{27803CA5-213C-478E-BB93-A33EB7A818E9}"/>
            </a:ext>
          </a:extLst>
        </xdr:cNvPr>
        <xdr:cNvSpPr/>
      </xdr:nvSpPr>
      <xdr:spPr bwMode="auto">
        <a:xfrm>
          <a:off x="5931388" y="3690815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51288</xdr:colOff>
      <xdr:row>18</xdr:row>
      <xdr:rowOff>139211</xdr:rowOff>
    </xdr:from>
    <xdr:to>
      <xdr:col>33</xdr:col>
      <xdr:colOff>157121</xdr:colOff>
      <xdr:row>19</xdr:row>
      <xdr:rowOff>79042</xdr:rowOff>
    </xdr:to>
    <xdr:sp macro="" textlink="">
      <xdr:nvSpPr>
        <xdr:cNvPr id="287" name="Prostokąt 292">
          <a:extLst>
            <a:ext uri="{FF2B5EF4-FFF2-40B4-BE49-F238E27FC236}">
              <a16:creationId xmlns:a16="http://schemas.microsoft.com/office/drawing/2014/main" id="{E4F3C014-7ADC-473E-984A-1A163EEF5A83}"/>
            </a:ext>
          </a:extLst>
        </xdr:cNvPr>
        <xdr:cNvSpPr/>
      </xdr:nvSpPr>
      <xdr:spPr bwMode="auto">
        <a:xfrm>
          <a:off x="6464788" y="3111011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190500</xdr:colOff>
      <xdr:row>20</xdr:row>
      <xdr:rowOff>7327</xdr:rowOff>
    </xdr:from>
    <xdr:to>
      <xdr:col>32</xdr:col>
      <xdr:colOff>98506</xdr:colOff>
      <xdr:row>20</xdr:row>
      <xdr:rowOff>108350</xdr:rowOff>
    </xdr:to>
    <xdr:sp macro="" textlink="">
      <xdr:nvSpPr>
        <xdr:cNvPr id="288" name="Prostokąt 293">
          <a:extLst>
            <a:ext uri="{FF2B5EF4-FFF2-40B4-BE49-F238E27FC236}">
              <a16:creationId xmlns:a16="http://schemas.microsoft.com/office/drawing/2014/main" id="{13AE8BAE-735B-4198-AE18-D42EB17BF5D6}"/>
            </a:ext>
          </a:extLst>
        </xdr:cNvPr>
        <xdr:cNvSpPr/>
      </xdr:nvSpPr>
      <xdr:spPr bwMode="auto">
        <a:xfrm>
          <a:off x="6184900" y="330932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113568</xdr:colOff>
      <xdr:row>21</xdr:row>
      <xdr:rowOff>13189</xdr:rowOff>
    </xdr:from>
    <xdr:to>
      <xdr:col>29</xdr:col>
      <xdr:colOff>19376</xdr:colOff>
      <xdr:row>21</xdr:row>
      <xdr:rowOff>114212</xdr:rowOff>
    </xdr:to>
    <xdr:sp macro="" textlink="">
      <xdr:nvSpPr>
        <xdr:cNvPr id="289" name="Prostokąt 294">
          <a:extLst>
            <a:ext uri="{FF2B5EF4-FFF2-40B4-BE49-F238E27FC236}">
              <a16:creationId xmlns:a16="http://schemas.microsoft.com/office/drawing/2014/main" id="{623525C4-32C6-434A-8DCA-D95C5BD7A823}"/>
            </a:ext>
          </a:extLst>
        </xdr:cNvPr>
        <xdr:cNvSpPr/>
      </xdr:nvSpPr>
      <xdr:spPr bwMode="auto">
        <a:xfrm>
          <a:off x="5479318" y="3480289"/>
          <a:ext cx="115358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153865</xdr:colOff>
      <xdr:row>23</xdr:row>
      <xdr:rowOff>153865</xdr:rowOff>
    </xdr:from>
    <xdr:to>
      <xdr:col>32</xdr:col>
      <xdr:colOff>61871</xdr:colOff>
      <xdr:row>24</xdr:row>
      <xdr:rowOff>93696</xdr:rowOff>
    </xdr:to>
    <xdr:sp macro="" textlink="">
      <xdr:nvSpPr>
        <xdr:cNvPr id="290" name="Prostokąt 297">
          <a:extLst>
            <a:ext uri="{FF2B5EF4-FFF2-40B4-BE49-F238E27FC236}">
              <a16:creationId xmlns:a16="http://schemas.microsoft.com/office/drawing/2014/main" id="{F938D571-0845-4C6A-8CBD-1D035071DCAE}"/>
            </a:ext>
          </a:extLst>
        </xdr:cNvPr>
        <xdr:cNvSpPr/>
      </xdr:nvSpPr>
      <xdr:spPr bwMode="auto">
        <a:xfrm>
          <a:off x="6148265" y="3951165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7326</xdr:colOff>
      <xdr:row>19</xdr:row>
      <xdr:rowOff>80596</xdr:rowOff>
    </xdr:from>
    <xdr:to>
      <xdr:col>30</xdr:col>
      <xdr:colOff>113159</xdr:colOff>
      <xdr:row>20</xdr:row>
      <xdr:rowOff>20427</xdr:rowOff>
    </xdr:to>
    <xdr:sp macro="" textlink="">
      <xdr:nvSpPr>
        <xdr:cNvPr id="291" name="Prostokąt 298">
          <a:extLst>
            <a:ext uri="{FF2B5EF4-FFF2-40B4-BE49-F238E27FC236}">
              <a16:creationId xmlns:a16="http://schemas.microsoft.com/office/drawing/2014/main" id="{BEF8865E-8A2E-4EC4-B471-06A5C6E012E8}"/>
            </a:ext>
          </a:extLst>
        </xdr:cNvPr>
        <xdr:cNvSpPr/>
      </xdr:nvSpPr>
      <xdr:spPr bwMode="auto">
        <a:xfrm>
          <a:off x="5792176" y="3217496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29308</xdr:colOff>
      <xdr:row>16</xdr:row>
      <xdr:rowOff>102577</xdr:rowOff>
    </xdr:from>
    <xdr:to>
      <xdr:col>27</xdr:col>
      <xdr:colOff>135141</xdr:colOff>
      <xdr:row>17</xdr:row>
      <xdr:rowOff>42408</xdr:rowOff>
    </xdr:to>
    <xdr:sp macro="" textlink="">
      <xdr:nvSpPr>
        <xdr:cNvPr id="292" name="Prostokąt 301">
          <a:extLst>
            <a:ext uri="{FF2B5EF4-FFF2-40B4-BE49-F238E27FC236}">
              <a16:creationId xmlns:a16="http://schemas.microsoft.com/office/drawing/2014/main" id="{5B1B91AE-2401-4244-AD23-E6EE7997916A}"/>
            </a:ext>
          </a:extLst>
        </xdr:cNvPr>
        <xdr:cNvSpPr/>
      </xdr:nvSpPr>
      <xdr:spPr bwMode="auto">
        <a:xfrm>
          <a:off x="5185508" y="2744177"/>
          <a:ext cx="105833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137747</xdr:colOff>
      <xdr:row>30</xdr:row>
      <xdr:rowOff>88107</xdr:rowOff>
    </xdr:from>
    <xdr:to>
      <xdr:col>26</xdr:col>
      <xdr:colOff>41173</xdr:colOff>
      <xdr:row>31</xdr:row>
      <xdr:rowOff>22442</xdr:rowOff>
    </xdr:to>
    <xdr:sp macro="" textlink="">
      <xdr:nvSpPr>
        <xdr:cNvPr id="293" name="Prostokąt 302">
          <a:extLst>
            <a:ext uri="{FF2B5EF4-FFF2-40B4-BE49-F238E27FC236}">
              <a16:creationId xmlns:a16="http://schemas.microsoft.com/office/drawing/2014/main" id="{5F1AC0D6-9060-41A5-A9F7-94F2041AC865}"/>
            </a:ext>
          </a:extLst>
        </xdr:cNvPr>
        <xdr:cNvSpPr/>
      </xdr:nvSpPr>
      <xdr:spPr bwMode="auto">
        <a:xfrm>
          <a:off x="4874847" y="5041107"/>
          <a:ext cx="112976" cy="9943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29</xdr:col>
      <xdr:colOff>139212</xdr:colOff>
      <xdr:row>16</xdr:row>
      <xdr:rowOff>139211</xdr:rowOff>
    </xdr:from>
    <xdr:to>
      <xdr:col>30</xdr:col>
      <xdr:colOff>47218</xdr:colOff>
      <xdr:row>17</xdr:row>
      <xdr:rowOff>79042</xdr:rowOff>
    </xdr:to>
    <xdr:sp macro="" textlink="">
      <xdr:nvSpPr>
        <xdr:cNvPr id="294" name="Prostokąt 303">
          <a:extLst>
            <a:ext uri="{FF2B5EF4-FFF2-40B4-BE49-F238E27FC236}">
              <a16:creationId xmlns:a16="http://schemas.microsoft.com/office/drawing/2014/main" id="{AC4746BE-8E2C-4080-9E4D-0E4A5C2B6FD7}"/>
            </a:ext>
          </a:extLst>
        </xdr:cNvPr>
        <xdr:cNvSpPr/>
      </xdr:nvSpPr>
      <xdr:spPr bwMode="auto">
        <a:xfrm>
          <a:off x="5714512" y="2780811"/>
          <a:ext cx="117556" cy="10493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28</xdr:row>
      <xdr:rowOff>7327</xdr:rowOff>
    </xdr:from>
    <xdr:to>
      <xdr:col>26</xdr:col>
      <xdr:colOff>98507</xdr:colOff>
      <xdr:row>28</xdr:row>
      <xdr:rowOff>108350</xdr:rowOff>
    </xdr:to>
    <xdr:sp macro="" textlink="">
      <xdr:nvSpPr>
        <xdr:cNvPr id="295" name="Prostokąt 304">
          <a:extLst>
            <a:ext uri="{FF2B5EF4-FFF2-40B4-BE49-F238E27FC236}">
              <a16:creationId xmlns:a16="http://schemas.microsoft.com/office/drawing/2014/main" id="{42BFB534-6031-4C04-BEC5-213C548CD927}"/>
            </a:ext>
          </a:extLst>
        </xdr:cNvPr>
        <xdr:cNvSpPr/>
      </xdr:nvSpPr>
      <xdr:spPr bwMode="auto">
        <a:xfrm>
          <a:off x="4927601" y="463012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4</xdr:row>
      <xdr:rowOff>9525</xdr:rowOff>
    </xdr:from>
    <xdr:to>
      <xdr:col>23</xdr:col>
      <xdr:colOff>57150</xdr:colOff>
      <xdr:row>9</xdr:row>
      <xdr:rowOff>142875</xdr:rowOff>
    </xdr:to>
    <xdr:sp macro="" textlink="">
      <xdr:nvSpPr>
        <xdr:cNvPr id="2" name="Freeform 855">
          <a:extLst>
            <a:ext uri="{FF2B5EF4-FFF2-40B4-BE49-F238E27FC236}">
              <a16:creationId xmlns:a16="http://schemas.microsoft.com/office/drawing/2014/main" id="{89DA1DB1-E0DF-4892-94AE-162E9062AC06}"/>
            </a:ext>
          </a:extLst>
        </xdr:cNvPr>
        <xdr:cNvSpPr>
          <a:spLocks/>
        </xdr:cNvSpPr>
      </xdr:nvSpPr>
      <xdr:spPr bwMode="auto">
        <a:xfrm>
          <a:off x="3530600" y="746125"/>
          <a:ext cx="615950" cy="1054100"/>
        </a:xfrm>
        <a:custGeom>
          <a:avLst/>
          <a:gdLst>
            <a:gd name="T0" fmla="*/ 504556 w 922"/>
            <a:gd name="T1" fmla="*/ 22121 h 1492"/>
            <a:gd name="T2" fmla="*/ 550425 w 922"/>
            <a:gd name="T3" fmla="*/ 46138 h 1492"/>
            <a:gd name="T4" fmla="*/ 590178 w 922"/>
            <a:gd name="T5" fmla="*/ 108708 h 1492"/>
            <a:gd name="T6" fmla="*/ 599352 w 922"/>
            <a:gd name="T7" fmla="*/ 149157 h 1492"/>
            <a:gd name="T8" fmla="*/ 576417 w 922"/>
            <a:gd name="T9" fmla="*/ 168118 h 1492"/>
            <a:gd name="T10" fmla="*/ 567244 w 922"/>
            <a:gd name="T11" fmla="*/ 195294 h 1492"/>
            <a:gd name="T12" fmla="*/ 586356 w 922"/>
            <a:gd name="T13" fmla="*/ 222471 h 1492"/>
            <a:gd name="T14" fmla="*/ 576417 w 922"/>
            <a:gd name="T15" fmla="*/ 246488 h 1492"/>
            <a:gd name="T16" fmla="*/ 586356 w 922"/>
            <a:gd name="T17" fmla="*/ 273665 h 1492"/>
            <a:gd name="T18" fmla="*/ 622286 w 922"/>
            <a:gd name="T19" fmla="*/ 322331 h 1492"/>
            <a:gd name="T20" fmla="*/ 639105 w 922"/>
            <a:gd name="T21" fmla="*/ 333075 h 1492"/>
            <a:gd name="T22" fmla="*/ 688031 w 922"/>
            <a:gd name="T23" fmla="*/ 357724 h 1492"/>
            <a:gd name="T24" fmla="*/ 704850 w 922"/>
            <a:gd name="T25" fmla="*/ 384901 h 1492"/>
            <a:gd name="T26" fmla="*/ 678093 w 922"/>
            <a:gd name="T27" fmla="*/ 439254 h 1492"/>
            <a:gd name="T28" fmla="*/ 691089 w 922"/>
            <a:gd name="T29" fmla="*/ 547330 h 1492"/>
            <a:gd name="T30" fmla="*/ 665097 w 922"/>
            <a:gd name="T31" fmla="*/ 644661 h 1492"/>
            <a:gd name="T32" fmla="*/ 655159 w 922"/>
            <a:gd name="T33" fmla="*/ 661094 h 1492"/>
            <a:gd name="T34" fmla="*/ 649043 w 922"/>
            <a:gd name="T35" fmla="*/ 677526 h 1492"/>
            <a:gd name="T36" fmla="*/ 613112 w 922"/>
            <a:gd name="T37" fmla="*/ 682583 h 1492"/>
            <a:gd name="T38" fmla="*/ 586356 w 922"/>
            <a:gd name="T39" fmla="*/ 712287 h 1492"/>
            <a:gd name="T40" fmla="*/ 583298 w 922"/>
            <a:gd name="T41" fmla="*/ 736936 h 1492"/>
            <a:gd name="T42" fmla="*/ 534371 w 922"/>
            <a:gd name="T43" fmla="*/ 774858 h 1492"/>
            <a:gd name="T44" fmla="*/ 504556 w 922"/>
            <a:gd name="T45" fmla="*/ 785602 h 1492"/>
            <a:gd name="T46" fmla="*/ 494618 w 922"/>
            <a:gd name="T47" fmla="*/ 788130 h 1492"/>
            <a:gd name="T48" fmla="*/ 475506 w 922"/>
            <a:gd name="T49" fmla="*/ 823523 h 1492"/>
            <a:gd name="T50" fmla="*/ 484680 w 922"/>
            <a:gd name="T51" fmla="*/ 907582 h 1492"/>
            <a:gd name="T52" fmla="*/ 432695 w 922"/>
            <a:gd name="T53" fmla="*/ 926542 h 1492"/>
            <a:gd name="T54" fmla="*/ 370008 w 922"/>
            <a:gd name="T55" fmla="*/ 834267 h 1492"/>
            <a:gd name="T56" fmla="*/ 275213 w 922"/>
            <a:gd name="T57" fmla="*/ 842484 h 1492"/>
            <a:gd name="T58" fmla="*/ 167421 w 922"/>
            <a:gd name="T59" fmla="*/ 831739 h 1492"/>
            <a:gd name="T60" fmla="*/ 101676 w 922"/>
            <a:gd name="T61" fmla="*/ 772329 h 1492"/>
            <a:gd name="T62" fmla="*/ 75683 w 922"/>
            <a:gd name="T63" fmla="*/ 739464 h 1492"/>
            <a:gd name="T64" fmla="*/ 62687 w 922"/>
            <a:gd name="T65" fmla="*/ 723664 h 1492"/>
            <a:gd name="T66" fmla="*/ 55807 w 922"/>
            <a:gd name="T67" fmla="*/ 715448 h 1492"/>
            <a:gd name="T68" fmla="*/ 42811 w 922"/>
            <a:gd name="T69" fmla="*/ 682583 h 1492"/>
            <a:gd name="T70" fmla="*/ 22934 w 922"/>
            <a:gd name="T71" fmla="*/ 560602 h 1492"/>
            <a:gd name="T72" fmla="*/ 3058 w 922"/>
            <a:gd name="T73" fmla="*/ 511937 h 1492"/>
            <a:gd name="T74" fmla="*/ 0 w 922"/>
            <a:gd name="T75" fmla="*/ 501192 h 1492"/>
            <a:gd name="T76" fmla="*/ 58865 w 922"/>
            <a:gd name="T77" fmla="*/ 487920 h 1492"/>
            <a:gd name="T78" fmla="*/ 85622 w 922"/>
            <a:gd name="T79" fmla="*/ 474016 h 1492"/>
            <a:gd name="T80" fmla="*/ 88680 w 922"/>
            <a:gd name="T81" fmla="*/ 417134 h 1492"/>
            <a:gd name="T82" fmla="*/ 48927 w 922"/>
            <a:gd name="T83" fmla="*/ 276193 h 1492"/>
            <a:gd name="T84" fmla="*/ 25992 w 922"/>
            <a:gd name="T85" fmla="*/ 208567 h 1492"/>
            <a:gd name="T86" fmla="*/ 22934 w 922"/>
            <a:gd name="T87" fmla="*/ 151685 h 1492"/>
            <a:gd name="T88" fmla="*/ 62687 w 922"/>
            <a:gd name="T89" fmla="*/ 138413 h 1492"/>
            <a:gd name="T90" fmla="*/ 81799 w 922"/>
            <a:gd name="T91" fmla="*/ 130196 h 1492"/>
            <a:gd name="T92" fmla="*/ 117730 w 922"/>
            <a:gd name="T93" fmla="*/ 105547 h 1492"/>
            <a:gd name="T94" fmla="*/ 137606 w 922"/>
            <a:gd name="T95" fmla="*/ 100491 h 1492"/>
            <a:gd name="T96" fmla="*/ 177359 w 922"/>
            <a:gd name="T97" fmla="*/ 79003 h 1492"/>
            <a:gd name="T98" fmla="*/ 229344 w 922"/>
            <a:gd name="T99" fmla="*/ 73314 h 1492"/>
            <a:gd name="T100" fmla="*/ 357012 w 922"/>
            <a:gd name="T101" fmla="*/ 62570 h 1492"/>
            <a:gd name="T102" fmla="*/ 389884 w 922"/>
            <a:gd name="T103" fmla="*/ 27177 h 1492"/>
            <a:gd name="T104" fmla="*/ 442634 w 922"/>
            <a:gd name="T105" fmla="*/ 18961 h 1492"/>
            <a:gd name="T106" fmla="*/ 504556 w 922"/>
            <a:gd name="T107" fmla="*/ 22121 h 1492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922"/>
            <a:gd name="T163" fmla="*/ 0 h 1492"/>
            <a:gd name="T164" fmla="*/ 922 w 922"/>
            <a:gd name="T165" fmla="*/ 1492 h 1492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922" h="1492">
              <a:moveTo>
                <a:pt x="660" y="35"/>
              </a:moveTo>
              <a:cubicBezTo>
                <a:pt x="667" y="73"/>
                <a:pt x="685" y="68"/>
                <a:pt x="720" y="73"/>
              </a:cubicBezTo>
              <a:cubicBezTo>
                <a:pt x="732" y="113"/>
                <a:pt x="736" y="147"/>
                <a:pt x="772" y="172"/>
              </a:cubicBezTo>
              <a:cubicBezTo>
                <a:pt x="777" y="193"/>
                <a:pt x="778" y="215"/>
                <a:pt x="784" y="236"/>
              </a:cubicBezTo>
              <a:cubicBezTo>
                <a:pt x="777" y="260"/>
                <a:pt x="769" y="245"/>
                <a:pt x="754" y="266"/>
              </a:cubicBezTo>
              <a:cubicBezTo>
                <a:pt x="744" y="298"/>
                <a:pt x="748" y="283"/>
                <a:pt x="742" y="309"/>
              </a:cubicBezTo>
              <a:cubicBezTo>
                <a:pt x="746" y="334"/>
                <a:pt x="744" y="343"/>
                <a:pt x="767" y="352"/>
              </a:cubicBezTo>
              <a:cubicBezTo>
                <a:pt x="774" y="371"/>
                <a:pt x="772" y="379"/>
                <a:pt x="754" y="390"/>
              </a:cubicBezTo>
              <a:cubicBezTo>
                <a:pt x="748" y="411"/>
                <a:pt x="752" y="418"/>
                <a:pt x="767" y="433"/>
              </a:cubicBezTo>
              <a:cubicBezTo>
                <a:pt x="780" y="466"/>
                <a:pt x="782" y="489"/>
                <a:pt x="814" y="510"/>
              </a:cubicBezTo>
              <a:cubicBezTo>
                <a:pt x="835" y="540"/>
                <a:pt x="810" y="510"/>
                <a:pt x="836" y="527"/>
              </a:cubicBezTo>
              <a:cubicBezTo>
                <a:pt x="859" y="542"/>
                <a:pt x="873" y="558"/>
                <a:pt x="900" y="566"/>
              </a:cubicBezTo>
              <a:cubicBezTo>
                <a:pt x="910" y="580"/>
                <a:pt x="912" y="595"/>
                <a:pt x="922" y="609"/>
              </a:cubicBezTo>
              <a:cubicBezTo>
                <a:pt x="915" y="656"/>
                <a:pt x="902" y="656"/>
                <a:pt x="887" y="695"/>
              </a:cubicBezTo>
              <a:cubicBezTo>
                <a:pt x="882" y="756"/>
                <a:pt x="870" y="811"/>
                <a:pt x="904" y="866"/>
              </a:cubicBezTo>
              <a:cubicBezTo>
                <a:pt x="910" y="918"/>
                <a:pt x="921" y="989"/>
                <a:pt x="870" y="1020"/>
              </a:cubicBezTo>
              <a:cubicBezTo>
                <a:pt x="862" y="1033"/>
                <a:pt x="862" y="1031"/>
                <a:pt x="857" y="1046"/>
              </a:cubicBezTo>
              <a:cubicBezTo>
                <a:pt x="854" y="1055"/>
                <a:pt x="858" y="1070"/>
                <a:pt x="849" y="1072"/>
              </a:cubicBezTo>
              <a:cubicBezTo>
                <a:pt x="822" y="1078"/>
                <a:pt x="838" y="1075"/>
                <a:pt x="802" y="1080"/>
              </a:cubicBezTo>
              <a:cubicBezTo>
                <a:pt x="774" y="1091"/>
                <a:pt x="774" y="1099"/>
                <a:pt x="767" y="1127"/>
              </a:cubicBezTo>
              <a:cubicBezTo>
                <a:pt x="766" y="1140"/>
                <a:pt x="765" y="1153"/>
                <a:pt x="763" y="1166"/>
              </a:cubicBezTo>
              <a:cubicBezTo>
                <a:pt x="753" y="1218"/>
                <a:pt x="744" y="1212"/>
                <a:pt x="699" y="1226"/>
              </a:cubicBezTo>
              <a:cubicBezTo>
                <a:pt x="679" y="1240"/>
                <a:pt x="691" y="1233"/>
                <a:pt x="660" y="1243"/>
              </a:cubicBezTo>
              <a:cubicBezTo>
                <a:pt x="656" y="1244"/>
                <a:pt x="647" y="1247"/>
                <a:pt x="647" y="1247"/>
              </a:cubicBezTo>
              <a:cubicBezTo>
                <a:pt x="635" y="1267"/>
                <a:pt x="627" y="1280"/>
                <a:pt x="622" y="1303"/>
              </a:cubicBezTo>
              <a:cubicBezTo>
                <a:pt x="624" y="1356"/>
                <a:pt x="623" y="1390"/>
                <a:pt x="634" y="1436"/>
              </a:cubicBezTo>
              <a:cubicBezTo>
                <a:pt x="627" y="1492"/>
                <a:pt x="614" y="1475"/>
                <a:pt x="566" y="1466"/>
              </a:cubicBezTo>
              <a:cubicBezTo>
                <a:pt x="545" y="1398"/>
                <a:pt x="562" y="1350"/>
                <a:pt x="484" y="1320"/>
              </a:cubicBezTo>
              <a:cubicBezTo>
                <a:pt x="377" y="1330"/>
                <a:pt x="418" y="1324"/>
                <a:pt x="360" y="1333"/>
              </a:cubicBezTo>
              <a:cubicBezTo>
                <a:pt x="308" y="1330"/>
                <a:pt x="268" y="1327"/>
                <a:pt x="219" y="1316"/>
              </a:cubicBezTo>
              <a:cubicBezTo>
                <a:pt x="183" y="1291"/>
                <a:pt x="179" y="1236"/>
                <a:pt x="133" y="1222"/>
              </a:cubicBezTo>
              <a:cubicBezTo>
                <a:pt x="121" y="1205"/>
                <a:pt x="110" y="1187"/>
                <a:pt x="99" y="1170"/>
              </a:cubicBezTo>
              <a:cubicBezTo>
                <a:pt x="93" y="1162"/>
                <a:pt x="88" y="1153"/>
                <a:pt x="82" y="1145"/>
              </a:cubicBezTo>
              <a:cubicBezTo>
                <a:pt x="79" y="1141"/>
                <a:pt x="73" y="1132"/>
                <a:pt x="73" y="1132"/>
              </a:cubicBezTo>
              <a:cubicBezTo>
                <a:pt x="69" y="1109"/>
                <a:pt x="62" y="1101"/>
                <a:pt x="56" y="1080"/>
              </a:cubicBezTo>
              <a:cubicBezTo>
                <a:pt x="48" y="1015"/>
                <a:pt x="59" y="947"/>
                <a:pt x="30" y="887"/>
              </a:cubicBezTo>
              <a:cubicBezTo>
                <a:pt x="17" y="860"/>
                <a:pt x="11" y="841"/>
                <a:pt x="4" y="810"/>
              </a:cubicBezTo>
              <a:cubicBezTo>
                <a:pt x="3" y="804"/>
                <a:pt x="0" y="793"/>
                <a:pt x="0" y="793"/>
              </a:cubicBezTo>
              <a:cubicBezTo>
                <a:pt x="18" y="768"/>
                <a:pt x="49" y="777"/>
                <a:pt x="77" y="772"/>
              </a:cubicBezTo>
              <a:cubicBezTo>
                <a:pt x="94" y="765"/>
                <a:pt x="101" y="766"/>
                <a:pt x="112" y="750"/>
              </a:cubicBezTo>
              <a:cubicBezTo>
                <a:pt x="123" y="715"/>
                <a:pt x="119" y="704"/>
                <a:pt x="116" y="660"/>
              </a:cubicBezTo>
              <a:cubicBezTo>
                <a:pt x="125" y="583"/>
                <a:pt x="109" y="501"/>
                <a:pt x="64" y="437"/>
              </a:cubicBezTo>
              <a:cubicBezTo>
                <a:pt x="56" y="401"/>
                <a:pt x="47" y="364"/>
                <a:pt x="34" y="330"/>
              </a:cubicBezTo>
              <a:cubicBezTo>
                <a:pt x="30" y="302"/>
                <a:pt x="19" y="268"/>
                <a:pt x="30" y="240"/>
              </a:cubicBezTo>
              <a:cubicBezTo>
                <a:pt x="37" y="223"/>
                <a:pt x="82" y="219"/>
                <a:pt x="82" y="219"/>
              </a:cubicBezTo>
              <a:cubicBezTo>
                <a:pt x="90" y="213"/>
                <a:pt x="100" y="212"/>
                <a:pt x="107" y="206"/>
              </a:cubicBezTo>
              <a:cubicBezTo>
                <a:pt x="123" y="194"/>
                <a:pt x="132" y="174"/>
                <a:pt x="154" y="167"/>
              </a:cubicBezTo>
              <a:cubicBezTo>
                <a:pt x="163" y="164"/>
                <a:pt x="180" y="159"/>
                <a:pt x="180" y="159"/>
              </a:cubicBezTo>
              <a:cubicBezTo>
                <a:pt x="198" y="146"/>
                <a:pt x="210" y="132"/>
                <a:pt x="232" y="125"/>
              </a:cubicBezTo>
              <a:cubicBezTo>
                <a:pt x="257" y="106"/>
                <a:pt x="264" y="113"/>
                <a:pt x="300" y="116"/>
              </a:cubicBezTo>
              <a:cubicBezTo>
                <a:pt x="359" y="113"/>
                <a:pt x="410" y="107"/>
                <a:pt x="467" y="99"/>
              </a:cubicBezTo>
              <a:cubicBezTo>
                <a:pt x="498" y="90"/>
                <a:pt x="484" y="57"/>
                <a:pt x="510" y="43"/>
              </a:cubicBezTo>
              <a:cubicBezTo>
                <a:pt x="527" y="34"/>
                <a:pt x="563" y="31"/>
                <a:pt x="579" y="30"/>
              </a:cubicBezTo>
              <a:cubicBezTo>
                <a:pt x="668" y="24"/>
                <a:pt x="675" y="0"/>
                <a:pt x="660" y="3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31</xdr:col>
      <xdr:colOff>114300</xdr:colOff>
      <xdr:row>17</xdr:row>
      <xdr:rowOff>38100</xdr:rowOff>
    </xdr:from>
    <xdr:to>
      <xdr:col>36</xdr:col>
      <xdr:colOff>38100</xdr:colOff>
      <xdr:row>20</xdr:row>
      <xdr:rowOff>76200</xdr:rowOff>
    </xdr:to>
    <xdr:sp macro="" textlink="">
      <xdr:nvSpPr>
        <xdr:cNvPr id="3" name="Freeform 804">
          <a:extLst>
            <a:ext uri="{FF2B5EF4-FFF2-40B4-BE49-F238E27FC236}">
              <a16:creationId xmlns:a16="http://schemas.microsoft.com/office/drawing/2014/main" id="{E4502CD5-B57E-4704-8EE2-9C088955F89A}"/>
            </a:ext>
          </a:extLst>
        </xdr:cNvPr>
        <xdr:cNvSpPr>
          <a:spLocks/>
        </xdr:cNvSpPr>
      </xdr:nvSpPr>
      <xdr:spPr bwMode="auto">
        <a:xfrm>
          <a:off x="5626100" y="3168650"/>
          <a:ext cx="812800" cy="590550"/>
        </a:xfrm>
        <a:custGeom>
          <a:avLst/>
          <a:gdLst>
            <a:gd name="T0" fmla="*/ 314528 w 1222"/>
            <a:gd name="T1" fmla="*/ 8195 h 831"/>
            <a:gd name="T2" fmla="*/ 334186 w 1222"/>
            <a:gd name="T3" fmla="*/ 29630 h 831"/>
            <a:gd name="T4" fmla="*/ 369721 w 1222"/>
            <a:gd name="T5" fmla="*/ 51064 h 831"/>
            <a:gd name="T6" fmla="*/ 399208 w 1222"/>
            <a:gd name="T7" fmla="*/ 62411 h 831"/>
            <a:gd name="T8" fmla="*/ 483133 w 1222"/>
            <a:gd name="T9" fmla="*/ 43499 h 831"/>
            <a:gd name="T10" fmla="*/ 576886 w 1222"/>
            <a:gd name="T11" fmla="*/ 10717 h 831"/>
            <a:gd name="T12" fmla="*/ 606373 w 1222"/>
            <a:gd name="T13" fmla="*/ 0 h 831"/>
            <a:gd name="T14" fmla="*/ 626031 w 1222"/>
            <a:gd name="T15" fmla="*/ 5674 h 831"/>
            <a:gd name="T16" fmla="*/ 651738 w 1222"/>
            <a:gd name="T17" fmla="*/ 24586 h 831"/>
            <a:gd name="T18" fmla="*/ 778002 w 1222"/>
            <a:gd name="T19" fmla="*/ 24586 h 831"/>
            <a:gd name="T20" fmla="*/ 807489 w 1222"/>
            <a:gd name="T21" fmla="*/ 56737 h 831"/>
            <a:gd name="T22" fmla="*/ 833196 w 1222"/>
            <a:gd name="T23" fmla="*/ 75650 h 831"/>
            <a:gd name="T24" fmla="*/ 914096 w 1222"/>
            <a:gd name="T25" fmla="*/ 73128 h 831"/>
            <a:gd name="T26" fmla="*/ 923925 w 1222"/>
            <a:gd name="T27" fmla="*/ 124192 h 831"/>
            <a:gd name="T28" fmla="*/ 901243 w 1222"/>
            <a:gd name="T29" fmla="*/ 129866 h 831"/>
            <a:gd name="T30" fmla="*/ 878560 w 1222"/>
            <a:gd name="T31" fmla="*/ 151300 h 831"/>
            <a:gd name="T32" fmla="*/ 826391 w 1222"/>
            <a:gd name="T33" fmla="*/ 308273 h 831"/>
            <a:gd name="T34" fmla="*/ 816562 w 1222"/>
            <a:gd name="T35" fmla="*/ 334751 h 831"/>
            <a:gd name="T36" fmla="*/ 748515 w 1222"/>
            <a:gd name="T37" fmla="*/ 367532 h 831"/>
            <a:gd name="T38" fmla="*/ 712980 w 1222"/>
            <a:gd name="T39" fmla="*/ 391488 h 831"/>
            <a:gd name="T40" fmla="*/ 667615 w 1222"/>
            <a:gd name="T41" fmla="*/ 407879 h 831"/>
            <a:gd name="T42" fmla="*/ 638884 w 1222"/>
            <a:gd name="T43" fmla="*/ 421748 h 831"/>
            <a:gd name="T44" fmla="*/ 619226 w 1222"/>
            <a:gd name="T45" fmla="*/ 426791 h 831"/>
            <a:gd name="T46" fmla="*/ 609397 w 1222"/>
            <a:gd name="T47" fmla="*/ 429313 h 831"/>
            <a:gd name="T48" fmla="*/ 570837 w 1222"/>
            <a:gd name="T49" fmla="*/ 426791 h 831"/>
            <a:gd name="T50" fmla="*/ 564033 w 1222"/>
            <a:gd name="T51" fmla="*/ 418596 h 831"/>
            <a:gd name="T52" fmla="*/ 544375 w 1222"/>
            <a:gd name="T53" fmla="*/ 410400 h 831"/>
            <a:gd name="T54" fmla="*/ 508839 w 1222"/>
            <a:gd name="T55" fmla="*/ 421748 h 831"/>
            <a:gd name="T56" fmla="*/ 447597 w 1222"/>
            <a:gd name="T57" fmla="*/ 481007 h 831"/>
            <a:gd name="T58" fmla="*/ 395428 w 1222"/>
            <a:gd name="T59" fmla="*/ 523875 h 831"/>
            <a:gd name="T60" fmla="*/ 376526 w 1222"/>
            <a:gd name="T61" fmla="*/ 494245 h 831"/>
            <a:gd name="T62" fmla="*/ 369721 w 1222"/>
            <a:gd name="T63" fmla="*/ 475333 h 831"/>
            <a:gd name="T64" fmla="*/ 350063 w 1222"/>
            <a:gd name="T65" fmla="*/ 464616 h 831"/>
            <a:gd name="T66" fmla="*/ 298650 w 1222"/>
            <a:gd name="T67" fmla="*/ 472811 h 831"/>
            <a:gd name="T68" fmla="*/ 259334 w 1222"/>
            <a:gd name="T69" fmla="*/ 456421 h 831"/>
            <a:gd name="T70" fmla="*/ 223799 w 1222"/>
            <a:gd name="T71" fmla="*/ 388966 h 831"/>
            <a:gd name="T72" fmla="*/ 233628 w 1222"/>
            <a:gd name="T73" fmla="*/ 334751 h 831"/>
            <a:gd name="T74" fmla="*/ 120216 w 1222"/>
            <a:gd name="T75" fmla="*/ 313316 h 831"/>
            <a:gd name="T76" fmla="*/ 90729 w 1222"/>
            <a:gd name="T77" fmla="*/ 305121 h 831"/>
            <a:gd name="T78" fmla="*/ 77876 w 1222"/>
            <a:gd name="T79" fmla="*/ 289361 h 831"/>
            <a:gd name="T80" fmla="*/ 45365 w 1222"/>
            <a:gd name="T81" fmla="*/ 256579 h 831"/>
            <a:gd name="T82" fmla="*/ 19658 w 1222"/>
            <a:gd name="T83" fmla="*/ 202363 h 831"/>
            <a:gd name="T84" fmla="*/ 9829 w 1222"/>
            <a:gd name="T85" fmla="*/ 186603 h 831"/>
            <a:gd name="T86" fmla="*/ 3780 w 1222"/>
            <a:gd name="T87" fmla="*/ 178408 h 831"/>
            <a:gd name="T88" fmla="*/ 32511 w 1222"/>
            <a:gd name="T89" fmla="*/ 180929 h 831"/>
            <a:gd name="T90" fmla="*/ 178434 w 1222"/>
            <a:gd name="T91" fmla="*/ 151300 h 831"/>
            <a:gd name="T92" fmla="*/ 213970 w 1222"/>
            <a:gd name="T93" fmla="*/ 113475 h 831"/>
            <a:gd name="T94" fmla="*/ 243457 w 1222"/>
            <a:gd name="T95" fmla="*/ 88889 h 831"/>
            <a:gd name="T96" fmla="*/ 253285 w 1222"/>
            <a:gd name="T97" fmla="*/ 73128 h 831"/>
            <a:gd name="T98" fmla="*/ 298650 w 1222"/>
            <a:gd name="T99" fmla="*/ 40347 h 831"/>
            <a:gd name="T100" fmla="*/ 301674 w 1222"/>
            <a:gd name="T101" fmla="*/ 32151 h 831"/>
            <a:gd name="T102" fmla="*/ 308479 w 1222"/>
            <a:gd name="T103" fmla="*/ 24586 h 831"/>
            <a:gd name="T104" fmla="*/ 314528 w 1222"/>
            <a:gd name="T105" fmla="*/ 8195 h 831"/>
            <a:gd name="T106" fmla="*/ 304699 w 1222"/>
            <a:gd name="T107" fmla="*/ 0 h 831"/>
            <a:gd name="T108" fmla="*/ 314528 w 1222"/>
            <a:gd name="T109" fmla="*/ 8195 h 83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831"/>
            <a:gd name="T167" fmla="*/ 1222 w 1222"/>
            <a:gd name="T168" fmla="*/ 831 h 83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831">
              <a:moveTo>
                <a:pt x="416" y="13"/>
              </a:moveTo>
              <a:cubicBezTo>
                <a:pt x="421" y="30"/>
                <a:pt x="426" y="37"/>
                <a:pt x="442" y="47"/>
              </a:cubicBezTo>
              <a:cubicBezTo>
                <a:pt x="451" y="62"/>
                <a:pt x="471" y="76"/>
                <a:pt x="489" y="81"/>
              </a:cubicBezTo>
              <a:cubicBezTo>
                <a:pt x="502" y="90"/>
                <a:pt x="513" y="93"/>
                <a:pt x="528" y="99"/>
              </a:cubicBezTo>
              <a:cubicBezTo>
                <a:pt x="565" y="94"/>
                <a:pt x="603" y="80"/>
                <a:pt x="639" y="69"/>
              </a:cubicBezTo>
              <a:cubicBezTo>
                <a:pt x="666" y="30"/>
                <a:pt x="719" y="22"/>
                <a:pt x="763" y="17"/>
              </a:cubicBezTo>
              <a:cubicBezTo>
                <a:pt x="777" y="13"/>
                <a:pt x="788" y="4"/>
                <a:pt x="802" y="0"/>
              </a:cubicBezTo>
              <a:cubicBezTo>
                <a:pt x="804" y="1"/>
                <a:pt x="826" y="7"/>
                <a:pt x="828" y="9"/>
              </a:cubicBezTo>
              <a:cubicBezTo>
                <a:pt x="846" y="28"/>
                <a:pt x="831" y="27"/>
                <a:pt x="862" y="39"/>
              </a:cubicBezTo>
              <a:cubicBezTo>
                <a:pt x="898" y="37"/>
                <a:pt x="985" y="29"/>
                <a:pt x="1029" y="39"/>
              </a:cubicBezTo>
              <a:cubicBezTo>
                <a:pt x="1050" y="44"/>
                <a:pt x="1068" y="90"/>
                <a:pt x="1068" y="90"/>
              </a:cubicBezTo>
              <a:cubicBezTo>
                <a:pt x="1074" y="109"/>
                <a:pt x="1085" y="111"/>
                <a:pt x="1102" y="120"/>
              </a:cubicBezTo>
              <a:cubicBezTo>
                <a:pt x="1138" y="116"/>
                <a:pt x="1173" y="107"/>
                <a:pt x="1209" y="116"/>
              </a:cubicBezTo>
              <a:cubicBezTo>
                <a:pt x="1212" y="157"/>
                <a:pt x="1212" y="165"/>
                <a:pt x="1222" y="197"/>
              </a:cubicBezTo>
              <a:cubicBezTo>
                <a:pt x="1219" y="198"/>
                <a:pt x="1196" y="202"/>
                <a:pt x="1192" y="206"/>
              </a:cubicBezTo>
              <a:cubicBezTo>
                <a:pt x="1142" y="256"/>
                <a:pt x="1199" y="214"/>
                <a:pt x="1162" y="240"/>
              </a:cubicBezTo>
              <a:cubicBezTo>
                <a:pt x="1112" y="312"/>
                <a:pt x="1117" y="408"/>
                <a:pt x="1093" y="489"/>
              </a:cubicBezTo>
              <a:cubicBezTo>
                <a:pt x="1089" y="502"/>
                <a:pt x="1088" y="519"/>
                <a:pt x="1080" y="531"/>
              </a:cubicBezTo>
              <a:cubicBezTo>
                <a:pt x="1066" y="552"/>
                <a:pt x="1014" y="567"/>
                <a:pt x="990" y="583"/>
              </a:cubicBezTo>
              <a:cubicBezTo>
                <a:pt x="980" y="600"/>
                <a:pt x="962" y="615"/>
                <a:pt x="943" y="621"/>
              </a:cubicBezTo>
              <a:cubicBezTo>
                <a:pt x="923" y="635"/>
                <a:pt x="906" y="642"/>
                <a:pt x="883" y="647"/>
              </a:cubicBezTo>
              <a:cubicBezTo>
                <a:pt x="861" y="662"/>
                <a:pt x="864" y="663"/>
                <a:pt x="845" y="669"/>
              </a:cubicBezTo>
              <a:cubicBezTo>
                <a:pt x="836" y="672"/>
                <a:pt x="828" y="674"/>
                <a:pt x="819" y="677"/>
              </a:cubicBezTo>
              <a:cubicBezTo>
                <a:pt x="815" y="678"/>
                <a:pt x="806" y="681"/>
                <a:pt x="806" y="681"/>
              </a:cubicBezTo>
              <a:cubicBezTo>
                <a:pt x="789" y="680"/>
                <a:pt x="771" y="682"/>
                <a:pt x="755" y="677"/>
              </a:cubicBezTo>
              <a:cubicBezTo>
                <a:pt x="750" y="676"/>
                <a:pt x="750" y="668"/>
                <a:pt x="746" y="664"/>
              </a:cubicBezTo>
              <a:cubicBezTo>
                <a:pt x="739" y="657"/>
                <a:pt x="729" y="654"/>
                <a:pt x="720" y="651"/>
              </a:cubicBezTo>
              <a:cubicBezTo>
                <a:pt x="701" y="656"/>
                <a:pt x="689" y="658"/>
                <a:pt x="673" y="669"/>
              </a:cubicBezTo>
              <a:cubicBezTo>
                <a:pt x="657" y="703"/>
                <a:pt x="630" y="751"/>
                <a:pt x="592" y="763"/>
              </a:cubicBezTo>
              <a:cubicBezTo>
                <a:pt x="568" y="787"/>
                <a:pt x="552" y="813"/>
                <a:pt x="523" y="831"/>
              </a:cubicBezTo>
              <a:cubicBezTo>
                <a:pt x="515" y="815"/>
                <a:pt x="504" y="801"/>
                <a:pt x="498" y="784"/>
              </a:cubicBezTo>
              <a:cubicBezTo>
                <a:pt x="494" y="774"/>
                <a:pt x="498" y="759"/>
                <a:pt x="489" y="754"/>
              </a:cubicBezTo>
              <a:cubicBezTo>
                <a:pt x="472" y="743"/>
                <a:pt x="480" y="749"/>
                <a:pt x="463" y="737"/>
              </a:cubicBezTo>
              <a:cubicBezTo>
                <a:pt x="438" y="743"/>
                <a:pt x="422" y="747"/>
                <a:pt x="395" y="750"/>
              </a:cubicBezTo>
              <a:cubicBezTo>
                <a:pt x="366" y="746"/>
                <a:pt x="359" y="747"/>
                <a:pt x="343" y="724"/>
              </a:cubicBezTo>
              <a:cubicBezTo>
                <a:pt x="331" y="686"/>
                <a:pt x="308" y="655"/>
                <a:pt x="296" y="617"/>
              </a:cubicBezTo>
              <a:cubicBezTo>
                <a:pt x="331" y="606"/>
                <a:pt x="328" y="555"/>
                <a:pt x="309" y="531"/>
              </a:cubicBezTo>
              <a:cubicBezTo>
                <a:pt x="275" y="488"/>
                <a:pt x="203" y="499"/>
                <a:pt x="159" y="497"/>
              </a:cubicBezTo>
              <a:cubicBezTo>
                <a:pt x="129" y="488"/>
                <a:pt x="141" y="492"/>
                <a:pt x="120" y="484"/>
              </a:cubicBezTo>
              <a:cubicBezTo>
                <a:pt x="115" y="475"/>
                <a:pt x="107" y="468"/>
                <a:pt x="103" y="459"/>
              </a:cubicBezTo>
              <a:cubicBezTo>
                <a:pt x="91" y="432"/>
                <a:pt x="93" y="417"/>
                <a:pt x="60" y="407"/>
              </a:cubicBezTo>
              <a:cubicBezTo>
                <a:pt x="28" y="386"/>
                <a:pt x="41" y="352"/>
                <a:pt x="26" y="321"/>
              </a:cubicBezTo>
              <a:cubicBezTo>
                <a:pt x="22" y="313"/>
                <a:pt x="17" y="304"/>
                <a:pt x="13" y="296"/>
              </a:cubicBezTo>
              <a:cubicBezTo>
                <a:pt x="11" y="291"/>
                <a:pt x="0" y="284"/>
                <a:pt x="5" y="283"/>
              </a:cubicBezTo>
              <a:cubicBezTo>
                <a:pt x="17" y="279"/>
                <a:pt x="30" y="286"/>
                <a:pt x="43" y="287"/>
              </a:cubicBezTo>
              <a:cubicBezTo>
                <a:pt x="112" y="282"/>
                <a:pt x="171" y="260"/>
                <a:pt x="236" y="240"/>
              </a:cubicBezTo>
              <a:cubicBezTo>
                <a:pt x="259" y="224"/>
                <a:pt x="265" y="200"/>
                <a:pt x="283" y="180"/>
              </a:cubicBezTo>
              <a:cubicBezTo>
                <a:pt x="295" y="166"/>
                <a:pt x="312" y="156"/>
                <a:pt x="322" y="141"/>
              </a:cubicBezTo>
              <a:cubicBezTo>
                <a:pt x="327" y="133"/>
                <a:pt x="328" y="123"/>
                <a:pt x="335" y="116"/>
              </a:cubicBezTo>
              <a:cubicBezTo>
                <a:pt x="357" y="94"/>
                <a:pt x="377" y="90"/>
                <a:pt x="395" y="64"/>
              </a:cubicBezTo>
              <a:cubicBezTo>
                <a:pt x="396" y="60"/>
                <a:pt x="397" y="55"/>
                <a:pt x="399" y="51"/>
              </a:cubicBezTo>
              <a:cubicBezTo>
                <a:pt x="401" y="47"/>
                <a:pt x="406" y="44"/>
                <a:pt x="408" y="39"/>
              </a:cubicBezTo>
              <a:cubicBezTo>
                <a:pt x="412" y="31"/>
                <a:pt x="416" y="13"/>
                <a:pt x="416" y="13"/>
              </a:cubicBezTo>
              <a:cubicBezTo>
                <a:pt x="412" y="9"/>
                <a:pt x="403" y="0"/>
                <a:pt x="403" y="0"/>
              </a:cubicBezTo>
              <a:cubicBezTo>
                <a:pt x="403" y="0"/>
                <a:pt x="412" y="9"/>
                <a:pt x="416" y="1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9525</xdr:colOff>
      <xdr:row>18</xdr:row>
      <xdr:rowOff>0</xdr:rowOff>
    </xdr:from>
    <xdr:to>
      <xdr:col>38</xdr:col>
      <xdr:colOff>152400</xdr:colOff>
      <xdr:row>23</xdr:row>
      <xdr:rowOff>85725</xdr:rowOff>
    </xdr:to>
    <xdr:sp macro="" textlink="">
      <xdr:nvSpPr>
        <xdr:cNvPr id="4" name="Freeform 805">
          <a:extLst>
            <a:ext uri="{FF2B5EF4-FFF2-40B4-BE49-F238E27FC236}">
              <a16:creationId xmlns:a16="http://schemas.microsoft.com/office/drawing/2014/main" id="{228F1322-B0BC-4088-AD23-4F4A9B8D7D2F}"/>
            </a:ext>
          </a:extLst>
        </xdr:cNvPr>
        <xdr:cNvSpPr>
          <a:spLocks/>
        </xdr:cNvSpPr>
      </xdr:nvSpPr>
      <xdr:spPr bwMode="auto">
        <a:xfrm>
          <a:off x="6232525" y="3314700"/>
          <a:ext cx="676275" cy="1006475"/>
        </a:xfrm>
        <a:custGeom>
          <a:avLst/>
          <a:gdLst>
            <a:gd name="T0" fmla="*/ 174812 w 1037"/>
            <a:gd name="T1" fmla="*/ 26918 h 1397"/>
            <a:gd name="T2" fmla="*/ 122512 w 1037"/>
            <a:gd name="T3" fmla="*/ 183941 h 1397"/>
            <a:gd name="T4" fmla="*/ 55166 w 1037"/>
            <a:gd name="T5" fmla="*/ 255082 h 1397"/>
            <a:gd name="T6" fmla="*/ 24359 w 1037"/>
            <a:gd name="T7" fmla="*/ 269182 h 1397"/>
            <a:gd name="T8" fmla="*/ 12180 w 1037"/>
            <a:gd name="T9" fmla="*/ 342886 h 1397"/>
            <a:gd name="T10" fmla="*/ 67346 w 1037"/>
            <a:gd name="T11" fmla="*/ 494141 h 1397"/>
            <a:gd name="T12" fmla="*/ 98153 w 1037"/>
            <a:gd name="T13" fmla="*/ 584509 h 1397"/>
            <a:gd name="T14" fmla="*/ 174812 w 1037"/>
            <a:gd name="T15" fmla="*/ 661418 h 1397"/>
            <a:gd name="T16" fmla="*/ 248605 w 1037"/>
            <a:gd name="T17" fmla="*/ 754991 h 1397"/>
            <a:gd name="T18" fmla="*/ 279412 w 1037"/>
            <a:gd name="T19" fmla="*/ 765886 h 1397"/>
            <a:gd name="T20" fmla="*/ 318816 w 1037"/>
            <a:gd name="T21" fmla="*/ 790882 h 1397"/>
            <a:gd name="T22" fmla="*/ 380431 w 1037"/>
            <a:gd name="T23" fmla="*/ 823568 h 1397"/>
            <a:gd name="T24" fmla="*/ 454224 w 1037"/>
            <a:gd name="T25" fmla="*/ 848564 h 1397"/>
            <a:gd name="T26" fmla="*/ 490762 w 1037"/>
            <a:gd name="T27" fmla="*/ 889582 h 1397"/>
            <a:gd name="T28" fmla="*/ 549511 w 1037"/>
            <a:gd name="T29" fmla="*/ 887018 h 1397"/>
            <a:gd name="T30" fmla="*/ 616856 w 1037"/>
            <a:gd name="T31" fmla="*/ 834464 h 1397"/>
            <a:gd name="T32" fmla="*/ 644797 w 1037"/>
            <a:gd name="T33" fmla="*/ 826773 h 1397"/>
            <a:gd name="T34" fmla="*/ 727188 w 1037"/>
            <a:gd name="T35" fmla="*/ 790882 h 1397"/>
            <a:gd name="T36" fmla="*/ 724322 w 1037"/>
            <a:gd name="T37" fmla="*/ 727432 h 1397"/>
            <a:gd name="T38" fmla="*/ 616856 w 1037"/>
            <a:gd name="T39" fmla="*/ 647959 h 1397"/>
            <a:gd name="T40" fmla="*/ 616856 w 1037"/>
            <a:gd name="T41" fmla="*/ 612068 h 1397"/>
            <a:gd name="T42" fmla="*/ 530883 w 1037"/>
            <a:gd name="T43" fmla="*/ 562718 h 1397"/>
            <a:gd name="T44" fmla="*/ 485031 w 1037"/>
            <a:gd name="T45" fmla="*/ 535159 h 1397"/>
            <a:gd name="T46" fmla="*/ 497210 w 1037"/>
            <a:gd name="T47" fmla="*/ 359550 h 1397"/>
            <a:gd name="T48" fmla="*/ 543063 w 1037"/>
            <a:gd name="T49" fmla="*/ 307636 h 1397"/>
            <a:gd name="T50" fmla="*/ 490762 w 1037"/>
            <a:gd name="T51" fmla="*/ 167277 h 1397"/>
            <a:gd name="T52" fmla="*/ 416969 w 1037"/>
            <a:gd name="T53" fmla="*/ 139718 h 1397"/>
            <a:gd name="T54" fmla="*/ 383296 w 1037"/>
            <a:gd name="T55" fmla="*/ 92932 h 1397"/>
            <a:gd name="T56" fmla="*/ 373983 w 1037"/>
            <a:gd name="T57" fmla="*/ 24355 h 1397"/>
            <a:gd name="T58" fmla="*/ 340310 w 1037"/>
            <a:gd name="T59" fmla="*/ 16023 h 1397"/>
            <a:gd name="T60" fmla="*/ 248605 w 1037"/>
            <a:gd name="T61" fmla="*/ 54477 h 1397"/>
            <a:gd name="T62" fmla="*/ 217798 w 1037"/>
            <a:gd name="T63" fmla="*/ 7691 h 1397"/>
            <a:gd name="T64" fmla="*/ 214932 w 1037"/>
            <a:gd name="T65" fmla="*/ 0 h 139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037"/>
            <a:gd name="T100" fmla="*/ 0 h 1397"/>
            <a:gd name="T101" fmla="*/ 1037 w 1037"/>
            <a:gd name="T102" fmla="*/ 1397 h 139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037" h="1397">
              <a:moveTo>
                <a:pt x="300" y="0"/>
              </a:moveTo>
              <a:cubicBezTo>
                <a:pt x="292" y="20"/>
                <a:pt x="263" y="30"/>
                <a:pt x="244" y="42"/>
              </a:cubicBezTo>
              <a:cubicBezTo>
                <a:pt x="225" y="70"/>
                <a:pt x="225" y="105"/>
                <a:pt x="205" y="132"/>
              </a:cubicBezTo>
              <a:cubicBezTo>
                <a:pt x="189" y="184"/>
                <a:pt x="179" y="233"/>
                <a:pt x="171" y="287"/>
              </a:cubicBezTo>
              <a:cubicBezTo>
                <a:pt x="166" y="318"/>
                <a:pt x="166" y="353"/>
                <a:pt x="132" y="364"/>
              </a:cubicBezTo>
              <a:cubicBezTo>
                <a:pt x="114" y="376"/>
                <a:pt x="94" y="384"/>
                <a:pt x="77" y="398"/>
              </a:cubicBezTo>
              <a:cubicBezTo>
                <a:pt x="72" y="402"/>
                <a:pt x="69" y="408"/>
                <a:pt x="64" y="411"/>
              </a:cubicBezTo>
              <a:cubicBezTo>
                <a:pt x="55" y="416"/>
                <a:pt x="44" y="416"/>
                <a:pt x="34" y="420"/>
              </a:cubicBezTo>
              <a:cubicBezTo>
                <a:pt x="21" y="438"/>
                <a:pt x="7" y="449"/>
                <a:pt x="0" y="471"/>
              </a:cubicBezTo>
              <a:cubicBezTo>
                <a:pt x="4" y="493"/>
                <a:pt x="9" y="514"/>
                <a:pt x="17" y="535"/>
              </a:cubicBezTo>
              <a:cubicBezTo>
                <a:pt x="25" y="578"/>
                <a:pt x="28" y="619"/>
                <a:pt x="60" y="651"/>
              </a:cubicBezTo>
              <a:cubicBezTo>
                <a:pt x="72" y="691"/>
                <a:pt x="84" y="730"/>
                <a:pt x="94" y="771"/>
              </a:cubicBezTo>
              <a:cubicBezTo>
                <a:pt x="86" y="806"/>
                <a:pt x="82" y="839"/>
                <a:pt x="72" y="874"/>
              </a:cubicBezTo>
              <a:cubicBezTo>
                <a:pt x="82" y="932"/>
                <a:pt x="86" y="896"/>
                <a:pt x="137" y="912"/>
              </a:cubicBezTo>
              <a:cubicBezTo>
                <a:pt x="162" y="930"/>
                <a:pt x="188" y="946"/>
                <a:pt x="214" y="964"/>
              </a:cubicBezTo>
              <a:cubicBezTo>
                <a:pt x="228" y="987"/>
                <a:pt x="221" y="1018"/>
                <a:pt x="244" y="1032"/>
              </a:cubicBezTo>
              <a:cubicBezTo>
                <a:pt x="246" y="1054"/>
                <a:pt x="242" y="1078"/>
                <a:pt x="252" y="1097"/>
              </a:cubicBezTo>
              <a:cubicBezTo>
                <a:pt x="269" y="1130"/>
                <a:pt x="311" y="1170"/>
                <a:pt x="347" y="1178"/>
              </a:cubicBezTo>
              <a:cubicBezTo>
                <a:pt x="353" y="1181"/>
                <a:pt x="358" y="1185"/>
                <a:pt x="364" y="1187"/>
              </a:cubicBezTo>
              <a:cubicBezTo>
                <a:pt x="372" y="1190"/>
                <a:pt x="390" y="1195"/>
                <a:pt x="390" y="1195"/>
              </a:cubicBezTo>
              <a:cubicBezTo>
                <a:pt x="433" y="1227"/>
                <a:pt x="371" y="1181"/>
                <a:pt x="415" y="1212"/>
              </a:cubicBezTo>
              <a:cubicBezTo>
                <a:pt x="425" y="1219"/>
                <a:pt x="445" y="1234"/>
                <a:pt x="445" y="1234"/>
              </a:cubicBezTo>
              <a:cubicBezTo>
                <a:pt x="454" y="1248"/>
                <a:pt x="491" y="1273"/>
                <a:pt x="505" y="1277"/>
              </a:cubicBezTo>
              <a:cubicBezTo>
                <a:pt x="514" y="1280"/>
                <a:pt x="531" y="1285"/>
                <a:pt x="531" y="1285"/>
              </a:cubicBezTo>
              <a:cubicBezTo>
                <a:pt x="555" y="1302"/>
                <a:pt x="584" y="1313"/>
                <a:pt x="612" y="1320"/>
              </a:cubicBezTo>
              <a:cubicBezTo>
                <a:pt x="619" y="1322"/>
                <a:pt x="627" y="1322"/>
                <a:pt x="634" y="1324"/>
              </a:cubicBezTo>
              <a:cubicBezTo>
                <a:pt x="643" y="1326"/>
                <a:pt x="660" y="1332"/>
                <a:pt x="660" y="1332"/>
              </a:cubicBezTo>
              <a:cubicBezTo>
                <a:pt x="684" y="1350"/>
                <a:pt x="670" y="1373"/>
                <a:pt x="685" y="1388"/>
              </a:cubicBezTo>
              <a:cubicBezTo>
                <a:pt x="691" y="1394"/>
                <a:pt x="702" y="1394"/>
                <a:pt x="711" y="1397"/>
              </a:cubicBezTo>
              <a:cubicBezTo>
                <a:pt x="730" y="1392"/>
                <a:pt x="748" y="1388"/>
                <a:pt x="767" y="1384"/>
              </a:cubicBezTo>
              <a:cubicBezTo>
                <a:pt x="791" y="1368"/>
                <a:pt x="784" y="1332"/>
                <a:pt x="805" y="1315"/>
              </a:cubicBezTo>
              <a:cubicBezTo>
                <a:pt x="816" y="1306"/>
                <a:pt x="849" y="1305"/>
                <a:pt x="861" y="1302"/>
              </a:cubicBezTo>
              <a:cubicBezTo>
                <a:pt x="870" y="1300"/>
                <a:pt x="878" y="1297"/>
                <a:pt x="887" y="1294"/>
              </a:cubicBezTo>
              <a:cubicBezTo>
                <a:pt x="891" y="1293"/>
                <a:pt x="900" y="1290"/>
                <a:pt x="900" y="1290"/>
              </a:cubicBezTo>
              <a:cubicBezTo>
                <a:pt x="916" y="1278"/>
                <a:pt x="933" y="1276"/>
                <a:pt x="951" y="1268"/>
              </a:cubicBezTo>
              <a:cubicBezTo>
                <a:pt x="973" y="1258"/>
                <a:pt x="995" y="1246"/>
                <a:pt x="1015" y="1234"/>
              </a:cubicBezTo>
              <a:cubicBezTo>
                <a:pt x="1026" y="1218"/>
                <a:pt x="1030" y="1200"/>
                <a:pt x="1037" y="1182"/>
              </a:cubicBezTo>
              <a:cubicBezTo>
                <a:pt x="1028" y="1161"/>
                <a:pt x="1030" y="1148"/>
                <a:pt x="1011" y="1135"/>
              </a:cubicBezTo>
              <a:cubicBezTo>
                <a:pt x="986" y="1098"/>
                <a:pt x="953" y="1055"/>
                <a:pt x="908" y="1041"/>
              </a:cubicBezTo>
              <a:cubicBezTo>
                <a:pt x="896" y="1022"/>
                <a:pt x="882" y="1017"/>
                <a:pt x="861" y="1011"/>
              </a:cubicBezTo>
              <a:cubicBezTo>
                <a:pt x="849" y="993"/>
                <a:pt x="854" y="990"/>
                <a:pt x="865" y="972"/>
              </a:cubicBezTo>
              <a:cubicBezTo>
                <a:pt x="864" y="966"/>
                <a:pt x="865" y="960"/>
                <a:pt x="861" y="955"/>
              </a:cubicBezTo>
              <a:cubicBezTo>
                <a:pt x="858" y="951"/>
                <a:pt x="812" y="932"/>
                <a:pt x="805" y="930"/>
              </a:cubicBezTo>
              <a:cubicBezTo>
                <a:pt x="784" y="915"/>
                <a:pt x="764" y="888"/>
                <a:pt x="741" y="878"/>
              </a:cubicBezTo>
              <a:cubicBezTo>
                <a:pt x="714" y="866"/>
                <a:pt x="684" y="861"/>
                <a:pt x="655" y="857"/>
              </a:cubicBezTo>
              <a:cubicBezTo>
                <a:pt x="683" y="817"/>
                <a:pt x="644" y="869"/>
                <a:pt x="677" y="835"/>
              </a:cubicBezTo>
              <a:cubicBezTo>
                <a:pt x="686" y="825"/>
                <a:pt x="691" y="808"/>
                <a:pt x="698" y="797"/>
              </a:cubicBezTo>
              <a:cubicBezTo>
                <a:pt x="695" y="713"/>
                <a:pt x="688" y="644"/>
                <a:pt x="694" y="561"/>
              </a:cubicBezTo>
              <a:cubicBezTo>
                <a:pt x="695" y="542"/>
                <a:pt x="737" y="522"/>
                <a:pt x="737" y="522"/>
              </a:cubicBezTo>
              <a:cubicBezTo>
                <a:pt x="757" y="492"/>
                <a:pt x="752" y="507"/>
                <a:pt x="758" y="480"/>
              </a:cubicBezTo>
              <a:cubicBezTo>
                <a:pt x="754" y="449"/>
                <a:pt x="750" y="420"/>
                <a:pt x="732" y="394"/>
              </a:cubicBezTo>
              <a:cubicBezTo>
                <a:pt x="717" y="345"/>
                <a:pt x="752" y="271"/>
                <a:pt x="685" y="261"/>
              </a:cubicBezTo>
              <a:cubicBezTo>
                <a:pt x="672" y="259"/>
                <a:pt x="660" y="258"/>
                <a:pt x="647" y="257"/>
              </a:cubicBezTo>
              <a:cubicBezTo>
                <a:pt x="622" y="248"/>
                <a:pt x="599" y="239"/>
                <a:pt x="582" y="218"/>
              </a:cubicBezTo>
              <a:cubicBezTo>
                <a:pt x="565" y="197"/>
                <a:pt x="568" y="175"/>
                <a:pt x="544" y="158"/>
              </a:cubicBezTo>
              <a:cubicBezTo>
                <a:pt x="541" y="154"/>
                <a:pt x="532" y="149"/>
                <a:pt x="535" y="145"/>
              </a:cubicBezTo>
              <a:cubicBezTo>
                <a:pt x="541" y="138"/>
                <a:pt x="561" y="137"/>
                <a:pt x="561" y="137"/>
              </a:cubicBezTo>
              <a:cubicBezTo>
                <a:pt x="589" y="97"/>
                <a:pt x="565" y="54"/>
                <a:pt x="522" y="38"/>
              </a:cubicBezTo>
              <a:cubicBezTo>
                <a:pt x="511" y="34"/>
                <a:pt x="499" y="33"/>
                <a:pt x="488" y="30"/>
              </a:cubicBezTo>
              <a:cubicBezTo>
                <a:pt x="484" y="29"/>
                <a:pt x="479" y="27"/>
                <a:pt x="475" y="25"/>
              </a:cubicBezTo>
              <a:cubicBezTo>
                <a:pt x="443" y="31"/>
                <a:pt x="436" y="38"/>
                <a:pt x="411" y="55"/>
              </a:cubicBezTo>
              <a:cubicBezTo>
                <a:pt x="392" y="68"/>
                <a:pt x="367" y="73"/>
                <a:pt x="347" y="85"/>
              </a:cubicBezTo>
              <a:cubicBezTo>
                <a:pt x="327" y="56"/>
                <a:pt x="327" y="70"/>
                <a:pt x="334" y="47"/>
              </a:cubicBezTo>
              <a:cubicBezTo>
                <a:pt x="328" y="20"/>
                <a:pt x="335" y="33"/>
                <a:pt x="304" y="12"/>
              </a:cubicBezTo>
              <a:cubicBezTo>
                <a:pt x="300" y="9"/>
                <a:pt x="293" y="9"/>
                <a:pt x="291" y="4"/>
              </a:cubicBezTo>
              <a:cubicBezTo>
                <a:pt x="290" y="1"/>
                <a:pt x="297" y="1"/>
                <a:pt x="300" y="0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9525</xdr:colOff>
      <xdr:row>19</xdr:row>
      <xdr:rowOff>114300</xdr:rowOff>
    </xdr:from>
    <xdr:to>
      <xdr:col>35</xdr:col>
      <xdr:colOff>85725</xdr:colOff>
      <xdr:row>22</xdr:row>
      <xdr:rowOff>142875</xdr:rowOff>
    </xdr:to>
    <xdr:sp macro="" textlink="">
      <xdr:nvSpPr>
        <xdr:cNvPr id="5" name="Freeform 806">
          <a:extLst>
            <a:ext uri="{FF2B5EF4-FFF2-40B4-BE49-F238E27FC236}">
              <a16:creationId xmlns:a16="http://schemas.microsoft.com/office/drawing/2014/main" id="{802E4955-701A-4D4A-9134-5DA7BA912EEC}"/>
            </a:ext>
          </a:extLst>
        </xdr:cNvPr>
        <xdr:cNvSpPr>
          <a:spLocks/>
        </xdr:cNvSpPr>
      </xdr:nvSpPr>
      <xdr:spPr bwMode="auto">
        <a:xfrm>
          <a:off x="5876925" y="3613150"/>
          <a:ext cx="431800" cy="581025"/>
        </a:xfrm>
        <a:custGeom>
          <a:avLst/>
          <a:gdLst>
            <a:gd name="T0" fmla="*/ 14994 w 667"/>
            <a:gd name="T1" fmla="*/ 292435 h 795"/>
            <a:gd name="T2" fmla="*/ 49267 w 667"/>
            <a:gd name="T3" fmla="*/ 192800 h 795"/>
            <a:gd name="T4" fmla="*/ 107103 w 667"/>
            <a:gd name="T5" fmla="*/ 161745 h 795"/>
            <a:gd name="T6" fmla="*/ 125667 w 667"/>
            <a:gd name="T7" fmla="*/ 137160 h 795"/>
            <a:gd name="T8" fmla="*/ 156370 w 667"/>
            <a:gd name="T9" fmla="*/ 95753 h 795"/>
            <a:gd name="T10" fmla="*/ 199211 w 667"/>
            <a:gd name="T11" fmla="*/ 62110 h 795"/>
            <a:gd name="T12" fmla="*/ 207779 w 667"/>
            <a:gd name="T13" fmla="*/ 34290 h 795"/>
            <a:gd name="T14" fmla="*/ 254190 w 667"/>
            <a:gd name="T15" fmla="*/ 12293 h 795"/>
            <a:gd name="T16" fmla="*/ 281323 w 667"/>
            <a:gd name="T17" fmla="*/ 20703 h 795"/>
            <a:gd name="T18" fmla="*/ 385570 w 667"/>
            <a:gd name="T19" fmla="*/ 12293 h 795"/>
            <a:gd name="T20" fmla="*/ 385570 w 667"/>
            <a:gd name="T21" fmla="*/ 23291 h 795"/>
            <a:gd name="T22" fmla="*/ 397708 w 667"/>
            <a:gd name="T23" fmla="*/ 48524 h 795"/>
            <a:gd name="T24" fmla="*/ 413416 w 667"/>
            <a:gd name="T25" fmla="*/ 103517 h 795"/>
            <a:gd name="T26" fmla="*/ 446975 w 667"/>
            <a:gd name="T27" fmla="*/ 181155 h 795"/>
            <a:gd name="T28" fmla="*/ 443405 w 667"/>
            <a:gd name="T29" fmla="*/ 258792 h 795"/>
            <a:gd name="T30" fmla="*/ 443405 w 667"/>
            <a:gd name="T31" fmla="*/ 289848 h 795"/>
            <a:gd name="T32" fmla="*/ 471252 w 667"/>
            <a:gd name="T33" fmla="*/ 303434 h 795"/>
            <a:gd name="T34" fmla="*/ 446975 w 667"/>
            <a:gd name="T35" fmla="*/ 325431 h 795"/>
            <a:gd name="T36" fmla="*/ 394852 w 667"/>
            <a:gd name="T37" fmla="*/ 361662 h 795"/>
            <a:gd name="T38" fmla="*/ 373431 w 667"/>
            <a:gd name="T39" fmla="*/ 397893 h 795"/>
            <a:gd name="T40" fmla="*/ 345585 w 667"/>
            <a:gd name="T41" fmla="*/ 411480 h 795"/>
            <a:gd name="T42" fmla="*/ 327734 w 667"/>
            <a:gd name="T43" fmla="*/ 417303 h 795"/>
            <a:gd name="T44" fmla="*/ 309170 w 667"/>
            <a:gd name="T45" fmla="*/ 422479 h 795"/>
            <a:gd name="T46" fmla="*/ 287749 w 667"/>
            <a:gd name="T47" fmla="*/ 430889 h 795"/>
            <a:gd name="T48" fmla="*/ 259903 w 667"/>
            <a:gd name="T49" fmla="*/ 389483 h 795"/>
            <a:gd name="T50" fmla="*/ 217061 w 667"/>
            <a:gd name="T51" fmla="*/ 381072 h 795"/>
            <a:gd name="T52" fmla="*/ 207779 w 667"/>
            <a:gd name="T53" fmla="*/ 400481 h 795"/>
            <a:gd name="T54" fmla="*/ 134949 w 667"/>
            <a:gd name="T55" fmla="*/ 422479 h 795"/>
            <a:gd name="T56" fmla="*/ 134949 w 667"/>
            <a:gd name="T57" fmla="*/ 456122 h 795"/>
            <a:gd name="T58" fmla="*/ 107103 w 667"/>
            <a:gd name="T59" fmla="*/ 491706 h 795"/>
            <a:gd name="T60" fmla="*/ 61406 w 667"/>
            <a:gd name="T61" fmla="*/ 514350 h 795"/>
            <a:gd name="T62" fmla="*/ 30703 w 667"/>
            <a:gd name="T63" fmla="*/ 486530 h 795"/>
            <a:gd name="T64" fmla="*/ 39985 w 667"/>
            <a:gd name="T65" fmla="*/ 441888 h 795"/>
            <a:gd name="T66" fmla="*/ 24277 w 667"/>
            <a:gd name="T67" fmla="*/ 375249 h 795"/>
            <a:gd name="T68" fmla="*/ 18564 w 667"/>
            <a:gd name="T69" fmla="*/ 355840 h 795"/>
            <a:gd name="T70" fmla="*/ 0 w 667"/>
            <a:gd name="T71" fmla="*/ 342253 h 795"/>
            <a:gd name="T72" fmla="*/ 2856 w 667"/>
            <a:gd name="T73" fmla="*/ 320256 h 795"/>
            <a:gd name="T74" fmla="*/ 12138 w 667"/>
            <a:gd name="T75" fmla="*/ 314433 h 795"/>
            <a:gd name="T76" fmla="*/ 14994 w 667"/>
            <a:gd name="T77" fmla="*/ 292435 h 795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67"/>
            <a:gd name="T118" fmla="*/ 0 h 795"/>
            <a:gd name="T119" fmla="*/ 667 w 667"/>
            <a:gd name="T120" fmla="*/ 795 h 795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67" h="795">
              <a:moveTo>
                <a:pt x="21" y="452"/>
              </a:moveTo>
              <a:cubicBezTo>
                <a:pt x="28" y="414"/>
                <a:pt x="46" y="329"/>
                <a:pt x="69" y="298"/>
              </a:cubicBezTo>
              <a:cubicBezTo>
                <a:pt x="81" y="258"/>
                <a:pt x="115" y="263"/>
                <a:pt x="150" y="250"/>
              </a:cubicBezTo>
              <a:cubicBezTo>
                <a:pt x="163" y="238"/>
                <a:pt x="170" y="229"/>
                <a:pt x="176" y="212"/>
              </a:cubicBezTo>
              <a:cubicBezTo>
                <a:pt x="182" y="179"/>
                <a:pt x="185" y="159"/>
                <a:pt x="219" y="148"/>
              </a:cubicBezTo>
              <a:cubicBezTo>
                <a:pt x="242" y="132"/>
                <a:pt x="263" y="119"/>
                <a:pt x="279" y="96"/>
              </a:cubicBezTo>
              <a:cubicBezTo>
                <a:pt x="283" y="82"/>
                <a:pt x="283" y="65"/>
                <a:pt x="291" y="53"/>
              </a:cubicBezTo>
              <a:cubicBezTo>
                <a:pt x="300" y="40"/>
                <a:pt x="340" y="24"/>
                <a:pt x="356" y="19"/>
              </a:cubicBezTo>
              <a:cubicBezTo>
                <a:pt x="369" y="23"/>
                <a:pt x="381" y="28"/>
                <a:pt x="394" y="32"/>
              </a:cubicBezTo>
              <a:cubicBezTo>
                <a:pt x="444" y="30"/>
                <a:pt x="492" y="34"/>
                <a:pt x="540" y="19"/>
              </a:cubicBezTo>
              <a:cubicBezTo>
                <a:pt x="567" y="0"/>
                <a:pt x="544" y="23"/>
                <a:pt x="540" y="36"/>
              </a:cubicBezTo>
              <a:cubicBezTo>
                <a:pt x="544" y="50"/>
                <a:pt x="553" y="61"/>
                <a:pt x="557" y="75"/>
              </a:cubicBezTo>
              <a:cubicBezTo>
                <a:pt x="561" y="105"/>
                <a:pt x="561" y="136"/>
                <a:pt x="579" y="160"/>
              </a:cubicBezTo>
              <a:cubicBezTo>
                <a:pt x="592" y="202"/>
                <a:pt x="609" y="240"/>
                <a:pt x="626" y="280"/>
              </a:cubicBezTo>
              <a:cubicBezTo>
                <a:pt x="624" y="320"/>
                <a:pt x="624" y="360"/>
                <a:pt x="621" y="400"/>
              </a:cubicBezTo>
              <a:cubicBezTo>
                <a:pt x="620" y="418"/>
                <a:pt x="611" y="430"/>
                <a:pt x="621" y="448"/>
              </a:cubicBezTo>
              <a:cubicBezTo>
                <a:pt x="623" y="451"/>
                <a:pt x="655" y="466"/>
                <a:pt x="660" y="469"/>
              </a:cubicBezTo>
              <a:cubicBezTo>
                <a:pt x="667" y="493"/>
                <a:pt x="644" y="492"/>
                <a:pt x="626" y="503"/>
              </a:cubicBezTo>
              <a:cubicBezTo>
                <a:pt x="609" y="528"/>
                <a:pt x="578" y="542"/>
                <a:pt x="553" y="559"/>
              </a:cubicBezTo>
              <a:cubicBezTo>
                <a:pt x="542" y="575"/>
                <a:pt x="534" y="604"/>
                <a:pt x="523" y="615"/>
              </a:cubicBezTo>
              <a:cubicBezTo>
                <a:pt x="515" y="623"/>
                <a:pt x="495" y="631"/>
                <a:pt x="484" y="636"/>
              </a:cubicBezTo>
              <a:cubicBezTo>
                <a:pt x="476" y="640"/>
                <a:pt x="467" y="642"/>
                <a:pt x="459" y="645"/>
              </a:cubicBezTo>
              <a:cubicBezTo>
                <a:pt x="450" y="648"/>
                <a:pt x="433" y="653"/>
                <a:pt x="433" y="653"/>
              </a:cubicBezTo>
              <a:cubicBezTo>
                <a:pt x="416" y="670"/>
                <a:pt x="418" y="690"/>
                <a:pt x="403" y="666"/>
              </a:cubicBezTo>
              <a:cubicBezTo>
                <a:pt x="412" y="620"/>
                <a:pt x="397" y="622"/>
                <a:pt x="364" y="602"/>
              </a:cubicBezTo>
              <a:cubicBezTo>
                <a:pt x="347" y="575"/>
                <a:pt x="333" y="580"/>
                <a:pt x="304" y="589"/>
              </a:cubicBezTo>
              <a:cubicBezTo>
                <a:pt x="298" y="598"/>
                <a:pt x="297" y="610"/>
                <a:pt x="291" y="619"/>
              </a:cubicBezTo>
              <a:cubicBezTo>
                <a:pt x="276" y="642"/>
                <a:pt x="211" y="648"/>
                <a:pt x="189" y="653"/>
              </a:cubicBezTo>
              <a:cubicBezTo>
                <a:pt x="176" y="672"/>
                <a:pt x="181" y="685"/>
                <a:pt x="189" y="705"/>
              </a:cubicBezTo>
              <a:cubicBezTo>
                <a:pt x="184" y="737"/>
                <a:pt x="182" y="750"/>
                <a:pt x="150" y="760"/>
              </a:cubicBezTo>
              <a:cubicBezTo>
                <a:pt x="131" y="773"/>
                <a:pt x="108" y="786"/>
                <a:pt x="86" y="795"/>
              </a:cubicBezTo>
              <a:cubicBezTo>
                <a:pt x="59" y="787"/>
                <a:pt x="57" y="774"/>
                <a:pt x="43" y="752"/>
              </a:cubicBezTo>
              <a:cubicBezTo>
                <a:pt x="46" y="722"/>
                <a:pt x="46" y="708"/>
                <a:pt x="56" y="683"/>
              </a:cubicBezTo>
              <a:cubicBezTo>
                <a:pt x="52" y="646"/>
                <a:pt x="45" y="615"/>
                <a:pt x="34" y="580"/>
              </a:cubicBezTo>
              <a:cubicBezTo>
                <a:pt x="34" y="579"/>
                <a:pt x="28" y="552"/>
                <a:pt x="26" y="550"/>
              </a:cubicBezTo>
              <a:cubicBezTo>
                <a:pt x="19" y="541"/>
                <a:pt x="8" y="537"/>
                <a:pt x="0" y="529"/>
              </a:cubicBezTo>
              <a:cubicBezTo>
                <a:pt x="1" y="518"/>
                <a:pt x="0" y="506"/>
                <a:pt x="4" y="495"/>
              </a:cubicBezTo>
              <a:cubicBezTo>
                <a:pt x="6" y="490"/>
                <a:pt x="14" y="490"/>
                <a:pt x="17" y="486"/>
              </a:cubicBezTo>
              <a:cubicBezTo>
                <a:pt x="23" y="478"/>
                <a:pt x="21" y="459"/>
                <a:pt x="21" y="45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16</xdr:row>
      <xdr:rowOff>38100</xdr:rowOff>
    </xdr:from>
    <xdr:to>
      <xdr:col>41</xdr:col>
      <xdr:colOff>133350</xdr:colOff>
      <xdr:row>20</xdr:row>
      <xdr:rowOff>85725</xdr:rowOff>
    </xdr:to>
    <xdr:sp macro="" textlink="">
      <xdr:nvSpPr>
        <xdr:cNvPr id="6" name="Freeform 807">
          <a:extLst>
            <a:ext uri="{FF2B5EF4-FFF2-40B4-BE49-F238E27FC236}">
              <a16:creationId xmlns:a16="http://schemas.microsoft.com/office/drawing/2014/main" id="{9A191F24-EEE2-4382-9946-4B97F492E87C}"/>
            </a:ext>
          </a:extLst>
        </xdr:cNvPr>
        <xdr:cNvSpPr>
          <a:spLocks/>
        </xdr:cNvSpPr>
      </xdr:nvSpPr>
      <xdr:spPr bwMode="auto">
        <a:xfrm>
          <a:off x="6664325" y="2984500"/>
          <a:ext cx="758825" cy="784225"/>
        </a:xfrm>
        <a:custGeom>
          <a:avLst/>
          <a:gdLst>
            <a:gd name="T0" fmla="*/ 298639 w 1161"/>
            <a:gd name="T1" fmla="*/ 52357 h 1089"/>
            <a:gd name="T2" fmla="*/ 342449 w 1161"/>
            <a:gd name="T3" fmla="*/ 88113 h 1089"/>
            <a:gd name="T4" fmla="*/ 361433 w 1161"/>
            <a:gd name="T5" fmla="*/ 93221 h 1089"/>
            <a:gd name="T6" fmla="*/ 370925 w 1161"/>
            <a:gd name="T7" fmla="*/ 95775 h 1089"/>
            <a:gd name="T8" fmla="*/ 405243 w 1161"/>
            <a:gd name="T9" fmla="*/ 134085 h 1089"/>
            <a:gd name="T10" fmla="*/ 421307 w 1161"/>
            <a:gd name="T11" fmla="*/ 148132 h 1089"/>
            <a:gd name="T12" fmla="*/ 430069 w 1161"/>
            <a:gd name="T13" fmla="*/ 175587 h 1089"/>
            <a:gd name="T14" fmla="*/ 477530 w 1161"/>
            <a:gd name="T15" fmla="*/ 271362 h 1089"/>
            <a:gd name="T16" fmla="*/ 527181 w 1161"/>
            <a:gd name="T17" fmla="*/ 273916 h 1089"/>
            <a:gd name="T18" fmla="*/ 762295 w 1161"/>
            <a:gd name="T19" fmla="*/ 306479 h 1089"/>
            <a:gd name="T20" fmla="*/ 784200 w 1161"/>
            <a:gd name="T21" fmla="*/ 339681 h 1089"/>
            <a:gd name="T22" fmla="*/ 790042 w 1161"/>
            <a:gd name="T23" fmla="*/ 356282 h 1089"/>
            <a:gd name="T24" fmla="*/ 843344 w 1161"/>
            <a:gd name="T25" fmla="*/ 367137 h 1089"/>
            <a:gd name="T26" fmla="*/ 830931 w 1161"/>
            <a:gd name="T27" fmla="*/ 388846 h 1089"/>
            <a:gd name="T28" fmla="*/ 811947 w 1161"/>
            <a:gd name="T29" fmla="*/ 410555 h 1089"/>
            <a:gd name="T30" fmla="*/ 796613 w 1161"/>
            <a:gd name="T31" fmla="*/ 465465 h 1089"/>
            <a:gd name="T32" fmla="*/ 774708 w 1161"/>
            <a:gd name="T33" fmla="*/ 487174 h 1089"/>
            <a:gd name="T34" fmla="*/ 755724 w 1161"/>
            <a:gd name="T35" fmla="*/ 495475 h 1089"/>
            <a:gd name="T36" fmla="*/ 743311 w 1161"/>
            <a:gd name="T37" fmla="*/ 520376 h 1089"/>
            <a:gd name="T38" fmla="*/ 714834 w 1161"/>
            <a:gd name="T39" fmla="*/ 547832 h 1089"/>
            <a:gd name="T40" fmla="*/ 711914 w 1161"/>
            <a:gd name="T41" fmla="*/ 577841 h 1089"/>
            <a:gd name="T42" fmla="*/ 684167 w 1161"/>
            <a:gd name="T43" fmla="*/ 574649 h 1089"/>
            <a:gd name="T44" fmla="*/ 665183 w 1161"/>
            <a:gd name="T45" fmla="*/ 569541 h 1089"/>
            <a:gd name="T46" fmla="*/ 646199 w 1161"/>
            <a:gd name="T47" fmla="*/ 577841 h 1089"/>
            <a:gd name="T48" fmla="*/ 618452 w 1161"/>
            <a:gd name="T49" fmla="*/ 563794 h 1089"/>
            <a:gd name="T50" fmla="*/ 570991 w 1161"/>
            <a:gd name="T51" fmla="*/ 547832 h 1089"/>
            <a:gd name="T52" fmla="*/ 555658 w 1161"/>
            <a:gd name="T53" fmla="*/ 574649 h 1089"/>
            <a:gd name="T54" fmla="*/ 508927 w 1161"/>
            <a:gd name="T55" fmla="*/ 624452 h 1089"/>
            <a:gd name="T56" fmla="*/ 461466 w 1161"/>
            <a:gd name="T57" fmla="*/ 605297 h 1089"/>
            <a:gd name="T58" fmla="*/ 430069 w 1161"/>
            <a:gd name="T59" fmla="*/ 602104 h 1089"/>
            <a:gd name="T60" fmla="*/ 380418 w 1161"/>
            <a:gd name="T61" fmla="*/ 635306 h 1089"/>
            <a:gd name="T62" fmla="*/ 358512 w 1161"/>
            <a:gd name="T63" fmla="*/ 654461 h 1089"/>
            <a:gd name="T64" fmla="*/ 314702 w 1161"/>
            <a:gd name="T65" fmla="*/ 646160 h 1089"/>
            <a:gd name="T66" fmla="*/ 202257 w 1161"/>
            <a:gd name="T67" fmla="*/ 654461 h 1089"/>
            <a:gd name="T68" fmla="*/ 120478 w 1161"/>
            <a:gd name="T69" fmla="*/ 665316 h 1089"/>
            <a:gd name="T70" fmla="*/ 61334 w 1161"/>
            <a:gd name="T71" fmla="*/ 681917 h 1089"/>
            <a:gd name="T72" fmla="*/ 32858 w 1161"/>
            <a:gd name="T73" fmla="*/ 695325 h 1089"/>
            <a:gd name="T74" fmla="*/ 54763 w 1161"/>
            <a:gd name="T75" fmla="*/ 627006 h 1089"/>
            <a:gd name="T76" fmla="*/ 76668 w 1161"/>
            <a:gd name="T77" fmla="*/ 605297 h 1089"/>
            <a:gd name="T78" fmla="*/ 54763 w 1161"/>
            <a:gd name="T79" fmla="*/ 495475 h 1089"/>
            <a:gd name="T80" fmla="*/ 57683 w 1161"/>
            <a:gd name="T81" fmla="*/ 465465 h 1089"/>
            <a:gd name="T82" fmla="*/ 129970 w 1161"/>
            <a:gd name="T83" fmla="*/ 454611 h 1089"/>
            <a:gd name="T84" fmla="*/ 120478 w 1161"/>
            <a:gd name="T85" fmla="*/ 410555 h 1089"/>
            <a:gd name="T86" fmla="*/ 127049 w 1161"/>
            <a:gd name="T87" fmla="*/ 375437 h 1089"/>
            <a:gd name="T88" fmla="*/ 132891 w 1161"/>
            <a:gd name="T89" fmla="*/ 339681 h 1089"/>
            <a:gd name="T90" fmla="*/ 161367 w 1161"/>
            <a:gd name="T91" fmla="*/ 314780 h 1089"/>
            <a:gd name="T92" fmla="*/ 154796 w 1161"/>
            <a:gd name="T93" fmla="*/ 287324 h 1089"/>
            <a:gd name="T94" fmla="*/ 186193 w 1161"/>
            <a:gd name="T95" fmla="*/ 241352 h 1089"/>
            <a:gd name="T96" fmla="*/ 154796 w 1161"/>
            <a:gd name="T97" fmla="*/ 183888 h 1089"/>
            <a:gd name="T98" fmla="*/ 105144 w 1161"/>
            <a:gd name="T99" fmla="*/ 142385 h 1089"/>
            <a:gd name="T100" fmla="*/ 76668 w 1161"/>
            <a:gd name="T101" fmla="*/ 95775 h 1089"/>
            <a:gd name="T102" fmla="*/ 61334 w 1161"/>
            <a:gd name="T103" fmla="*/ 71512 h 1089"/>
            <a:gd name="T104" fmla="*/ 98573 w 1161"/>
            <a:gd name="T105" fmla="*/ 57465 h 1089"/>
            <a:gd name="T106" fmla="*/ 129970 w 1161"/>
            <a:gd name="T107" fmla="*/ 22347 h 1089"/>
            <a:gd name="T108" fmla="*/ 180351 w 1161"/>
            <a:gd name="T109" fmla="*/ 0 h 1089"/>
            <a:gd name="T110" fmla="*/ 232924 w 1161"/>
            <a:gd name="T111" fmla="*/ 11493 h 1089"/>
            <a:gd name="T112" fmla="*/ 251908 w 1161"/>
            <a:gd name="T113" fmla="*/ 16601 h 1089"/>
            <a:gd name="T114" fmla="*/ 289877 w 1161"/>
            <a:gd name="T115" fmla="*/ 41502 h 1089"/>
            <a:gd name="T116" fmla="*/ 298639 w 1161"/>
            <a:gd name="T117" fmla="*/ 52357 h 1089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61"/>
            <a:gd name="T178" fmla="*/ 0 h 1089"/>
            <a:gd name="T179" fmla="*/ 1161 w 1161"/>
            <a:gd name="T180" fmla="*/ 1089 h 1089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61" h="1089">
              <a:moveTo>
                <a:pt x="409" y="82"/>
              </a:moveTo>
              <a:cubicBezTo>
                <a:pt x="423" y="100"/>
                <a:pt x="447" y="130"/>
                <a:pt x="469" y="138"/>
              </a:cubicBezTo>
              <a:cubicBezTo>
                <a:pt x="478" y="141"/>
                <a:pt x="486" y="143"/>
                <a:pt x="495" y="146"/>
              </a:cubicBezTo>
              <a:cubicBezTo>
                <a:pt x="499" y="147"/>
                <a:pt x="508" y="150"/>
                <a:pt x="508" y="150"/>
              </a:cubicBezTo>
              <a:cubicBezTo>
                <a:pt x="522" y="171"/>
                <a:pt x="533" y="197"/>
                <a:pt x="555" y="210"/>
              </a:cubicBezTo>
              <a:cubicBezTo>
                <a:pt x="561" y="219"/>
                <a:pt x="572" y="223"/>
                <a:pt x="577" y="232"/>
              </a:cubicBezTo>
              <a:cubicBezTo>
                <a:pt x="581" y="238"/>
                <a:pt x="587" y="265"/>
                <a:pt x="589" y="275"/>
              </a:cubicBezTo>
              <a:cubicBezTo>
                <a:pt x="592" y="316"/>
                <a:pt x="589" y="418"/>
                <a:pt x="654" y="425"/>
              </a:cubicBezTo>
              <a:cubicBezTo>
                <a:pt x="677" y="428"/>
                <a:pt x="699" y="428"/>
                <a:pt x="722" y="429"/>
              </a:cubicBezTo>
              <a:cubicBezTo>
                <a:pt x="829" y="448"/>
                <a:pt x="936" y="463"/>
                <a:pt x="1044" y="480"/>
              </a:cubicBezTo>
              <a:cubicBezTo>
                <a:pt x="1068" y="489"/>
                <a:pt x="1066" y="509"/>
                <a:pt x="1074" y="532"/>
              </a:cubicBezTo>
              <a:cubicBezTo>
                <a:pt x="1077" y="541"/>
                <a:pt x="1074" y="553"/>
                <a:pt x="1082" y="558"/>
              </a:cubicBezTo>
              <a:cubicBezTo>
                <a:pt x="1107" y="574"/>
                <a:pt x="1121" y="571"/>
                <a:pt x="1155" y="575"/>
              </a:cubicBezTo>
              <a:cubicBezTo>
                <a:pt x="1161" y="594"/>
                <a:pt x="1157" y="603"/>
                <a:pt x="1138" y="609"/>
              </a:cubicBezTo>
              <a:cubicBezTo>
                <a:pt x="1123" y="619"/>
                <a:pt x="1118" y="626"/>
                <a:pt x="1112" y="643"/>
              </a:cubicBezTo>
              <a:cubicBezTo>
                <a:pt x="1109" y="668"/>
                <a:pt x="1118" y="721"/>
                <a:pt x="1091" y="729"/>
              </a:cubicBezTo>
              <a:cubicBezTo>
                <a:pt x="1077" y="739"/>
                <a:pt x="1073" y="753"/>
                <a:pt x="1061" y="763"/>
              </a:cubicBezTo>
              <a:cubicBezTo>
                <a:pt x="1054" y="769"/>
                <a:pt x="1043" y="771"/>
                <a:pt x="1035" y="776"/>
              </a:cubicBezTo>
              <a:cubicBezTo>
                <a:pt x="1027" y="789"/>
                <a:pt x="1022" y="801"/>
                <a:pt x="1018" y="815"/>
              </a:cubicBezTo>
              <a:cubicBezTo>
                <a:pt x="1025" y="857"/>
                <a:pt x="1025" y="852"/>
                <a:pt x="979" y="858"/>
              </a:cubicBezTo>
              <a:cubicBezTo>
                <a:pt x="978" y="874"/>
                <a:pt x="986" y="894"/>
                <a:pt x="975" y="905"/>
              </a:cubicBezTo>
              <a:cubicBezTo>
                <a:pt x="966" y="914"/>
                <a:pt x="950" y="903"/>
                <a:pt x="937" y="900"/>
              </a:cubicBezTo>
              <a:cubicBezTo>
                <a:pt x="928" y="898"/>
                <a:pt x="911" y="892"/>
                <a:pt x="911" y="892"/>
              </a:cubicBezTo>
              <a:cubicBezTo>
                <a:pt x="902" y="895"/>
                <a:pt x="895" y="904"/>
                <a:pt x="885" y="905"/>
              </a:cubicBezTo>
              <a:cubicBezTo>
                <a:pt x="873" y="907"/>
                <a:pt x="855" y="889"/>
                <a:pt x="847" y="883"/>
              </a:cubicBezTo>
              <a:cubicBezTo>
                <a:pt x="825" y="868"/>
                <a:pt x="808" y="863"/>
                <a:pt x="782" y="858"/>
              </a:cubicBezTo>
              <a:cubicBezTo>
                <a:pt x="746" y="864"/>
                <a:pt x="739" y="870"/>
                <a:pt x="761" y="900"/>
              </a:cubicBezTo>
              <a:cubicBezTo>
                <a:pt x="774" y="942"/>
                <a:pt x="732" y="970"/>
                <a:pt x="697" y="978"/>
              </a:cubicBezTo>
              <a:cubicBezTo>
                <a:pt x="672" y="972"/>
                <a:pt x="656" y="953"/>
                <a:pt x="632" y="948"/>
              </a:cubicBezTo>
              <a:cubicBezTo>
                <a:pt x="618" y="945"/>
                <a:pt x="603" y="945"/>
                <a:pt x="589" y="943"/>
              </a:cubicBezTo>
              <a:cubicBezTo>
                <a:pt x="559" y="955"/>
                <a:pt x="553" y="983"/>
                <a:pt x="521" y="995"/>
              </a:cubicBezTo>
              <a:cubicBezTo>
                <a:pt x="501" y="1024"/>
                <a:pt x="513" y="1016"/>
                <a:pt x="491" y="1025"/>
              </a:cubicBezTo>
              <a:cubicBezTo>
                <a:pt x="470" y="1022"/>
                <a:pt x="451" y="1017"/>
                <a:pt x="431" y="1012"/>
              </a:cubicBezTo>
              <a:cubicBezTo>
                <a:pt x="375" y="1022"/>
                <a:pt x="348" y="1022"/>
                <a:pt x="277" y="1025"/>
              </a:cubicBezTo>
              <a:cubicBezTo>
                <a:pt x="240" y="1036"/>
                <a:pt x="203" y="1038"/>
                <a:pt x="165" y="1042"/>
              </a:cubicBezTo>
              <a:cubicBezTo>
                <a:pt x="139" y="1050"/>
                <a:pt x="108" y="1056"/>
                <a:pt x="84" y="1068"/>
              </a:cubicBezTo>
              <a:cubicBezTo>
                <a:pt x="70" y="1075"/>
                <a:pt x="60" y="1084"/>
                <a:pt x="45" y="1089"/>
              </a:cubicBezTo>
              <a:cubicBezTo>
                <a:pt x="0" y="1075"/>
                <a:pt x="44" y="992"/>
                <a:pt x="75" y="982"/>
              </a:cubicBezTo>
              <a:cubicBezTo>
                <a:pt x="93" y="970"/>
                <a:pt x="100" y="970"/>
                <a:pt x="105" y="948"/>
              </a:cubicBezTo>
              <a:cubicBezTo>
                <a:pt x="101" y="888"/>
                <a:pt x="82" y="835"/>
                <a:pt x="75" y="776"/>
              </a:cubicBezTo>
              <a:cubicBezTo>
                <a:pt x="76" y="760"/>
                <a:pt x="65" y="736"/>
                <a:pt x="79" y="729"/>
              </a:cubicBezTo>
              <a:cubicBezTo>
                <a:pt x="227" y="649"/>
                <a:pt x="143" y="763"/>
                <a:pt x="178" y="712"/>
              </a:cubicBezTo>
              <a:cubicBezTo>
                <a:pt x="186" y="687"/>
                <a:pt x="179" y="664"/>
                <a:pt x="165" y="643"/>
              </a:cubicBezTo>
              <a:cubicBezTo>
                <a:pt x="159" y="622"/>
                <a:pt x="147" y="596"/>
                <a:pt x="174" y="588"/>
              </a:cubicBezTo>
              <a:cubicBezTo>
                <a:pt x="194" y="568"/>
                <a:pt x="192" y="558"/>
                <a:pt x="182" y="532"/>
              </a:cubicBezTo>
              <a:cubicBezTo>
                <a:pt x="188" y="493"/>
                <a:pt x="189" y="503"/>
                <a:pt x="221" y="493"/>
              </a:cubicBezTo>
              <a:cubicBezTo>
                <a:pt x="227" y="474"/>
                <a:pt x="223" y="466"/>
                <a:pt x="212" y="450"/>
              </a:cubicBezTo>
              <a:cubicBezTo>
                <a:pt x="219" y="370"/>
                <a:pt x="208" y="407"/>
                <a:pt x="255" y="378"/>
              </a:cubicBezTo>
              <a:cubicBezTo>
                <a:pt x="252" y="335"/>
                <a:pt x="257" y="302"/>
                <a:pt x="212" y="288"/>
              </a:cubicBezTo>
              <a:cubicBezTo>
                <a:pt x="186" y="269"/>
                <a:pt x="167" y="246"/>
                <a:pt x="144" y="223"/>
              </a:cubicBezTo>
              <a:cubicBezTo>
                <a:pt x="136" y="191"/>
                <a:pt x="133" y="169"/>
                <a:pt x="105" y="150"/>
              </a:cubicBezTo>
              <a:cubicBezTo>
                <a:pt x="85" y="121"/>
                <a:pt x="91" y="135"/>
                <a:pt x="84" y="112"/>
              </a:cubicBezTo>
              <a:cubicBezTo>
                <a:pt x="105" y="106"/>
                <a:pt x="119" y="106"/>
                <a:pt x="135" y="90"/>
              </a:cubicBezTo>
              <a:cubicBezTo>
                <a:pt x="141" y="39"/>
                <a:pt x="142" y="57"/>
                <a:pt x="178" y="35"/>
              </a:cubicBezTo>
              <a:cubicBezTo>
                <a:pt x="195" y="10"/>
                <a:pt x="219" y="6"/>
                <a:pt x="247" y="0"/>
              </a:cubicBezTo>
              <a:cubicBezTo>
                <a:pt x="295" y="5"/>
                <a:pt x="287" y="4"/>
                <a:pt x="319" y="18"/>
              </a:cubicBezTo>
              <a:cubicBezTo>
                <a:pt x="327" y="22"/>
                <a:pt x="345" y="26"/>
                <a:pt x="345" y="26"/>
              </a:cubicBezTo>
              <a:cubicBezTo>
                <a:pt x="361" y="42"/>
                <a:pt x="379" y="52"/>
                <a:pt x="397" y="65"/>
              </a:cubicBezTo>
              <a:cubicBezTo>
                <a:pt x="398" y="68"/>
                <a:pt x="409" y="106"/>
                <a:pt x="409" y="8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123825</xdr:colOff>
      <xdr:row>14</xdr:row>
      <xdr:rowOff>85725</xdr:rowOff>
    </xdr:from>
    <xdr:to>
      <xdr:col>38</xdr:col>
      <xdr:colOff>76200</xdr:colOff>
      <xdr:row>19</xdr:row>
      <xdr:rowOff>9525</xdr:rowOff>
    </xdr:to>
    <xdr:sp macro="" textlink="">
      <xdr:nvSpPr>
        <xdr:cNvPr id="7" name="Freeform 808">
          <a:extLst>
            <a:ext uri="{FF2B5EF4-FFF2-40B4-BE49-F238E27FC236}">
              <a16:creationId xmlns:a16="http://schemas.microsoft.com/office/drawing/2014/main" id="{95A5FECD-C559-44F7-9064-E415E66F0567}"/>
            </a:ext>
          </a:extLst>
        </xdr:cNvPr>
        <xdr:cNvSpPr>
          <a:spLocks/>
        </xdr:cNvSpPr>
      </xdr:nvSpPr>
      <xdr:spPr bwMode="auto">
        <a:xfrm>
          <a:off x="6169025" y="2663825"/>
          <a:ext cx="663575" cy="844550"/>
        </a:xfrm>
        <a:custGeom>
          <a:avLst/>
          <a:gdLst>
            <a:gd name="T0" fmla="*/ 167300 w 1003"/>
            <a:gd name="T1" fmla="*/ 202782 h 1161"/>
            <a:gd name="T2" fmla="*/ 219066 w 1003"/>
            <a:gd name="T3" fmla="*/ 205940 h 1161"/>
            <a:gd name="T4" fmla="*/ 244573 w 1003"/>
            <a:gd name="T5" fmla="*/ 189516 h 1161"/>
            <a:gd name="T6" fmla="*/ 305341 w 1003"/>
            <a:gd name="T7" fmla="*/ 176249 h 1161"/>
            <a:gd name="T8" fmla="*/ 369861 w 1003"/>
            <a:gd name="T9" fmla="*/ 121922 h 1161"/>
            <a:gd name="T10" fmla="*/ 395368 w 1003"/>
            <a:gd name="T11" fmla="*/ 73279 h 1161"/>
            <a:gd name="T12" fmla="*/ 447134 w 1003"/>
            <a:gd name="T13" fmla="*/ 65067 h 1161"/>
            <a:gd name="T14" fmla="*/ 462888 w 1003"/>
            <a:gd name="T15" fmla="*/ 51169 h 1161"/>
            <a:gd name="T16" fmla="*/ 495148 w 1003"/>
            <a:gd name="T17" fmla="*/ 40430 h 1161"/>
            <a:gd name="T18" fmla="*/ 579173 w 1003"/>
            <a:gd name="T19" fmla="*/ 0 h 1161"/>
            <a:gd name="T20" fmla="*/ 604681 w 1003"/>
            <a:gd name="T21" fmla="*/ 5685 h 1161"/>
            <a:gd name="T22" fmla="*/ 624187 w 1003"/>
            <a:gd name="T23" fmla="*/ 10739 h 1161"/>
            <a:gd name="T24" fmla="*/ 633940 w 1003"/>
            <a:gd name="T25" fmla="*/ 27164 h 1161"/>
            <a:gd name="T26" fmla="*/ 639941 w 1003"/>
            <a:gd name="T27" fmla="*/ 43589 h 1161"/>
            <a:gd name="T28" fmla="*/ 624187 w 1003"/>
            <a:gd name="T29" fmla="*/ 81492 h 1161"/>
            <a:gd name="T30" fmla="*/ 646693 w 1003"/>
            <a:gd name="T31" fmla="*/ 108024 h 1161"/>
            <a:gd name="T32" fmla="*/ 652695 w 1003"/>
            <a:gd name="T33" fmla="*/ 235631 h 1161"/>
            <a:gd name="T34" fmla="*/ 672201 w 1003"/>
            <a:gd name="T35" fmla="*/ 240685 h 1161"/>
            <a:gd name="T36" fmla="*/ 701460 w 1003"/>
            <a:gd name="T37" fmla="*/ 252056 h 1161"/>
            <a:gd name="T38" fmla="*/ 720215 w 1003"/>
            <a:gd name="T39" fmla="*/ 276061 h 1161"/>
            <a:gd name="T40" fmla="*/ 697709 w 1003"/>
            <a:gd name="T41" fmla="*/ 292486 h 1161"/>
            <a:gd name="T42" fmla="*/ 665449 w 1003"/>
            <a:gd name="T43" fmla="*/ 316491 h 1161"/>
            <a:gd name="T44" fmla="*/ 636940 w 1003"/>
            <a:gd name="T45" fmla="*/ 343655 h 1161"/>
            <a:gd name="T46" fmla="*/ 678953 w 1003"/>
            <a:gd name="T47" fmla="*/ 425146 h 1161"/>
            <a:gd name="T48" fmla="*/ 710462 w 1003"/>
            <a:gd name="T49" fmla="*/ 454837 h 1161"/>
            <a:gd name="T50" fmla="*/ 732969 w 1003"/>
            <a:gd name="T51" fmla="*/ 471262 h 1161"/>
            <a:gd name="T52" fmla="*/ 752475 w 1003"/>
            <a:gd name="T53" fmla="*/ 495267 h 1161"/>
            <a:gd name="T54" fmla="*/ 723966 w 1003"/>
            <a:gd name="T55" fmla="*/ 530643 h 1161"/>
            <a:gd name="T56" fmla="*/ 726967 w 1003"/>
            <a:gd name="T57" fmla="*/ 566020 h 1161"/>
            <a:gd name="T58" fmla="*/ 707462 w 1003"/>
            <a:gd name="T59" fmla="*/ 600764 h 1161"/>
            <a:gd name="T60" fmla="*/ 694708 w 1003"/>
            <a:gd name="T61" fmla="*/ 641826 h 1161"/>
            <a:gd name="T62" fmla="*/ 681954 w 1003"/>
            <a:gd name="T63" fmla="*/ 657619 h 1161"/>
            <a:gd name="T64" fmla="*/ 669200 w 1003"/>
            <a:gd name="T65" fmla="*/ 720159 h 1161"/>
            <a:gd name="T66" fmla="*/ 630188 w 1003"/>
            <a:gd name="T67" fmla="*/ 733425 h 1161"/>
            <a:gd name="T68" fmla="*/ 540162 w 1003"/>
            <a:gd name="T69" fmla="*/ 720159 h 1161"/>
            <a:gd name="T70" fmla="*/ 511653 w 1003"/>
            <a:gd name="T71" fmla="*/ 706893 h 1161"/>
            <a:gd name="T72" fmla="*/ 485395 w 1003"/>
            <a:gd name="T73" fmla="*/ 676570 h 1161"/>
            <a:gd name="T74" fmla="*/ 479393 w 1003"/>
            <a:gd name="T75" fmla="*/ 668990 h 1161"/>
            <a:gd name="T76" fmla="*/ 492147 w 1003"/>
            <a:gd name="T77" fmla="*/ 644353 h 1161"/>
            <a:gd name="T78" fmla="*/ 498899 w 1003"/>
            <a:gd name="T79" fmla="*/ 598237 h 1161"/>
            <a:gd name="T80" fmla="*/ 469640 w 1003"/>
            <a:gd name="T81" fmla="*/ 579286 h 1161"/>
            <a:gd name="T82" fmla="*/ 450135 w 1003"/>
            <a:gd name="T83" fmla="*/ 574232 h 1161"/>
            <a:gd name="T84" fmla="*/ 399119 w 1003"/>
            <a:gd name="T85" fmla="*/ 576759 h 1161"/>
            <a:gd name="T86" fmla="*/ 392367 w 1003"/>
            <a:gd name="T87" fmla="*/ 584971 h 1161"/>
            <a:gd name="T88" fmla="*/ 372861 w 1003"/>
            <a:gd name="T89" fmla="*/ 595710 h 1161"/>
            <a:gd name="T90" fmla="*/ 331599 w 1003"/>
            <a:gd name="T91" fmla="*/ 606450 h 1161"/>
            <a:gd name="T92" fmla="*/ 312093 w 1003"/>
            <a:gd name="T93" fmla="*/ 579286 h 1161"/>
            <a:gd name="T94" fmla="*/ 296339 w 1003"/>
            <a:gd name="T95" fmla="*/ 562861 h 1161"/>
            <a:gd name="T96" fmla="*/ 286586 w 1003"/>
            <a:gd name="T97" fmla="*/ 538856 h 1161"/>
            <a:gd name="T98" fmla="*/ 282835 w 1003"/>
            <a:gd name="T99" fmla="*/ 511692 h 1161"/>
            <a:gd name="T100" fmla="*/ 222066 w 1003"/>
            <a:gd name="T101" fmla="*/ 511692 h 1161"/>
            <a:gd name="T102" fmla="*/ 180054 w 1003"/>
            <a:gd name="T103" fmla="*/ 503479 h 1161"/>
            <a:gd name="T104" fmla="*/ 170301 w 1003"/>
            <a:gd name="T105" fmla="*/ 473789 h 1161"/>
            <a:gd name="T106" fmla="*/ 39012 w 1003"/>
            <a:gd name="T107" fmla="*/ 457364 h 1161"/>
            <a:gd name="T108" fmla="*/ 0 w 1003"/>
            <a:gd name="T109" fmla="*/ 427673 h 1161"/>
            <a:gd name="T110" fmla="*/ 16505 w 1003"/>
            <a:gd name="T111" fmla="*/ 397983 h 1161"/>
            <a:gd name="T112" fmla="*/ 26258 w 1003"/>
            <a:gd name="T113" fmla="*/ 327862 h 1161"/>
            <a:gd name="T114" fmla="*/ 29259 w 1003"/>
            <a:gd name="T115" fmla="*/ 295012 h 1161"/>
            <a:gd name="T116" fmla="*/ 35261 w 1003"/>
            <a:gd name="T117" fmla="*/ 235631 h 1161"/>
            <a:gd name="T118" fmla="*/ 112534 w 1003"/>
            <a:gd name="T119" fmla="*/ 214153 h 1161"/>
            <a:gd name="T120" fmla="*/ 151545 w 1003"/>
            <a:gd name="T121" fmla="*/ 202782 h 1161"/>
            <a:gd name="T122" fmla="*/ 167300 w 1003"/>
            <a:gd name="T123" fmla="*/ 202782 h 1161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003"/>
            <a:gd name="T187" fmla="*/ 0 h 1161"/>
            <a:gd name="T188" fmla="*/ 1003 w 1003"/>
            <a:gd name="T189" fmla="*/ 1161 h 1161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003" h="1161">
              <a:moveTo>
                <a:pt x="223" y="321"/>
              </a:moveTo>
              <a:cubicBezTo>
                <a:pt x="247" y="330"/>
                <a:pt x="267" y="330"/>
                <a:pt x="292" y="326"/>
              </a:cubicBezTo>
              <a:cubicBezTo>
                <a:pt x="308" y="320"/>
                <a:pt x="312" y="310"/>
                <a:pt x="326" y="300"/>
              </a:cubicBezTo>
              <a:cubicBezTo>
                <a:pt x="336" y="269"/>
                <a:pt x="379" y="281"/>
                <a:pt x="407" y="279"/>
              </a:cubicBezTo>
              <a:cubicBezTo>
                <a:pt x="447" y="264"/>
                <a:pt x="458" y="215"/>
                <a:pt x="493" y="193"/>
              </a:cubicBezTo>
              <a:cubicBezTo>
                <a:pt x="510" y="169"/>
                <a:pt x="504" y="136"/>
                <a:pt x="527" y="116"/>
              </a:cubicBezTo>
              <a:cubicBezTo>
                <a:pt x="541" y="104"/>
                <a:pt x="579" y="105"/>
                <a:pt x="596" y="103"/>
              </a:cubicBezTo>
              <a:cubicBezTo>
                <a:pt x="636" y="75"/>
                <a:pt x="584" y="114"/>
                <a:pt x="617" y="81"/>
              </a:cubicBezTo>
              <a:cubicBezTo>
                <a:pt x="628" y="70"/>
                <a:pt x="646" y="69"/>
                <a:pt x="660" y="64"/>
              </a:cubicBezTo>
              <a:cubicBezTo>
                <a:pt x="688" y="36"/>
                <a:pt x="734" y="9"/>
                <a:pt x="772" y="0"/>
              </a:cubicBezTo>
              <a:cubicBezTo>
                <a:pt x="808" y="7"/>
                <a:pt x="779" y="0"/>
                <a:pt x="806" y="9"/>
              </a:cubicBezTo>
              <a:cubicBezTo>
                <a:pt x="815" y="12"/>
                <a:pt x="832" y="17"/>
                <a:pt x="832" y="17"/>
              </a:cubicBezTo>
              <a:cubicBezTo>
                <a:pt x="840" y="30"/>
                <a:pt x="840" y="28"/>
                <a:pt x="845" y="43"/>
              </a:cubicBezTo>
              <a:cubicBezTo>
                <a:pt x="848" y="52"/>
                <a:pt x="853" y="69"/>
                <a:pt x="853" y="69"/>
              </a:cubicBezTo>
              <a:cubicBezTo>
                <a:pt x="847" y="94"/>
                <a:pt x="845" y="108"/>
                <a:pt x="832" y="129"/>
              </a:cubicBezTo>
              <a:cubicBezTo>
                <a:pt x="840" y="146"/>
                <a:pt x="851" y="156"/>
                <a:pt x="862" y="171"/>
              </a:cubicBezTo>
              <a:cubicBezTo>
                <a:pt x="865" y="238"/>
                <a:pt x="853" y="308"/>
                <a:pt x="870" y="373"/>
              </a:cubicBezTo>
              <a:cubicBezTo>
                <a:pt x="872" y="382"/>
                <a:pt x="896" y="381"/>
                <a:pt x="896" y="381"/>
              </a:cubicBezTo>
              <a:cubicBezTo>
                <a:pt x="909" y="390"/>
                <a:pt x="920" y="393"/>
                <a:pt x="935" y="399"/>
              </a:cubicBezTo>
              <a:cubicBezTo>
                <a:pt x="955" y="428"/>
                <a:pt x="947" y="415"/>
                <a:pt x="960" y="437"/>
              </a:cubicBezTo>
              <a:cubicBezTo>
                <a:pt x="955" y="455"/>
                <a:pt x="947" y="458"/>
                <a:pt x="930" y="463"/>
              </a:cubicBezTo>
              <a:cubicBezTo>
                <a:pt x="919" y="481"/>
                <a:pt x="900" y="483"/>
                <a:pt x="887" y="501"/>
              </a:cubicBezTo>
              <a:cubicBezTo>
                <a:pt x="882" y="518"/>
                <a:pt x="864" y="534"/>
                <a:pt x="849" y="544"/>
              </a:cubicBezTo>
              <a:cubicBezTo>
                <a:pt x="833" y="596"/>
                <a:pt x="865" y="646"/>
                <a:pt x="905" y="673"/>
              </a:cubicBezTo>
              <a:cubicBezTo>
                <a:pt x="916" y="690"/>
                <a:pt x="933" y="705"/>
                <a:pt x="947" y="720"/>
              </a:cubicBezTo>
              <a:cubicBezTo>
                <a:pt x="953" y="737"/>
                <a:pt x="961" y="739"/>
                <a:pt x="977" y="746"/>
              </a:cubicBezTo>
              <a:cubicBezTo>
                <a:pt x="990" y="759"/>
                <a:pt x="998" y="767"/>
                <a:pt x="1003" y="784"/>
              </a:cubicBezTo>
              <a:cubicBezTo>
                <a:pt x="997" y="820"/>
                <a:pt x="996" y="824"/>
                <a:pt x="965" y="840"/>
              </a:cubicBezTo>
              <a:cubicBezTo>
                <a:pt x="951" y="860"/>
                <a:pt x="964" y="874"/>
                <a:pt x="969" y="896"/>
              </a:cubicBezTo>
              <a:cubicBezTo>
                <a:pt x="963" y="952"/>
                <a:pt x="966" y="920"/>
                <a:pt x="943" y="951"/>
              </a:cubicBezTo>
              <a:cubicBezTo>
                <a:pt x="939" y="971"/>
                <a:pt x="937" y="999"/>
                <a:pt x="926" y="1016"/>
              </a:cubicBezTo>
              <a:cubicBezTo>
                <a:pt x="920" y="1024"/>
                <a:pt x="909" y="1041"/>
                <a:pt x="909" y="1041"/>
              </a:cubicBezTo>
              <a:cubicBezTo>
                <a:pt x="914" y="1065"/>
                <a:pt x="916" y="1120"/>
                <a:pt x="892" y="1140"/>
              </a:cubicBezTo>
              <a:cubicBezTo>
                <a:pt x="882" y="1148"/>
                <a:pt x="853" y="1157"/>
                <a:pt x="840" y="1161"/>
              </a:cubicBezTo>
              <a:cubicBezTo>
                <a:pt x="792" y="1158"/>
                <a:pt x="763" y="1150"/>
                <a:pt x="720" y="1140"/>
              </a:cubicBezTo>
              <a:cubicBezTo>
                <a:pt x="691" y="1120"/>
                <a:pt x="705" y="1126"/>
                <a:pt x="682" y="1119"/>
              </a:cubicBezTo>
              <a:cubicBezTo>
                <a:pt x="665" y="1107"/>
                <a:pt x="659" y="1089"/>
                <a:pt x="647" y="1071"/>
              </a:cubicBezTo>
              <a:cubicBezTo>
                <a:pt x="644" y="1067"/>
                <a:pt x="639" y="1059"/>
                <a:pt x="639" y="1059"/>
              </a:cubicBezTo>
              <a:cubicBezTo>
                <a:pt x="632" y="1037"/>
                <a:pt x="632" y="1026"/>
                <a:pt x="656" y="1020"/>
              </a:cubicBezTo>
              <a:cubicBezTo>
                <a:pt x="673" y="996"/>
                <a:pt x="674" y="980"/>
                <a:pt x="665" y="947"/>
              </a:cubicBezTo>
              <a:cubicBezTo>
                <a:pt x="662" y="938"/>
                <a:pt x="635" y="921"/>
                <a:pt x="626" y="917"/>
              </a:cubicBezTo>
              <a:cubicBezTo>
                <a:pt x="618" y="913"/>
                <a:pt x="600" y="909"/>
                <a:pt x="600" y="909"/>
              </a:cubicBezTo>
              <a:cubicBezTo>
                <a:pt x="577" y="910"/>
                <a:pt x="554" y="908"/>
                <a:pt x="532" y="913"/>
              </a:cubicBezTo>
              <a:cubicBezTo>
                <a:pt x="527" y="914"/>
                <a:pt x="527" y="922"/>
                <a:pt x="523" y="926"/>
              </a:cubicBezTo>
              <a:cubicBezTo>
                <a:pt x="516" y="933"/>
                <a:pt x="507" y="939"/>
                <a:pt x="497" y="943"/>
              </a:cubicBezTo>
              <a:cubicBezTo>
                <a:pt x="481" y="950"/>
                <a:pt x="459" y="955"/>
                <a:pt x="442" y="960"/>
              </a:cubicBezTo>
              <a:cubicBezTo>
                <a:pt x="401" y="953"/>
                <a:pt x="432" y="965"/>
                <a:pt x="416" y="917"/>
              </a:cubicBezTo>
              <a:cubicBezTo>
                <a:pt x="413" y="906"/>
                <a:pt x="400" y="901"/>
                <a:pt x="395" y="891"/>
              </a:cubicBezTo>
              <a:cubicBezTo>
                <a:pt x="389" y="879"/>
                <a:pt x="382" y="853"/>
                <a:pt x="382" y="853"/>
              </a:cubicBezTo>
              <a:cubicBezTo>
                <a:pt x="380" y="839"/>
                <a:pt x="387" y="820"/>
                <a:pt x="377" y="810"/>
              </a:cubicBezTo>
              <a:cubicBezTo>
                <a:pt x="367" y="800"/>
                <a:pt x="307" y="809"/>
                <a:pt x="296" y="810"/>
              </a:cubicBezTo>
              <a:cubicBezTo>
                <a:pt x="274" y="807"/>
                <a:pt x="260" y="803"/>
                <a:pt x="240" y="797"/>
              </a:cubicBezTo>
              <a:cubicBezTo>
                <a:pt x="236" y="781"/>
                <a:pt x="237" y="763"/>
                <a:pt x="227" y="750"/>
              </a:cubicBezTo>
              <a:cubicBezTo>
                <a:pt x="205" y="721"/>
                <a:pt x="65" y="725"/>
                <a:pt x="52" y="724"/>
              </a:cubicBezTo>
              <a:cubicBezTo>
                <a:pt x="10" y="716"/>
                <a:pt x="14" y="714"/>
                <a:pt x="0" y="677"/>
              </a:cubicBezTo>
              <a:cubicBezTo>
                <a:pt x="31" y="646"/>
                <a:pt x="28" y="663"/>
                <a:pt x="22" y="630"/>
              </a:cubicBezTo>
              <a:cubicBezTo>
                <a:pt x="20" y="601"/>
                <a:pt x="3" y="539"/>
                <a:pt x="35" y="519"/>
              </a:cubicBezTo>
              <a:cubicBezTo>
                <a:pt x="46" y="485"/>
                <a:pt x="44" y="502"/>
                <a:pt x="39" y="467"/>
              </a:cubicBezTo>
              <a:cubicBezTo>
                <a:pt x="41" y="436"/>
                <a:pt x="31" y="400"/>
                <a:pt x="47" y="373"/>
              </a:cubicBezTo>
              <a:cubicBezTo>
                <a:pt x="55" y="359"/>
                <a:pt x="133" y="342"/>
                <a:pt x="150" y="339"/>
              </a:cubicBezTo>
              <a:cubicBezTo>
                <a:pt x="167" y="332"/>
                <a:pt x="185" y="328"/>
                <a:pt x="202" y="321"/>
              </a:cubicBezTo>
              <a:cubicBezTo>
                <a:pt x="218" y="327"/>
                <a:pt x="211" y="328"/>
                <a:pt x="223" y="32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66675</xdr:colOff>
      <xdr:row>13</xdr:row>
      <xdr:rowOff>57150</xdr:rowOff>
    </xdr:from>
    <xdr:to>
      <xdr:col>33</xdr:col>
      <xdr:colOff>66675</xdr:colOff>
      <xdr:row>19</xdr:row>
      <xdr:rowOff>38100</xdr:rowOff>
    </xdr:to>
    <xdr:sp macro="" textlink="">
      <xdr:nvSpPr>
        <xdr:cNvPr id="8" name="Freeform 809">
          <a:extLst>
            <a:ext uri="{FF2B5EF4-FFF2-40B4-BE49-F238E27FC236}">
              <a16:creationId xmlns:a16="http://schemas.microsoft.com/office/drawing/2014/main" id="{331E5F53-61B8-4455-925A-075CE9901F30}"/>
            </a:ext>
          </a:extLst>
        </xdr:cNvPr>
        <xdr:cNvSpPr>
          <a:spLocks/>
        </xdr:cNvSpPr>
      </xdr:nvSpPr>
      <xdr:spPr bwMode="auto">
        <a:xfrm>
          <a:off x="5045075" y="2451100"/>
          <a:ext cx="889000" cy="1085850"/>
        </a:xfrm>
        <a:custGeom>
          <a:avLst/>
          <a:gdLst>
            <a:gd name="T0" fmla="*/ 164112 w 1359"/>
            <a:gd name="T1" fmla="*/ 854141 h 1501"/>
            <a:gd name="T2" fmla="*/ 69177 w 1359"/>
            <a:gd name="T3" fmla="*/ 840814 h 1501"/>
            <a:gd name="T4" fmla="*/ 12511 w 1359"/>
            <a:gd name="T5" fmla="*/ 788779 h 1501"/>
            <a:gd name="T6" fmla="*/ 28701 w 1359"/>
            <a:gd name="T7" fmla="*/ 734206 h 1501"/>
            <a:gd name="T8" fmla="*/ 50779 w 1359"/>
            <a:gd name="T9" fmla="*/ 661229 h 1501"/>
            <a:gd name="T10" fmla="*/ 88311 w 1359"/>
            <a:gd name="T11" fmla="*/ 562870 h 1501"/>
            <a:gd name="T12" fmla="*/ 100822 w 1359"/>
            <a:gd name="T13" fmla="*/ 543832 h 1501"/>
            <a:gd name="T14" fmla="*/ 154545 w 1359"/>
            <a:gd name="T15" fmla="*/ 484182 h 1501"/>
            <a:gd name="T16" fmla="*/ 144978 w 1359"/>
            <a:gd name="T17" fmla="*/ 399784 h 1501"/>
            <a:gd name="T18" fmla="*/ 139090 w 1359"/>
            <a:gd name="T19" fmla="*/ 342672 h 1501"/>
            <a:gd name="T20" fmla="*/ 125844 w 1359"/>
            <a:gd name="T21" fmla="*/ 274772 h 1501"/>
            <a:gd name="T22" fmla="*/ 208267 w 1359"/>
            <a:gd name="T23" fmla="*/ 215122 h 1501"/>
            <a:gd name="T24" fmla="*/ 239912 w 1359"/>
            <a:gd name="T25" fmla="*/ 236697 h 1501"/>
            <a:gd name="T26" fmla="*/ 271557 w 1359"/>
            <a:gd name="T27" fmla="*/ 236697 h 1501"/>
            <a:gd name="T28" fmla="*/ 239912 w 1359"/>
            <a:gd name="T29" fmla="*/ 125012 h 1501"/>
            <a:gd name="T30" fmla="*/ 271557 w 1359"/>
            <a:gd name="T31" fmla="*/ 86937 h 1501"/>
            <a:gd name="T32" fmla="*/ 309089 w 1359"/>
            <a:gd name="T33" fmla="*/ 67900 h 1501"/>
            <a:gd name="T34" fmla="*/ 372379 w 1359"/>
            <a:gd name="T35" fmla="*/ 46324 h 1501"/>
            <a:gd name="T36" fmla="*/ 434933 w 1359"/>
            <a:gd name="T37" fmla="*/ 0 h 1501"/>
            <a:gd name="T38" fmla="*/ 476145 w 1359"/>
            <a:gd name="T39" fmla="*/ 48862 h 1501"/>
            <a:gd name="T40" fmla="*/ 554889 w 1359"/>
            <a:gd name="T41" fmla="*/ 130723 h 1501"/>
            <a:gd name="T42" fmla="*/ 532811 w 1359"/>
            <a:gd name="T43" fmla="*/ 204334 h 1501"/>
            <a:gd name="T44" fmla="*/ 539435 w 1359"/>
            <a:gd name="T45" fmla="*/ 272233 h 1501"/>
            <a:gd name="T46" fmla="*/ 580646 w 1359"/>
            <a:gd name="T47" fmla="*/ 310308 h 1501"/>
            <a:gd name="T48" fmla="*/ 649824 w 1359"/>
            <a:gd name="T49" fmla="*/ 315385 h 1501"/>
            <a:gd name="T50" fmla="*/ 665278 w 1359"/>
            <a:gd name="T51" fmla="*/ 340133 h 1501"/>
            <a:gd name="T52" fmla="*/ 665278 w 1359"/>
            <a:gd name="T53" fmla="*/ 410571 h 1501"/>
            <a:gd name="T54" fmla="*/ 841901 w 1359"/>
            <a:gd name="T55" fmla="*/ 465145 h 1501"/>
            <a:gd name="T56" fmla="*/ 936835 w 1359"/>
            <a:gd name="T57" fmla="*/ 475933 h 1501"/>
            <a:gd name="T58" fmla="*/ 993502 w 1359"/>
            <a:gd name="T59" fmla="*/ 489893 h 1501"/>
            <a:gd name="T60" fmla="*/ 978047 w 1359"/>
            <a:gd name="T61" fmla="*/ 614905 h 1501"/>
            <a:gd name="T62" fmla="*/ 955969 w 1359"/>
            <a:gd name="T63" fmla="*/ 663768 h 1501"/>
            <a:gd name="T64" fmla="*/ 939779 w 1359"/>
            <a:gd name="T65" fmla="*/ 674555 h 1501"/>
            <a:gd name="T66" fmla="*/ 883113 w 1359"/>
            <a:gd name="T67" fmla="*/ 712630 h 1501"/>
            <a:gd name="T68" fmla="*/ 836013 w 1359"/>
            <a:gd name="T69" fmla="*/ 756416 h 1501"/>
            <a:gd name="T70" fmla="*/ 596101 w 1359"/>
            <a:gd name="T71" fmla="*/ 835103 h 1501"/>
            <a:gd name="T72" fmla="*/ 576967 w 1359"/>
            <a:gd name="T73" fmla="*/ 897926 h 1501"/>
            <a:gd name="T74" fmla="*/ 492335 w 1359"/>
            <a:gd name="T75" fmla="*/ 919502 h 1501"/>
            <a:gd name="T76" fmla="*/ 416535 w 1359"/>
            <a:gd name="T77" fmla="*/ 951865 h 1501"/>
            <a:gd name="T78" fmla="*/ 331167 w 1359"/>
            <a:gd name="T79" fmla="*/ 924579 h 1501"/>
            <a:gd name="T80" fmla="*/ 284068 w 1359"/>
            <a:gd name="T81" fmla="*/ 911253 h 1501"/>
            <a:gd name="T82" fmla="*/ 267877 w 1359"/>
            <a:gd name="T83" fmla="*/ 924579 h 1501"/>
            <a:gd name="T84" fmla="*/ 227401 w 1359"/>
            <a:gd name="T85" fmla="*/ 894754 h 1501"/>
            <a:gd name="T86" fmla="*/ 183246 w 1359"/>
            <a:gd name="T87" fmla="*/ 873178 h 1501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1359"/>
            <a:gd name="T133" fmla="*/ 0 h 1501"/>
            <a:gd name="T134" fmla="*/ 1359 w 1359"/>
            <a:gd name="T135" fmla="*/ 1501 h 1501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1359" h="1501">
              <a:moveTo>
                <a:pt x="249" y="1376"/>
              </a:moveTo>
              <a:cubicBezTo>
                <a:pt x="243" y="1359"/>
                <a:pt x="241" y="1351"/>
                <a:pt x="223" y="1346"/>
              </a:cubicBezTo>
              <a:cubicBezTo>
                <a:pt x="203" y="1326"/>
                <a:pt x="197" y="1325"/>
                <a:pt x="167" y="1320"/>
              </a:cubicBezTo>
              <a:cubicBezTo>
                <a:pt x="137" y="1325"/>
                <a:pt x="125" y="1330"/>
                <a:pt x="94" y="1325"/>
              </a:cubicBezTo>
              <a:cubicBezTo>
                <a:pt x="78" y="1322"/>
                <a:pt x="47" y="1312"/>
                <a:pt x="47" y="1312"/>
              </a:cubicBezTo>
              <a:cubicBezTo>
                <a:pt x="34" y="1290"/>
                <a:pt x="29" y="1266"/>
                <a:pt x="17" y="1243"/>
              </a:cubicBezTo>
              <a:cubicBezTo>
                <a:pt x="13" y="1222"/>
                <a:pt x="6" y="1203"/>
                <a:pt x="0" y="1183"/>
              </a:cubicBezTo>
              <a:cubicBezTo>
                <a:pt x="13" y="1175"/>
                <a:pt x="39" y="1157"/>
                <a:pt x="39" y="1157"/>
              </a:cubicBezTo>
              <a:cubicBezTo>
                <a:pt x="58" y="1128"/>
                <a:pt x="71" y="1125"/>
                <a:pt x="99" y="1106"/>
              </a:cubicBezTo>
              <a:cubicBezTo>
                <a:pt x="118" y="1075"/>
                <a:pt x="84" y="1066"/>
                <a:pt x="69" y="1042"/>
              </a:cubicBezTo>
              <a:cubicBezTo>
                <a:pt x="75" y="976"/>
                <a:pt x="70" y="997"/>
                <a:pt x="120" y="982"/>
              </a:cubicBezTo>
              <a:cubicBezTo>
                <a:pt x="148" y="963"/>
                <a:pt x="147" y="906"/>
                <a:pt x="120" y="887"/>
              </a:cubicBezTo>
              <a:cubicBezTo>
                <a:pt x="121" y="879"/>
                <a:pt x="120" y="869"/>
                <a:pt x="124" y="862"/>
              </a:cubicBezTo>
              <a:cubicBezTo>
                <a:pt x="126" y="858"/>
                <a:pt x="135" y="861"/>
                <a:pt x="137" y="857"/>
              </a:cubicBezTo>
              <a:cubicBezTo>
                <a:pt x="143" y="845"/>
                <a:pt x="146" y="819"/>
                <a:pt x="146" y="819"/>
              </a:cubicBezTo>
              <a:cubicBezTo>
                <a:pt x="152" y="764"/>
                <a:pt x="152" y="768"/>
                <a:pt x="210" y="763"/>
              </a:cubicBezTo>
              <a:cubicBezTo>
                <a:pt x="215" y="729"/>
                <a:pt x="223" y="720"/>
                <a:pt x="227" y="682"/>
              </a:cubicBezTo>
              <a:cubicBezTo>
                <a:pt x="223" y="649"/>
                <a:pt x="226" y="641"/>
                <a:pt x="197" y="630"/>
              </a:cubicBezTo>
              <a:cubicBezTo>
                <a:pt x="188" y="615"/>
                <a:pt x="178" y="606"/>
                <a:pt x="163" y="596"/>
              </a:cubicBezTo>
              <a:cubicBezTo>
                <a:pt x="153" y="564"/>
                <a:pt x="166" y="556"/>
                <a:pt x="189" y="540"/>
              </a:cubicBezTo>
              <a:cubicBezTo>
                <a:pt x="201" y="521"/>
                <a:pt x="196" y="511"/>
                <a:pt x="184" y="493"/>
              </a:cubicBezTo>
              <a:cubicBezTo>
                <a:pt x="178" y="473"/>
                <a:pt x="176" y="453"/>
                <a:pt x="171" y="433"/>
              </a:cubicBezTo>
              <a:cubicBezTo>
                <a:pt x="180" y="384"/>
                <a:pt x="202" y="402"/>
                <a:pt x="261" y="399"/>
              </a:cubicBezTo>
              <a:cubicBezTo>
                <a:pt x="270" y="375"/>
                <a:pt x="255" y="348"/>
                <a:pt x="283" y="339"/>
              </a:cubicBezTo>
              <a:cubicBezTo>
                <a:pt x="284" y="341"/>
                <a:pt x="298" y="364"/>
                <a:pt x="300" y="365"/>
              </a:cubicBezTo>
              <a:cubicBezTo>
                <a:pt x="308" y="370"/>
                <a:pt x="317" y="370"/>
                <a:pt x="326" y="373"/>
              </a:cubicBezTo>
              <a:cubicBezTo>
                <a:pt x="330" y="374"/>
                <a:pt x="339" y="377"/>
                <a:pt x="339" y="377"/>
              </a:cubicBezTo>
              <a:cubicBezTo>
                <a:pt x="349" y="376"/>
                <a:pt x="365" y="382"/>
                <a:pt x="369" y="373"/>
              </a:cubicBezTo>
              <a:cubicBezTo>
                <a:pt x="383" y="340"/>
                <a:pt x="356" y="308"/>
                <a:pt x="347" y="279"/>
              </a:cubicBezTo>
              <a:cubicBezTo>
                <a:pt x="344" y="245"/>
                <a:pt x="343" y="225"/>
                <a:pt x="326" y="197"/>
              </a:cubicBezTo>
              <a:cubicBezTo>
                <a:pt x="327" y="184"/>
                <a:pt x="327" y="171"/>
                <a:pt x="330" y="159"/>
              </a:cubicBezTo>
              <a:cubicBezTo>
                <a:pt x="335" y="140"/>
                <a:pt x="355" y="144"/>
                <a:pt x="369" y="137"/>
              </a:cubicBezTo>
              <a:cubicBezTo>
                <a:pt x="401" y="121"/>
                <a:pt x="359" y="139"/>
                <a:pt x="394" y="116"/>
              </a:cubicBezTo>
              <a:cubicBezTo>
                <a:pt x="402" y="111"/>
                <a:pt x="411" y="110"/>
                <a:pt x="420" y="107"/>
              </a:cubicBezTo>
              <a:cubicBezTo>
                <a:pt x="429" y="104"/>
                <a:pt x="446" y="99"/>
                <a:pt x="446" y="99"/>
              </a:cubicBezTo>
              <a:cubicBezTo>
                <a:pt x="465" y="86"/>
                <a:pt x="484" y="78"/>
                <a:pt x="506" y="73"/>
              </a:cubicBezTo>
              <a:cubicBezTo>
                <a:pt x="527" y="60"/>
                <a:pt x="524" y="42"/>
                <a:pt x="540" y="26"/>
              </a:cubicBezTo>
              <a:cubicBezTo>
                <a:pt x="554" y="12"/>
                <a:pt x="574" y="7"/>
                <a:pt x="591" y="0"/>
              </a:cubicBezTo>
              <a:cubicBezTo>
                <a:pt x="621" y="12"/>
                <a:pt x="588" y="39"/>
                <a:pt x="604" y="65"/>
              </a:cubicBezTo>
              <a:cubicBezTo>
                <a:pt x="612" y="78"/>
                <a:pt x="633" y="73"/>
                <a:pt x="647" y="77"/>
              </a:cubicBezTo>
              <a:cubicBezTo>
                <a:pt x="691" y="90"/>
                <a:pt x="738" y="80"/>
                <a:pt x="784" y="82"/>
              </a:cubicBezTo>
              <a:cubicBezTo>
                <a:pt x="814" y="125"/>
                <a:pt x="769" y="167"/>
                <a:pt x="754" y="206"/>
              </a:cubicBezTo>
              <a:cubicBezTo>
                <a:pt x="750" y="238"/>
                <a:pt x="742" y="261"/>
                <a:pt x="733" y="292"/>
              </a:cubicBezTo>
              <a:cubicBezTo>
                <a:pt x="730" y="302"/>
                <a:pt x="724" y="322"/>
                <a:pt x="724" y="322"/>
              </a:cubicBezTo>
              <a:cubicBezTo>
                <a:pt x="721" y="363"/>
                <a:pt x="721" y="385"/>
                <a:pt x="711" y="420"/>
              </a:cubicBezTo>
              <a:cubicBezTo>
                <a:pt x="718" y="470"/>
                <a:pt x="722" y="465"/>
                <a:pt x="733" y="429"/>
              </a:cubicBezTo>
              <a:cubicBezTo>
                <a:pt x="742" y="432"/>
                <a:pt x="752" y="434"/>
                <a:pt x="759" y="442"/>
              </a:cubicBezTo>
              <a:cubicBezTo>
                <a:pt x="774" y="461"/>
                <a:pt x="760" y="480"/>
                <a:pt x="789" y="489"/>
              </a:cubicBezTo>
              <a:cubicBezTo>
                <a:pt x="806" y="461"/>
                <a:pt x="815" y="471"/>
                <a:pt x="844" y="476"/>
              </a:cubicBezTo>
              <a:cubicBezTo>
                <a:pt x="857" y="485"/>
                <a:pt x="868" y="492"/>
                <a:pt x="883" y="497"/>
              </a:cubicBezTo>
              <a:cubicBezTo>
                <a:pt x="887" y="501"/>
                <a:pt x="893" y="505"/>
                <a:pt x="896" y="510"/>
              </a:cubicBezTo>
              <a:cubicBezTo>
                <a:pt x="900" y="518"/>
                <a:pt x="904" y="536"/>
                <a:pt x="904" y="536"/>
              </a:cubicBezTo>
              <a:cubicBezTo>
                <a:pt x="901" y="562"/>
                <a:pt x="900" y="581"/>
                <a:pt x="891" y="605"/>
              </a:cubicBezTo>
              <a:cubicBezTo>
                <a:pt x="894" y="623"/>
                <a:pt x="892" y="635"/>
                <a:pt x="904" y="647"/>
              </a:cubicBezTo>
              <a:cubicBezTo>
                <a:pt x="927" y="670"/>
                <a:pt x="997" y="680"/>
                <a:pt x="1029" y="690"/>
              </a:cubicBezTo>
              <a:cubicBezTo>
                <a:pt x="1052" y="707"/>
                <a:pt x="1115" y="728"/>
                <a:pt x="1144" y="733"/>
              </a:cubicBezTo>
              <a:cubicBezTo>
                <a:pt x="1155" y="749"/>
                <a:pt x="1165" y="753"/>
                <a:pt x="1183" y="759"/>
              </a:cubicBezTo>
              <a:cubicBezTo>
                <a:pt x="1215" y="737"/>
                <a:pt x="1225" y="747"/>
                <a:pt x="1273" y="750"/>
              </a:cubicBezTo>
              <a:cubicBezTo>
                <a:pt x="1287" y="746"/>
                <a:pt x="1302" y="742"/>
                <a:pt x="1316" y="737"/>
              </a:cubicBezTo>
              <a:cubicBezTo>
                <a:pt x="1331" y="747"/>
                <a:pt x="1340" y="757"/>
                <a:pt x="1350" y="772"/>
              </a:cubicBezTo>
              <a:cubicBezTo>
                <a:pt x="1357" y="809"/>
                <a:pt x="1359" y="848"/>
                <a:pt x="1337" y="879"/>
              </a:cubicBezTo>
              <a:cubicBezTo>
                <a:pt x="1324" y="920"/>
                <a:pt x="1339" y="869"/>
                <a:pt x="1329" y="969"/>
              </a:cubicBezTo>
              <a:cubicBezTo>
                <a:pt x="1327" y="990"/>
                <a:pt x="1302" y="1016"/>
                <a:pt x="1290" y="1033"/>
              </a:cubicBezTo>
              <a:cubicBezTo>
                <a:pt x="1293" y="1037"/>
                <a:pt x="1295" y="1042"/>
                <a:pt x="1299" y="1046"/>
              </a:cubicBezTo>
              <a:cubicBezTo>
                <a:pt x="1302" y="1050"/>
                <a:pt x="1315" y="1052"/>
                <a:pt x="1311" y="1055"/>
              </a:cubicBezTo>
              <a:cubicBezTo>
                <a:pt x="1302" y="1062"/>
                <a:pt x="1277" y="1063"/>
                <a:pt x="1277" y="1063"/>
              </a:cubicBezTo>
              <a:cubicBezTo>
                <a:pt x="1267" y="1078"/>
                <a:pt x="1269" y="1088"/>
                <a:pt x="1251" y="1093"/>
              </a:cubicBezTo>
              <a:cubicBezTo>
                <a:pt x="1235" y="1105"/>
                <a:pt x="1219" y="1117"/>
                <a:pt x="1200" y="1123"/>
              </a:cubicBezTo>
              <a:cubicBezTo>
                <a:pt x="1192" y="1131"/>
                <a:pt x="1181" y="1136"/>
                <a:pt x="1174" y="1145"/>
              </a:cubicBezTo>
              <a:cubicBezTo>
                <a:pt x="1159" y="1163"/>
                <a:pt x="1159" y="1183"/>
                <a:pt x="1136" y="1192"/>
              </a:cubicBezTo>
              <a:cubicBezTo>
                <a:pt x="1062" y="1266"/>
                <a:pt x="958" y="1271"/>
                <a:pt x="857" y="1282"/>
              </a:cubicBezTo>
              <a:cubicBezTo>
                <a:pt x="829" y="1289"/>
                <a:pt x="826" y="1293"/>
                <a:pt x="810" y="1316"/>
              </a:cubicBezTo>
              <a:cubicBezTo>
                <a:pt x="813" y="1340"/>
                <a:pt x="822" y="1380"/>
                <a:pt x="793" y="1389"/>
              </a:cubicBezTo>
              <a:cubicBezTo>
                <a:pt x="792" y="1392"/>
                <a:pt x="786" y="1413"/>
                <a:pt x="784" y="1415"/>
              </a:cubicBezTo>
              <a:cubicBezTo>
                <a:pt x="776" y="1424"/>
                <a:pt x="765" y="1424"/>
                <a:pt x="754" y="1427"/>
              </a:cubicBezTo>
              <a:cubicBezTo>
                <a:pt x="713" y="1439"/>
                <a:pt x="725" y="1444"/>
                <a:pt x="669" y="1449"/>
              </a:cubicBezTo>
              <a:cubicBezTo>
                <a:pt x="649" y="1461"/>
                <a:pt x="641" y="1476"/>
                <a:pt x="617" y="1483"/>
              </a:cubicBezTo>
              <a:cubicBezTo>
                <a:pt x="601" y="1494"/>
                <a:pt x="585" y="1494"/>
                <a:pt x="566" y="1500"/>
              </a:cubicBezTo>
              <a:cubicBezTo>
                <a:pt x="533" y="1499"/>
                <a:pt x="500" y="1501"/>
                <a:pt x="467" y="1496"/>
              </a:cubicBezTo>
              <a:cubicBezTo>
                <a:pt x="458" y="1495"/>
                <a:pt x="453" y="1463"/>
                <a:pt x="450" y="1457"/>
              </a:cubicBezTo>
              <a:cubicBezTo>
                <a:pt x="443" y="1443"/>
                <a:pt x="429" y="1440"/>
                <a:pt x="416" y="1432"/>
              </a:cubicBezTo>
              <a:cubicBezTo>
                <a:pt x="406" y="1433"/>
                <a:pt x="395" y="1431"/>
                <a:pt x="386" y="1436"/>
              </a:cubicBezTo>
              <a:cubicBezTo>
                <a:pt x="381" y="1439"/>
                <a:pt x="385" y="1449"/>
                <a:pt x="381" y="1453"/>
              </a:cubicBezTo>
              <a:cubicBezTo>
                <a:pt x="377" y="1457"/>
                <a:pt x="370" y="1456"/>
                <a:pt x="364" y="1457"/>
              </a:cubicBezTo>
              <a:cubicBezTo>
                <a:pt x="344" y="1428"/>
                <a:pt x="356" y="1436"/>
                <a:pt x="334" y="1427"/>
              </a:cubicBezTo>
              <a:cubicBezTo>
                <a:pt x="321" y="1415"/>
                <a:pt x="324" y="1415"/>
                <a:pt x="309" y="1410"/>
              </a:cubicBezTo>
              <a:cubicBezTo>
                <a:pt x="300" y="1407"/>
                <a:pt x="283" y="1402"/>
                <a:pt x="283" y="1402"/>
              </a:cubicBezTo>
              <a:cubicBezTo>
                <a:pt x="280" y="1397"/>
                <a:pt x="249" y="1354"/>
                <a:pt x="249" y="137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28575</xdr:colOff>
      <xdr:row>11</xdr:row>
      <xdr:rowOff>19050</xdr:rowOff>
    </xdr:from>
    <xdr:to>
      <xdr:col>37</xdr:col>
      <xdr:colOff>85725</xdr:colOff>
      <xdr:row>15</xdr:row>
      <xdr:rowOff>142875</xdr:rowOff>
    </xdr:to>
    <xdr:sp macro="" textlink="">
      <xdr:nvSpPr>
        <xdr:cNvPr id="9" name="Freeform 810">
          <a:extLst>
            <a:ext uri="{FF2B5EF4-FFF2-40B4-BE49-F238E27FC236}">
              <a16:creationId xmlns:a16="http://schemas.microsoft.com/office/drawing/2014/main" id="{A1503416-EDE8-4397-9F2A-3BA8A97A1AE1}"/>
            </a:ext>
          </a:extLst>
        </xdr:cNvPr>
        <xdr:cNvSpPr>
          <a:spLocks/>
        </xdr:cNvSpPr>
      </xdr:nvSpPr>
      <xdr:spPr bwMode="auto">
        <a:xfrm>
          <a:off x="5895975" y="2044700"/>
          <a:ext cx="768350" cy="860425"/>
        </a:xfrm>
        <a:custGeom>
          <a:avLst/>
          <a:gdLst>
            <a:gd name="T0" fmla="*/ 97199 w 1173"/>
            <a:gd name="T1" fmla="*/ 473262 h 1208"/>
            <a:gd name="T2" fmla="*/ 31425 w 1173"/>
            <a:gd name="T3" fmla="*/ 344248 h 1208"/>
            <a:gd name="T4" fmla="*/ 56273 w 1173"/>
            <a:gd name="T5" fmla="*/ 259304 h 1208"/>
            <a:gd name="T6" fmla="*/ 141048 w 1173"/>
            <a:gd name="T7" fmla="*/ 273355 h 1208"/>
            <a:gd name="T8" fmla="*/ 156395 w 1173"/>
            <a:gd name="T9" fmla="*/ 262497 h 1208"/>
            <a:gd name="T10" fmla="*/ 203898 w 1173"/>
            <a:gd name="T11" fmla="*/ 201823 h 1208"/>
            <a:gd name="T12" fmla="*/ 306944 w 1173"/>
            <a:gd name="T13" fmla="*/ 220983 h 1208"/>
            <a:gd name="T14" fmla="*/ 335446 w 1173"/>
            <a:gd name="T15" fmla="*/ 199268 h 1208"/>
            <a:gd name="T16" fmla="*/ 319368 w 1173"/>
            <a:gd name="T17" fmla="*/ 114324 h 1208"/>
            <a:gd name="T18" fmla="*/ 350793 w 1173"/>
            <a:gd name="T19" fmla="*/ 81751 h 1208"/>
            <a:gd name="T20" fmla="*/ 391719 w 1173"/>
            <a:gd name="T21" fmla="*/ 48540 h 1208"/>
            <a:gd name="T22" fmla="*/ 423144 w 1173"/>
            <a:gd name="T23" fmla="*/ 37682 h 1208"/>
            <a:gd name="T24" fmla="*/ 501341 w 1173"/>
            <a:gd name="T25" fmla="*/ 10219 h 1208"/>
            <a:gd name="T26" fmla="*/ 554691 w 1173"/>
            <a:gd name="T27" fmla="*/ 48540 h 1208"/>
            <a:gd name="T28" fmla="*/ 623388 w 1173"/>
            <a:gd name="T29" fmla="*/ 98357 h 1208"/>
            <a:gd name="T30" fmla="*/ 648236 w 1173"/>
            <a:gd name="T31" fmla="*/ 210126 h 1208"/>
            <a:gd name="T32" fmla="*/ 654813 w 1173"/>
            <a:gd name="T33" fmla="*/ 259304 h 1208"/>
            <a:gd name="T34" fmla="*/ 667237 w 1173"/>
            <a:gd name="T35" fmla="*/ 303373 h 1208"/>
            <a:gd name="T36" fmla="*/ 764436 w 1173"/>
            <a:gd name="T37" fmla="*/ 418335 h 1208"/>
            <a:gd name="T38" fmla="*/ 848480 w 1173"/>
            <a:gd name="T39" fmla="*/ 462404 h 1208"/>
            <a:gd name="T40" fmla="*/ 842634 w 1173"/>
            <a:gd name="T41" fmla="*/ 539046 h 1208"/>
            <a:gd name="T42" fmla="*/ 798785 w 1173"/>
            <a:gd name="T43" fmla="*/ 585030 h 1208"/>
            <a:gd name="T44" fmla="*/ 754935 w 1173"/>
            <a:gd name="T45" fmla="*/ 618242 h 1208"/>
            <a:gd name="T46" fmla="*/ 670160 w 1173"/>
            <a:gd name="T47" fmla="*/ 656563 h 1208"/>
            <a:gd name="T48" fmla="*/ 629235 w 1173"/>
            <a:gd name="T49" fmla="*/ 703186 h 1208"/>
            <a:gd name="T50" fmla="*/ 570038 w 1173"/>
            <a:gd name="T51" fmla="*/ 727456 h 1208"/>
            <a:gd name="T52" fmla="*/ 507188 w 1173"/>
            <a:gd name="T53" fmla="*/ 752365 h 1208"/>
            <a:gd name="T54" fmla="*/ 428990 w 1173"/>
            <a:gd name="T55" fmla="*/ 765777 h 1208"/>
            <a:gd name="T56" fmla="*/ 328868 w 1173"/>
            <a:gd name="T57" fmla="*/ 754919 h 1208"/>
            <a:gd name="T58" fmla="*/ 278442 w 1173"/>
            <a:gd name="T59" fmla="*/ 708296 h 1208"/>
            <a:gd name="T60" fmla="*/ 306944 w 1173"/>
            <a:gd name="T61" fmla="*/ 664866 h 1208"/>
            <a:gd name="T62" fmla="*/ 391719 w 1173"/>
            <a:gd name="T63" fmla="*/ 654008 h 1208"/>
            <a:gd name="T64" fmla="*/ 360293 w 1173"/>
            <a:gd name="T65" fmla="*/ 618242 h 1208"/>
            <a:gd name="T66" fmla="*/ 260171 w 1173"/>
            <a:gd name="T67" fmla="*/ 596527 h 1208"/>
            <a:gd name="T68" fmla="*/ 124970 w 1173"/>
            <a:gd name="T69" fmla="*/ 544155 h 1208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73"/>
            <a:gd name="T106" fmla="*/ 0 h 1208"/>
            <a:gd name="T107" fmla="*/ 1173 w 1173"/>
            <a:gd name="T108" fmla="*/ 1208 h 1208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73" h="1208">
              <a:moveTo>
                <a:pt x="159" y="796"/>
              </a:moveTo>
              <a:cubicBezTo>
                <a:pt x="151" y="769"/>
                <a:pt x="147" y="764"/>
                <a:pt x="133" y="741"/>
              </a:cubicBezTo>
              <a:cubicBezTo>
                <a:pt x="125" y="696"/>
                <a:pt x="121" y="638"/>
                <a:pt x="94" y="599"/>
              </a:cubicBezTo>
              <a:cubicBezTo>
                <a:pt x="85" y="570"/>
                <a:pt x="61" y="561"/>
                <a:pt x="43" y="539"/>
              </a:cubicBezTo>
              <a:cubicBezTo>
                <a:pt x="24" y="515"/>
                <a:pt x="9" y="491"/>
                <a:pt x="0" y="462"/>
              </a:cubicBezTo>
              <a:cubicBezTo>
                <a:pt x="13" y="421"/>
                <a:pt x="37" y="413"/>
                <a:pt x="77" y="406"/>
              </a:cubicBezTo>
              <a:cubicBezTo>
                <a:pt x="112" y="410"/>
                <a:pt x="124" y="405"/>
                <a:pt x="141" y="432"/>
              </a:cubicBezTo>
              <a:cubicBezTo>
                <a:pt x="158" y="431"/>
                <a:pt x="176" y="433"/>
                <a:pt x="193" y="428"/>
              </a:cubicBezTo>
              <a:cubicBezTo>
                <a:pt x="198" y="427"/>
                <a:pt x="197" y="418"/>
                <a:pt x="201" y="415"/>
              </a:cubicBezTo>
              <a:cubicBezTo>
                <a:pt x="205" y="412"/>
                <a:pt x="210" y="412"/>
                <a:pt x="214" y="411"/>
              </a:cubicBezTo>
              <a:cubicBezTo>
                <a:pt x="232" y="398"/>
                <a:pt x="232" y="394"/>
                <a:pt x="227" y="372"/>
              </a:cubicBezTo>
              <a:cubicBezTo>
                <a:pt x="232" y="328"/>
                <a:pt x="237" y="325"/>
                <a:pt x="279" y="316"/>
              </a:cubicBezTo>
              <a:cubicBezTo>
                <a:pt x="316" y="321"/>
                <a:pt x="343" y="338"/>
                <a:pt x="377" y="351"/>
              </a:cubicBezTo>
              <a:cubicBezTo>
                <a:pt x="391" y="349"/>
                <a:pt x="406" y="350"/>
                <a:pt x="420" y="346"/>
              </a:cubicBezTo>
              <a:cubicBezTo>
                <a:pt x="434" y="342"/>
                <a:pt x="426" y="329"/>
                <a:pt x="433" y="321"/>
              </a:cubicBezTo>
              <a:cubicBezTo>
                <a:pt x="435" y="319"/>
                <a:pt x="457" y="313"/>
                <a:pt x="459" y="312"/>
              </a:cubicBezTo>
              <a:cubicBezTo>
                <a:pt x="450" y="280"/>
                <a:pt x="460" y="246"/>
                <a:pt x="441" y="218"/>
              </a:cubicBezTo>
              <a:cubicBezTo>
                <a:pt x="432" y="188"/>
                <a:pt x="430" y="201"/>
                <a:pt x="437" y="179"/>
              </a:cubicBezTo>
              <a:cubicBezTo>
                <a:pt x="456" y="186"/>
                <a:pt x="459" y="191"/>
                <a:pt x="476" y="179"/>
              </a:cubicBezTo>
              <a:cubicBezTo>
                <a:pt x="477" y="162"/>
                <a:pt x="475" y="144"/>
                <a:pt x="480" y="128"/>
              </a:cubicBezTo>
              <a:cubicBezTo>
                <a:pt x="484" y="116"/>
                <a:pt x="519" y="132"/>
                <a:pt x="519" y="132"/>
              </a:cubicBezTo>
              <a:cubicBezTo>
                <a:pt x="554" y="124"/>
                <a:pt x="528" y="112"/>
                <a:pt x="536" y="76"/>
              </a:cubicBezTo>
              <a:cubicBezTo>
                <a:pt x="541" y="78"/>
                <a:pt x="562" y="87"/>
                <a:pt x="566" y="85"/>
              </a:cubicBezTo>
              <a:cubicBezTo>
                <a:pt x="571" y="83"/>
                <a:pt x="577" y="63"/>
                <a:pt x="579" y="59"/>
              </a:cubicBezTo>
              <a:cubicBezTo>
                <a:pt x="587" y="43"/>
                <a:pt x="599" y="39"/>
                <a:pt x="613" y="29"/>
              </a:cubicBezTo>
              <a:cubicBezTo>
                <a:pt x="631" y="0"/>
                <a:pt x="650" y="13"/>
                <a:pt x="686" y="16"/>
              </a:cubicBezTo>
              <a:cubicBezTo>
                <a:pt x="689" y="26"/>
                <a:pt x="693" y="47"/>
                <a:pt x="703" y="55"/>
              </a:cubicBezTo>
              <a:cubicBezTo>
                <a:pt x="716" y="65"/>
                <a:pt x="744" y="70"/>
                <a:pt x="759" y="76"/>
              </a:cubicBezTo>
              <a:cubicBezTo>
                <a:pt x="781" y="84"/>
                <a:pt x="800" y="99"/>
                <a:pt x="823" y="106"/>
              </a:cubicBezTo>
              <a:cubicBezTo>
                <a:pt x="842" y="119"/>
                <a:pt x="847" y="133"/>
                <a:pt x="853" y="154"/>
              </a:cubicBezTo>
              <a:cubicBezTo>
                <a:pt x="857" y="192"/>
                <a:pt x="874" y="221"/>
                <a:pt x="896" y="252"/>
              </a:cubicBezTo>
              <a:cubicBezTo>
                <a:pt x="903" y="276"/>
                <a:pt x="918" y="319"/>
                <a:pt x="887" y="329"/>
              </a:cubicBezTo>
              <a:cubicBezTo>
                <a:pt x="882" y="332"/>
                <a:pt x="862" y="345"/>
                <a:pt x="861" y="351"/>
              </a:cubicBezTo>
              <a:cubicBezTo>
                <a:pt x="855" y="375"/>
                <a:pt x="885" y="391"/>
                <a:pt x="896" y="406"/>
              </a:cubicBezTo>
              <a:cubicBezTo>
                <a:pt x="902" y="426"/>
                <a:pt x="889" y="424"/>
                <a:pt x="879" y="441"/>
              </a:cubicBezTo>
              <a:cubicBezTo>
                <a:pt x="894" y="451"/>
                <a:pt x="903" y="461"/>
                <a:pt x="913" y="475"/>
              </a:cubicBezTo>
              <a:cubicBezTo>
                <a:pt x="920" y="530"/>
                <a:pt x="943" y="635"/>
                <a:pt x="990" y="668"/>
              </a:cubicBezTo>
              <a:cubicBezTo>
                <a:pt x="1031" y="658"/>
                <a:pt x="993" y="648"/>
                <a:pt x="1046" y="655"/>
              </a:cubicBezTo>
              <a:cubicBezTo>
                <a:pt x="1066" y="669"/>
                <a:pt x="1064" y="690"/>
                <a:pt x="1084" y="702"/>
              </a:cubicBezTo>
              <a:cubicBezTo>
                <a:pt x="1103" y="729"/>
                <a:pt x="1125" y="721"/>
                <a:pt x="1161" y="724"/>
              </a:cubicBezTo>
              <a:cubicBezTo>
                <a:pt x="1172" y="750"/>
                <a:pt x="1170" y="757"/>
                <a:pt x="1144" y="771"/>
              </a:cubicBezTo>
              <a:cubicBezTo>
                <a:pt x="1128" y="797"/>
                <a:pt x="1126" y="826"/>
                <a:pt x="1153" y="844"/>
              </a:cubicBezTo>
              <a:cubicBezTo>
                <a:pt x="1173" y="874"/>
                <a:pt x="1165" y="885"/>
                <a:pt x="1131" y="895"/>
              </a:cubicBezTo>
              <a:cubicBezTo>
                <a:pt x="1118" y="904"/>
                <a:pt x="1108" y="911"/>
                <a:pt x="1093" y="916"/>
              </a:cubicBezTo>
              <a:cubicBezTo>
                <a:pt x="1084" y="922"/>
                <a:pt x="1076" y="928"/>
                <a:pt x="1067" y="934"/>
              </a:cubicBezTo>
              <a:cubicBezTo>
                <a:pt x="1054" y="943"/>
                <a:pt x="1049" y="961"/>
                <a:pt x="1033" y="968"/>
              </a:cubicBezTo>
              <a:cubicBezTo>
                <a:pt x="1007" y="979"/>
                <a:pt x="978" y="984"/>
                <a:pt x="951" y="994"/>
              </a:cubicBezTo>
              <a:cubicBezTo>
                <a:pt x="939" y="1006"/>
                <a:pt x="931" y="1018"/>
                <a:pt x="917" y="1028"/>
              </a:cubicBezTo>
              <a:cubicBezTo>
                <a:pt x="911" y="1048"/>
                <a:pt x="901" y="1068"/>
                <a:pt x="883" y="1079"/>
              </a:cubicBezTo>
              <a:cubicBezTo>
                <a:pt x="855" y="1119"/>
                <a:pt x="894" y="1067"/>
                <a:pt x="861" y="1101"/>
              </a:cubicBezTo>
              <a:cubicBezTo>
                <a:pt x="853" y="1109"/>
                <a:pt x="853" y="1119"/>
                <a:pt x="844" y="1126"/>
              </a:cubicBezTo>
              <a:cubicBezTo>
                <a:pt x="830" y="1137"/>
                <a:pt x="795" y="1137"/>
                <a:pt x="780" y="1139"/>
              </a:cubicBezTo>
              <a:cubicBezTo>
                <a:pt x="761" y="1158"/>
                <a:pt x="749" y="1162"/>
                <a:pt x="724" y="1169"/>
              </a:cubicBezTo>
              <a:cubicBezTo>
                <a:pt x="714" y="1172"/>
                <a:pt x="704" y="1175"/>
                <a:pt x="694" y="1178"/>
              </a:cubicBezTo>
              <a:cubicBezTo>
                <a:pt x="690" y="1179"/>
                <a:pt x="681" y="1182"/>
                <a:pt x="681" y="1182"/>
              </a:cubicBezTo>
              <a:cubicBezTo>
                <a:pt x="651" y="1204"/>
                <a:pt x="630" y="1196"/>
                <a:pt x="587" y="1199"/>
              </a:cubicBezTo>
              <a:cubicBezTo>
                <a:pt x="565" y="1207"/>
                <a:pt x="550" y="1208"/>
                <a:pt x="527" y="1204"/>
              </a:cubicBezTo>
              <a:cubicBezTo>
                <a:pt x="502" y="1194"/>
                <a:pt x="476" y="1187"/>
                <a:pt x="450" y="1182"/>
              </a:cubicBezTo>
              <a:cubicBezTo>
                <a:pt x="440" y="1150"/>
                <a:pt x="428" y="1146"/>
                <a:pt x="403" y="1131"/>
              </a:cubicBezTo>
              <a:cubicBezTo>
                <a:pt x="375" y="1091"/>
                <a:pt x="414" y="1143"/>
                <a:pt x="381" y="1109"/>
              </a:cubicBezTo>
              <a:cubicBezTo>
                <a:pt x="366" y="1093"/>
                <a:pt x="361" y="1069"/>
                <a:pt x="356" y="1049"/>
              </a:cubicBezTo>
              <a:cubicBezTo>
                <a:pt x="383" y="1033"/>
                <a:pt x="383" y="1036"/>
                <a:pt x="420" y="1041"/>
              </a:cubicBezTo>
              <a:cubicBezTo>
                <a:pt x="450" y="1050"/>
                <a:pt x="476" y="1070"/>
                <a:pt x="506" y="1079"/>
              </a:cubicBezTo>
              <a:cubicBezTo>
                <a:pt x="529" y="1072"/>
                <a:pt x="527" y="1044"/>
                <a:pt x="536" y="1024"/>
              </a:cubicBezTo>
              <a:cubicBezTo>
                <a:pt x="534" y="1011"/>
                <a:pt x="535" y="997"/>
                <a:pt x="531" y="985"/>
              </a:cubicBezTo>
              <a:cubicBezTo>
                <a:pt x="528" y="975"/>
                <a:pt x="495" y="969"/>
                <a:pt x="493" y="968"/>
              </a:cubicBezTo>
              <a:cubicBezTo>
                <a:pt x="457" y="957"/>
                <a:pt x="437" y="954"/>
                <a:pt x="394" y="951"/>
              </a:cubicBezTo>
              <a:cubicBezTo>
                <a:pt x="380" y="946"/>
                <a:pt x="370" y="938"/>
                <a:pt x="356" y="934"/>
              </a:cubicBezTo>
              <a:cubicBezTo>
                <a:pt x="330" y="916"/>
                <a:pt x="292" y="910"/>
                <a:pt x="261" y="904"/>
              </a:cubicBezTo>
              <a:cubicBezTo>
                <a:pt x="228" y="890"/>
                <a:pt x="200" y="872"/>
                <a:pt x="171" y="852"/>
              </a:cubicBezTo>
              <a:cubicBezTo>
                <a:pt x="159" y="832"/>
                <a:pt x="153" y="818"/>
                <a:pt x="159" y="79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191323</xdr:colOff>
      <xdr:row>12</xdr:row>
      <xdr:rowOff>146991</xdr:rowOff>
    </xdr:from>
    <xdr:to>
      <xdr:col>35</xdr:col>
      <xdr:colOff>57973</xdr:colOff>
      <xdr:row>17</xdr:row>
      <xdr:rowOff>93016</xdr:rowOff>
    </xdr:to>
    <xdr:sp macro="" textlink="">
      <xdr:nvSpPr>
        <xdr:cNvPr id="10" name="Freeform 811">
          <a:extLst>
            <a:ext uri="{FF2B5EF4-FFF2-40B4-BE49-F238E27FC236}">
              <a16:creationId xmlns:a16="http://schemas.microsoft.com/office/drawing/2014/main" id="{171561D2-DF47-40C3-B033-DE8DD8F8E280}"/>
            </a:ext>
          </a:extLst>
        </xdr:cNvPr>
        <xdr:cNvSpPr>
          <a:spLocks/>
        </xdr:cNvSpPr>
      </xdr:nvSpPr>
      <xdr:spPr bwMode="auto">
        <a:xfrm>
          <a:off x="5512623" y="2356791"/>
          <a:ext cx="768350" cy="866775"/>
        </a:xfrm>
        <a:custGeom>
          <a:avLst/>
          <a:gdLst>
            <a:gd name="T0" fmla="*/ 228340 w 1135"/>
            <a:gd name="T1" fmla="*/ 27328 h 1184"/>
            <a:gd name="T2" fmla="*/ 254305 w 1135"/>
            <a:gd name="T3" fmla="*/ 29870 h 1184"/>
            <a:gd name="T4" fmla="*/ 277215 w 1135"/>
            <a:gd name="T5" fmla="*/ 35590 h 1184"/>
            <a:gd name="T6" fmla="*/ 368857 w 1135"/>
            <a:gd name="T7" fmla="*/ 24786 h 1184"/>
            <a:gd name="T8" fmla="*/ 411623 w 1135"/>
            <a:gd name="T9" fmla="*/ 16524 h 1184"/>
            <a:gd name="T10" fmla="*/ 437588 w 1135"/>
            <a:gd name="T11" fmla="*/ 0 h 1184"/>
            <a:gd name="T12" fmla="*/ 454389 w 1135"/>
            <a:gd name="T13" fmla="*/ 3178 h 1184"/>
            <a:gd name="T14" fmla="*/ 473481 w 1135"/>
            <a:gd name="T15" fmla="*/ 27328 h 1184"/>
            <a:gd name="T16" fmla="*/ 503264 w 1135"/>
            <a:gd name="T17" fmla="*/ 46394 h 1184"/>
            <a:gd name="T18" fmla="*/ 542212 w 1135"/>
            <a:gd name="T19" fmla="*/ 109312 h 1184"/>
            <a:gd name="T20" fmla="*/ 549085 w 1135"/>
            <a:gd name="T21" fmla="*/ 128378 h 1184"/>
            <a:gd name="T22" fmla="*/ 562067 w 1135"/>
            <a:gd name="T23" fmla="*/ 144267 h 1184"/>
            <a:gd name="T24" fmla="*/ 584978 w 1135"/>
            <a:gd name="T25" fmla="*/ 209727 h 1184"/>
            <a:gd name="T26" fmla="*/ 597960 w 1135"/>
            <a:gd name="T27" fmla="*/ 242775 h 1184"/>
            <a:gd name="T28" fmla="*/ 660582 w 1135"/>
            <a:gd name="T29" fmla="*/ 266925 h 1184"/>
            <a:gd name="T30" fmla="*/ 679674 w 1135"/>
            <a:gd name="T31" fmla="*/ 275187 h 1184"/>
            <a:gd name="T32" fmla="*/ 719385 w 1135"/>
            <a:gd name="T33" fmla="*/ 277729 h 1184"/>
            <a:gd name="T34" fmla="*/ 742295 w 1135"/>
            <a:gd name="T35" fmla="*/ 283449 h 1184"/>
            <a:gd name="T36" fmla="*/ 752223 w 1135"/>
            <a:gd name="T37" fmla="*/ 285991 h 1184"/>
            <a:gd name="T38" fmla="*/ 843865 w 1135"/>
            <a:gd name="T39" fmla="*/ 315861 h 1184"/>
            <a:gd name="T40" fmla="*/ 866775 w 1135"/>
            <a:gd name="T41" fmla="*/ 334928 h 1184"/>
            <a:gd name="T42" fmla="*/ 840046 w 1135"/>
            <a:gd name="T43" fmla="*/ 378780 h 1184"/>
            <a:gd name="T44" fmla="*/ 775133 w 1135"/>
            <a:gd name="T45" fmla="*/ 365433 h 1184"/>
            <a:gd name="T46" fmla="*/ 729313 w 1135"/>
            <a:gd name="T47" fmla="*/ 362256 h 1184"/>
            <a:gd name="T48" fmla="*/ 742295 w 1135"/>
            <a:gd name="T49" fmla="*/ 384499 h 1184"/>
            <a:gd name="T50" fmla="*/ 775133 w 1135"/>
            <a:gd name="T51" fmla="*/ 425174 h 1184"/>
            <a:gd name="T52" fmla="*/ 778188 w 1135"/>
            <a:gd name="T53" fmla="*/ 433436 h 1184"/>
            <a:gd name="T54" fmla="*/ 788116 w 1135"/>
            <a:gd name="T55" fmla="*/ 435978 h 1184"/>
            <a:gd name="T56" fmla="*/ 840046 w 1135"/>
            <a:gd name="T57" fmla="*/ 463306 h 1184"/>
            <a:gd name="T58" fmla="*/ 811026 w 1135"/>
            <a:gd name="T59" fmla="*/ 482372 h 1184"/>
            <a:gd name="T60" fmla="*/ 801099 w 1135"/>
            <a:gd name="T61" fmla="*/ 537028 h 1184"/>
            <a:gd name="T62" fmla="*/ 788116 w 1135"/>
            <a:gd name="T63" fmla="*/ 599311 h 1184"/>
            <a:gd name="T64" fmla="*/ 788116 w 1135"/>
            <a:gd name="T65" fmla="*/ 681295 h 1184"/>
            <a:gd name="T66" fmla="*/ 742295 w 1135"/>
            <a:gd name="T67" fmla="*/ 697183 h 1184"/>
            <a:gd name="T68" fmla="*/ 653709 w 1135"/>
            <a:gd name="T69" fmla="*/ 711165 h 1184"/>
            <a:gd name="T70" fmla="*/ 624689 w 1135"/>
            <a:gd name="T71" fmla="*/ 741035 h 1184"/>
            <a:gd name="T72" fmla="*/ 594905 w 1135"/>
            <a:gd name="T73" fmla="*/ 746755 h 1184"/>
            <a:gd name="T74" fmla="*/ 496391 w 1135"/>
            <a:gd name="T75" fmla="*/ 727689 h 1184"/>
            <a:gd name="T76" fmla="*/ 473481 w 1135"/>
            <a:gd name="T77" fmla="*/ 708623 h 1184"/>
            <a:gd name="T78" fmla="*/ 477299 w 1135"/>
            <a:gd name="T79" fmla="*/ 648247 h 1184"/>
            <a:gd name="T80" fmla="*/ 506319 w 1135"/>
            <a:gd name="T81" fmla="*/ 615835 h 1184"/>
            <a:gd name="T82" fmla="*/ 483408 w 1135"/>
            <a:gd name="T83" fmla="*/ 531308 h 1184"/>
            <a:gd name="T84" fmla="*/ 352819 w 1135"/>
            <a:gd name="T85" fmla="*/ 531308 h 1184"/>
            <a:gd name="T86" fmla="*/ 313108 w 1135"/>
            <a:gd name="T87" fmla="*/ 517962 h 1184"/>
            <a:gd name="T88" fmla="*/ 254305 w 1135"/>
            <a:gd name="T89" fmla="*/ 503980 h 1184"/>
            <a:gd name="T90" fmla="*/ 221467 w 1135"/>
            <a:gd name="T91" fmla="*/ 493176 h 1184"/>
            <a:gd name="T92" fmla="*/ 172591 w 1135"/>
            <a:gd name="T93" fmla="*/ 476652 h 1184"/>
            <a:gd name="T94" fmla="*/ 146626 w 1135"/>
            <a:gd name="T95" fmla="*/ 433436 h 1184"/>
            <a:gd name="T96" fmla="*/ 156554 w 1135"/>
            <a:gd name="T97" fmla="*/ 414370 h 1184"/>
            <a:gd name="T98" fmla="*/ 106915 w 1135"/>
            <a:gd name="T99" fmla="*/ 359714 h 1184"/>
            <a:gd name="T100" fmla="*/ 61094 w 1135"/>
            <a:gd name="T101" fmla="*/ 367976 h 1184"/>
            <a:gd name="T102" fmla="*/ 29020 w 1135"/>
            <a:gd name="T103" fmla="*/ 334928 h 1184"/>
            <a:gd name="T104" fmla="*/ 15274 w 1135"/>
            <a:gd name="T105" fmla="*/ 283449 h 1184"/>
            <a:gd name="T106" fmla="*/ 25201 w 1135"/>
            <a:gd name="T107" fmla="*/ 256121 h 1184"/>
            <a:gd name="T108" fmla="*/ 58040 w 1135"/>
            <a:gd name="T109" fmla="*/ 193839 h 1184"/>
            <a:gd name="T110" fmla="*/ 71022 w 1135"/>
            <a:gd name="T111" fmla="*/ 149987 h 1184"/>
            <a:gd name="T112" fmla="*/ 80950 w 1135"/>
            <a:gd name="T113" fmla="*/ 133463 h 1184"/>
            <a:gd name="T114" fmla="*/ 100806 w 1135"/>
            <a:gd name="T115" fmla="*/ 106135 h 1184"/>
            <a:gd name="T116" fmla="*/ 143572 w 1135"/>
            <a:gd name="T117" fmla="*/ 87068 h 1184"/>
            <a:gd name="T118" fmla="*/ 162663 w 1135"/>
            <a:gd name="T119" fmla="*/ 38132 h 1184"/>
            <a:gd name="T120" fmla="*/ 221467 w 1135"/>
            <a:gd name="T121" fmla="*/ 29870 h 1184"/>
            <a:gd name="T122" fmla="*/ 228340 w 1135"/>
            <a:gd name="T123" fmla="*/ 27328 h 1184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135"/>
            <a:gd name="T187" fmla="*/ 0 h 1184"/>
            <a:gd name="T188" fmla="*/ 1135 w 1135"/>
            <a:gd name="T189" fmla="*/ 1184 h 1184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135" h="1184">
              <a:moveTo>
                <a:pt x="299" y="43"/>
              </a:moveTo>
              <a:cubicBezTo>
                <a:pt x="310" y="44"/>
                <a:pt x="322" y="45"/>
                <a:pt x="333" y="47"/>
              </a:cubicBezTo>
              <a:cubicBezTo>
                <a:pt x="343" y="49"/>
                <a:pt x="363" y="56"/>
                <a:pt x="363" y="56"/>
              </a:cubicBezTo>
              <a:cubicBezTo>
                <a:pt x="407" y="50"/>
                <a:pt x="436" y="42"/>
                <a:pt x="483" y="39"/>
              </a:cubicBezTo>
              <a:cubicBezTo>
                <a:pt x="505" y="36"/>
                <a:pt x="519" y="32"/>
                <a:pt x="539" y="26"/>
              </a:cubicBezTo>
              <a:cubicBezTo>
                <a:pt x="553" y="16"/>
                <a:pt x="557" y="6"/>
                <a:pt x="573" y="0"/>
              </a:cubicBezTo>
              <a:cubicBezTo>
                <a:pt x="580" y="2"/>
                <a:pt x="589" y="0"/>
                <a:pt x="595" y="5"/>
              </a:cubicBezTo>
              <a:cubicBezTo>
                <a:pt x="619" y="24"/>
                <a:pt x="604" y="27"/>
                <a:pt x="620" y="43"/>
              </a:cubicBezTo>
              <a:cubicBezTo>
                <a:pt x="631" y="54"/>
                <a:pt x="646" y="65"/>
                <a:pt x="659" y="73"/>
              </a:cubicBezTo>
              <a:cubicBezTo>
                <a:pt x="680" y="104"/>
                <a:pt x="695" y="138"/>
                <a:pt x="710" y="172"/>
              </a:cubicBezTo>
              <a:cubicBezTo>
                <a:pt x="714" y="182"/>
                <a:pt x="714" y="193"/>
                <a:pt x="719" y="202"/>
              </a:cubicBezTo>
              <a:cubicBezTo>
                <a:pt x="724" y="211"/>
                <a:pt x="736" y="227"/>
                <a:pt x="736" y="227"/>
              </a:cubicBezTo>
              <a:cubicBezTo>
                <a:pt x="747" y="261"/>
                <a:pt x="759" y="295"/>
                <a:pt x="766" y="330"/>
              </a:cubicBezTo>
              <a:cubicBezTo>
                <a:pt x="769" y="347"/>
                <a:pt x="769" y="368"/>
                <a:pt x="783" y="382"/>
              </a:cubicBezTo>
              <a:cubicBezTo>
                <a:pt x="805" y="404"/>
                <a:pt x="837" y="409"/>
                <a:pt x="865" y="420"/>
              </a:cubicBezTo>
              <a:cubicBezTo>
                <a:pt x="874" y="423"/>
                <a:pt x="881" y="431"/>
                <a:pt x="890" y="433"/>
              </a:cubicBezTo>
              <a:cubicBezTo>
                <a:pt x="907" y="436"/>
                <a:pt x="925" y="436"/>
                <a:pt x="942" y="437"/>
              </a:cubicBezTo>
              <a:cubicBezTo>
                <a:pt x="952" y="440"/>
                <a:pt x="962" y="443"/>
                <a:pt x="972" y="446"/>
              </a:cubicBezTo>
              <a:cubicBezTo>
                <a:pt x="976" y="447"/>
                <a:pt x="985" y="450"/>
                <a:pt x="985" y="450"/>
              </a:cubicBezTo>
              <a:cubicBezTo>
                <a:pt x="1021" y="474"/>
                <a:pt x="1063" y="487"/>
                <a:pt x="1105" y="497"/>
              </a:cubicBezTo>
              <a:cubicBezTo>
                <a:pt x="1134" y="518"/>
                <a:pt x="1126" y="506"/>
                <a:pt x="1135" y="527"/>
              </a:cubicBezTo>
              <a:cubicBezTo>
                <a:pt x="1131" y="559"/>
                <a:pt x="1134" y="585"/>
                <a:pt x="1100" y="596"/>
              </a:cubicBezTo>
              <a:cubicBezTo>
                <a:pt x="1071" y="589"/>
                <a:pt x="1044" y="580"/>
                <a:pt x="1015" y="575"/>
              </a:cubicBezTo>
              <a:cubicBezTo>
                <a:pt x="990" y="565"/>
                <a:pt x="986" y="566"/>
                <a:pt x="955" y="570"/>
              </a:cubicBezTo>
              <a:cubicBezTo>
                <a:pt x="947" y="590"/>
                <a:pt x="956" y="594"/>
                <a:pt x="972" y="605"/>
              </a:cubicBezTo>
              <a:cubicBezTo>
                <a:pt x="986" y="626"/>
                <a:pt x="1000" y="648"/>
                <a:pt x="1015" y="669"/>
              </a:cubicBezTo>
              <a:cubicBezTo>
                <a:pt x="1016" y="673"/>
                <a:pt x="1016" y="679"/>
                <a:pt x="1019" y="682"/>
              </a:cubicBezTo>
              <a:cubicBezTo>
                <a:pt x="1022" y="685"/>
                <a:pt x="1028" y="684"/>
                <a:pt x="1032" y="686"/>
              </a:cubicBezTo>
              <a:cubicBezTo>
                <a:pt x="1055" y="698"/>
                <a:pt x="1079" y="714"/>
                <a:pt x="1100" y="729"/>
              </a:cubicBezTo>
              <a:cubicBezTo>
                <a:pt x="1070" y="749"/>
                <a:pt x="1082" y="739"/>
                <a:pt x="1062" y="759"/>
              </a:cubicBezTo>
              <a:cubicBezTo>
                <a:pt x="1053" y="787"/>
                <a:pt x="1055" y="816"/>
                <a:pt x="1049" y="845"/>
              </a:cubicBezTo>
              <a:cubicBezTo>
                <a:pt x="1044" y="926"/>
                <a:pt x="1046" y="897"/>
                <a:pt x="1032" y="943"/>
              </a:cubicBezTo>
              <a:cubicBezTo>
                <a:pt x="1035" y="979"/>
                <a:pt x="1051" y="1038"/>
                <a:pt x="1032" y="1072"/>
              </a:cubicBezTo>
              <a:cubicBezTo>
                <a:pt x="1021" y="1091"/>
                <a:pt x="989" y="1094"/>
                <a:pt x="972" y="1097"/>
              </a:cubicBezTo>
              <a:cubicBezTo>
                <a:pt x="933" y="1103"/>
                <a:pt x="895" y="1114"/>
                <a:pt x="856" y="1119"/>
              </a:cubicBezTo>
              <a:cubicBezTo>
                <a:pt x="837" y="1131"/>
                <a:pt x="837" y="1153"/>
                <a:pt x="818" y="1166"/>
              </a:cubicBezTo>
              <a:cubicBezTo>
                <a:pt x="807" y="1174"/>
                <a:pt x="792" y="1172"/>
                <a:pt x="779" y="1175"/>
              </a:cubicBezTo>
              <a:cubicBezTo>
                <a:pt x="647" y="1168"/>
                <a:pt x="713" y="1184"/>
                <a:pt x="650" y="1145"/>
              </a:cubicBezTo>
              <a:cubicBezTo>
                <a:pt x="641" y="1130"/>
                <a:pt x="631" y="1129"/>
                <a:pt x="620" y="1115"/>
              </a:cubicBezTo>
              <a:cubicBezTo>
                <a:pt x="622" y="1083"/>
                <a:pt x="621" y="1051"/>
                <a:pt x="625" y="1020"/>
              </a:cubicBezTo>
              <a:cubicBezTo>
                <a:pt x="627" y="1005"/>
                <a:pt x="655" y="983"/>
                <a:pt x="663" y="969"/>
              </a:cubicBezTo>
              <a:cubicBezTo>
                <a:pt x="661" y="920"/>
                <a:pt x="676" y="866"/>
                <a:pt x="633" y="836"/>
              </a:cubicBezTo>
              <a:cubicBezTo>
                <a:pt x="570" y="838"/>
                <a:pt x="517" y="853"/>
                <a:pt x="462" y="836"/>
              </a:cubicBezTo>
              <a:cubicBezTo>
                <a:pt x="444" y="818"/>
                <a:pt x="436" y="819"/>
                <a:pt x="410" y="815"/>
              </a:cubicBezTo>
              <a:cubicBezTo>
                <a:pt x="386" y="805"/>
                <a:pt x="358" y="800"/>
                <a:pt x="333" y="793"/>
              </a:cubicBezTo>
              <a:cubicBezTo>
                <a:pt x="318" y="789"/>
                <a:pt x="305" y="781"/>
                <a:pt x="290" y="776"/>
              </a:cubicBezTo>
              <a:cubicBezTo>
                <a:pt x="271" y="762"/>
                <a:pt x="248" y="758"/>
                <a:pt x="226" y="750"/>
              </a:cubicBezTo>
              <a:cubicBezTo>
                <a:pt x="205" y="729"/>
                <a:pt x="199" y="710"/>
                <a:pt x="192" y="682"/>
              </a:cubicBezTo>
              <a:cubicBezTo>
                <a:pt x="194" y="671"/>
                <a:pt x="204" y="663"/>
                <a:pt x="205" y="652"/>
              </a:cubicBezTo>
              <a:cubicBezTo>
                <a:pt x="209" y="588"/>
                <a:pt x="194" y="576"/>
                <a:pt x="140" y="566"/>
              </a:cubicBezTo>
              <a:cubicBezTo>
                <a:pt x="115" y="569"/>
                <a:pt x="102" y="572"/>
                <a:pt x="80" y="579"/>
              </a:cubicBezTo>
              <a:cubicBezTo>
                <a:pt x="73" y="555"/>
                <a:pt x="58" y="542"/>
                <a:pt x="38" y="527"/>
              </a:cubicBezTo>
              <a:cubicBezTo>
                <a:pt x="0" y="582"/>
                <a:pt x="14" y="526"/>
                <a:pt x="20" y="446"/>
              </a:cubicBezTo>
              <a:cubicBezTo>
                <a:pt x="21" y="434"/>
                <a:pt x="30" y="415"/>
                <a:pt x="33" y="403"/>
              </a:cubicBezTo>
              <a:cubicBezTo>
                <a:pt x="38" y="357"/>
                <a:pt x="36" y="330"/>
                <a:pt x="76" y="305"/>
              </a:cubicBezTo>
              <a:cubicBezTo>
                <a:pt x="93" y="280"/>
                <a:pt x="88" y="270"/>
                <a:pt x="93" y="236"/>
              </a:cubicBezTo>
              <a:cubicBezTo>
                <a:pt x="95" y="224"/>
                <a:pt x="101" y="221"/>
                <a:pt x="106" y="210"/>
              </a:cubicBezTo>
              <a:cubicBezTo>
                <a:pt x="115" y="191"/>
                <a:pt x="111" y="175"/>
                <a:pt x="132" y="167"/>
              </a:cubicBezTo>
              <a:cubicBezTo>
                <a:pt x="148" y="152"/>
                <a:pt x="167" y="145"/>
                <a:pt x="188" y="137"/>
              </a:cubicBezTo>
              <a:cubicBezTo>
                <a:pt x="191" y="126"/>
                <a:pt x="197" y="70"/>
                <a:pt x="213" y="60"/>
              </a:cubicBezTo>
              <a:cubicBezTo>
                <a:pt x="230" y="49"/>
                <a:pt x="278" y="48"/>
                <a:pt x="290" y="47"/>
              </a:cubicBezTo>
              <a:cubicBezTo>
                <a:pt x="317" y="53"/>
                <a:pt x="318" y="56"/>
                <a:pt x="299" y="4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47625</xdr:colOff>
      <xdr:row>6</xdr:row>
      <xdr:rowOff>9525</xdr:rowOff>
    </xdr:from>
    <xdr:to>
      <xdr:col>35</xdr:col>
      <xdr:colOff>0</xdr:colOff>
      <xdr:row>11</xdr:row>
      <xdr:rowOff>95250</xdr:rowOff>
    </xdr:to>
    <xdr:sp macro="" textlink="">
      <xdr:nvSpPr>
        <xdr:cNvPr id="11" name="Freeform 812">
          <a:extLst>
            <a:ext uri="{FF2B5EF4-FFF2-40B4-BE49-F238E27FC236}">
              <a16:creationId xmlns:a16="http://schemas.microsoft.com/office/drawing/2014/main" id="{9A090EC6-59A2-498D-93C5-2B1FB773C8B2}"/>
            </a:ext>
          </a:extLst>
        </xdr:cNvPr>
        <xdr:cNvSpPr>
          <a:spLocks/>
        </xdr:cNvSpPr>
      </xdr:nvSpPr>
      <xdr:spPr bwMode="auto">
        <a:xfrm>
          <a:off x="5559425" y="1114425"/>
          <a:ext cx="663575" cy="1006475"/>
        </a:xfrm>
        <a:custGeom>
          <a:avLst/>
          <a:gdLst>
            <a:gd name="T0" fmla="*/ 517373 w 1005"/>
            <a:gd name="T1" fmla="*/ 36272 h 1407"/>
            <a:gd name="T2" fmla="*/ 744988 w 1005"/>
            <a:gd name="T3" fmla="*/ 85271 h 1407"/>
            <a:gd name="T4" fmla="*/ 645406 w 1005"/>
            <a:gd name="T5" fmla="*/ 156543 h 1407"/>
            <a:gd name="T6" fmla="*/ 581016 w 1005"/>
            <a:gd name="T7" fmla="*/ 281905 h 1407"/>
            <a:gd name="T8" fmla="*/ 648401 w 1005"/>
            <a:gd name="T9" fmla="*/ 409812 h 1407"/>
            <a:gd name="T10" fmla="*/ 677602 w 1005"/>
            <a:gd name="T11" fmla="*/ 570809 h 1407"/>
            <a:gd name="T12" fmla="*/ 590749 w 1005"/>
            <a:gd name="T13" fmla="*/ 628081 h 1407"/>
            <a:gd name="T14" fmla="*/ 485178 w 1005"/>
            <a:gd name="T15" fmla="*/ 638899 h 1407"/>
            <a:gd name="T16" fmla="*/ 417792 w 1005"/>
            <a:gd name="T17" fmla="*/ 701898 h 1407"/>
            <a:gd name="T18" fmla="*/ 392335 w 1005"/>
            <a:gd name="T19" fmla="*/ 750898 h 1407"/>
            <a:gd name="T20" fmla="*/ 298744 w 1005"/>
            <a:gd name="T21" fmla="*/ 865441 h 1407"/>
            <a:gd name="T22" fmla="*/ 247830 w 1005"/>
            <a:gd name="T23" fmla="*/ 881987 h 1407"/>
            <a:gd name="T24" fmla="*/ 148249 w 1005"/>
            <a:gd name="T25" fmla="*/ 884532 h 1407"/>
            <a:gd name="T26" fmla="*/ 106320 w 1005"/>
            <a:gd name="T27" fmla="*/ 889623 h 1407"/>
            <a:gd name="T28" fmla="*/ 77868 w 1005"/>
            <a:gd name="T29" fmla="*/ 870532 h 1407"/>
            <a:gd name="T30" fmla="*/ 16472 w 1005"/>
            <a:gd name="T31" fmla="*/ 808170 h 1407"/>
            <a:gd name="T32" fmla="*/ 26206 w 1005"/>
            <a:gd name="T33" fmla="*/ 780806 h 1407"/>
            <a:gd name="T34" fmla="*/ 122792 w 1005"/>
            <a:gd name="T35" fmla="*/ 748352 h 1407"/>
            <a:gd name="T36" fmla="*/ 86853 w 1005"/>
            <a:gd name="T37" fmla="*/ 682808 h 1407"/>
            <a:gd name="T38" fmla="*/ 35939 w 1005"/>
            <a:gd name="T39" fmla="*/ 611536 h 1407"/>
            <a:gd name="T40" fmla="*/ 749 w 1005"/>
            <a:gd name="T41" fmla="*/ 557446 h 1407"/>
            <a:gd name="T42" fmla="*/ 23211 w 1005"/>
            <a:gd name="T43" fmla="*/ 540901 h 1407"/>
            <a:gd name="T44" fmla="*/ 23211 w 1005"/>
            <a:gd name="T45" fmla="*/ 404721 h 1407"/>
            <a:gd name="T46" fmla="*/ 749 w 1005"/>
            <a:gd name="T47" fmla="*/ 371631 h 1407"/>
            <a:gd name="T48" fmla="*/ 96586 w 1005"/>
            <a:gd name="T49" fmla="*/ 306086 h 1407"/>
            <a:gd name="T50" fmla="*/ 145254 w 1005"/>
            <a:gd name="T51" fmla="*/ 197270 h 1407"/>
            <a:gd name="T52" fmla="*/ 119048 w 1005"/>
            <a:gd name="T53" fmla="*/ 148270 h 1407"/>
            <a:gd name="T54" fmla="*/ 90596 w 1005"/>
            <a:gd name="T55" fmla="*/ 131725 h 1407"/>
            <a:gd name="T56" fmla="*/ 122792 w 1005"/>
            <a:gd name="T57" fmla="*/ 61090 h 1407"/>
            <a:gd name="T58" fmla="*/ 263553 w 1005"/>
            <a:gd name="T59" fmla="*/ 30545 h 1407"/>
            <a:gd name="T60" fmla="*/ 308477 w 1005"/>
            <a:gd name="T61" fmla="*/ 38818 h 1407"/>
            <a:gd name="T62" fmla="*/ 388592 w 1005"/>
            <a:gd name="T63" fmla="*/ 28000 h 1407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005"/>
            <a:gd name="T97" fmla="*/ 0 h 1407"/>
            <a:gd name="T98" fmla="*/ 1005 w 1005"/>
            <a:gd name="T99" fmla="*/ 1407 h 1407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005" h="1407">
              <a:moveTo>
                <a:pt x="519" y="44"/>
              </a:moveTo>
              <a:cubicBezTo>
                <a:pt x="576" y="49"/>
                <a:pt x="634" y="48"/>
                <a:pt x="691" y="57"/>
              </a:cubicBezTo>
              <a:cubicBezTo>
                <a:pt x="778" y="70"/>
                <a:pt x="860" y="89"/>
                <a:pt x="948" y="96"/>
              </a:cubicBezTo>
              <a:cubicBezTo>
                <a:pt x="975" y="102"/>
                <a:pt x="980" y="112"/>
                <a:pt x="995" y="134"/>
              </a:cubicBezTo>
              <a:cubicBezTo>
                <a:pt x="1005" y="166"/>
                <a:pt x="939" y="224"/>
                <a:pt x="909" y="233"/>
              </a:cubicBezTo>
              <a:cubicBezTo>
                <a:pt x="893" y="238"/>
                <a:pt x="862" y="246"/>
                <a:pt x="862" y="246"/>
              </a:cubicBezTo>
              <a:cubicBezTo>
                <a:pt x="836" y="262"/>
                <a:pt x="823" y="286"/>
                <a:pt x="798" y="301"/>
              </a:cubicBezTo>
              <a:cubicBezTo>
                <a:pt x="770" y="342"/>
                <a:pt x="794" y="396"/>
                <a:pt x="776" y="443"/>
              </a:cubicBezTo>
              <a:cubicBezTo>
                <a:pt x="790" y="479"/>
                <a:pt x="831" y="498"/>
                <a:pt x="854" y="528"/>
              </a:cubicBezTo>
              <a:cubicBezTo>
                <a:pt x="863" y="569"/>
                <a:pt x="864" y="599"/>
                <a:pt x="866" y="644"/>
              </a:cubicBezTo>
              <a:cubicBezTo>
                <a:pt x="862" y="697"/>
                <a:pt x="851" y="773"/>
                <a:pt x="884" y="820"/>
              </a:cubicBezTo>
              <a:cubicBezTo>
                <a:pt x="892" y="845"/>
                <a:pt x="899" y="871"/>
                <a:pt x="905" y="897"/>
              </a:cubicBezTo>
              <a:cubicBezTo>
                <a:pt x="894" y="992"/>
                <a:pt x="914" y="982"/>
                <a:pt x="849" y="970"/>
              </a:cubicBezTo>
              <a:cubicBezTo>
                <a:pt x="823" y="974"/>
                <a:pt x="813" y="981"/>
                <a:pt x="789" y="987"/>
              </a:cubicBezTo>
              <a:cubicBezTo>
                <a:pt x="773" y="982"/>
                <a:pt x="765" y="971"/>
                <a:pt x="751" y="961"/>
              </a:cubicBezTo>
              <a:cubicBezTo>
                <a:pt x="715" y="966"/>
                <a:pt x="680" y="985"/>
                <a:pt x="648" y="1004"/>
              </a:cubicBezTo>
              <a:cubicBezTo>
                <a:pt x="635" y="1023"/>
                <a:pt x="639" y="1047"/>
                <a:pt x="622" y="1064"/>
              </a:cubicBezTo>
              <a:cubicBezTo>
                <a:pt x="605" y="1081"/>
                <a:pt x="578" y="1089"/>
                <a:pt x="558" y="1103"/>
              </a:cubicBezTo>
              <a:cubicBezTo>
                <a:pt x="548" y="1136"/>
                <a:pt x="562" y="1095"/>
                <a:pt x="545" y="1128"/>
              </a:cubicBezTo>
              <a:cubicBezTo>
                <a:pt x="536" y="1145"/>
                <a:pt x="534" y="1163"/>
                <a:pt x="524" y="1180"/>
              </a:cubicBezTo>
              <a:cubicBezTo>
                <a:pt x="514" y="1215"/>
                <a:pt x="505" y="1224"/>
                <a:pt x="468" y="1231"/>
              </a:cubicBezTo>
              <a:cubicBezTo>
                <a:pt x="453" y="1281"/>
                <a:pt x="459" y="1342"/>
                <a:pt x="399" y="1360"/>
              </a:cubicBezTo>
              <a:cubicBezTo>
                <a:pt x="379" y="1354"/>
                <a:pt x="363" y="1347"/>
                <a:pt x="339" y="1360"/>
              </a:cubicBezTo>
              <a:cubicBezTo>
                <a:pt x="331" y="1364"/>
                <a:pt x="334" y="1377"/>
                <a:pt x="331" y="1386"/>
              </a:cubicBezTo>
              <a:cubicBezTo>
                <a:pt x="328" y="1396"/>
                <a:pt x="317" y="1402"/>
                <a:pt x="309" y="1407"/>
              </a:cubicBezTo>
              <a:cubicBezTo>
                <a:pt x="272" y="1402"/>
                <a:pt x="235" y="1394"/>
                <a:pt x="198" y="1390"/>
              </a:cubicBezTo>
              <a:cubicBezTo>
                <a:pt x="181" y="1385"/>
                <a:pt x="188" y="1384"/>
                <a:pt x="168" y="1390"/>
              </a:cubicBezTo>
              <a:cubicBezTo>
                <a:pt x="159" y="1392"/>
                <a:pt x="142" y="1398"/>
                <a:pt x="142" y="1398"/>
              </a:cubicBezTo>
              <a:cubicBezTo>
                <a:pt x="135" y="1397"/>
                <a:pt x="127" y="1398"/>
                <a:pt x="121" y="1394"/>
              </a:cubicBezTo>
              <a:cubicBezTo>
                <a:pt x="101" y="1378"/>
                <a:pt x="132" y="1376"/>
                <a:pt x="104" y="1368"/>
              </a:cubicBezTo>
              <a:cubicBezTo>
                <a:pt x="93" y="1365"/>
                <a:pt x="81" y="1365"/>
                <a:pt x="69" y="1364"/>
              </a:cubicBezTo>
              <a:cubicBezTo>
                <a:pt x="58" y="1327"/>
                <a:pt x="57" y="1291"/>
                <a:pt x="22" y="1270"/>
              </a:cubicBezTo>
              <a:cubicBezTo>
                <a:pt x="15" y="1258"/>
                <a:pt x="7" y="1252"/>
                <a:pt x="18" y="1236"/>
              </a:cubicBezTo>
              <a:cubicBezTo>
                <a:pt x="22" y="1231"/>
                <a:pt x="29" y="1229"/>
                <a:pt x="35" y="1227"/>
              </a:cubicBezTo>
              <a:cubicBezTo>
                <a:pt x="64" y="1216"/>
                <a:pt x="95" y="1206"/>
                <a:pt x="125" y="1197"/>
              </a:cubicBezTo>
              <a:cubicBezTo>
                <a:pt x="138" y="1188"/>
                <a:pt x="151" y="1184"/>
                <a:pt x="164" y="1176"/>
              </a:cubicBezTo>
              <a:cubicBezTo>
                <a:pt x="179" y="1126"/>
                <a:pt x="164" y="1140"/>
                <a:pt x="134" y="1098"/>
              </a:cubicBezTo>
              <a:cubicBezTo>
                <a:pt x="128" y="1090"/>
                <a:pt x="116" y="1073"/>
                <a:pt x="116" y="1073"/>
              </a:cubicBezTo>
              <a:cubicBezTo>
                <a:pt x="110" y="1054"/>
                <a:pt x="103" y="1036"/>
                <a:pt x="86" y="1026"/>
              </a:cubicBezTo>
              <a:cubicBezTo>
                <a:pt x="73" y="1004"/>
                <a:pt x="61" y="983"/>
                <a:pt x="48" y="961"/>
              </a:cubicBezTo>
              <a:cubicBezTo>
                <a:pt x="43" y="940"/>
                <a:pt x="29" y="920"/>
                <a:pt x="18" y="901"/>
              </a:cubicBezTo>
              <a:cubicBezTo>
                <a:pt x="13" y="892"/>
                <a:pt x="1" y="876"/>
                <a:pt x="1" y="876"/>
              </a:cubicBezTo>
              <a:cubicBezTo>
                <a:pt x="2" y="870"/>
                <a:pt x="0" y="862"/>
                <a:pt x="5" y="858"/>
              </a:cubicBezTo>
              <a:cubicBezTo>
                <a:pt x="12" y="852"/>
                <a:pt x="31" y="850"/>
                <a:pt x="31" y="850"/>
              </a:cubicBezTo>
              <a:cubicBezTo>
                <a:pt x="45" y="840"/>
                <a:pt x="55" y="830"/>
                <a:pt x="65" y="816"/>
              </a:cubicBezTo>
              <a:cubicBezTo>
                <a:pt x="64" y="791"/>
                <a:pt x="95" y="656"/>
                <a:pt x="31" y="636"/>
              </a:cubicBezTo>
              <a:cubicBezTo>
                <a:pt x="24" y="629"/>
                <a:pt x="13" y="620"/>
                <a:pt x="9" y="610"/>
              </a:cubicBezTo>
              <a:cubicBezTo>
                <a:pt x="5" y="602"/>
                <a:pt x="1" y="584"/>
                <a:pt x="1" y="584"/>
              </a:cubicBezTo>
              <a:cubicBezTo>
                <a:pt x="7" y="564"/>
                <a:pt x="27" y="558"/>
                <a:pt x="44" y="546"/>
              </a:cubicBezTo>
              <a:cubicBezTo>
                <a:pt x="76" y="524"/>
                <a:pt x="87" y="497"/>
                <a:pt x="129" y="481"/>
              </a:cubicBezTo>
              <a:cubicBezTo>
                <a:pt x="142" y="468"/>
                <a:pt x="154" y="462"/>
                <a:pt x="164" y="447"/>
              </a:cubicBezTo>
              <a:cubicBezTo>
                <a:pt x="169" y="425"/>
                <a:pt x="169" y="329"/>
                <a:pt x="194" y="310"/>
              </a:cubicBezTo>
              <a:cubicBezTo>
                <a:pt x="202" y="304"/>
                <a:pt x="214" y="305"/>
                <a:pt x="224" y="301"/>
              </a:cubicBezTo>
              <a:cubicBezTo>
                <a:pt x="235" y="264"/>
                <a:pt x="183" y="249"/>
                <a:pt x="159" y="233"/>
              </a:cubicBezTo>
              <a:cubicBezTo>
                <a:pt x="151" y="227"/>
                <a:pt x="142" y="222"/>
                <a:pt x="134" y="216"/>
              </a:cubicBezTo>
              <a:cubicBezTo>
                <a:pt x="130" y="213"/>
                <a:pt x="121" y="207"/>
                <a:pt x="121" y="207"/>
              </a:cubicBezTo>
              <a:cubicBezTo>
                <a:pt x="108" y="173"/>
                <a:pt x="106" y="159"/>
                <a:pt x="116" y="113"/>
              </a:cubicBezTo>
              <a:cubicBezTo>
                <a:pt x="119" y="100"/>
                <a:pt x="154" y="99"/>
                <a:pt x="164" y="96"/>
              </a:cubicBezTo>
              <a:cubicBezTo>
                <a:pt x="193" y="0"/>
                <a:pt x="124" y="21"/>
                <a:pt x="258" y="27"/>
              </a:cubicBezTo>
              <a:cubicBezTo>
                <a:pt x="290" y="31"/>
                <a:pt x="320" y="42"/>
                <a:pt x="352" y="48"/>
              </a:cubicBezTo>
              <a:cubicBezTo>
                <a:pt x="361" y="50"/>
                <a:pt x="369" y="51"/>
                <a:pt x="378" y="53"/>
              </a:cubicBezTo>
              <a:cubicBezTo>
                <a:pt x="389" y="55"/>
                <a:pt x="412" y="61"/>
                <a:pt x="412" y="61"/>
              </a:cubicBezTo>
              <a:cubicBezTo>
                <a:pt x="438" y="58"/>
                <a:pt x="464" y="60"/>
                <a:pt x="489" y="53"/>
              </a:cubicBezTo>
              <a:cubicBezTo>
                <a:pt x="499" y="50"/>
                <a:pt x="519" y="44"/>
                <a:pt x="519" y="4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76200</xdr:colOff>
      <xdr:row>9</xdr:row>
      <xdr:rowOff>133350</xdr:rowOff>
    </xdr:from>
    <xdr:to>
      <xdr:col>35</xdr:col>
      <xdr:colOff>123825</xdr:colOff>
      <xdr:row>13</xdr:row>
      <xdr:rowOff>38100</xdr:rowOff>
    </xdr:to>
    <xdr:sp macro="" textlink="">
      <xdr:nvSpPr>
        <xdr:cNvPr id="12" name="Freeform 813">
          <a:extLst>
            <a:ext uri="{FF2B5EF4-FFF2-40B4-BE49-F238E27FC236}">
              <a16:creationId xmlns:a16="http://schemas.microsoft.com/office/drawing/2014/main" id="{C7162F69-E4E2-4FF8-A0A5-B7FC9EFC7755}"/>
            </a:ext>
          </a:extLst>
        </xdr:cNvPr>
        <xdr:cNvSpPr>
          <a:spLocks/>
        </xdr:cNvSpPr>
      </xdr:nvSpPr>
      <xdr:spPr bwMode="auto">
        <a:xfrm>
          <a:off x="5588000" y="1790700"/>
          <a:ext cx="758825" cy="641350"/>
        </a:xfrm>
        <a:custGeom>
          <a:avLst/>
          <a:gdLst>
            <a:gd name="T0" fmla="*/ 0 w 1167"/>
            <a:gd name="T1" fmla="*/ 453638 h 861"/>
            <a:gd name="T2" fmla="*/ 21792 w 1167"/>
            <a:gd name="T3" fmla="*/ 390116 h 861"/>
            <a:gd name="T4" fmla="*/ 46490 w 1167"/>
            <a:gd name="T5" fmla="*/ 373433 h 861"/>
            <a:gd name="T6" fmla="*/ 21792 w 1167"/>
            <a:gd name="T7" fmla="*/ 334935 h 861"/>
            <a:gd name="T8" fmla="*/ 65377 w 1167"/>
            <a:gd name="T9" fmla="*/ 302211 h 861"/>
            <a:gd name="T10" fmla="*/ 87170 w 1167"/>
            <a:gd name="T11" fmla="*/ 282962 h 861"/>
            <a:gd name="T12" fmla="*/ 92981 w 1167"/>
            <a:gd name="T13" fmla="*/ 274621 h 861"/>
            <a:gd name="T14" fmla="*/ 170707 w 1167"/>
            <a:gd name="T15" fmla="*/ 282962 h 861"/>
            <a:gd name="T16" fmla="*/ 230273 w 1167"/>
            <a:gd name="T17" fmla="*/ 255372 h 861"/>
            <a:gd name="T18" fmla="*/ 273858 w 1167"/>
            <a:gd name="T19" fmla="*/ 250239 h 861"/>
            <a:gd name="T20" fmla="*/ 292018 w 1167"/>
            <a:gd name="T21" fmla="*/ 216874 h 861"/>
            <a:gd name="T22" fmla="*/ 307999 w 1167"/>
            <a:gd name="T23" fmla="*/ 170034 h 861"/>
            <a:gd name="T24" fmla="*/ 335603 w 1167"/>
            <a:gd name="T25" fmla="*/ 164901 h 861"/>
            <a:gd name="T26" fmla="*/ 351584 w 1167"/>
            <a:gd name="T27" fmla="*/ 126403 h 861"/>
            <a:gd name="T28" fmla="*/ 385726 w 1167"/>
            <a:gd name="T29" fmla="*/ 84696 h 861"/>
            <a:gd name="T30" fmla="*/ 422773 w 1167"/>
            <a:gd name="T31" fmla="*/ 60314 h 861"/>
            <a:gd name="T32" fmla="*/ 441660 w 1167"/>
            <a:gd name="T33" fmla="*/ 43631 h 861"/>
            <a:gd name="T34" fmla="*/ 451103 w 1167"/>
            <a:gd name="T35" fmla="*/ 16041 h 861"/>
            <a:gd name="T36" fmla="*/ 491782 w 1167"/>
            <a:gd name="T37" fmla="*/ 0 h 861"/>
            <a:gd name="T38" fmla="*/ 523018 w 1167"/>
            <a:gd name="T39" fmla="*/ 2567 h 861"/>
            <a:gd name="T40" fmla="*/ 541178 w 1167"/>
            <a:gd name="T41" fmla="*/ 13474 h 861"/>
            <a:gd name="T42" fmla="*/ 631980 w 1167"/>
            <a:gd name="T43" fmla="*/ 10908 h 861"/>
            <a:gd name="T44" fmla="*/ 669027 w 1167"/>
            <a:gd name="T45" fmla="*/ 51973 h 861"/>
            <a:gd name="T46" fmla="*/ 684282 w 1167"/>
            <a:gd name="T47" fmla="*/ 68655 h 861"/>
            <a:gd name="T48" fmla="*/ 697357 w 1167"/>
            <a:gd name="T49" fmla="*/ 84696 h 861"/>
            <a:gd name="T50" fmla="*/ 715518 w 1167"/>
            <a:gd name="T51" fmla="*/ 103945 h 861"/>
            <a:gd name="T52" fmla="*/ 787433 w 1167"/>
            <a:gd name="T53" fmla="*/ 131536 h 861"/>
            <a:gd name="T54" fmla="*/ 796876 w 1167"/>
            <a:gd name="T55" fmla="*/ 139877 h 861"/>
            <a:gd name="T56" fmla="*/ 815036 w 1167"/>
            <a:gd name="T57" fmla="*/ 150785 h 861"/>
            <a:gd name="T58" fmla="*/ 824480 w 1167"/>
            <a:gd name="T59" fmla="*/ 156560 h 861"/>
            <a:gd name="T60" fmla="*/ 833923 w 1167"/>
            <a:gd name="T61" fmla="*/ 211740 h 861"/>
            <a:gd name="T62" fmla="*/ 780895 w 1167"/>
            <a:gd name="T63" fmla="*/ 227781 h 861"/>
            <a:gd name="T64" fmla="*/ 727867 w 1167"/>
            <a:gd name="T65" fmla="*/ 263713 h 861"/>
            <a:gd name="T66" fmla="*/ 731499 w 1167"/>
            <a:gd name="T67" fmla="*/ 288737 h 861"/>
            <a:gd name="T68" fmla="*/ 712612 w 1167"/>
            <a:gd name="T69" fmla="*/ 293870 h 861"/>
            <a:gd name="T70" fmla="*/ 703169 w 1167"/>
            <a:gd name="T71" fmla="*/ 296437 h 861"/>
            <a:gd name="T72" fmla="*/ 678470 w 1167"/>
            <a:gd name="T73" fmla="*/ 324027 h 861"/>
            <a:gd name="T74" fmla="*/ 662489 w 1167"/>
            <a:gd name="T75" fmla="*/ 417706 h 861"/>
            <a:gd name="T76" fmla="*/ 640697 w 1167"/>
            <a:gd name="T77" fmla="*/ 431181 h 861"/>
            <a:gd name="T78" fmla="*/ 628348 w 1167"/>
            <a:gd name="T79" fmla="*/ 434389 h 861"/>
            <a:gd name="T80" fmla="*/ 566603 w 1167"/>
            <a:gd name="T81" fmla="*/ 423481 h 861"/>
            <a:gd name="T82" fmla="*/ 531735 w 1167"/>
            <a:gd name="T83" fmla="*/ 420273 h 861"/>
            <a:gd name="T84" fmla="*/ 507037 w 1167"/>
            <a:gd name="T85" fmla="*/ 445297 h 861"/>
            <a:gd name="T86" fmla="*/ 501226 w 1167"/>
            <a:gd name="T87" fmla="*/ 461979 h 861"/>
            <a:gd name="T88" fmla="*/ 491782 w 1167"/>
            <a:gd name="T89" fmla="*/ 467112 h 861"/>
            <a:gd name="T90" fmla="*/ 454009 w 1167"/>
            <a:gd name="T91" fmla="*/ 483795 h 861"/>
            <a:gd name="T92" fmla="*/ 416962 w 1167"/>
            <a:gd name="T93" fmla="*/ 469679 h 861"/>
            <a:gd name="T94" fmla="*/ 351584 w 1167"/>
            <a:gd name="T95" fmla="*/ 483795 h 861"/>
            <a:gd name="T96" fmla="*/ 342141 w 1167"/>
            <a:gd name="T97" fmla="*/ 522293 h 861"/>
            <a:gd name="T98" fmla="*/ 298556 w 1167"/>
            <a:gd name="T99" fmla="*/ 527426 h 861"/>
            <a:gd name="T100" fmla="*/ 242622 w 1167"/>
            <a:gd name="T101" fmla="*/ 541542 h 861"/>
            <a:gd name="T102" fmla="*/ 130754 w 1167"/>
            <a:gd name="T103" fmla="*/ 552450 h 861"/>
            <a:gd name="T104" fmla="*/ 58840 w 1167"/>
            <a:gd name="T105" fmla="*/ 549883 h 861"/>
            <a:gd name="T106" fmla="*/ 30509 w 1167"/>
            <a:gd name="T107" fmla="*/ 538976 h 861"/>
            <a:gd name="T108" fmla="*/ 0 w 1167"/>
            <a:gd name="T109" fmla="*/ 453638 h 86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67"/>
            <a:gd name="T166" fmla="*/ 0 h 861"/>
            <a:gd name="T167" fmla="*/ 1167 w 1167"/>
            <a:gd name="T168" fmla="*/ 861 h 86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67" h="861">
              <a:moveTo>
                <a:pt x="0" y="707"/>
              </a:moveTo>
              <a:cubicBezTo>
                <a:pt x="5" y="676"/>
                <a:pt x="2" y="617"/>
                <a:pt x="30" y="608"/>
              </a:cubicBezTo>
              <a:cubicBezTo>
                <a:pt x="45" y="598"/>
                <a:pt x="54" y="597"/>
                <a:pt x="64" y="582"/>
              </a:cubicBezTo>
              <a:cubicBezTo>
                <a:pt x="59" y="550"/>
                <a:pt x="46" y="548"/>
                <a:pt x="30" y="522"/>
              </a:cubicBezTo>
              <a:cubicBezTo>
                <a:pt x="37" y="484"/>
                <a:pt x="61" y="491"/>
                <a:pt x="90" y="471"/>
              </a:cubicBezTo>
              <a:cubicBezTo>
                <a:pt x="99" y="456"/>
                <a:pt x="102" y="446"/>
                <a:pt x="120" y="441"/>
              </a:cubicBezTo>
              <a:cubicBezTo>
                <a:pt x="123" y="437"/>
                <a:pt x="123" y="429"/>
                <a:pt x="128" y="428"/>
              </a:cubicBezTo>
              <a:cubicBezTo>
                <a:pt x="151" y="424"/>
                <a:pt x="213" y="439"/>
                <a:pt x="235" y="441"/>
              </a:cubicBezTo>
              <a:cubicBezTo>
                <a:pt x="289" y="451"/>
                <a:pt x="276" y="419"/>
                <a:pt x="317" y="398"/>
              </a:cubicBezTo>
              <a:cubicBezTo>
                <a:pt x="332" y="390"/>
                <a:pt x="371" y="391"/>
                <a:pt x="377" y="390"/>
              </a:cubicBezTo>
              <a:cubicBezTo>
                <a:pt x="388" y="372"/>
                <a:pt x="398" y="360"/>
                <a:pt x="402" y="338"/>
              </a:cubicBezTo>
              <a:cubicBezTo>
                <a:pt x="404" y="327"/>
                <a:pt x="408" y="277"/>
                <a:pt x="424" y="265"/>
              </a:cubicBezTo>
              <a:cubicBezTo>
                <a:pt x="434" y="257"/>
                <a:pt x="449" y="259"/>
                <a:pt x="462" y="257"/>
              </a:cubicBezTo>
              <a:cubicBezTo>
                <a:pt x="475" y="238"/>
                <a:pt x="472" y="217"/>
                <a:pt x="484" y="197"/>
              </a:cubicBezTo>
              <a:cubicBezTo>
                <a:pt x="497" y="176"/>
                <a:pt x="515" y="151"/>
                <a:pt x="531" y="132"/>
              </a:cubicBezTo>
              <a:cubicBezTo>
                <a:pt x="545" y="116"/>
                <a:pt x="567" y="109"/>
                <a:pt x="582" y="94"/>
              </a:cubicBezTo>
              <a:cubicBezTo>
                <a:pt x="591" y="85"/>
                <a:pt x="608" y="68"/>
                <a:pt x="608" y="68"/>
              </a:cubicBezTo>
              <a:cubicBezTo>
                <a:pt x="611" y="57"/>
                <a:pt x="615" y="34"/>
                <a:pt x="621" y="25"/>
              </a:cubicBezTo>
              <a:cubicBezTo>
                <a:pt x="629" y="13"/>
                <a:pt x="664" y="3"/>
                <a:pt x="677" y="0"/>
              </a:cubicBezTo>
              <a:cubicBezTo>
                <a:pt x="691" y="1"/>
                <a:pt x="706" y="0"/>
                <a:pt x="720" y="4"/>
              </a:cubicBezTo>
              <a:cubicBezTo>
                <a:pt x="730" y="7"/>
                <a:pt x="745" y="21"/>
                <a:pt x="745" y="21"/>
              </a:cubicBezTo>
              <a:cubicBezTo>
                <a:pt x="802" y="13"/>
                <a:pt x="793" y="12"/>
                <a:pt x="870" y="17"/>
              </a:cubicBezTo>
              <a:cubicBezTo>
                <a:pt x="901" y="38"/>
                <a:pt x="873" y="66"/>
                <a:pt x="921" y="81"/>
              </a:cubicBezTo>
              <a:cubicBezTo>
                <a:pt x="942" y="102"/>
                <a:pt x="927" y="85"/>
                <a:pt x="942" y="107"/>
              </a:cubicBezTo>
              <a:cubicBezTo>
                <a:pt x="948" y="115"/>
                <a:pt x="960" y="132"/>
                <a:pt x="960" y="132"/>
              </a:cubicBezTo>
              <a:cubicBezTo>
                <a:pt x="965" y="149"/>
                <a:pt x="967" y="157"/>
                <a:pt x="985" y="162"/>
              </a:cubicBezTo>
              <a:cubicBezTo>
                <a:pt x="1012" y="189"/>
                <a:pt x="1055" y="181"/>
                <a:pt x="1084" y="205"/>
              </a:cubicBezTo>
              <a:cubicBezTo>
                <a:pt x="1089" y="209"/>
                <a:pt x="1092" y="214"/>
                <a:pt x="1097" y="218"/>
              </a:cubicBezTo>
              <a:cubicBezTo>
                <a:pt x="1105" y="224"/>
                <a:pt x="1114" y="229"/>
                <a:pt x="1122" y="235"/>
              </a:cubicBezTo>
              <a:cubicBezTo>
                <a:pt x="1126" y="238"/>
                <a:pt x="1135" y="244"/>
                <a:pt x="1135" y="244"/>
              </a:cubicBezTo>
              <a:cubicBezTo>
                <a:pt x="1154" y="272"/>
                <a:pt x="1167" y="287"/>
                <a:pt x="1148" y="330"/>
              </a:cubicBezTo>
              <a:cubicBezTo>
                <a:pt x="1148" y="330"/>
                <a:pt x="1078" y="354"/>
                <a:pt x="1075" y="355"/>
              </a:cubicBezTo>
              <a:cubicBezTo>
                <a:pt x="1067" y="382"/>
                <a:pt x="1027" y="399"/>
                <a:pt x="1002" y="411"/>
              </a:cubicBezTo>
              <a:cubicBezTo>
                <a:pt x="991" y="429"/>
                <a:pt x="1000" y="431"/>
                <a:pt x="1007" y="450"/>
              </a:cubicBezTo>
              <a:cubicBezTo>
                <a:pt x="998" y="453"/>
                <a:pt x="990" y="455"/>
                <a:pt x="981" y="458"/>
              </a:cubicBezTo>
              <a:cubicBezTo>
                <a:pt x="977" y="459"/>
                <a:pt x="968" y="462"/>
                <a:pt x="968" y="462"/>
              </a:cubicBezTo>
              <a:cubicBezTo>
                <a:pt x="948" y="482"/>
                <a:pt x="960" y="497"/>
                <a:pt x="934" y="505"/>
              </a:cubicBezTo>
              <a:cubicBezTo>
                <a:pt x="895" y="544"/>
                <a:pt x="916" y="588"/>
                <a:pt x="912" y="651"/>
              </a:cubicBezTo>
              <a:cubicBezTo>
                <a:pt x="911" y="671"/>
                <a:pt x="902" y="666"/>
                <a:pt x="882" y="672"/>
              </a:cubicBezTo>
              <a:cubicBezTo>
                <a:pt x="876" y="674"/>
                <a:pt x="865" y="677"/>
                <a:pt x="865" y="677"/>
              </a:cubicBezTo>
              <a:cubicBezTo>
                <a:pt x="837" y="671"/>
                <a:pt x="809" y="665"/>
                <a:pt x="780" y="660"/>
              </a:cubicBezTo>
              <a:cubicBezTo>
                <a:pt x="760" y="652"/>
                <a:pt x="755" y="651"/>
                <a:pt x="732" y="655"/>
              </a:cubicBezTo>
              <a:cubicBezTo>
                <a:pt x="720" y="668"/>
                <a:pt x="710" y="682"/>
                <a:pt x="698" y="694"/>
              </a:cubicBezTo>
              <a:cubicBezTo>
                <a:pt x="695" y="703"/>
                <a:pt x="693" y="711"/>
                <a:pt x="690" y="720"/>
              </a:cubicBezTo>
              <a:cubicBezTo>
                <a:pt x="689" y="725"/>
                <a:pt x="682" y="726"/>
                <a:pt x="677" y="728"/>
              </a:cubicBezTo>
              <a:cubicBezTo>
                <a:pt x="658" y="737"/>
                <a:pt x="642" y="742"/>
                <a:pt x="625" y="754"/>
              </a:cubicBezTo>
              <a:cubicBezTo>
                <a:pt x="607" y="749"/>
                <a:pt x="592" y="739"/>
                <a:pt x="574" y="732"/>
              </a:cubicBezTo>
              <a:cubicBezTo>
                <a:pt x="517" y="736"/>
                <a:pt x="519" y="730"/>
                <a:pt x="484" y="754"/>
              </a:cubicBezTo>
              <a:cubicBezTo>
                <a:pt x="479" y="774"/>
                <a:pt x="476" y="794"/>
                <a:pt x="471" y="814"/>
              </a:cubicBezTo>
              <a:cubicBezTo>
                <a:pt x="449" y="809"/>
                <a:pt x="431" y="810"/>
                <a:pt x="411" y="822"/>
              </a:cubicBezTo>
              <a:cubicBezTo>
                <a:pt x="401" y="853"/>
                <a:pt x="364" y="842"/>
                <a:pt x="334" y="844"/>
              </a:cubicBezTo>
              <a:cubicBezTo>
                <a:pt x="290" y="858"/>
                <a:pt x="224" y="859"/>
                <a:pt x="180" y="861"/>
              </a:cubicBezTo>
              <a:cubicBezTo>
                <a:pt x="147" y="860"/>
                <a:pt x="114" y="861"/>
                <a:pt x="81" y="857"/>
              </a:cubicBezTo>
              <a:cubicBezTo>
                <a:pt x="67" y="855"/>
                <a:pt x="42" y="840"/>
                <a:pt x="42" y="840"/>
              </a:cubicBezTo>
              <a:cubicBezTo>
                <a:pt x="6" y="813"/>
                <a:pt x="0" y="750"/>
                <a:pt x="0" y="707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19050</xdr:colOff>
      <xdr:row>6</xdr:row>
      <xdr:rowOff>57150</xdr:rowOff>
    </xdr:from>
    <xdr:to>
      <xdr:col>38</xdr:col>
      <xdr:colOff>123825</xdr:colOff>
      <xdr:row>11</xdr:row>
      <xdr:rowOff>104775</xdr:rowOff>
    </xdr:to>
    <xdr:sp macro="" textlink="">
      <xdr:nvSpPr>
        <xdr:cNvPr id="13" name="Freeform 814">
          <a:extLst>
            <a:ext uri="{FF2B5EF4-FFF2-40B4-BE49-F238E27FC236}">
              <a16:creationId xmlns:a16="http://schemas.microsoft.com/office/drawing/2014/main" id="{D8AB798C-3E41-4329-86DE-8A940F9688D6}"/>
            </a:ext>
          </a:extLst>
        </xdr:cNvPr>
        <xdr:cNvSpPr>
          <a:spLocks/>
        </xdr:cNvSpPr>
      </xdr:nvSpPr>
      <xdr:spPr bwMode="auto">
        <a:xfrm>
          <a:off x="6064250" y="1162050"/>
          <a:ext cx="815975" cy="968375"/>
        </a:xfrm>
        <a:custGeom>
          <a:avLst/>
          <a:gdLst>
            <a:gd name="T0" fmla="*/ 498368 w 1251"/>
            <a:gd name="T1" fmla="*/ 13929 h 1354"/>
            <a:gd name="T2" fmla="*/ 619163 w 1251"/>
            <a:gd name="T3" fmla="*/ 32922 h 1354"/>
            <a:gd name="T4" fmla="*/ 628566 w 1251"/>
            <a:gd name="T5" fmla="*/ 51916 h 1354"/>
            <a:gd name="T6" fmla="*/ 643756 w 1251"/>
            <a:gd name="T7" fmla="*/ 119660 h 1354"/>
            <a:gd name="T8" fmla="*/ 674859 w 1251"/>
            <a:gd name="T9" fmla="*/ 154482 h 1354"/>
            <a:gd name="T10" fmla="*/ 755871 w 1251"/>
            <a:gd name="T11" fmla="*/ 149417 h 1354"/>
            <a:gd name="T12" fmla="*/ 771061 w 1251"/>
            <a:gd name="T13" fmla="*/ 227925 h 1354"/>
            <a:gd name="T14" fmla="*/ 786250 w 1251"/>
            <a:gd name="T15" fmla="*/ 260847 h 1354"/>
            <a:gd name="T16" fmla="*/ 752254 w 1251"/>
            <a:gd name="T17" fmla="*/ 331124 h 1354"/>
            <a:gd name="T18" fmla="*/ 761657 w 1251"/>
            <a:gd name="T19" fmla="*/ 436856 h 1354"/>
            <a:gd name="T20" fmla="*/ 708855 w 1251"/>
            <a:gd name="T21" fmla="*/ 453317 h 1354"/>
            <a:gd name="T22" fmla="*/ 755871 w 1251"/>
            <a:gd name="T23" fmla="*/ 496369 h 1354"/>
            <a:gd name="T24" fmla="*/ 777570 w 1251"/>
            <a:gd name="T25" fmla="*/ 526759 h 1354"/>
            <a:gd name="T26" fmla="*/ 820970 w 1251"/>
            <a:gd name="T27" fmla="*/ 572344 h 1354"/>
            <a:gd name="T28" fmla="*/ 839053 w 1251"/>
            <a:gd name="T29" fmla="*/ 656550 h 1354"/>
            <a:gd name="T30" fmla="*/ 876665 w 1251"/>
            <a:gd name="T31" fmla="*/ 667313 h 1354"/>
            <a:gd name="T32" fmla="*/ 854966 w 1251"/>
            <a:gd name="T33" fmla="*/ 727460 h 1354"/>
            <a:gd name="T34" fmla="*/ 783357 w 1251"/>
            <a:gd name="T35" fmla="*/ 778743 h 1354"/>
            <a:gd name="T36" fmla="*/ 718258 w 1251"/>
            <a:gd name="T37" fmla="*/ 805967 h 1354"/>
            <a:gd name="T38" fmla="*/ 708855 w 1251"/>
            <a:gd name="T39" fmla="*/ 805967 h 1354"/>
            <a:gd name="T40" fmla="*/ 653159 w 1251"/>
            <a:gd name="T41" fmla="*/ 811665 h 1354"/>
            <a:gd name="T42" fmla="*/ 612653 w 1251"/>
            <a:gd name="T43" fmla="*/ 854718 h 1354"/>
            <a:gd name="T44" fmla="*/ 445566 w 1251"/>
            <a:gd name="T45" fmla="*/ 843954 h 1354"/>
            <a:gd name="T46" fmla="*/ 339961 w 1251"/>
            <a:gd name="T47" fmla="*/ 816730 h 1354"/>
            <a:gd name="T48" fmla="*/ 265459 w 1251"/>
            <a:gd name="T49" fmla="*/ 708466 h 1354"/>
            <a:gd name="T50" fmla="*/ 191680 w 1251"/>
            <a:gd name="T51" fmla="*/ 670478 h 1354"/>
            <a:gd name="T52" fmla="*/ 138878 w 1251"/>
            <a:gd name="T53" fmla="*/ 613497 h 1354"/>
            <a:gd name="T54" fmla="*/ 95478 w 1251"/>
            <a:gd name="T55" fmla="*/ 548285 h 1354"/>
            <a:gd name="T56" fmla="*/ 76672 w 1251"/>
            <a:gd name="T57" fmla="*/ 485606 h 1354"/>
            <a:gd name="T58" fmla="*/ 45569 w 1251"/>
            <a:gd name="T59" fmla="*/ 276675 h 1354"/>
            <a:gd name="T60" fmla="*/ 8680 w 1251"/>
            <a:gd name="T61" fmla="*/ 154482 h 1354"/>
            <a:gd name="T62" fmla="*/ 45569 w 1251"/>
            <a:gd name="T63" fmla="*/ 130424 h 1354"/>
            <a:gd name="T64" fmla="*/ 132368 w 1251"/>
            <a:gd name="T65" fmla="*/ 94969 h 1354"/>
            <a:gd name="T66" fmla="*/ 169980 w 1251"/>
            <a:gd name="T67" fmla="*/ 43686 h 1354"/>
            <a:gd name="T68" fmla="*/ 358767 w 1251"/>
            <a:gd name="T69" fmla="*/ 18994 h 1354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251"/>
            <a:gd name="T106" fmla="*/ 0 h 1354"/>
            <a:gd name="T107" fmla="*/ 1251 w 1251"/>
            <a:gd name="T108" fmla="*/ 1354 h 1354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251" h="1354">
              <a:moveTo>
                <a:pt x="526" y="26"/>
              </a:moveTo>
              <a:cubicBezTo>
                <a:pt x="580" y="25"/>
                <a:pt x="635" y="25"/>
                <a:pt x="689" y="22"/>
              </a:cubicBezTo>
              <a:cubicBezTo>
                <a:pt x="716" y="21"/>
                <a:pt x="748" y="4"/>
                <a:pt x="775" y="0"/>
              </a:cubicBezTo>
              <a:cubicBezTo>
                <a:pt x="835" y="6"/>
                <a:pt x="826" y="9"/>
                <a:pt x="856" y="52"/>
              </a:cubicBezTo>
              <a:cubicBezTo>
                <a:pt x="857" y="58"/>
                <a:pt x="858" y="64"/>
                <a:pt x="860" y="69"/>
              </a:cubicBezTo>
              <a:cubicBezTo>
                <a:pt x="862" y="74"/>
                <a:pt x="867" y="77"/>
                <a:pt x="869" y="82"/>
              </a:cubicBezTo>
              <a:cubicBezTo>
                <a:pt x="872" y="91"/>
                <a:pt x="876" y="138"/>
                <a:pt x="877" y="142"/>
              </a:cubicBezTo>
              <a:cubicBezTo>
                <a:pt x="880" y="158"/>
                <a:pt x="883" y="174"/>
                <a:pt x="890" y="189"/>
              </a:cubicBezTo>
              <a:cubicBezTo>
                <a:pt x="895" y="198"/>
                <a:pt x="903" y="205"/>
                <a:pt x="907" y="214"/>
              </a:cubicBezTo>
              <a:cubicBezTo>
                <a:pt x="913" y="231"/>
                <a:pt x="915" y="239"/>
                <a:pt x="933" y="244"/>
              </a:cubicBezTo>
              <a:cubicBezTo>
                <a:pt x="971" y="241"/>
                <a:pt x="987" y="240"/>
                <a:pt x="1019" y="232"/>
              </a:cubicBezTo>
              <a:cubicBezTo>
                <a:pt x="1028" y="233"/>
                <a:pt x="1037" y="232"/>
                <a:pt x="1045" y="236"/>
              </a:cubicBezTo>
              <a:cubicBezTo>
                <a:pt x="1057" y="243"/>
                <a:pt x="1039" y="295"/>
                <a:pt x="1036" y="309"/>
              </a:cubicBezTo>
              <a:cubicBezTo>
                <a:pt x="1041" y="332"/>
                <a:pt x="1045" y="347"/>
                <a:pt x="1066" y="360"/>
              </a:cubicBezTo>
              <a:cubicBezTo>
                <a:pt x="1080" y="380"/>
                <a:pt x="1073" y="368"/>
                <a:pt x="1083" y="399"/>
              </a:cubicBezTo>
              <a:cubicBezTo>
                <a:pt x="1084" y="403"/>
                <a:pt x="1087" y="412"/>
                <a:pt x="1087" y="412"/>
              </a:cubicBezTo>
              <a:cubicBezTo>
                <a:pt x="1086" y="432"/>
                <a:pt x="1090" y="453"/>
                <a:pt x="1083" y="472"/>
              </a:cubicBezTo>
              <a:cubicBezTo>
                <a:pt x="1083" y="472"/>
                <a:pt x="1045" y="516"/>
                <a:pt x="1040" y="523"/>
              </a:cubicBezTo>
              <a:cubicBezTo>
                <a:pt x="1030" y="554"/>
                <a:pt x="1037" y="542"/>
                <a:pt x="1023" y="562"/>
              </a:cubicBezTo>
              <a:cubicBezTo>
                <a:pt x="1014" y="600"/>
                <a:pt x="1004" y="675"/>
                <a:pt x="1053" y="690"/>
              </a:cubicBezTo>
              <a:cubicBezTo>
                <a:pt x="1079" y="716"/>
                <a:pt x="1076" y="717"/>
                <a:pt x="1032" y="712"/>
              </a:cubicBezTo>
              <a:cubicBezTo>
                <a:pt x="1015" y="713"/>
                <a:pt x="996" y="708"/>
                <a:pt x="980" y="716"/>
              </a:cubicBezTo>
              <a:cubicBezTo>
                <a:pt x="972" y="720"/>
                <a:pt x="972" y="742"/>
                <a:pt x="972" y="742"/>
              </a:cubicBezTo>
              <a:cubicBezTo>
                <a:pt x="988" y="766"/>
                <a:pt x="1021" y="769"/>
                <a:pt x="1045" y="784"/>
              </a:cubicBezTo>
              <a:cubicBezTo>
                <a:pt x="1058" y="806"/>
                <a:pt x="1052" y="792"/>
                <a:pt x="1062" y="827"/>
              </a:cubicBezTo>
              <a:cubicBezTo>
                <a:pt x="1063" y="831"/>
                <a:pt x="1071" y="831"/>
                <a:pt x="1075" y="832"/>
              </a:cubicBezTo>
              <a:cubicBezTo>
                <a:pt x="1086" y="835"/>
                <a:pt x="1109" y="840"/>
                <a:pt x="1109" y="840"/>
              </a:cubicBezTo>
              <a:cubicBezTo>
                <a:pt x="1121" y="860"/>
                <a:pt x="1126" y="882"/>
                <a:pt x="1135" y="904"/>
              </a:cubicBezTo>
              <a:cubicBezTo>
                <a:pt x="1131" y="942"/>
                <a:pt x="1128" y="944"/>
                <a:pt x="1117" y="973"/>
              </a:cubicBezTo>
              <a:cubicBezTo>
                <a:pt x="1125" y="1001"/>
                <a:pt x="1132" y="1023"/>
                <a:pt x="1160" y="1037"/>
              </a:cubicBezTo>
              <a:cubicBezTo>
                <a:pt x="1169" y="1041"/>
                <a:pt x="1194" y="1048"/>
                <a:pt x="1199" y="1050"/>
              </a:cubicBezTo>
              <a:cubicBezTo>
                <a:pt x="1203" y="1051"/>
                <a:pt x="1212" y="1054"/>
                <a:pt x="1212" y="1054"/>
              </a:cubicBezTo>
              <a:cubicBezTo>
                <a:pt x="1251" y="1081"/>
                <a:pt x="1226" y="1088"/>
                <a:pt x="1199" y="1106"/>
              </a:cubicBezTo>
              <a:cubicBezTo>
                <a:pt x="1190" y="1119"/>
                <a:pt x="1191" y="1138"/>
                <a:pt x="1182" y="1149"/>
              </a:cubicBezTo>
              <a:cubicBezTo>
                <a:pt x="1169" y="1165"/>
                <a:pt x="1146" y="1174"/>
                <a:pt x="1130" y="1187"/>
              </a:cubicBezTo>
              <a:cubicBezTo>
                <a:pt x="1112" y="1202"/>
                <a:pt x="1105" y="1220"/>
                <a:pt x="1083" y="1230"/>
              </a:cubicBezTo>
              <a:cubicBezTo>
                <a:pt x="1056" y="1242"/>
                <a:pt x="1028" y="1244"/>
                <a:pt x="1002" y="1260"/>
              </a:cubicBezTo>
              <a:cubicBezTo>
                <a:pt x="999" y="1264"/>
                <a:pt x="995" y="1268"/>
                <a:pt x="993" y="1273"/>
              </a:cubicBezTo>
              <a:cubicBezTo>
                <a:pt x="991" y="1277"/>
                <a:pt x="994" y="1286"/>
                <a:pt x="989" y="1286"/>
              </a:cubicBezTo>
              <a:cubicBezTo>
                <a:pt x="984" y="1286"/>
                <a:pt x="984" y="1276"/>
                <a:pt x="980" y="1273"/>
              </a:cubicBezTo>
              <a:cubicBezTo>
                <a:pt x="976" y="1270"/>
                <a:pt x="971" y="1270"/>
                <a:pt x="967" y="1269"/>
              </a:cubicBezTo>
              <a:cubicBezTo>
                <a:pt x="944" y="1272"/>
                <a:pt x="925" y="1276"/>
                <a:pt x="903" y="1282"/>
              </a:cubicBezTo>
              <a:cubicBezTo>
                <a:pt x="868" y="1303"/>
                <a:pt x="894" y="1319"/>
                <a:pt x="877" y="1342"/>
              </a:cubicBezTo>
              <a:cubicBezTo>
                <a:pt x="871" y="1350"/>
                <a:pt x="857" y="1347"/>
                <a:pt x="847" y="1350"/>
              </a:cubicBezTo>
              <a:cubicBezTo>
                <a:pt x="761" y="1346"/>
                <a:pt x="741" y="1338"/>
                <a:pt x="667" y="1324"/>
              </a:cubicBezTo>
              <a:cubicBezTo>
                <a:pt x="650" y="1326"/>
                <a:pt x="630" y="1322"/>
                <a:pt x="616" y="1333"/>
              </a:cubicBezTo>
              <a:cubicBezTo>
                <a:pt x="588" y="1354"/>
                <a:pt x="629" y="1341"/>
                <a:pt x="590" y="1350"/>
              </a:cubicBezTo>
              <a:cubicBezTo>
                <a:pt x="571" y="1319"/>
                <a:pt x="505" y="1294"/>
                <a:pt x="470" y="1290"/>
              </a:cubicBezTo>
              <a:cubicBezTo>
                <a:pt x="456" y="1286"/>
                <a:pt x="446" y="1277"/>
                <a:pt x="432" y="1273"/>
              </a:cubicBezTo>
              <a:cubicBezTo>
                <a:pt x="407" y="1208"/>
                <a:pt x="446" y="1143"/>
                <a:pt x="367" y="1119"/>
              </a:cubicBezTo>
              <a:cubicBezTo>
                <a:pt x="347" y="1104"/>
                <a:pt x="358" y="1114"/>
                <a:pt x="337" y="1084"/>
              </a:cubicBezTo>
              <a:cubicBezTo>
                <a:pt x="326" y="1068"/>
                <a:pt x="282" y="1062"/>
                <a:pt x="265" y="1059"/>
              </a:cubicBezTo>
              <a:cubicBezTo>
                <a:pt x="230" y="1045"/>
                <a:pt x="231" y="1038"/>
                <a:pt x="205" y="1012"/>
              </a:cubicBezTo>
              <a:cubicBezTo>
                <a:pt x="200" y="998"/>
                <a:pt x="198" y="982"/>
                <a:pt x="192" y="969"/>
              </a:cubicBezTo>
              <a:cubicBezTo>
                <a:pt x="184" y="951"/>
                <a:pt x="164" y="934"/>
                <a:pt x="153" y="917"/>
              </a:cubicBezTo>
              <a:cubicBezTo>
                <a:pt x="147" y="898"/>
                <a:pt x="138" y="886"/>
                <a:pt x="132" y="866"/>
              </a:cubicBezTo>
              <a:cubicBezTo>
                <a:pt x="129" y="856"/>
                <a:pt x="123" y="836"/>
                <a:pt x="123" y="836"/>
              </a:cubicBezTo>
              <a:cubicBezTo>
                <a:pt x="120" y="810"/>
                <a:pt x="113" y="791"/>
                <a:pt x="106" y="767"/>
              </a:cubicBezTo>
              <a:cubicBezTo>
                <a:pt x="99" y="711"/>
                <a:pt x="89" y="657"/>
                <a:pt x="85" y="600"/>
              </a:cubicBezTo>
              <a:cubicBezTo>
                <a:pt x="89" y="541"/>
                <a:pt x="98" y="487"/>
                <a:pt x="63" y="437"/>
              </a:cubicBezTo>
              <a:cubicBezTo>
                <a:pt x="55" y="412"/>
                <a:pt x="43" y="389"/>
                <a:pt x="20" y="377"/>
              </a:cubicBezTo>
              <a:cubicBezTo>
                <a:pt x="0" y="344"/>
                <a:pt x="4" y="279"/>
                <a:pt x="12" y="244"/>
              </a:cubicBezTo>
              <a:cubicBezTo>
                <a:pt x="13" y="239"/>
                <a:pt x="21" y="239"/>
                <a:pt x="25" y="236"/>
              </a:cubicBezTo>
              <a:cubicBezTo>
                <a:pt x="39" y="227"/>
                <a:pt x="49" y="215"/>
                <a:pt x="63" y="206"/>
              </a:cubicBezTo>
              <a:cubicBezTo>
                <a:pt x="85" y="174"/>
                <a:pt x="121" y="166"/>
                <a:pt x="157" y="159"/>
              </a:cubicBezTo>
              <a:cubicBezTo>
                <a:pt x="166" y="156"/>
                <a:pt x="177" y="156"/>
                <a:pt x="183" y="150"/>
              </a:cubicBezTo>
              <a:cubicBezTo>
                <a:pt x="186" y="147"/>
                <a:pt x="202" y="112"/>
                <a:pt x="205" y="107"/>
              </a:cubicBezTo>
              <a:cubicBezTo>
                <a:pt x="213" y="92"/>
                <a:pt x="225" y="83"/>
                <a:pt x="235" y="69"/>
              </a:cubicBezTo>
              <a:cubicBezTo>
                <a:pt x="244" y="39"/>
                <a:pt x="234" y="46"/>
                <a:pt x="256" y="39"/>
              </a:cubicBezTo>
              <a:cubicBezTo>
                <a:pt x="325" y="60"/>
                <a:pt x="421" y="34"/>
                <a:pt x="496" y="30"/>
              </a:cubicBezTo>
              <a:cubicBezTo>
                <a:pt x="520" y="25"/>
                <a:pt x="510" y="26"/>
                <a:pt x="526" y="2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28575</xdr:colOff>
      <xdr:row>6</xdr:row>
      <xdr:rowOff>0</xdr:rowOff>
    </xdr:from>
    <xdr:to>
      <xdr:col>43</xdr:col>
      <xdr:colOff>0</xdr:colOff>
      <xdr:row>10</xdr:row>
      <xdr:rowOff>114300</xdr:rowOff>
    </xdr:to>
    <xdr:sp macro="" textlink="">
      <xdr:nvSpPr>
        <xdr:cNvPr id="14" name="Freeform 815">
          <a:extLst>
            <a:ext uri="{FF2B5EF4-FFF2-40B4-BE49-F238E27FC236}">
              <a16:creationId xmlns:a16="http://schemas.microsoft.com/office/drawing/2014/main" id="{537224C7-FDCC-4FD4-9944-431A00DF765D}"/>
            </a:ext>
          </a:extLst>
        </xdr:cNvPr>
        <xdr:cNvSpPr>
          <a:spLocks/>
        </xdr:cNvSpPr>
      </xdr:nvSpPr>
      <xdr:spPr bwMode="auto">
        <a:xfrm>
          <a:off x="6607175" y="1104900"/>
          <a:ext cx="1038225" cy="850900"/>
        </a:xfrm>
        <a:custGeom>
          <a:avLst/>
          <a:gdLst>
            <a:gd name="T0" fmla="*/ 1094714 w 1570"/>
            <a:gd name="T1" fmla="*/ 394877 h 1208"/>
            <a:gd name="T2" fmla="*/ 1114116 w 1570"/>
            <a:gd name="T3" fmla="*/ 473096 h 1208"/>
            <a:gd name="T4" fmla="*/ 1123817 w 1570"/>
            <a:gd name="T5" fmla="*/ 521667 h 1208"/>
            <a:gd name="T6" fmla="*/ 1136502 w 1570"/>
            <a:gd name="T7" fmla="*/ 572762 h 1208"/>
            <a:gd name="T8" fmla="*/ 1171575 w 1570"/>
            <a:gd name="T9" fmla="*/ 664858 h 1208"/>
            <a:gd name="T10" fmla="*/ 1126801 w 1570"/>
            <a:gd name="T11" fmla="*/ 667381 h 1208"/>
            <a:gd name="T12" fmla="*/ 960393 w 1570"/>
            <a:gd name="T13" fmla="*/ 654134 h 1208"/>
            <a:gd name="T14" fmla="*/ 880547 w 1570"/>
            <a:gd name="T15" fmla="*/ 656657 h 1208"/>
            <a:gd name="T16" fmla="*/ 851444 w 1570"/>
            <a:gd name="T17" fmla="*/ 664858 h 1208"/>
            <a:gd name="T18" fmla="*/ 835773 w 1570"/>
            <a:gd name="T19" fmla="*/ 678735 h 1208"/>
            <a:gd name="T20" fmla="*/ 793985 w 1570"/>
            <a:gd name="T21" fmla="*/ 700182 h 1208"/>
            <a:gd name="T22" fmla="*/ 694736 w 1570"/>
            <a:gd name="T23" fmla="*/ 762000 h 1208"/>
            <a:gd name="T24" fmla="*/ 653694 w 1570"/>
            <a:gd name="T25" fmla="*/ 673058 h 1208"/>
            <a:gd name="T26" fmla="*/ 614890 w 1570"/>
            <a:gd name="T27" fmla="*/ 667381 h 1208"/>
            <a:gd name="T28" fmla="*/ 576833 w 1570"/>
            <a:gd name="T29" fmla="*/ 664858 h 1208"/>
            <a:gd name="T30" fmla="*/ 564147 w 1570"/>
            <a:gd name="T31" fmla="*/ 616286 h 1208"/>
            <a:gd name="T32" fmla="*/ 544745 w 1570"/>
            <a:gd name="T33" fmla="*/ 610609 h 1208"/>
            <a:gd name="T34" fmla="*/ 493255 w 1570"/>
            <a:gd name="T35" fmla="*/ 635210 h 1208"/>
            <a:gd name="T36" fmla="*/ 455198 w 1570"/>
            <a:gd name="T37" fmla="*/ 654134 h 1208"/>
            <a:gd name="T38" fmla="*/ 378337 w 1570"/>
            <a:gd name="T39" fmla="*/ 686305 h 1208"/>
            <a:gd name="T40" fmla="*/ 311176 w 1570"/>
            <a:gd name="T41" fmla="*/ 735507 h 1208"/>
            <a:gd name="T42" fmla="*/ 282073 w 1570"/>
            <a:gd name="T43" fmla="*/ 729829 h 1208"/>
            <a:gd name="T44" fmla="*/ 253717 w 1570"/>
            <a:gd name="T45" fmla="*/ 713429 h 1208"/>
            <a:gd name="T46" fmla="*/ 224614 w 1570"/>
            <a:gd name="T47" fmla="*/ 705228 h 1208"/>
            <a:gd name="T48" fmla="*/ 228345 w 1570"/>
            <a:gd name="T49" fmla="*/ 637733 h 1208"/>
            <a:gd name="T50" fmla="*/ 224614 w 1570"/>
            <a:gd name="T51" fmla="*/ 616286 h 1208"/>
            <a:gd name="T52" fmla="*/ 214913 w 1570"/>
            <a:gd name="T53" fmla="*/ 610609 h 1208"/>
            <a:gd name="T54" fmla="*/ 170140 w 1570"/>
            <a:gd name="T55" fmla="*/ 580962 h 1208"/>
            <a:gd name="T56" fmla="*/ 122381 w 1570"/>
            <a:gd name="T57" fmla="*/ 540591 h 1208"/>
            <a:gd name="T58" fmla="*/ 173871 w 1570"/>
            <a:gd name="T59" fmla="*/ 505267 h 1208"/>
            <a:gd name="T60" fmla="*/ 161185 w 1570"/>
            <a:gd name="T61" fmla="*/ 486343 h 1208"/>
            <a:gd name="T62" fmla="*/ 147753 w 1570"/>
            <a:gd name="T63" fmla="*/ 470573 h 1208"/>
            <a:gd name="T64" fmla="*/ 186557 w 1570"/>
            <a:gd name="T65" fmla="*/ 370276 h 1208"/>
            <a:gd name="T66" fmla="*/ 199242 w 1570"/>
            <a:gd name="T67" fmla="*/ 343152 h 1208"/>
            <a:gd name="T68" fmla="*/ 170140 w 1570"/>
            <a:gd name="T69" fmla="*/ 275657 h 1208"/>
            <a:gd name="T70" fmla="*/ 157454 w 1570"/>
            <a:gd name="T71" fmla="*/ 246010 h 1208"/>
            <a:gd name="T72" fmla="*/ 132082 w 1570"/>
            <a:gd name="T73" fmla="*/ 208162 h 1208"/>
            <a:gd name="T74" fmla="*/ 87308 w 1570"/>
            <a:gd name="T75" fmla="*/ 210685 h 1208"/>
            <a:gd name="T76" fmla="*/ 35819 w 1570"/>
            <a:gd name="T77" fmla="*/ 156437 h 1208"/>
            <a:gd name="T78" fmla="*/ 13432 w 1570"/>
            <a:gd name="T79" fmla="*/ 113543 h 1208"/>
            <a:gd name="T80" fmla="*/ 26864 w 1570"/>
            <a:gd name="T81" fmla="*/ 56772 h 1208"/>
            <a:gd name="T82" fmla="*/ 455198 w 1570"/>
            <a:gd name="T83" fmla="*/ 29647 h 1208"/>
            <a:gd name="T84" fmla="*/ 544745 w 1570"/>
            <a:gd name="T85" fmla="*/ 16401 h 1208"/>
            <a:gd name="T86" fmla="*/ 621606 w 1570"/>
            <a:gd name="T87" fmla="*/ 0 h 1208"/>
            <a:gd name="T88" fmla="*/ 729809 w 1570"/>
            <a:gd name="T89" fmla="*/ 10724 h 1208"/>
            <a:gd name="T90" fmla="*/ 771598 w 1570"/>
            <a:gd name="T91" fmla="*/ 42894 h 1208"/>
            <a:gd name="T92" fmla="*/ 791000 w 1570"/>
            <a:gd name="T93" fmla="*/ 61818 h 1208"/>
            <a:gd name="T94" fmla="*/ 823088 w 1570"/>
            <a:gd name="T95" fmla="*/ 54248 h 1208"/>
            <a:gd name="T96" fmla="*/ 851444 w 1570"/>
            <a:gd name="T97" fmla="*/ 75695 h 1208"/>
            <a:gd name="T98" fmla="*/ 883532 w 1570"/>
            <a:gd name="T99" fmla="*/ 83896 h 1208"/>
            <a:gd name="T100" fmla="*/ 944722 w 1570"/>
            <a:gd name="T101" fmla="*/ 105343 h 1208"/>
            <a:gd name="T102" fmla="*/ 1011883 w 1570"/>
            <a:gd name="T103" fmla="*/ 153914 h 1208"/>
            <a:gd name="T104" fmla="*/ 1030538 w 1570"/>
            <a:gd name="T105" fmla="*/ 178515 h 1208"/>
            <a:gd name="T106" fmla="*/ 1087998 w 1570"/>
            <a:gd name="T107" fmla="*/ 256733 h 1208"/>
            <a:gd name="T108" fmla="*/ 1087998 w 1570"/>
            <a:gd name="T109" fmla="*/ 345676 h 1208"/>
            <a:gd name="T110" fmla="*/ 1091729 w 1570"/>
            <a:gd name="T111" fmla="*/ 386677 h 1208"/>
            <a:gd name="T112" fmla="*/ 1094714 w 1570"/>
            <a:gd name="T113" fmla="*/ 394877 h 120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570"/>
            <a:gd name="T172" fmla="*/ 0 h 1208"/>
            <a:gd name="T173" fmla="*/ 1570 w 1570"/>
            <a:gd name="T174" fmla="*/ 1208 h 120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570" h="1208">
              <a:moveTo>
                <a:pt x="1467" y="626"/>
              </a:moveTo>
              <a:cubicBezTo>
                <a:pt x="1477" y="667"/>
                <a:pt x="1486" y="708"/>
                <a:pt x="1493" y="750"/>
              </a:cubicBezTo>
              <a:cubicBezTo>
                <a:pt x="1497" y="776"/>
                <a:pt x="1496" y="802"/>
                <a:pt x="1506" y="827"/>
              </a:cubicBezTo>
              <a:cubicBezTo>
                <a:pt x="1510" y="854"/>
                <a:pt x="1518" y="881"/>
                <a:pt x="1523" y="908"/>
              </a:cubicBezTo>
              <a:cubicBezTo>
                <a:pt x="1526" y="948"/>
                <a:pt x="1521" y="1039"/>
                <a:pt x="1570" y="1054"/>
              </a:cubicBezTo>
              <a:cubicBezTo>
                <a:pt x="1544" y="1072"/>
                <a:pt x="1561" y="1064"/>
                <a:pt x="1510" y="1058"/>
              </a:cubicBezTo>
              <a:cubicBezTo>
                <a:pt x="1432" y="1048"/>
                <a:pt x="1370" y="1040"/>
                <a:pt x="1287" y="1037"/>
              </a:cubicBezTo>
              <a:cubicBezTo>
                <a:pt x="1251" y="1038"/>
                <a:pt x="1216" y="1038"/>
                <a:pt x="1180" y="1041"/>
              </a:cubicBezTo>
              <a:cubicBezTo>
                <a:pt x="1166" y="1042"/>
                <a:pt x="1141" y="1054"/>
                <a:pt x="1141" y="1054"/>
              </a:cubicBezTo>
              <a:cubicBezTo>
                <a:pt x="1101" y="1082"/>
                <a:pt x="1153" y="1043"/>
                <a:pt x="1120" y="1076"/>
              </a:cubicBezTo>
              <a:cubicBezTo>
                <a:pt x="1105" y="1091"/>
                <a:pt x="1080" y="1096"/>
                <a:pt x="1064" y="1110"/>
              </a:cubicBezTo>
              <a:cubicBezTo>
                <a:pt x="1022" y="1148"/>
                <a:pt x="990" y="1194"/>
                <a:pt x="931" y="1208"/>
              </a:cubicBezTo>
              <a:cubicBezTo>
                <a:pt x="921" y="1165"/>
                <a:pt x="923" y="1091"/>
                <a:pt x="876" y="1067"/>
              </a:cubicBezTo>
              <a:cubicBezTo>
                <a:pt x="864" y="1061"/>
                <a:pt x="827" y="1058"/>
                <a:pt x="824" y="1058"/>
              </a:cubicBezTo>
              <a:cubicBezTo>
                <a:pt x="807" y="1056"/>
                <a:pt x="790" y="1055"/>
                <a:pt x="773" y="1054"/>
              </a:cubicBezTo>
              <a:cubicBezTo>
                <a:pt x="734" y="1042"/>
                <a:pt x="774" y="1059"/>
                <a:pt x="756" y="977"/>
              </a:cubicBezTo>
              <a:cubicBezTo>
                <a:pt x="754" y="968"/>
                <a:pt x="739" y="971"/>
                <a:pt x="730" y="968"/>
              </a:cubicBezTo>
              <a:cubicBezTo>
                <a:pt x="694" y="976"/>
                <a:pt x="693" y="997"/>
                <a:pt x="661" y="1007"/>
              </a:cubicBezTo>
              <a:cubicBezTo>
                <a:pt x="645" y="1019"/>
                <a:pt x="626" y="1025"/>
                <a:pt x="610" y="1037"/>
              </a:cubicBezTo>
              <a:cubicBezTo>
                <a:pt x="577" y="1061"/>
                <a:pt x="548" y="1082"/>
                <a:pt x="507" y="1088"/>
              </a:cubicBezTo>
              <a:cubicBezTo>
                <a:pt x="469" y="1114"/>
                <a:pt x="461" y="1149"/>
                <a:pt x="417" y="1166"/>
              </a:cubicBezTo>
              <a:cubicBezTo>
                <a:pt x="414" y="1165"/>
                <a:pt x="386" y="1161"/>
                <a:pt x="378" y="1157"/>
              </a:cubicBezTo>
              <a:cubicBezTo>
                <a:pt x="365" y="1150"/>
                <a:pt x="354" y="1137"/>
                <a:pt x="340" y="1131"/>
              </a:cubicBezTo>
              <a:cubicBezTo>
                <a:pt x="327" y="1126"/>
                <a:pt x="314" y="1123"/>
                <a:pt x="301" y="1118"/>
              </a:cubicBezTo>
              <a:cubicBezTo>
                <a:pt x="277" y="1082"/>
                <a:pt x="292" y="1047"/>
                <a:pt x="306" y="1011"/>
              </a:cubicBezTo>
              <a:cubicBezTo>
                <a:pt x="304" y="1000"/>
                <a:pt x="305" y="988"/>
                <a:pt x="301" y="977"/>
              </a:cubicBezTo>
              <a:cubicBezTo>
                <a:pt x="299" y="972"/>
                <a:pt x="291" y="972"/>
                <a:pt x="288" y="968"/>
              </a:cubicBezTo>
              <a:cubicBezTo>
                <a:pt x="267" y="944"/>
                <a:pt x="260" y="930"/>
                <a:pt x="228" y="921"/>
              </a:cubicBezTo>
              <a:cubicBezTo>
                <a:pt x="211" y="894"/>
                <a:pt x="196" y="867"/>
                <a:pt x="164" y="857"/>
              </a:cubicBezTo>
              <a:cubicBezTo>
                <a:pt x="145" y="797"/>
                <a:pt x="169" y="806"/>
                <a:pt x="233" y="801"/>
              </a:cubicBezTo>
              <a:cubicBezTo>
                <a:pt x="224" y="762"/>
                <a:pt x="236" y="794"/>
                <a:pt x="216" y="771"/>
              </a:cubicBezTo>
              <a:cubicBezTo>
                <a:pt x="209" y="763"/>
                <a:pt x="198" y="746"/>
                <a:pt x="198" y="746"/>
              </a:cubicBezTo>
              <a:cubicBezTo>
                <a:pt x="178" y="681"/>
                <a:pt x="195" y="625"/>
                <a:pt x="250" y="587"/>
              </a:cubicBezTo>
              <a:cubicBezTo>
                <a:pt x="258" y="574"/>
                <a:pt x="267" y="544"/>
                <a:pt x="267" y="544"/>
              </a:cubicBezTo>
              <a:cubicBezTo>
                <a:pt x="261" y="511"/>
                <a:pt x="247" y="465"/>
                <a:pt x="228" y="437"/>
              </a:cubicBezTo>
              <a:cubicBezTo>
                <a:pt x="223" y="420"/>
                <a:pt x="215" y="408"/>
                <a:pt x="211" y="390"/>
              </a:cubicBezTo>
              <a:cubicBezTo>
                <a:pt x="218" y="339"/>
                <a:pt x="234" y="338"/>
                <a:pt x="177" y="330"/>
              </a:cubicBezTo>
              <a:cubicBezTo>
                <a:pt x="157" y="331"/>
                <a:pt x="137" y="334"/>
                <a:pt x="117" y="334"/>
              </a:cubicBezTo>
              <a:cubicBezTo>
                <a:pt x="63" y="334"/>
                <a:pt x="72" y="283"/>
                <a:pt x="48" y="248"/>
              </a:cubicBezTo>
              <a:cubicBezTo>
                <a:pt x="43" y="226"/>
                <a:pt x="31" y="199"/>
                <a:pt x="18" y="180"/>
              </a:cubicBezTo>
              <a:cubicBezTo>
                <a:pt x="7" y="145"/>
                <a:pt x="0" y="106"/>
                <a:pt x="36" y="90"/>
              </a:cubicBezTo>
              <a:cubicBezTo>
                <a:pt x="219" y="125"/>
                <a:pt x="425" y="54"/>
                <a:pt x="610" y="47"/>
              </a:cubicBezTo>
              <a:cubicBezTo>
                <a:pt x="651" y="37"/>
                <a:pt x="687" y="30"/>
                <a:pt x="730" y="26"/>
              </a:cubicBezTo>
              <a:cubicBezTo>
                <a:pt x="768" y="11"/>
                <a:pt x="791" y="4"/>
                <a:pt x="833" y="0"/>
              </a:cubicBezTo>
              <a:cubicBezTo>
                <a:pt x="897" y="20"/>
                <a:pt x="852" y="13"/>
                <a:pt x="978" y="17"/>
              </a:cubicBezTo>
              <a:cubicBezTo>
                <a:pt x="1002" y="34"/>
                <a:pt x="1003" y="59"/>
                <a:pt x="1034" y="68"/>
              </a:cubicBezTo>
              <a:cubicBezTo>
                <a:pt x="1039" y="85"/>
                <a:pt x="1042" y="93"/>
                <a:pt x="1060" y="98"/>
              </a:cubicBezTo>
              <a:cubicBezTo>
                <a:pt x="1092" y="88"/>
                <a:pt x="1077" y="92"/>
                <a:pt x="1103" y="86"/>
              </a:cubicBezTo>
              <a:cubicBezTo>
                <a:pt x="1113" y="96"/>
                <a:pt x="1129" y="113"/>
                <a:pt x="1141" y="120"/>
              </a:cubicBezTo>
              <a:cubicBezTo>
                <a:pt x="1153" y="127"/>
                <a:pt x="1171" y="127"/>
                <a:pt x="1184" y="133"/>
              </a:cubicBezTo>
              <a:cubicBezTo>
                <a:pt x="1211" y="147"/>
                <a:pt x="1237" y="158"/>
                <a:pt x="1266" y="167"/>
              </a:cubicBezTo>
              <a:cubicBezTo>
                <a:pt x="1298" y="191"/>
                <a:pt x="1322" y="223"/>
                <a:pt x="1356" y="244"/>
              </a:cubicBezTo>
              <a:cubicBezTo>
                <a:pt x="1361" y="261"/>
                <a:pt x="1373" y="267"/>
                <a:pt x="1381" y="283"/>
              </a:cubicBezTo>
              <a:cubicBezTo>
                <a:pt x="1403" y="327"/>
                <a:pt x="1432" y="365"/>
                <a:pt x="1458" y="407"/>
              </a:cubicBezTo>
              <a:cubicBezTo>
                <a:pt x="1471" y="452"/>
                <a:pt x="1471" y="503"/>
                <a:pt x="1458" y="548"/>
              </a:cubicBezTo>
              <a:cubicBezTo>
                <a:pt x="1460" y="570"/>
                <a:pt x="1461" y="591"/>
                <a:pt x="1463" y="613"/>
              </a:cubicBezTo>
              <a:cubicBezTo>
                <a:pt x="1464" y="618"/>
                <a:pt x="1467" y="626"/>
                <a:pt x="1467" y="62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39</xdr:col>
      <xdr:colOff>104775</xdr:colOff>
      <xdr:row>14</xdr:row>
      <xdr:rowOff>28575</xdr:rowOff>
    </xdr:from>
    <xdr:to>
      <xdr:col>44</xdr:col>
      <xdr:colOff>85725</xdr:colOff>
      <xdr:row>18</xdr:row>
      <xdr:rowOff>85725</xdr:rowOff>
    </xdr:to>
    <xdr:sp macro="" textlink="">
      <xdr:nvSpPr>
        <xdr:cNvPr id="15" name="Freeform 816">
          <a:extLst>
            <a:ext uri="{FF2B5EF4-FFF2-40B4-BE49-F238E27FC236}">
              <a16:creationId xmlns:a16="http://schemas.microsoft.com/office/drawing/2014/main" id="{683CFC59-0CFA-491B-B933-277C2759F828}"/>
            </a:ext>
          </a:extLst>
        </xdr:cNvPr>
        <xdr:cNvSpPr>
          <a:spLocks/>
        </xdr:cNvSpPr>
      </xdr:nvSpPr>
      <xdr:spPr bwMode="auto">
        <a:xfrm>
          <a:off x="7038975" y="2606675"/>
          <a:ext cx="869950" cy="793750"/>
        </a:xfrm>
        <a:custGeom>
          <a:avLst/>
          <a:gdLst>
            <a:gd name="T0" fmla="*/ 588497 w 1322"/>
            <a:gd name="T1" fmla="*/ 503828 h 1108"/>
            <a:gd name="T2" fmla="*/ 553617 w 1322"/>
            <a:gd name="T3" fmla="*/ 555992 h 1108"/>
            <a:gd name="T4" fmla="*/ 535064 w 1322"/>
            <a:gd name="T5" fmla="*/ 580165 h 1108"/>
            <a:gd name="T6" fmla="*/ 503153 w 1322"/>
            <a:gd name="T7" fmla="*/ 632329 h 1108"/>
            <a:gd name="T8" fmla="*/ 471243 w 1322"/>
            <a:gd name="T9" fmla="*/ 651414 h 1108"/>
            <a:gd name="T10" fmla="*/ 454916 w 1322"/>
            <a:gd name="T11" fmla="*/ 697852 h 1108"/>
            <a:gd name="T12" fmla="*/ 385157 w 1322"/>
            <a:gd name="T13" fmla="*/ 692127 h 1108"/>
            <a:gd name="T14" fmla="*/ 330983 w 1322"/>
            <a:gd name="T15" fmla="*/ 640599 h 1108"/>
            <a:gd name="T16" fmla="*/ 216697 w 1322"/>
            <a:gd name="T17" fmla="*/ 624059 h 1108"/>
            <a:gd name="T18" fmla="*/ 165491 w 1322"/>
            <a:gd name="T19" fmla="*/ 613245 h 1108"/>
            <a:gd name="T20" fmla="*/ 76438 w 1322"/>
            <a:gd name="T21" fmla="*/ 602430 h 1108"/>
            <a:gd name="T22" fmla="*/ 38590 w 1322"/>
            <a:gd name="T23" fmla="*/ 585891 h 1108"/>
            <a:gd name="T24" fmla="*/ 13358 w 1322"/>
            <a:gd name="T25" fmla="*/ 558536 h 1108"/>
            <a:gd name="T26" fmla="*/ 6679 w 1322"/>
            <a:gd name="T27" fmla="*/ 534363 h 1108"/>
            <a:gd name="T28" fmla="*/ 3711 w 1322"/>
            <a:gd name="T29" fmla="*/ 522912 h 1108"/>
            <a:gd name="T30" fmla="*/ 742 w 1322"/>
            <a:gd name="T31" fmla="*/ 512098 h 1108"/>
            <a:gd name="T32" fmla="*/ 6679 w 1322"/>
            <a:gd name="T33" fmla="*/ 484743 h 1108"/>
            <a:gd name="T34" fmla="*/ 89796 w 1322"/>
            <a:gd name="T35" fmla="*/ 468840 h 1108"/>
            <a:gd name="T36" fmla="*/ 86085 w 1322"/>
            <a:gd name="T37" fmla="*/ 422401 h 1108"/>
            <a:gd name="T38" fmla="*/ 134323 w 1322"/>
            <a:gd name="T39" fmla="*/ 362603 h 1108"/>
            <a:gd name="T40" fmla="*/ 115028 w 1322"/>
            <a:gd name="T41" fmla="*/ 321254 h 1108"/>
            <a:gd name="T42" fmla="*/ 86085 w 1322"/>
            <a:gd name="T43" fmla="*/ 274815 h 1108"/>
            <a:gd name="T44" fmla="*/ 83117 w 1322"/>
            <a:gd name="T45" fmla="*/ 229013 h 1108"/>
            <a:gd name="T46" fmla="*/ 134323 w 1322"/>
            <a:gd name="T47" fmla="*/ 204203 h 1108"/>
            <a:gd name="T48" fmla="*/ 159555 w 1322"/>
            <a:gd name="T49" fmla="*/ 187663 h 1108"/>
            <a:gd name="T50" fmla="*/ 175139 w 1322"/>
            <a:gd name="T51" fmla="*/ 155220 h 1108"/>
            <a:gd name="T52" fmla="*/ 213729 w 1322"/>
            <a:gd name="T53" fmla="*/ 144405 h 1108"/>
            <a:gd name="T54" fmla="*/ 261224 w 1322"/>
            <a:gd name="T55" fmla="*/ 117051 h 1108"/>
            <a:gd name="T56" fmla="*/ 290167 w 1322"/>
            <a:gd name="T57" fmla="*/ 83971 h 1108"/>
            <a:gd name="T58" fmla="*/ 521706 w 1322"/>
            <a:gd name="T59" fmla="*/ 87152 h 1108"/>
            <a:gd name="T60" fmla="*/ 579591 w 1322"/>
            <a:gd name="T61" fmla="*/ 64887 h 1108"/>
            <a:gd name="T62" fmla="*/ 617439 w 1322"/>
            <a:gd name="T63" fmla="*/ 32443 h 1108"/>
            <a:gd name="T64" fmla="*/ 642671 w 1322"/>
            <a:gd name="T65" fmla="*/ 0 h 1108"/>
            <a:gd name="T66" fmla="*/ 748051 w 1322"/>
            <a:gd name="T67" fmla="*/ 15904 h 1108"/>
            <a:gd name="T68" fmla="*/ 776252 w 1322"/>
            <a:gd name="T69" fmla="*/ 34988 h 1108"/>
            <a:gd name="T70" fmla="*/ 824489 w 1322"/>
            <a:gd name="T71" fmla="*/ 34988 h 1108"/>
            <a:gd name="T72" fmla="*/ 852689 w 1322"/>
            <a:gd name="T73" fmla="*/ 45803 h 1108"/>
            <a:gd name="T74" fmla="*/ 938775 w 1322"/>
            <a:gd name="T75" fmla="*/ 62342 h 1108"/>
            <a:gd name="T76" fmla="*/ 961038 w 1322"/>
            <a:gd name="T77" fmla="*/ 83971 h 1108"/>
            <a:gd name="T78" fmla="*/ 961038 w 1322"/>
            <a:gd name="T79" fmla="*/ 171759 h 1108"/>
            <a:gd name="T80" fmla="*/ 970685 w 1322"/>
            <a:gd name="T81" fmla="*/ 231557 h 1108"/>
            <a:gd name="T82" fmla="*/ 948422 w 1322"/>
            <a:gd name="T83" fmla="*/ 272271 h 1108"/>
            <a:gd name="T84" fmla="*/ 938775 w 1322"/>
            <a:gd name="T85" fmla="*/ 280540 h 1108"/>
            <a:gd name="T86" fmla="*/ 929127 w 1322"/>
            <a:gd name="T87" fmla="*/ 286266 h 1108"/>
            <a:gd name="T88" fmla="*/ 884600 w 1322"/>
            <a:gd name="T89" fmla="*/ 321254 h 1108"/>
            <a:gd name="T90" fmla="*/ 827457 w 1322"/>
            <a:gd name="T91" fmla="*/ 354333 h 1108"/>
            <a:gd name="T92" fmla="*/ 738404 w 1322"/>
            <a:gd name="T93" fmla="*/ 373418 h 1108"/>
            <a:gd name="T94" fmla="*/ 681261 w 1322"/>
            <a:gd name="T95" fmla="*/ 400772 h 1108"/>
            <a:gd name="T96" fmla="*/ 624118 w 1322"/>
            <a:gd name="T97" fmla="*/ 444030 h 1108"/>
            <a:gd name="T98" fmla="*/ 617439 w 1322"/>
            <a:gd name="T99" fmla="*/ 460570 h 1108"/>
            <a:gd name="T100" fmla="*/ 585528 w 1322"/>
            <a:gd name="T101" fmla="*/ 509553 h 1108"/>
            <a:gd name="T102" fmla="*/ 588497 w 1322"/>
            <a:gd name="T103" fmla="*/ 503828 h 1108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1322"/>
            <a:gd name="T157" fmla="*/ 0 h 1108"/>
            <a:gd name="T158" fmla="*/ 1322 w 1322"/>
            <a:gd name="T159" fmla="*/ 1108 h 1108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1322" h="1108">
              <a:moveTo>
                <a:pt x="793" y="792"/>
              </a:moveTo>
              <a:cubicBezTo>
                <a:pt x="784" y="821"/>
                <a:pt x="761" y="847"/>
                <a:pt x="746" y="874"/>
              </a:cubicBezTo>
              <a:cubicBezTo>
                <a:pt x="739" y="887"/>
                <a:pt x="721" y="912"/>
                <a:pt x="721" y="912"/>
              </a:cubicBezTo>
              <a:cubicBezTo>
                <a:pt x="712" y="944"/>
                <a:pt x="707" y="975"/>
                <a:pt x="678" y="994"/>
              </a:cubicBezTo>
              <a:cubicBezTo>
                <a:pt x="663" y="1004"/>
                <a:pt x="635" y="1024"/>
                <a:pt x="635" y="1024"/>
              </a:cubicBezTo>
              <a:cubicBezTo>
                <a:pt x="627" y="1051"/>
                <a:pt x="639" y="1079"/>
                <a:pt x="613" y="1097"/>
              </a:cubicBezTo>
              <a:cubicBezTo>
                <a:pt x="582" y="1095"/>
                <a:pt x="543" y="1108"/>
                <a:pt x="519" y="1088"/>
              </a:cubicBezTo>
              <a:cubicBezTo>
                <a:pt x="491" y="1066"/>
                <a:pt x="483" y="1020"/>
                <a:pt x="446" y="1007"/>
              </a:cubicBezTo>
              <a:cubicBezTo>
                <a:pt x="397" y="990"/>
                <a:pt x="342" y="993"/>
                <a:pt x="292" y="981"/>
              </a:cubicBezTo>
              <a:cubicBezTo>
                <a:pt x="269" y="976"/>
                <a:pt x="247" y="968"/>
                <a:pt x="223" y="964"/>
              </a:cubicBezTo>
              <a:cubicBezTo>
                <a:pt x="183" y="958"/>
                <a:pt x="142" y="959"/>
                <a:pt x="103" y="947"/>
              </a:cubicBezTo>
              <a:cubicBezTo>
                <a:pt x="84" y="941"/>
                <a:pt x="71" y="927"/>
                <a:pt x="52" y="921"/>
              </a:cubicBezTo>
              <a:cubicBezTo>
                <a:pt x="39" y="908"/>
                <a:pt x="28" y="894"/>
                <a:pt x="18" y="878"/>
              </a:cubicBezTo>
              <a:cubicBezTo>
                <a:pt x="15" y="865"/>
                <a:pt x="12" y="853"/>
                <a:pt x="9" y="840"/>
              </a:cubicBezTo>
              <a:cubicBezTo>
                <a:pt x="8" y="834"/>
                <a:pt x="6" y="828"/>
                <a:pt x="5" y="822"/>
              </a:cubicBezTo>
              <a:cubicBezTo>
                <a:pt x="4" y="816"/>
                <a:pt x="1" y="805"/>
                <a:pt x="1" y="805"/>
              </a:cubicBezTo>
              <a:cubicBezTo>
                <a:pt x="3" y="791"/>
                <a:pt x="0" y="773"/>
                <a:pt x="9" y="762"/>
              </a:cubicBezTo>
              <a:cubicBezTo>
                <a:pt x="25" y="743"/>
                <a:pt x="104" y="738"/>
                <a:pt x="121" y="737"/>
              </a:cubicBezTo>
              <a:cubicBezTo>
                <a:pt x="128" y="713"/>
                <a:pt x="120" y="688"/>
                <a:pt x="116" y="664"/>
              </a:cubicBezTo>
              <a:cubicBezTo>
                <a:pt x="122" y="590"/>
                <a:pt x="114" y="590"/>
                <a:pt x="181" y="570"/>
              </a:cubicBezTo>
              <a:cubicBezTo>
                <a:pt x="190" y="541"/>
                <a:pt x="169" y="528"/>
                <a:pt x="155" y="505"/>
              </a:cubicBezTo>
              <a:cubicBezTo>
                <a:pt x="149" y="474"/>
                <a:pt x="134" y="458"/>
                <a:pt x="116" y="432"/>
              </a:cubicBezTo>
              <a:cubicBezTo>
                <a:pt x="110" y="408"/>
                <a:pt x="99" y="385"/>
                <a:pt x="112" y="360"/>
              </a:cubicBezTo>
              <a:cubicBezTo>
                <a:pt x="121" y="342"/>
                <a:pt x="166" y="331"/>
                <a:pt x="181" y="321"/>
              </a:cubicBezTo>
              <a:cubicBezTo>
                <a:pt x="187" y="302"/>
                <a:pt x="196" y="301"/>
                <a:pt x="215" y="295"/>
              </a:cubicBezTo>
              <a:cubicBezTo>
                <a:pt x="240" y="280"/>
                <a:pt x="224" y="268"/>
                <a:pt x="236" y="244"/>
              </a:cubicBezTo>
              <a:cubicBezTo>
                <a:pt x="244" y="228"/>
                <a:pt x="274" y="231"/>
                <a:pt x="288" y="227"/>
              </a:cubicBezTo>
              <a:cubicBezTo>
                <a:pt x="309" y="213"/>
                <a:pt x="330" y="197"/>
                <a:pt x="352" y="184"/>
              </a:cubicBezTo>
              <a:cubicBezTo>
                <a:pt x="361" y="154"/>
                <a:pt x="360" y="144"/>
                <a:pt x="391" y="132"/>
              </a:cubicBezTo>
              <a:cubicBezTo>
                <a:pt x="499" y="137"/>
                <a:pt x="594" y="140"/>
                <a:pt x="703" y="137"/>
              </a:cubicBezTo>
              <a:cubicBezTo>
                <a:pt x="748" y="133"/>
                <a:pt x="766" y="141"/>
                <a:pt x="781" y="102"/>
              </a:cubicBezTo>
              <a:cubicBezTo>
                <a:pt x="786" y="56"/>
                <a:pt x="790" y="59"/>
                <a:pt x="832" y="51"/>
              </a:cubicBezTo>
              <a:cubicBezTo>
                <a:pt x="850" y="25"/>
                <a:pt x="821" y="14"/>
                <a:pt x="866" y="0"/>
              </a:cubicBezTo>
              <a:cubicBezTo>
                <a:pt x="920" y="4"/>
                <a:pt x="954" y="21"/>
                <a:pt x="1008" y="25"/>
              </a:cubicBezTo>
              <a:cubicBezTo>
                <a:pt x="1025" y="31"/>
                <a:pt x="1031" y="44"/>
                <a:pt x="1046" y="55"/>
              </a:cubicBezTo>
              <a:cubicBezTo>
                <a:pt x="1080" y="52"/>
                <a:pt x="1082" y="48"/>
                <a:pt x="1111" y="55"/>
              </a:cubicBezTo>
              <a:cubicBezTo>
                <a:pt x="1125" y="58"/>
                <a:pt x="1134" y="70"/>
                <a:pt x="1149" y="72"/>
              </a:cubicBezTo>
              <a:cubicBezTo>
                <a:pt x="1191" y="78"/>
                <a:pt x="1229" y="76"/>
                <a:pt x="1265" y="98"/>
              </a:cubicBezTo>
              <a:cubicBezTo>
                <a:pt x="1274" y="113"/>
                <a:pt x="1280" y="123"/>
                <a:pt x="1295" y="132"/>
              </a:cubicBezTo>
              <a:cubicBezTo>
                <a:pt x="1322" y="176"/>
                <a:pt x="1302" y="224"/>
                <a:pt x="1295" y="270"/>
              </a:cubicBezTo>
              <a:cubicBezTo>
                <a:pt x="1298" y="302"/>
                <a:pt x="1302" y="333"/>
                <a:pt x="1308" y="364"/>
              </a:cubicBezTo>
              <a:cubicBezTo>
                <a:pt x="1304" y="408"/>
                <a:pt x="1314" y="417"/>
                <a:pt x="1278" y="428"/>
              </a:cubicBezTo>
              <a:cubicBezTo>
                <a:pt x="1274" y="432"/>
                <a:pt x="1270" y="437"/>
                <a:pt x="1265" y="441"/>
              </a:cubicBezTo>
              <a:cubicBezTo>
                <a:pt x="1261" y="444"/>
                <a:pt x="1256" y="446"/>
                <a:pt x="1252" y="450"/>
              </a:cubicBezTo>
              <a:cubicBezTo>
                <a:pt x="1230" y="471"/>
                <a:pt x="1224" y="495"/>
                <a:pt x="1192" y="505"/>
              </a:cubicBezTo>
              <a:cubicBezTo>
                <a:pt x="1168" y="521"/>
                <a:pt x="1145" y="551"/>
                <a:pt x="1115" y="557"/>
              </a:cubicBezTo>
              <a:cubicBezTo>
                <a:pt x="1076" y="565"/>
                <a:pt x="1031" y="569"/>
                <a:pt x="995" y="587"/>
              </a:cubicBezTo>
              <a:cubicBezTo>
                <a:pt x="968" y="600"/>
                <a:pt x="946" y="619"/>
                <a:pt x="918" y="630"/>
              </a:cubicBezTo>
              <a:cubicBezTo>
                <a:pt x="893" y="654"/>
                <a:pt x="864" y="673"/>
                <a:pt x="841" y="698"/>
              </a:cubicBezTo>
              <a:cubicBezTo>
                <a:pt x="838" y="707"/>
                <a:pt x="836" y="716"/>
                <a:pt x="832" y="724"/>
              </a:cubicBezTo>
              <a:cubicBezTo>
                <a:pt x="820" y="748"/>
                <a:pt x="789" y="772"/>
                <a:pt x="789" y="801"/>
              </a:cubicBezTo>
              <a:cubicBezTo>
                <a:pt x="789" y="804"/>
                <a:pt x="792" y="795"/>
                <a:pt x="793" y="792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39</xdr:col>
      <xdr:colOff>133350</xdr:colOff>
      <xdr:row>10</xdr:row>
      <xdr:rowOff>0</xdr:rowOff>
    </xdr:from>
    <xdr:to>
      <xdr:col>44</xdr:col>
      <xdr:colOff>76200</xdr:colOff>
      <xdr:row>15</xdr:row>
      <xdr:rowOff>47625</xdr:rowOff>
    </xdr:to>
    <xdr:sp macro="" textlink="">
      <xdr:nvSpPr>
        <xdr:cNvPr id="16" name="Freeform 817">
          <a:extLst>
            <a:ext uri="{FF2B5EF4-FFF2-40B4-BE49-F238E27FC236}">
              <a16:creationId xmlns:a16="http://schemas.microsoft.com/office/drawing/2014/main" id="{13E0DE88-C888-4589-B322-AAFD28FE03E5}"/>
            </a:ext>
          </a:extLst>
        </xdr:cNvPr>
        <xdr:cNvSpPr>
          <a:spLocks/>
        </xdr:cNvSpPr>
      </xdr:nvSpPr>
      <xdr:spPr bwMode="auto">
        <a:xfrm>
          <a:off x="7067550" y="1841500"/>
          <a:ext cx="831850" cy="968375"/>
        </a:xfrm>
        <a:custGeom>
          <a:avLst/>
          <a:gdLst>
            <a:gd name="T0" fmla="*/ 739618 w 1252"/>
            <a:gd name="T1" fmla="*/ 212878 h 1345"/>
            <a:gd name="T2" fmla="*/ 755434 w 1252"/>
            <a:gd name="T3" fmla="*/ 256856 h 1345"/>
            <a:gd name="T4" fmla="*/ 765226 w 1252"/>
            <a:gd name="T5" fmla="*/ 286812 h 1345"/>
            <a:gd name="T6" fmla="*/ 781796 w 1252"/>
            <a:gd name="T7" fmla="*/ 305933 h 1345"/>
            <a:gd name="T8" fmla="*/ 797612 w 1252"/>
            <a:gd name="T9" fmla="*/ 325054 h 1345"/>
            <a:gd name="T10" fmla="*/ 849581 w 1252"/>
            <a:gd name="T11" fmla="*/ 420658 h 1345"/>
            <a:gd name="T12" fmla="*/ 862385 w 1252"/>
            <a:gd name="T13" fmla="*/ 436592 h 1345"/>
            <a:gd name="T14" fmla="*/ 875189 w 1252"/>
            <a:gd name="T15" fmla="*/ 461449 h 1345"/>
            <a:gd name="T16" fmla="*/ 900797 w 1252"/>
            <a:gd name="T17" fmla="*/ 474834 h 1345"/>
            <a:gd name="T18" fmla="*/ 894772 w 1252"/>
            <a:gd name="T19" fmla="*/ 557053 h 1345"/>
            <a:gd name="T20" fmla="*/ 900797 w 1252"/>
            <a:gd name="T21" fmla="*/ 592745 h 1345"/>
            <a:gd name="T22" fmla="*/ 939962 w 1252"/>
            <a:gd name="T23" fmla="*/ 666042 h 1345"/>
            <a:gd name="T24" fmla="*/ 913601 w 1252"/>
            <a:gd name="T25" fmla="*/ 742525 h 1345"/>
            <a:gd name="T26" fmla="*/ 820208 w 1252"/>
            <a:gd name="T27" fmla="*/ 726591 h 1345"/>
            <a:gd name="T28" fmla="*/ 739618 w 1252"/>
            <a:gd name="T29" fmla="*/ 707470 h 1345"/>
            <a:gd name="T30" fmla="*/ 646224 w 1252"/>
            <a:gd name="T31" fmla="*/ 685163 h 1345"/>
            <a:gd name="T32" fmla="*/ 594255 w 1252"/>
            <a:gd name="T33" fmla="*/ 693448 h 1345"/>
            <a:gd name="T34" fmla="*/ 564881 w 1252"/>
            <a:gd name="T35" fmla="*/ 715756 h 1345"/>
            <a:gd name="T36" fmla="*/ 552077 w 1252"/>
            <a:gd name="T37" fmla="*/ 748261 h 1345"/>
            <a:gd name="T38" fmla="*/ 494083 w 1252"/>
            <a:gd name="T39" fmla="*/ 769932 h 1345"/>
            <a:gd name="T40" fmla="*/ 242522 w 1252"/>
            <a:gd name="T41" fmla="*/ 773118 h 1345"/>
            <a:gd name="T42" fmla="*/ 225952 w 1252"/>
            <a:gd name="T43" fmla="*/ 805624 h 1345"/>
            <a:gd name="T44" fmla="*/ 149129 w 1252"/>
            <a:gd name="T45" fmla="*/ 824745 h 1345"/>
            <a:gd name="T46" fmla="*/ 126533 w 1252"/>
            <a:gd name="T47" fmla="*/ 857250 h 1345"/>
            <a:gd name="T48" fmla="*/ 100172 w 1252"/>
            <a:gd name="T49" fmla="*/ 830481 h 1345"/>
            <a:gd name="T50" fmla="*/ 142350 w 1252"/>
            <a:gd name="T51" fmla="*/ 773118 h 1345"/>
            <a:gd name="T52" fmla="*/ 119755 w 1252"/>
            <a:gd name="T53" fmla="*/ 715756 h 1345"/>
            <a:gd name="T54" fmla="*/ 109964 w 1252"/>
            <a:gd name="T55" fmla="*/ 699185 h 1345"/>
            <a:gd name="T56" fmla="*/ 152141 w 1252"/>
            <a:gd name="T57" fmla="*/ 652657 h 1345"/>
            <a:gd name="T58" fmla="*/ 129546 w 1252"/>
            <a:gd name="T59" fmla="*/ 584460 h 1345"/>
            <a:gd name="T60" fmla="*/ 54982 w 1252"/>
            <a:gd name="T61" fmla="*/ 540482 h 1345"/>
            <a:gd name="T62" fmla="*/ 0 w 1252"/>
            <a:gd name="T63" fmla="*/ 483119 h 1345"/>
            <a:gd name="T64" fmla="*/ 26361 w 1252"/>
            <a:gd name="T65" fmla="*/ 448064 h 1345"/>
            <a:gd name="T66" fmla="*/ 58748 w 1252"/>
            <a:gd name="T67" fmla="*/ 428944 h 1345"/>
            <a:gd name="T68" fmla="*/ 74564 w 1252"/>
            <a:gd name="T69" fmla="*/ 340988 h 1345"/>
            <a:gd name="T70" fmla="*/ 81343 w 1252"/>
            <a:gd name="T71" fmla="*/ 261955 h 1345"/>
            <a:gd name="T72" fmla="*/ 106951 w 1252"/>
            <a:gd name="T73" fmla="*/ 256856 h 1345"/>
            <a:gd name="T74" fmla="*/ 139337 w 1252"/>
            <a:gd name="T75" fmla="*/ 237735 h 1345"/>
            <a:gd name="T76" fmla="*/ 171724 w 1252"/>
            <a:gd name="T77" fmla="*/ 210329 h 1345"/>
            <a:gd name="T78" fmla="*/ 158167 w 1252"/>
            <a:gd name="T79" fmla="*/ 152967 h 1345"/>
            <a:gd name="T80" fmla="*/ 158167 w 1252"/>
            <a:gd name="T81" fmla="*/ 119824 h 1345"/>
            <a:gd name="T82" fmla="*/ 177749 w 1252"/>
            <a:gd name="T83" fmla="*/ 111538 h 1345"/>
            <a:gd name="T84" fmla="*/ 197332 w 1252"/>
            <a:gd name="T85" fmla="*/ 106439 h 1345"/>
            <a:gd name="T86" fmla="*/ 225952 w 1252"/>
            <a:gd name="T87" fmla="*/ 84769 h 1345"/>
            <a:gd name="T88" fmla="*/ 245535 w 1252"/>
            <a:gd name="T89" fmla="*/ 59912 h 1345"/>
            <a:gd name="T90" fmla="*/ 307295 w 1252"/>
            <a:gd name="T91" fmla="*/ 38242 h 1345"/>
            <a:gd name="T92" fmla="*/ 361524 w 1252"/>
            <a:gd name="T93" fmla="*/ 5099 h 1345"/>
            <a:gd name="T94" fmla="*/ 387885 w 1252"/>
            <a:gd name="T95" fmla="*/ 0 h 1345"/>
            <a:gd name="T96" fmla="*/ 491070 w 1252"/>
            <a:gd name="T97" fmla="*/ 2549 h 1345"/>
            <a:gd name="T98" fmla="*/ 652249 w 1252"/>
            <a:gd name="T99" fmla="*/ 24220 h 1345"/>
            <a:gd name="T100" fmla="*/ 668819 w 1252"/>
            <a:gd name="T101" fmla="*/ 62461 h 1345"/>
            <a:gd name="T102" fmla="*/ 704218 w 1252"/>
            <a:gd name="T103" fmla="*/ 123011 h 1345"/>
            <a:gd name="T104" fmla="*/ 726814 w 1252"/>
            <a:gd name="T105" fmla="*/ 182923 h 1345"/>
            <a:gd name="T106" fmla="*/ 739618 w 1252"/>
            <a:gd name="T107" fmla="*/ 212878 h 1345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52"/>
            <a:gd name="T163" fmla="*/ 0 h 1345"/>
            <a:gd name="T164" fmla="*/ 1252 w 1252"/>
            <a:gd name="T165" fmla="*/ 1345 h 1345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52" h="1345">
              <a:moveTo>
                <a:pt x="982" y="334"/>
              </a:moveTo>
              <a:cubicBezTo>
                <a:pt x="988" y="360"/>
                <a:pt x="995" y="379"/>
                <a:pt x="1003" y="403"/>
              </a:cubicBezTo>
              <a:cubicBezTo>
                <a:pt x="1005" y="410"/>
                <a:pt x="1012" y="446"/>
                <a:pt x="1016" y="450"/>
              </a:cubicBezTo>
              <a:cubicBezTo>
                <a:pt x="1040" y="474"/>
                <a:pt x="1019" y="451"/>
                <a:pt x="1038" y="480"/>
              </a:cubicBezTo>
              <a:cubicBezTo>
                <a:pt x="1045" y="490"/>
                <a:pt x="1059" y="510"/>
                <a:pt x="1059" y="510"/>
              </a:cubicBezTo>
              <a:cubicBezTo>
                <a:pt x="1076" y="566"/>
                <a:pt x="1077" y="624"/>
                <a:pt x="1128" y="660"/>
              </a:cubicBezTo>
              <a:cubicBezTo>
                <a:pt x="1133" y="669"/>
                <a:pt x="1141" y="676"/>
                <a:pt x="1145" y="685"/>
              </a:cubicBezTo>
              <a:cubicBezTo>
                <a:pt x="1151" y="698"/>
                <a:pt x="1150" y="714"/>
                <a:pt x="1162" y="724"/>
              </a:cubicBezTo>
              <a:cubicBezTo>
                <a:pt x="1172" y="733"/>
                <a:pt x="1185" y="737"/>
                <a:pt x="1196" y="745"/>
              </a:cubicBezTo>
              <a:cubicBezTo>
                <a:pt x="1222" y="783"/>
                <a:pt x="1196" y="833"/>
                <a:pt x="1188" y="874"/>
              </a:cubicBezTo>
              <a:cubicBezTo>
                <a:pt x="1188" y="876"/>
                <a:pt x="1189" y="918"/>
                <a:pt x="1196" y="930"/>
              </a:cubicBezTo>
              <a:cubicBezTo>
                <a:pt x="1221" y="974"/>
                <a:pt x="1237" y="992"/>
                <a:pt x="1248" y="1045"/>
              </a:cubicBezTo>
              <a:cubicBezTo>
                <a:pt x="1245" y="1085"/>
                <a:pt x="1252" y="1141"/>
                <a:pt x="1213" y="1165"/>
              </a:cubicBezTo>
              <a:cubicBezTo>
                <a:pt x="1168" y="1137"/>
                <a:pt x="1153" y="1143"/>
                <a:pt x="1089" y="1140"/>
              </a:cubicBezTo>
              <a:cubicBezTo>
                <a:pt x="1054" y="1127"/>
                <a:pt x="1018" y="1121"/>
                <a:pt x="982" y="1110"/>
              </a:cubicBezTo>
              <a:cubicBezTo>
                <a:pt x="940" y="1081"/>
                <a:pt x="914" y="1079"/>
                <a:pt x="858" y="1075"/>
              </a:cubicBezTo>
              <a:cubicBezTo>
                <a:pt x="830" y="1070"/>
                <a:pt x="813" y="1074"/>
                <a:pt x="789" y="1088"/>
              </a:cubicBezTo>
              <a:cubicBezTo>
                <a:pt x="779" y="1120"/>
                <a:pt x="780" y="1111"/>
                <a:pt x="750" y="1123"/>
              </a:cubicBezTo>
              <a:cubicBezTo>
                <a:pt x="739" y="1139"/>
                <a:pt x="742" y="1157"/>
                <a:pt x="733" y="1174"/>
              </a:cubicBezTo>
              <a:cubicBezTo>
                <a:pt x="719" y="1202"/>
                <a:pt x="684" y="1204"/>
                <a:pt x="656" y="1208"/>
              </a:cubicBezTo>
              <a:cubicBezTo>
                <a:pt x="545" y="1206"/>
                <a:pt x="432" y="1192"/>
                <a:pt x="322" y="1213"/>
              </a:cubicBezTo>
              <a:cubicBezTo>
                <a:pt x="310" y="1229"/>
                <a:pt x="310" y="1248"/>
                <a:pt x="300" y="1264"/>
              </a:cubicBezTo>
              <a:cubicBezTo>
                <a:pt x="281" y="1294"/>
                <a:pt x="228" y="1288"/>
                <a:pt x="198" y="1294"/>
              </a:cubicBezTo>
              <a:cubicBezTo>
                <a:pt x="185" y="1312"/>
                <a:pt x="180" y="1327"/>
                <a:pt x="168" y="1345"/>
              </a:cubicBezTo>
              <a:cubicBezTo>
                <a:pt x="144" y="1340"/>
                <a:pt x="142" y="1326"/>
                <a:pt x="133" y="1303"/>
              </a:cubicBezTo>
              <a:cubicBezTo>
                <a:pt x="144" y="1247"/>
                <a:pt x="159" y="1253"/>
                <a:pt x="189" y="1213"/>
              </a:cubicBezTo>
              <a:cubicBezTo>
                <a:pt x="186" y="1170"/>
                <a:pt x="189" y="1151"/>
                <a:pt x="159" y="1123"/>
              </a:cubicBezTo>
              <a:cubicBezTo>
                <a:pt x="156" y="1114"/>
                <a:pt x="147" y="1107"/>
                <a:pt x="146" y="1097"/>
              </a:cubicBezTo>
              <a:cubicBezTo>
                <a:pt x="141" y="1039"/>
                <a:pt x="166" y="1049"/>
                <a:pt x="202" y="1024"/>
              </a:cubicBezTo>
              <a:cubicBezTo>
                <a:pt x="239" y="964"/>
                <a:pt x="211" y="941"/>
                <a:pt x="172" y="917"/>
              </a:cubicBezTo>
              <a:cubicBezTo>
                <a:pt x="139" y="874"/>
                <a:pt x="127" y="857"/>
                <a:pt x="73" y="848"/>
              </a:cubicBezTo>
              <a:cubicBezTo>
                <a:pt x="46" y="821"/>
                <a:pt x="18" y="792"/>
                <a:pt x="0" y="758"/>
              </a:cubicBezTo>
              <a:cubicBezTo>
                <a:pt x="5" y="722"/>
                <a:pt x="1" y="711"/>
                <a:pt x="35" y="703"/>
              </a:cubicBezTo>
              <a:cubicBezTo>
                <a:pt x="66" y="681"/>
                <a:pt x="51" y="691"/>
                <a:pt x="78" y="673"/>
              </a:cubicBezTo>
              <a:cubicBezTo>
                <a:pt x="103" y="632"/>
                <a:pt x="92" y="582"/>
                <a:pt x="99" y="535"/>
              </a:cubicBezTo>
              <a:cubicBezTo>
                <a:pt x="102" y="494"/>
                <a:pt x="68" y="420"/>
                <a:pt x="108" y="411"/>
              </a:cubicBezTo>
              <a:cubicBezTo>
                <a:pt x="119" y="408"/>
                <a:pt x="142" y="403"/>
                <a:pt x="142" y="403"/>
              </a:cubicBezTo>
              <a:cubicBezTo>
                <a:pt x="176" y="378"/>
                <a:pt x="161" y="387"/>
                <a:pt x="185" y="373"/>
              </a:cubicBezTo>
              <a:cubicBezTo>
                <a:pt x="195" y="357"/>
                <a:pt x="212" y="340"/>
                <a:pt x="228" y="330"/>
              </a:cubicBezTo>
              <a:cubicBezTo>
                <a:pt x="237" y="301"/>
                <a:pt x="224" y="266"/>
                <a:pt x="210" y="240"/>
              </a:cubicBezTo>
              <a:cubicBezTo>
                <a:pt x="205" y="221"/>
                <a:pt x="201" y="211"/>
                <a:pt x="210" y="188"/>
              </a:cubicBezTo>
              <a:cubicBezTo>
                <a:pt x="212" y="184"/>
                <a:pt x="232" y="176"/>
                <a:pt x="236" y="175"/>
              </a:cubicBezTo>
              <a:cubicBezTo>
                <a:pt x="245" y="172"/>
                <a:pt x="262" y="167"/>
                <a:pt x="262" y="167"/>
              </a:cubicBezTo>
              <a:cubicBezTo>
                <a:pt x="285" y="151"/>
                <a:pt x="271" y="162"/>
                <a:pt x="300" y="133"/>
              </a:cubicBezTo>
              <a:cubicBezTo>
                <a:pt x="311" y="122"/>
                <a:pt x="314" y="104"/>
                <a:pt x="326" y="94"/>
              </a:cubicBezTo>
              <a:cubicBezTo>
                <a:pt x="347" y="76"/>
                <a:pt x="384" y="75"/>
                <a:pt x="408" y="60"/>
              </a:cubicBezTo>
              <a:cubicBezTo>
                <a:pt x="427" y="29"/>
                <a:pt x="447" y="17"/>
                <a:pt x="480" y="8"/>
              </a:cubicBezTo>
              <a:cubicBezTo>
                <a:pt x="492" y="5"/>
                <a:pt x="515" y="0"/>
                <a:pt x="515" y="0"/>
              </a:cubicBezTo>
              <a:cubicBezTo>
                <a:pt x="561" y="1"/>
                <a:pt x="606" y="2"/>
                <a:pt x="652" y="4"/>
              </a:cubicBezTo>
              <a:cubicBezTo>
                <a:pt x="724" y="8"/>
                <a:pt x="795" y="30"/>
                <a:pt x="866" y="38"/>
              </a:cubicBezTo>
              <a:cubicBezTo>
                <a:pt x="880" y="58"/>
                <a:pt x="874" y="78"/>
                <a:pt x="888" y="98"/>
              </a:cubicBezTo>
              <a:cubicBezTo>
                <a:pt x="899" y="135"/>
                <a:pt x="913" y="161"/>
                <a:pt x="935" y="193"/>
              </a:cubicBezTo>
              <a:cubicBezTo>
                <a:pt x="943" y="225"/>
                <a:pt x="955" y="256"/>
                <a:pt x="965" y="287"/>
              </a:cubicBezTo>
              <a:cubicBezTo>
                <a:pt x="966" y="291"/>
                <a:pt x="982" y="341"/>
                <a:pt x="982" y="33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28575</xdr:colOff>
      <xdr:row>9</xdr:row>
      <xdr:rowOff>133350</xdr:rowOff>
    </xdr:from>
    <xdr:to>
      <xdr:col>40</xdr:col>
      <xdr:colOff>114300</xdr:colOff>
      <xdr:row>14</xdr:row>
      <xdr:rowOff>133350</xdr:rowOff>
    </xdr:to>
    <xdr:sp macro="" textlink="">
      <xdr:nvSpPr>
        <xdr:cNvPr id="17" name="Freeform 818">
          <a:extLst>
            <a:ext uri="{FF2B5EF4-FFF2-40B4-BE49-F238E27FC236}">
              <a16:creationId xmlns:a16="http://schemas.microsoft.com/office/drawing/2014/main" id="{EA0B01B9-16EE-4493-989C-A9BC3A67183F}"/>
            </a:ext>
          </a:extLst>
        </xdr:cNvPr>
        <xdr:cNvSpPr>
          <a:spLocks/>
        </xdr:cNvSpPr>
      </xdr:nvSpPr>
      <xdr:spPr bwMode="auto">
        <a:xfrm>
          <a:off x="6429375" y="1790700"/>
          <a:ext cx="796925" cy="920750"/>
        </a:xfrm>
        <a:custGeom>
          <a:avLst/>
          <a:gdLst>
            <a:gd name="T0" fmla="*/ 545797 w 1214"/>
            <a:gd name="T1" fmla="*/ 566674 h 1273"/>
            <a:gd name="T2" fmla="*/ 577173 w 1214"/>
            <a:gd name="T3" fmla="*/ 539962 h 1273"/>
            <a:gd name="T4" fmla="*/ 686624 w 1214"/>
            <a:gd name="T5" fmla="*/ 536782 h 1273"/>
            <a:gd name="T6" fmla="*/ 742809 w 1214"/>
            <a:gd name="T7" fmla="*/ 525970 h 1273"/>
            <a:gd name="T8" fmla="*/ 755213 w 1214"/>
            <a:gd name="T9" fmla="*/ 474454 h 1273"/>
            <a:gd name="T10" fmla="*/ 798994 w 1214"/>
            <a:gd name="T11" fmla="*/ 343439 h 1273"/>
            <a:gd name="T12" fmla="*/ 820884 w 1214"/>
            <a:gd name="T13" fmla="*/ 291923 h 1273"/>
            <a:gd name="T14" fmla="*/ 858097 w 1214"/>
            <a:gd name="T15" fmla="*/ 275387 h 1273"/>
            <a:gd name="T16" fmla="*/ 870502 w 1214"/>
            <a:gd name="T17" fmla="*/ 196523 h 1273"/>
            <a:gd name="T18" fmla="*/ 848612 w 1214"/>
            <a:gd name="T19" fmla="*/ 87132 h 1273"/>
            <a:gd name="T20" fmla="*/ 755213 w 1214"/>
            <a:gd name="T21" fmla="*/ 48972 h 1273"/>
            <a:gd name="T22" fmla="*/ 689542 w 1214"/>
            <a:gd name="T23" fmla="*/ 5724 h 1273"/>
            <a:gd name="T24" fmla="*/ 620953 w 1214"/>
            <a:gd name="T25" fmla="*/ 46428 h 1273"/>
            <a:gd name="T26" fmla="*/ 561120 w 1214"/>
            <a:gd name="T27" fmla="*/ 68052 h 1273"/>
            <a:gd name="T28" fmla="*/ 483045 w 1214"/>
            <a:gd name="T29" fmla="*/ 133559 h 1273"/>
            <a:gd name="T30" fmla="*/ 402051 w 1214"/>
            <a:gd name="T31" fmla="*/ 201611 h 1273"/>
            <a:gd name="T32" fmla="*/ 342217 w 1214"/>
            <a:gd name="T33" fmla="*/ 234683 h 1273"/>
            <a:gd name="T34" fmla="*/ 232766 w 1214"/>
            <a:gd name="T35" fmla="*/ 288743 h 1273"/>
            <a:gd name="T36" fmla="*/ 89020 w 1214"/>
            <a:gd name="T37" fmla="*/ 286199 h 1273"/>
            <a:gd name="T38" fmla="*/ 42321 w 1214"/>
            <a:gd name="T39" fmla="*/ 330083 h 1273"/>
            <a:gd name="T40" fmla="*/ 60563 w 1214"/>
            <a:gd name="T41" fmla="*/ 362519 h 1273"/>
            <a:gd name="T42" fmla="*/ 54726 w 1214"/>
            <a:gd name="T43" fmla="*/ 430570 h 1273"/>
            <a:gd name="T44" fmla="*/ 64211 w 1214"/>
            <a:gd name="T45" fmla="*/ 471274 h 1273"/>
            <a:gd name="T46" fmla="*/ 73697 w 1214"/>
            <a:gd name="T47" fmla="*/ 539962 h 1273"/>
            <a:gd name="T48" fmla="*/ 95587 w 1214"/>
            <a:gd name="T49" fmla="*/ 574942 h 1273"/>
            <a:gd name="T50" fmla="*/ 186067 w 1214"/>
            <a:gd name="T51" fmla="*/ 642994 h 1273"/>
            <a:gd name="T52" fmla="*/ 242252 w 1214"/>
            <a:gd name="T53" fmla="*/ 716769 h 1273"/>
            <a:gd name="T54" fmla="*/ 317408 w 1214"/>
            <a:gd name="T55" fmla="*/ 768921 h 1273"/>
            <a:gd name="T56" fmla="*/ 367026 w 1214"/>
            <a:gd name="T57" fmla="*/ 708501 h 1273"/>
            <a:gd name="T58" fmla="*/ 445831 w 1214"/>
            <a:gd name="T59" fmla="*/ 635362 h 1273"/>
            <a:gd name="T60" fmla="*/ 523906 w 1214"/>
            <a:gd name="T61" fmla="*/ 613102 h 1273"/>
            <a:gd name="T62" fmla="*/ 536311 w 1214"/>
            <a:gd name="T63" fmla="*/ 583210 h 1273"/>
            <a:gd name="T64" fmla="*/ 529744 w 1214"/>
            <a:gd name="T65" fmla="*/ 591478 h 1273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14"/>
            <a:gd name="T100" fmla="*/ 0 h 1273"/>
            <a:gd name="T101" fmla="*/ 1214 w 1214"/>
            <a:gd name="T102" fmla="*/ 1273 h 1273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14" h="1273">
              <a:moveTo>
                <a:pt x="726" y="930"/>
              </a:moveTo>
              <a:cubicBezTo>
                <a:pt x="731" y="917"/>
                <a:pt x="738" y="901"/>
                <a:pt x="748" y="891"/>
              </a:cubicBezTo>
              <a:cubicBezTo>
                <a:pt x="763" y="877"/>
                <a:pt x="759" y="890"/>
                <a:pt x="773" y="874"/>
              </a:cubicBezTo>
              <a:cubicBezTo>
                <a:pt x="780" y="866"/>
                <a:pt x="791" y="849"/>
                <a:pt x="791" y="849"/>
              </a:cubicBezTo>
              <a:cubicBezTo>
                <a:pt x="802" y="814"/>
                <a:pt x="851" y="822"/>
                <a:pt x="881" y="819"/>
              </a:cubicBezTo>
              <a:cubicBezTo>
                <a:pt x="905" y="824"/>
                <a:pt x="919" y="837"/>
                <a:pt x="941" y="844"/>
              </a:cubicBezTo>
              <a:cubicBezTo>
                <a:pt x="965" y="843"/>
                <a:pt x="990" y="845"/>
                <a:pt x="1013" y="840"/>
              </a:cubicBezTo>
              <a:cubicBezTo>
                <a:pt x="1018" y="839"/>
                <a:pt x="1021" y="830"/>
                <a:pt x="1018" y="827"/>
              </a:cubicBezTo>
              <a:cubicBezTo>
                <a:pt x="1012" y="821"/>
                <a:pt x="992" y="819"/>
                <a:pt x="992" y="819"/>
              </a:cubicBezTo>
              <a:cubicBezTo>
                <a:pt x="979" y="759"/>
                <a:pt x="986" y="754"/>
                <a:pt x="1035" y="746"/>
              </a:cubicBezTo>
              <a:cubicBezTo>
                <a:pt x="1064" y="735"/>
                <a:pt x="1054" y="690"/>
                <a:pt x="1056" y="664"/>
              </a:cubicBezTo>
              <a:cubicBezTo>
                <a:pt x="1060" y="616"/>
                <a:pt x="1081" y="584"/>
                <a:pt x="1095" y="540"/>
              </a:cubicBezTo>
              <a:cubicBezTo>
                <a:pt x="1096" y="514"/>
                <a:pt x="1090" y="487"/>
                <a:pt x="1099" y="463"/>
              </a:cubicBezTo>
              <a:cubicBezTo>
                <a:pt x="1102" y="455"/>
                <a:pt x="1116" y="461"/>
                <a:pt x="1125" y="459"/>
              </a:cubicBezTo>
              <a:cubicBezTo>
                <a:pt x="1135" y="457"/>
                <a:pt x="1155" y="450"/>
                <a:pt x="1155" y="450"/>
              </a:cubicBezTo>
              <a:cubicBezTo>
                <a:pt x="1176" y="416"/>
                <a:pt x="1149" y="454"/>
                <a:pt x="1176" y="433"/>
              </a:cubicBezTo>
              <a:cubicBezTo>
                <a:pt x="1196" y="418"/>
                <a:pt x="1199" y="411"/>
                <a:pt x="1211" y="394"/>
              </a:cubicBezTo>
              <a:cubicBezTo>
                <a:pt x="1205" y="366"/>
                <a:pt x="1199" y="337"/>
                <a:pt x="1193" y="309"/>
              </a:cubicBezTo>
              <a:cubicBezTo>
                <a:pt x="1196" y="269"/>
                <a:pt x="1214" y="205"/>
                <a:pt x="1189" y="167"/>
              </a:cubicBezTo>
              <a:cubicBezTo>
                <a:pt x="1182" y="156"/>
                <a:pt x="1171" y="148"/>
                <a:pt x="1163" y="137"/>
              </a:cubicBezTo>
              <a:cubicBezTo>
                <a:pt x="1156" y="127"/>
                <a:pt x="1154" y="107"/>
                <a:pt x="1146" y="99"/>
              </a:cubicBezTo>
              <a:cubicBezTo>
                <a:pt x="1128" y="82"/>
                <a:pt x="1057" y="81"/>
                <a:pt x="1035" y="77"/>
              </a:cubicBezTo>
              <a:cubicBezTo>
                <a:pt x="1027" y="51"/>
                <a:pt x="1028" y="22"/>
                <a:pt x="1013" y="0"/>
              </a:cubicBezTo>
              <a:cubicBezTo>
                <a:pt x="994" y="1"/>
                <a:pt x="965" y="0"/>
                <a:pt x="945" y="9"/>
              </a:cubicBezTo>
              <a:cubicBezTo>
                <a:pt x="931" y="15"/>
                <a:pt x="921" y="25"/>
                <a:pt x="906" y="30"/>
              </a:cubicBezTo>
              <a:cubicBezTo>
                <a:pt x="887" y="43"/>
                <a:pt x="871" y="63"/>
                <a:pt x="851" y="73"/>
              </a:cubicBezTo>
              <a:cubicBezTo>
                <a:pt x="836" y="80"/>
                <a:pt x="811" y="89"/>
                <a:pt x="795" y="94"/>
              </a:cubicBezTo>
              <a:cubicBezTo>
                <a:pt x="787" y="100"/>
                <a:pt x="777" y="101"/>
                <a:pt x="769" y="107"/>
              </a:cubicBezTo>
              <a:cubicBezTo>
                <a:pt x="749" y="122"/>
                <a:pt x="742" y="142"/>
                <a:pt x="722" y="154"/>
              </a:cubicBezTo>
              <a:cubicBezTo>
                <a:pt x="705" y="179"/>
                <a:pt x="681" y="188"/>
                <a:pt x="662" y="210"/>
              </a:cubicBezTo>
              <a:cubicBezTo>
                <a:pt x="641" y="235"/>
                <a:pt x="621" y="249"/>
                <a:pt x="598" y="270"/>
              </a:cubicBezTo>
              <a:cubicBezTo>
                <a:pt x="582" y="284"/>
                <a:pt x="569" y="305"/>
                <a:pt x="551" y="317"/>
              </a:cubicBezTo>
              <a:cubicBezTo>
                <a:pt x="539" y="335"/>
                <a:pt x="521" y="336"/>
                <a:pt x="503" y="347"/>
              </a:cubicBezTo>
              <a:cubicBezTo>
                <a:pt x="492" y="364"/>
                <a:pt x="486" y="360"/>
                <a:pt x="469" y="369"/>
              </a:cubicBezTo>
              <a:cubicBezTo>
                <a:pt x="420" y="393"/>
                <a:pt x="425" y="398"/>
                <a:pt x="362" y="403"/>
              </a:cubicBezTo>
              <a:cubicBezTo>
                <a:pt x="330" y="413"/>
                <a:pt x="335" y="430"/>
                <a:pt x="319" y="454"/>
              </a:cubicBezTo>
              <a:cubicBezTo>
                <a:pt x="313" y="463"/>
                <a:pt x="302" y="470"/>
                <a:pt x="293" y="476"/>
              </a:cubicBezTo>
              <a:cubicBezTo>
                <a:pt x="241" y="455"/>
                <a:pt x="177" y="453"/>
                <a:pt x="122" y="450"/>
              </a:cubicBezTo>
              <a:cubicBezTo>
                <a:pt x="58" y="453"/>
                <a:pt x="0" y="433"/>
                <a:pt x="41" y="493"/>
              </a:cubicBezTo>
              <a:cubicBezTo>
                <a:pt x="48" y="517"/>
                <a:pt x="40" y="496"/>
                <a:pt x="58" y="519"/>
              </a:cubicBezTo>
              <a:cubicBezTo>
                <a:pt x="64" y="527"/>
                <a:pt x="75" y="544"/>
                <a:pt x="75" y="544"/>
              </a:cubicBezTo>
              <a:cubicBezTo>
                <a:pt x="78" y="553"/>
                <a:pt x="80" y="561"/>
                <a:pt x="83" y="570"/>
              </a:cubicBezTo>
              <a:cubicBezTo>
                <a:pt x="85" y="576"/>
                <a:pt x="88" y="587"/>
                <a:pt x="88" y="587"/>
              </a:cubicBezTo>
              <a:cubicBezTo>
                <a:pt x="89" y="608"/>
                <a:pt x="106" y="667"/>
                <a:pt x="75" y="677"/>
              </a:cubicBezTo>
              <a:cubicBezTo>
                <a:pt x="58" y="689"/>
                <a:pt x="50" y="695"/>
                <a:pt x="45" y="716"/>
              </a:cubicBezTo>
              <a:cubicBezTo>
                <a:pt x="69" y="720"/>
                <a:pt x="79" y="719"/>
                <a:pt x="88" y="741"/>
              </a:cubicBezTo>
              <a:cubicBezTo>
                <a:pt x="83" y="755"/>
                <a:pt x="79" y="767"/>
                <a:pt x="71" y="780"/>
              </a:cubicBezTo>
              <a:cubicBezTo>
                <a:pt x="78" y="803"/>
                <a:pt x="87" y="829"/>
                <a:pt x="101" y="849"/>
              </a:cubicBezTo>
              <a:cubicBezTo>
                <a:pt x="105" y="868"/>
                <a:pt x="103" y="864"/>
                <a:pt x="113" y="879"/>
              </a:cubicBezTo>
              <a:cubicBezTo>
                <a:pt x="119" y="887"/>
                <a:pt x="131" y="904"/>
                <a:pt x="131" y="904"/>
              </a:cubicBezTo>
              <a:cubicBezTo>
                <a:pt x="140" y="934"/>
                <a:pt x="143" y="1003"/>
                <a:pt x="186" y="1007"/>
              </a:cubicBezTo>
              <a:cubicBezTo>
                <a:pt x="209" y="1009"/>
                <a:pt x="232" y="1010"/>
                <a:pt x="255" y="1011"/>
              </a:cubicBezTo>
              <a:cubicBezTo>
                <a:pt x="282" y="1038"/>
                <a:pt x="309" y="1052"/>
                <a:pt x="345" y="1063"/>
              </a:cubicBezTo>
              <a:cubicBezTo>
                <a:pt x="353" y="1088"/>
                <a:pt x="356" y="1112"/>
                <a:pt x="332" y="1127"/>
              </a:cubicBezTo>
              <a:cubicBezTo>
                <a:pt x="329" y="1136"/>
                <a:pt x="323" y="1144"/>
                <a:pt x="323" y="1153"/>
              </a:cubicBezTo>
              <a:cubicBezTo>
                <a:pt x="323" y="1207"/>
                <a:pt x="404" y="1206"/>
                <a:pt x="435" y="1209"/>
              </a:cubicBezTo>
              <a:cubicBezTo>
                <a:pt x="446" y="1232"/>
                <a:pt x="461" y="1258"/>
                <a:pt x="482" y="1273"/>
              </a:cubicBezTo>
              <a:cubicBezTo>
                <a:pt x="507" y="1237"/>
                <a:pt x="498" y="1157"/>
                <a:pt x="503" y="1114"/>
              </a:cubicBezTo>
              <a:cubicBezTo>
                <a:pt x="507" y="1077"/>
                <a:pt x="501" y="1041"/>
                <a:pt x="542" y="1029"/>
              </a:cubicBezTo>
              <a:cubicBezTo>
                <a:pt x="558" y="1006"/>
                <a:pt x="585" y="1004"/>
                <a:pt x="611" y="999"/>
              </a:cubicBezTo>
              <a:cubicBezTo>
                <a:pt x="624" y="994"/>
                <a:pt x="636" y="987"/>
                <a:pt x="649" y="981"/>
              </a:cubicBezTo>
              <a:cubicBezTo>
                <a:pt x="670" y="972"/>
                <a:pt x="696" y="973"/>
                <a:pt x="718" y="964"/>
              </a:cubicBezTo>
              <a:cubicBezTo>
                <a:pt x="729" y="949"/>
                <a:pt x="741" y="938"/>
                <a:pt x="748" y="921"/>
              </a:cubicBezTo>
              <a:cubicBezTo>
                <a:pt x="744" y="920"/>
                <a:pt x="739" y="915"/>
                <a:pt x="735" y="917"/>
              </a:cubicBezTo>
              <a:cubicBezTo>
                <a:pt x="731" y="919"/>
                <a:pt x="734" y="926"/>
                <a:pt x="731" y="930"/>
              </a:cubicBezTo>
              <a:cubicBezTo>
                <a:pt x="730" y="931"/>
                <a:pt x="728" y="930"/>
                <a:pt x="726" y="930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142875</xdr:colOff>
      <xdr:row>13</xdr:row>
      <xdr:rowOff>0</xdr:rowOff>
    </xdr:from>
    <xdr:to>
      <xdr:col>40</xdr:col>
      <xdr:colOff>104775</xdr:colOff>
      <xdr:row>17</xdr:row>
      <xdr:rowOff>38100</xdr:rowOff>
    </xdr:to>
    <xdr:sp macro="" textlink="">
      <xdr:nvSpPr>
        <xdr:cNvPr id="18" name="Freeform 819">
          <a:extLst>
            <a:ext uri="{FF2B5EF4-FFF2-40B4-BE49-F238E27FC236}">
              <a16:creationId xmlns:a16="http://schemas.microsoft.com/office/drawing/2014/main" id="{363A7095-7ABB-4A76-950A-065ADBE9CF16}"/>
            </a:ext>
          </a:extLst>
        </xdr:cNvPr>
        <xdr:cNvSpPr>
          <a:spLocks/>
        </xdr:cNvSpPr>
      </xdr:nvSpPr>
      <xdr:spPr bwMode="auto">
        <a:xfrm>
          <a:off x="6721475" y="2393950"/>
          <a:ext cx="495300" cy="774700"/>
        </a:xfrm>
        <a:custGeom>
          <a:avLst/>
          <a:gdLst>
            <a:gd name="T0" fmla="*/ 123649 w 759"/>
            <a:gd name="T1" fmla="*/ 108384 h 1082"/>
            <a:gd name="T2" fmla="*/ 196950 w 759"/>
            <a:gd name="T3" fmla="*/ 91905 h 1082"/>
            <a:gd name="T4" fmla="*/ 219163 w 759"/>
            <a:gd name="T5" fmla="*/ 67819 h 1082"/>
            <a:gd name="T6" fmla="*/ 253962 w 759"/>
            <a:gd name="T7" fmla="*/ 29790 h 1082"/>
            <a:gd name="T8" fmla="*/ 288762 w 759"/>
            <a:gd name="T9" fmla="*/ 10775 h 1082"/>
            <a:gd name="T10" fmla="*/ 317638 w 759"/>
            <a:gd name="T11" fmla="*/ 0 h 1082"/>
            <a:gd name="T12" fmla="*/ 399824 w 759"/>
            <a:gd name="T13" fmla="*/ 19015 h 1082"/>
            <a:gd name="T14" fmla="*/ 409450 w 759"/>
            <a:gd name="T15" fmla="*/ 24085 h 1082"/>
            <a:gd name="T16" fmla="*/ 415373 w 759"/>
            <a:gd name="T17" fmla="*/ 32325 h 1082"/>
            <a:gd name="T18" fmla="*/ 447211 w 759"/>
            <a:gd name="T19" fmla="*/ 45635 h 1082"/>
            <a:gd name="T20" fmla="*/ 507925 w 759"/>
            <a:gd name="T21" fmla="*/ 78594 h 1082"/>
            <a:gd name="T22" fmla="*/ 539763 w 759"/>
            <a:gd name="T23" fmla="*/ 119159 h 1082"/>
            <a:gd name="T24" fmla="*/ 561975 w 759"/>
            <a:gd name="T25" fmla="*/ 140709 h 1082"/>
            <a:gd name="T26" fmla="*/ 510886 w 759"/>
            <a:gd name="T27" fmla="*/ 173668 h 1082"/>
            <a:gd name="T28" fmla="*/ 530137 w 759"/>
            <a:gd name="T29" fmla="*/ 249728 h 1082"/>
            <a:gd name="T30" fmla="*/ 501261 w 759"/>
            <a:gd name="T31" fmla="*/ 342266 h 1082"/>
            <a:gd name="T32" fmla="*/ 539763 w 759"/>
            <a:gd name="T33" fmla="*/ 366352 h 1082"/>
            <a:gd name="T34" fmla="*/ 542724 w 759"/>
            <a:gd name="T35" fmla="*/ 374591 h 1082"/>
            <a:gd name="T36" fmla="*/ 504223 w 759"/>
            <a:gd name="T37" fmla="*/ 391071 h 1082"/>
            <a:gd name="T38" fmla="*/ 450913 w 759"/>
            <a:gd name="T39" fmla="*/ 412621 h 1082"/>
            <a:gd name="T40" fmla="*/ 485712 w 759"/>
            <a:gd name="T41" fmla="*/ 521005 h 1082"/>
            <a:gd name="T42" fmla="*/ 463500 w 759"/>
            <a:gd name="T43" fmla="*/ 562204 h 1082"/>
            <a:gd name="T44" fmla="*/ 444249 w 759"/>
            <a:gd name="T45" fmla="*/ 594529 h 1082"/>
            <a:gd name="T46" fmla="*/ 431662 w 759"/>
            <a:gd name="T47" fmla="*/ 649038 h 1082"/>
            <a:gd name="T48" fmla="*/ 428700 w 759"/>
            <a:gd name="T49" fmla="*/ 657278 h 1082"/>
            <a:gd name="T50" fmla="*/ 393160 w 759"/>
            <a:gd name="T51" fmla="*/ 668053 h 1082"/>
            <a:gd name="T52" fmla="*/ 342812 w 759"/>
            <a:gd name="T53" fmla="*/ 665518 h 1082"/>
            <a:gd name="T54" fmla="*/ 326523 w 759"/>
            <a:gd name="T55" fmla="*/ 640798 h 1082"/>
            <a:gd name="T56" fmla="*/ 308013 w 759"/>
            <a:gd name="T57" fmla="*/ 627488 h 1082"/>
            <a:gd name="T58" fmla="*/ 237673 w 759"/>
            <a:gd name="T59" fmla="*/ 586289 h 1082"/>
            <a:gd name="T60" fmla="*/ 196950 w 759"/>
            <a:gd name="T61" fmla="*/ 545724 h 1082"/>
            <a:gd name="T62" fmla="*/ 91811 w 759"/>
            <a:gd name="T63" fmla="*/ 524174 h 1082"/>
            <a:gd name="T64" fmla="*/ 73301 w 759"/>
            <a:gd name="T65" fmla="*/ 501990 h 1082"/>
            <a:gd name="T66" fmla="*/ 19251 w 759"/>
            <a:gd name="T67" fmla="*/ 482976 h 1082"/>
            <a:gd name="T68" fmla="*/ 12587 w 759"/>
            <a:gd name="T69" fmla="*/ 458890 h 1082"/>
            <a:gd name="T70" fmla="*/ 19251 w 759"/>
            <a:gd name="T71" fmla="*/ 434171 h 1082"/>
            <a:gd name="T72" fmla="*/ 0 w 759"/>
            <a:gd name="T73" fmla="*/ 320082 h 1082"/>
            <a:gd name="T74" fmla="*/ 31838 w 759"/>
            <a:gd name="T75" fmla="*/ 282053 h 1082"/>
            <a:gd name="T76" fmla="*/ 41463 w 759"/>
            <a:gd name="T77" fmla="*/ 254798 h 1082"/>
            <a:gd name="T78" fmla="*/ 37761 w 759"/>
            <a:gd name="T79" fmla="*/ 211698 h 1082"/>
            <a:gd name="T80" fmla="*/ 73301 w 759"/>
            <a:gd name="T81" fmla="*/ 127399 h 1082"/>
            <a:gd name="T82" fmla="*/ 101437 w 759"/>
            <a:gd name="T83" fmla="*/ 116624 h 1082"/>
            <a:gd name="T84" fmla="*/ 130313 w 759"/>
            <a:gd name="T85" fmla="*/ 110920 h 1082"/>
            <a:gd name="T86" fmla="*/ 123649 w 759"/>
            <a:gd name="T87" fmla="*/ 108384 h 1082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759"/>
            <a:gd name="T133" fmla="*/ 0 h 1082"/>
            <a:gd name="T134" fmla="*/ 759 w 759"/>
            <a:gd name="T135" fmla="*/ 1082 h 1082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759" h="1082">
              <a:moveTo>
                <a:pt x="167" y="171"/>
              </a:moveTo>
              <a:cubicBezTo>
                <a:pt x="209" y="167"/>
                <a:pt x="229" y="159"/>
                <a:pt x="266" y="145"/>
              </a:cubicBezTo>
              <a:cubicBezTo>
                <a:pt x="277" y="134"/>
                <a:pt x="296" y="107"/>
                <a:pt x="296" y="107"/>
              </a:cubicBezTo>
              <a:cubicBezTo>
                <a:pt x="304" y="82"/>
                <a:pt x="320" y="61"/>
                <a:pt x="343" y="47"/>
              </a:cubicBezTo>
              <a:cubicBezTo>
                <a:pt x="353" y="31"/>
                <a:pt x="372" y="23"/>
                <a:pt x="390" y="17"/>
              </a:cubicBezTo>
              <a:cubicBezTo>
                <a:pt x="402" y="9"/>
                <a:pt x="429" y="0"/>
                <a:pt x="429" y="0"/>
              </a:cubicBezTo>
              <a:cubicBezTo>
                <a:pt x="468" y="7"/>
                <a:pt x="500" y="24"/>
                <a:pt x="540" y="30"/>
              </a:cubicBezTo>
              <a:cubicBezTo>
                <a:pt x="544" y="33"/>
                <a:pt x="549" y="34"/>
                <a:pt x="553" y="38"/>
              </a:cubicBezTo>
              <a:cubicBezTo>
                <a:pt x="557" y="42"/>
                <a:pt x="557" y="48"/>
                <a:pt x="561" y="51"/>
              </a:cubicBezTo>
              <a:cubicBezTo>
                <a:pt x="571" y="60"/>
                <a:pt x="591" y="68"/>
                <a:pt x="604" y="72"/>
              </a:cubicBezTo>
              <a:cubicBezTo>
                <a:pt x="628" y="96"/>
                <a:pt x="659" y="105"/>
                <a:pt x="686" y="124"/>
              </a:cubicBezTo>
              <a:cubicBezTo>
                <a:pt x="693" y="148"/>
                <a:pt x="708" y="175"/>
                <a:pt x="729" y="188"/>
              </a:cubicBezTo>
              <a:cubicBezTo>
                <a:pt x="738" y="202"/>
                <a:pt x="749" y="209"/>
                <a:pt x="759" y="222"/>
              </a:cubicBezTo>
              <a:cubicBezTo>
                <a:pt x="749" y="257"/>
                <a:pt x="723" y="264"/>
                <a:pt x="690" y="274"/>
              </a:cubicBezTo>
              <a:cubicBezTo>
                <a:pt x="674" y="325"/>
                <a:pt x="688" y="353"/>
                <a:pt x="716" y="394"/>
              </a:cubicBezTo>
              <a:cubicBezTo>
                <a:pt x="711" y="448"/>
                <a:pt x="693" y="489"/>
                <a:pt x="677" y="540"/>
              </a:cubicBezTo>
              <a:cubicBezTo>
                <a:pt x="683" y="565"/>
                <a:pt x="705" y="567"/>
                <a:pt x="729" y="578"/>
              </a:cubicBezTo>
              <a:cubicBezTo>
                <a:pt x="730" y="582"/>
                <a:pt x="735" y="587"/>
                <a:pt x="733" y="591"/>
              </a:cubicBezTo>
              <a:cubicBezTo>
                <a:pt x="727" y="605"/>
                <a:pt x="693" y="612"/>
                <a:pt x="681" y="617"/>
              </a:cubicBezTo>
              <a:cubicBezTo>
                <a:pt x="660" y="651"/>
                <a:pt x="652" y="647"/>
                <a:pt x="609" y="651"/>
              </a:cubicBezTo>
              <a:cubicBezTo>
                <a:pt x="586" y="711"/>
                <a:pt x="586" y="800"/>
                <a:pt x="656" y="822"/>
              </a:cubicBezTo>
              <a:cubicBezTo>
                <a:pt x="651" y="871"/>
                <a:pt x="662" y="873"/>
                <a:pt x="626" y="887"/>
              </a:cubicBezTo>
              <a:cubicBezTo>
                <a:pt x="612" y="907"/>
                <a:pt x="607" y="916"/>
                <a:pt x="600" y="938"/>
              </a:cubicBezTo>
              <a:cubicBezTo>
                <a:pt x="597" y="970"/>
                <a:pt x="592" y="994"/>
                <a:pt x="583" y="1024"/>
              </a:cubicBezTo>
              <a:cubicBezTo>
                <a:pt x="582" y="1028"/>
                <a:pt x="583" y="1035"/>
                <a:pt x="579" y="1037"/>
              </a:cubicBezTo>
              <a:cubicBezTo>
                <a:pt x="564" y="1046"/>
                <a:pt x="548" y="1049"/>
                <a:pt x="531" y="1054"/>
              </a:cubicBezTo>
              <a:cubicBezTo>
                <a:pt x="505" y="1082"/>
                <a:pt x="490" y="1058"/>
                <a:pt x="463" y="1050"/>
              </a:cubicBezTo>
              <a:cubicBezTo>
                <a:pt x="454" y="1038"/>
                <a:pt x="449" y="1023"/>
                <a:pt x="441" y="1011"/>
              </a:cubicBezTo>
              <a:cubicBezTo>
                <a:pt x="430" y="993"/>
                <a:pt x="431" y="1002"/>
                <a:pt x="416" y="990"/>
              </a:cubicBezTo>
              <a:cubicBezTo>
                <a:pt x="386" y="966"/>
                <a:pt x="357" y="939"/>
                <a:pt x="321" y="925"/>
              </a:cubicBezTo>
              <a:cubicBezTo>
                <a:pt x="303" y="905"/>
                <a:pt x="289" y="877"/>
                <a:pt x="266" y="861"/>
              </a:cubicBezTo>
              <a:cubicBezTo>
                <a:pt x="226" y="833"/>
                <a:pt x="170" y="831"/>
                <a:pt x="124" y="827"/>
              </a:cubicBezTo>
              <a:cubicBezTo>
                <a:pt x="107" y="815"/>
                <a:pt x="111" y="807"/>
                <a:pt x="99" y="792"/>
              </a:cubicBezTo>
              <a:cubicBezTo>
                <a:pt x="79" y="768"/>
                <a:pt x="56" y="766"/>
                <a:pt x="26" y="762"/>
              </a:cubicBezTo>
              <a:cubicBezTo>
                <a:pt x="5" y="749"/>
                <a:pt x="11" y="758"/>
                <a:pt x="17" y="724"/>
              </a:cubicBezTo>
              <a:cubicBezTo>
                <a:pt x="19" y="711"/>
                <a:pt x="26" y="685"/>
                <a:pt x="26" y="685"/>
              </a:cubicBezTo>
              <a:cubicBezTo>
                <a:pt x="21" y="626"/>
                <a:pt x="17" y="561"/>
                <a:pt x="0" y="505"/>
              </a:cubicBezTo>
              <a:cubicBezTo>
                <a:pt x="6" y="467"/>
                <a:pt x="18" y="470"/>
                <a:pt x="43" y="445"/>
              </a:cubicBezTo>
              <a:cubicBezTo>
                <a:pt x="47" y="431"/>
                <a:pt x="51" y="416"/>
                <a:pt x="56" y="402"/>
              </a:cubicBezTo>
              <a:cubicBezTo>
                <a:pt x="61" y="377"/>
                <a:pt x="57" y="359"/>
                <a:pt x="51" y="334"/>
              </a:cubicBezTo>
              <a:cubicBezTo>
                <a:pt x="54" y="298"/>
                <a:pt x="52" y="216"/>
                <a:pt x="99" y="201"/>
              </a:cubicBezTo>
              <a:cubicBezTo>
                <a:pt x="114" y="189"/>
                <a:pt x="113" y="188"/>
                <a:pt x="137" y="184"/>
              </a:cubicBezTo>
              <a:cubicBezTo>
                <a:pt x="138" y="184"/>
                <a:pt x="173" y="178"/>
                <a:pt x="176" y="175"/>
              </a:cubicBezTo>
              <a:cubicBezTo>
                <a:pt x="178" y="173"/>
                <a:pt x="170" y="172"/>
                <a:pt x="167" y="17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5</xdr:row>
      <xdr:rowOff>123825</xdr:rowOff>
    </xdr:from>
    <xdr:to>
      <xdr:col>32</xdr:col>
      <xdr:colOff>19050</xdr:colOff>
      <xdr:row>10</xdr:row>
      <xdr:rowOff>28575</xdr:rowOff>
    </xdr:to>
    <xdr:sp macro="" textlink="">
      <xdr:nvSpPr>
        <xdr:cNvPr id="19" name="Freeform 820">
          <a:extLst>
            <a:ext uri="{FF2B5EF4-FFF2-40B4-BE49-F238E27FC236}">
              <a16:creationId xmlns:a16="http://schemas.microsoft.com/office/drawing/2014/main" id="{42D480F5-ABE4-4E94-BE4D-5953707D3A31}"/>
            </a:ext>
          </a:extLst>
        </xdr:cNvPr>
        <xdr:cNvSpPr>
          <a:spLocks/>
        </xdr:cNvSpPr>
      </xdr:nvSpPr>
      <xdr:spPr bwMode="auto">
        <a:xfrm>
          <a:off x="5102225" y="1044575"/>
          <a:ext cx="606425" cy="825500"/>
        </a:xfrm>
        <a:custGeom>
          <a:avLst/>
          <a:gdLst>
            <a:gd name="T0" fmla="*/ 322965 w 915"/>
            <a:gd name="T1" fmla="*/ 10814 h 1123"/>
            <a:gd name="T2" fmla="*/ 514465 w 915"/>
            <a:gd name="T3" fmla="*/ 24173 h 1123"/>
            <a:gd name="T4" fmla="*/ 612494 w 915"/>
            <a:gd name="T5" fmla="*/ 40712 h 1123"/>
            <a:gd name="T6" fmla="*/ 632252 w 915"/>
            <a:gd name="T7" fmla="*/ 51527 h 1123"/>
            <a:gd name="T8" fmla="*/ 645170 w 915"/>
            <a:gd name="T9" fmla="*/ 84605 h 1123"/>
            <a:gd name="T10" fmla="*/ 615534 w 915"/>
            <a:gd name="T11" fmla="*/ 114504 h 1123"/>
            <a:gd name="T12" fmla="*/ 619333 w 915"/>
            <a:gd name="T13" fmla="*/ 152671 h 1123"/>
            <a:gd name="T14" fmla="*/ 642131 w 915"/>
            <a:gd name="T15" fmla="*/ 195928 h 1123"/>
            <a:gd name="T16" fmla="*/ 690765 w 915"/>
            <a:gd name="T17" fmla="*/ 215012 h 1123"/>
            <a:gd name="T18" fmla="*/ 674047 w 915"/>
            <a:gd name="T19" fmla="*/ 234096 h 1123"/>
            <a:gd name="T20" fmla="*/ 658089 w 915"/>
            <a:gd name="T21" fmla="*/ 258905 h 1123"/>
            <a:gd name="T22" fmla="*/ 645170 w 915"/>
            <a:gd name="T23" fmla="*/ 283078 h 1123"/>
            <a:gd name="T24" fmla="*/ 632252 w 915"/>
            <a:gd name="T25" fmla="*/ 335241 h 1123"/>
            <a:gd name="T26" fmla="*/ 589696 w 915"/>
            <a:gd name="T27" fmla="*/ 362595 h 1123"/>
            <a:gd name="T28" fmla="*/ 569939 w 915"/>
            <a:gd name="T29" fmla="*/ 375953 h 1123"/>
            <a:gd name="T30" fmla="*/ 534222 w 915"/>
            <a:gd name="T31" fmla="*/ 395037 h 1123"/>
            <a:gd name="T32" fmla="*/ 518264 w 915"/>
            <a:gd name="T33" fmla="*/ 419846 h 1123"/>
            <a:gd name="T34" fmla="*/ 557020 w 915"/>
            <a:gd name="T35" fmla="*/ 477098 h 1123"/>
            <a:gd name="T36" fmla="*/ 563859 w 915"/>
            <a:gd name="T37" fmla="*/ 493001 h 1123"/>
            <a:gd name="T38" fmla="*/ 569939 w 915"/>
            <a:gd name="T39" fmla="*/ 509541 h 1123"/>
            <a:gd name="T40" fmla="*/ 566899 w 915"/>
            <a:gd name="T41" fmla="*/ 558523 h 1123"/>
            <a:gd name="T42" fmla="*/ 446072 w 915"/>
            <a:gd name="T43" fmla="*/ 599871 h 1123"/>
            <a:gd name="T44" fmla="*/ 273571 w 915"/>
            <a:gd name="T45" fmla="*/ 662212 h 1123"/>
            <a:gd name="T46" fmla="*/ 192259 w 915"/>
            <a:gd name="T47" fmla="*/ 681296 h 1123"/>
            <a:gd name="T48" fmla="*/ 163382 w 915"/>
            <a:gd name="T49" fmla="*/ 700380 h 1123"/>
            <a:gd name="T50" fmla="*/ 110948 w 915"/>
            <a:gd name="T51" fmla="*/ 714375 h 1123"/>
            <a:gd name="T52" fmla="*/ 88150 w 915"/>
            <a:gd name="T53" fmla="*/ 711194 h 1123"/>
            <a:gd name="T54" fmla="*/ 85111 w 915"/>
            <a:gd name="T55" fmla="*/ 702925 h 1123"/>
            <a:gd name="T56" fmla="*/ 68393 w 915"/>
            <a:gd name="T57" fmla="*/ 683841 h 1123"/>
            <a:gd name="T58" fmla="*/ 91190 w 915"/>
            <a:gd name="T59" fmla="*/ 585876 h 1123"/>
            <a:gd name="T60" fmla="*/ 133746 w 915"/>
            <a:gd name="T61" fmla="*/ 517810 h 1123"/>
            <a:gd name="T62" fmla="*/ 104109 w 915"/>
            <a:gd name="T63" fmla="*/ 496182 h 1123"/>
            <a:gd name="T64" fmla="*/ 22798 w 915"/>
            <a:gd name="T65" fmla="*/ 506996 h 1123"/>
            <a:gd name="T66" fmla="*/ 0 w 915"/>
            <a:gd name="T67" fmla="*/ 487912 h 1123"/>
            <a:gd name="T68" fmla="*/ 32676 w 915"/>
            <a:gd name="T69" fmla="*/ 460559 h 1123"/>
            <a:gd name="T70" fmla="*/ 49395 w 915"/>
            <a:gd name="T71" fmla="*/ 447200 h 1123"/>
            <a:gd name="T72" fmla="*/ 75232 w 915"/>
            <a:gd name="T73" fmla="*/ 424935 h 1123"/>
            <a:gd name="T74" fmla="*/ 113988 w 915"/>
            <a:gd name="T75" fmla="*/ 409032 h 1123"/>
            <a:gd name="T76" fmla="*/ 153503 w 915"/>
            <a:gd name="T77" fmla="*/ 370864 h 1123"/>
            <a:gd name="T78" fmla="*/ 159583 w 915"/>
            <a:gd name="T79" fmla="*/ 348600 h 1123"/>
            <a:gd name="T80" fmla="*/ 172501 w 915"/>
            <a:gd name="T81" fmla="*/ 332696 h 1123"/>
            <a:gd name="T82" fmla="*/ 149704 w 915"/>
            <a:gd name="T83" fmla="*/ 280534 h 1123"/>
            <a:gd name="T84" fmla="*/ 136785 w 915"/>
            <a:gd name="T85" fmla="*/ 253180 h 1123"/>
            <a:gd name="T86" fmla="*/ 156543 w 915"/>
            <a:gd name="T87" fmla="*/ 250636 h 1123"/>
            <a:gd name="T88" fmla="*/ 169462 w 915"/>
            <a:gd name="T89" fmla="*/ 204198 h 1123"/>
            <a:gd name="T90" fmla="*/ 156543 w 915"/>
            <a:gd name="T91" fmla="*/ 136132 h 1123"/>
            <a:gd name="T92" fmla="*/ 159583 w 915"/>
            <a:gd name="T93" fmla="*/ 95420 h 1123"/>
            <a:gd name="T94" fmla="*/ 166422 w 915"/>
            <a:gd name="T95" fmla="*/ 65521 h 1123"/>
            <a:gd name="T96" fmla="*/ 182380 w 915"/>
            <a:gd name="T97" fmla="*/ 0 h 1123"/>
            <a:gd name="T98" fmla="*/ 260652 w 915"/>
            <a:gd name="T99" fmla="*/ 10814 h 1123"/>
            <a:gd name="T100" fmla="*/ 322965 w 915"/>
            <a:gd name="T101" fmla="*/ 10814 h 112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15"/>
            <a:gd name="T154" fmla="*/ 0 h 1123"/>
            <a:gd name="T155" fmla="*/ 915 w 915"/>
            <a:gd name="T156" fmla="*/ 1123 h 112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15" h="1123">
              <a:moveTo>
                <a:pt x="425" y="17"/>
              </a:moveTo>
              <a:cubicBezTo>
                <a:pt x="514" y="29"/>
                <a:pt x="581" y="35"/>
                <a:pt x="677" y="38"/>
              </a:cubicBezTo>
              <a:cubicBezTo>
                <a:pt x="723" y="43"/>
                <a:pt x="762" y="54"/>
                <a:pt x="806" y="64"/>
              </a:cubicBezTo>
              <a:cubicBezTo>
                <a:pt x="815" y="70"/>
                <a:pt x="827" y="72"/>
                <a:pt x="832" y="81"/>
              </a:cubicBezTo>
              <a:cubicBezTo>
                <a:pt x="838" y="91"/>
                <a:pt x="845" y="120"/>
                <a:pt x="849" y="133"/>
              </a:cubicBezTo>
              <a:cubicBezTo>
                <a:pt x="844" y="167"/>
                <a:pt x="839" y="169"/>
                <a:pt x="810" y="180"/>
              </a:cubicBezTo>
              <a:cubicBezTo>
                <a:pt x="786" y="204"/>
                <a:pt x="793" y="218"/>
                <a:pt x="815" y="240"/>
              </a:cubicBezTo>
              <a:cubicBezTo>
                <a:pt x="821" y="258"/>
                <a:pt x="824" y="299"/>
                <a:pt x="845" y="308"/>
              </a:cubicBezTo>
              <a:cubicBezTo>
                <a:pt x="866" y="317"/>
                <a:pt x="889" y="326"/>
                <a:pt x="909" y="338"/>
              </a:cubicBezTo>
              <a:cubicBezTo>
                <a:pt x="915" y="358"/>
                <a:pt x="903" y="358"/>
                <a:pt x="887" y="368"/>
              </a:cubicBezTo>
              <a:cubicBezTo>
                <a:pt x="879" y="381"/>
                <a:pt x="875" y="394"/>
                <a:pt x="866" y="407"/>
              </a:cubicBezTo>
              <a:cubicBezTo>
                <a:pt x="862" y="421"/>
                <a:pt x="857" y="432"/>
                <a:pt x="849" y="445"/>
              </a:cubicBezTo>
              <a:cubicBezTo>
                <a:pt x="845" y="466"/>
                <a:pt x="843" y="505"/>
                <a:pt x="832" y="527"/>
              </a:cubicBezTo>
              <a:cubicBezTo>
                <a:pt x="819" y="553"/>
                <a:pt x="797" y="555"/>
                <a:pt x="776" y="570"/>
              </a:cubicBezTo>
              <a:cubicBezTo>
                <a:pt x="722" y="610"/>
                <a:pt x="799" y="561"/>
                <a:pt x="750" y="591"/>
              </a:cubicBezTo>
              <a:cubicBezTo>
                <a:pt x="740" y="607"/>
                <a:pt x="721" y="615"/>
                <a:pt x="703" y="621"/>
              </a:cubicBezTo>
              <a:cubicBezTo>
                <a:pt x="686" y="633"/>
                <a:pt x="687" y="640"/>
                <a:pt x="682" y="660"/>
              </a:cubicBezTo>
              <a:cubicBezTo>
                <a:pt x="692" y="694"/>
                <a:pt x="718" y="718"/>
                <a:pt x="733" y="750"/>
              </a:cubicBezTo>
              <a:cubicBezTo>
                <a:pt x="737" y="758"/>
                <a:pt x="739" y="767"/>
                <a:pt x="742" y="775"/>
              </a:cubicBezTo>
              <a:cubicBezTo>
                <a:pt x="745" y="784"/>
                <a:pt x="750" y="801"/>
                <a:pt x="750" y="801"/>
              </a:cubicBezTo>
              <a:cubicBezTo>
                <a:pt x="749" y="827"/>
                <a:pt x="750" y="853"/>
                <a:pt x="746" y="878"/>
              </a:cubicBezTo>
              <a:cubicBezTo>
                <a:pt x="737" y="938"/>
                <a:pt x="615" y="941"/>
                <a:pt x="587" y="943"/>
              </a:cubicBezTo>
              <a:cubicBezTo>
                <a:pt x="535" y="1021"/>
                <a:pt x="442" y="1016"/>
                <a:pt x="360" y="1041"/>
              </a:cubicBezTo>
              <a:cubicBezTo>
                <a:pt x="331" y="1061"/>
                <a:pt x="288" y="1066"/>
                <a:pt x="253" y="1071"/>
              </a:cubicBezTo>
              <a:cubicBezTo>
                <a:pt x="240" y="1080"/>
                <a:pt x="229" y="1095"/>
                <a:pt x="215" y="1101"/>
              </a:cubicBezTo>
              <a:cubicBezTo>
                <a:pt x="193" y="1110"/>
                <a:pt x="169" y="1114"/>
                <a:pt x="146" y="1123"/>
              </a:cubicBezTo>
              <a:cubicBezTo>
                <a:pt x="136" y="1121"/>
                <a:pt x="125" y="1123"/>
                <a:pt x="116" y="1118"/>
              </a:cubicBezTo>
              <a:cubicBezTo>
                <a:pt x="112" y="1116"/>
                <a:pt x="114" y="1109"/>
                <a:pt x="112" y="1105"/>
              </a:cubicBezTo>
              <a:cubicBezTo>
                <a:pt x="104" y="1086"/>
                <a:pt x="104" y="1089"/>
                <a:pt x="90" y="1075"/>
              </a:cubicBezTo>
              <a:cubicBezTo>
                <a:pt x="79" y="1030"/>
                <a:pt x="95" y="962"/>
                <a:pt x="120" y="921"/>
              </a:cubicBezTo>
              <a:cubicBezTo>
                <a:pt x="135" y="871"/>
                <a:pt x="130" y="846"/>
                <a:pt x="176" y="814"/>
              </a:cubicBezTo>
              <a:cubicBezTo>
                <a:pt x="187" y="779"/>
                <a:pt x="173" y="784"/>
                <a:pt x="137" y="780"/>
              </a:cubicBezTo>
              <a:cubicBezTo>
                <a:pt x="93" y="783"/>
                <a:pt x="69" y="788"/>
                <a:pt x="30" y="797"/>
              </a:cubicBezTo>
              <a:cubicBezTo>
                <a:pt x="12" y="792"/>
                <a:pt x="7" y="784"/>
                <a:pt x="0" y="767"/>
              </a:cubicBezTo>
              <a:cubicBezTo>
                <a:pt x="9" y="745"/>
                <a:pt x="24" y="737"/>
                <a:pt x="43" y="724"/>
              </a:cubicBezTo>
              <a:cubicBezTo>
                <a:pt x="49" y="716"/>
                <a:pt x="60" y="712"/>
                <a:pt x="65" y="703"/>
              </a:cubicBezTo>
              <a:cubicBezTo>
                <a:pt x="81" y="674"/>
                <a:pt x="58" y="680"/>
                <a:pt x="99" y="668"/>
              </a:cubicBezTo>
              <a:cubicBezTo>
                <a:pt x="115" y="658"/>
                <a:pt x="132" y="648"/>
                <a:pt x="150" y="643"/>
              </a:cubicBezTo>
              <a:cubicBezTo>
                <a:pt x="169" y="624"/>
                <a:pt x="194" y="611"/>
                <a:pt x="202" y="583"/>
              </a:cubicBezTo>
              <a:cubicBezTo>
                <a:pt x="205" y="571"/>
                <a:pt x="203" y="558"/>
                <a:pt x="210" y="548"/>
              </a:cubicBezTo>
              <a:cubicBezTo>
                <a:pt x="216" y="540"/>
                <a:pt x="227" y="523"/>
                <a:pt x="227" y="523"/>
              </a:cubicBezTo>
              <a:cubicBezTo>
                <a:pt x="235" y="487"/>
                <a:pt x="235" y="453"/>
                <a:pt x="197" y="441"/>
              </a:cubicBezTo>
              <a:cubicBezTo>
                <a:pt x="190" y="430"/>
                <a:pt x="160" y="415"/>
                <a:pt x="180" y="398"/>
              </a:cubicBezTo>
              <a:cubicBezTo>
                <a:pt x="187" y="392"/>
                <a:pt x="197" y="395"/>
                <a:pt x="206" y="394"/>
              </a:cubicBezTo>
              <a:cubicBezTo>
                <a:pt x="202" y="359"/>
                <a:pt x="180" y="329"/>
                <a:pt x="223" y="321"/>
              </a:cubicBezTo>
              <a:cubicBezTo>
                <a:pt x="218" y="225"/>
                <a:pt x="222" y="265"/>
                <a:pt x="206" y="214"/>
              </a:cubicBezTo>
              <a:cubicBezTo>
                <a:pt x="207" y="193"/>
                <a:pt x="208" y="171"/>
                <a:pt x="210" y="150"/>
              </a:cubicBezTo>
              <a:cubicBezTo>
                <a:pt x="212" y="134"/>
                <a:pt x="219" y="103"/>
                <a:pt x="219" y="103"/>
              </a:cubicBezTo>
              <a:cubicBezTo>
                <a:pt x="222" y="62"/>
                <a:pt x="219" y="34"/>
                <a:pt x="240" y="0"/>
              </a:cubicBezTo>
              <a:cubicBezTo>
                <a:pt x="273" y="5"/>
                <a:pt x="310" y="15"/>
                <a:pt x="343" y="17"/>
              </a:cubicBezTo>
              <a:cubicBezTo>
                <a:pt x="431" y="21"/>
                <a:pt x="449" y="41"/>
                <a:pt x="425" y="17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19050</xdr:colOff>
      <xdr:row>9</xdr:row>
      <xdr:rowOff>76200</xdr:rowOff>
    </xdr:from>
    <xdr:to>
      <xdr:col>31</xdr:col>
      <xdr:colOff>152400</xdr:colOff>
      <xdr:row>13</xdr:row>
      <xdr:rowOff>114300</xdr:rowOff>
    </xdr:to>
    <xdr:sp macro="" textlink="">
      <xdr:nvSpPr>
        <xdr:cNvPr id="20" name="Freeform 821">
          <a:extLst>
            <a:ext uri="{FF2B5EF4-FFF2-40B4-BE49-F238E27FC236}">
              <a16:creationId xmlns:a16="http://schemas.microsoft.com/office/drawing/2014/main" id="{F68C739E-C925-456E-854B-7FF48103C0D2}"/>
            </a:ext>
          </a:extLst>
        </xdr:cNvPr>
        <xdr:cNvSpPr>
          <a:spLocks/>
        </xdr:cNvSpPr>
      </xdr:nvSpPr>
      <xdr:spPr bwMode="auto">
        <a:xfrm>
          <a:off x="4997450" y="1733550"/>
          <a:ext cx="666750" cy="774700"/>
        </a:xfrm>
        <a:custGeom>
          <a:avLst/>
          <a:gdLst>
            <a:gd name="T0" fmla="*/ 140736 w 1011"/>
            <a:gd name="T1" fmla="*/ 197224 h 1071"/>
            <a:gd name="T2" fmla="*/ 184263 w 1011"/>
            <a:gd name="T3" fmla="*/ 192101 h 1071"/>
            <a:gd name="T4" fmla="*/ 190792 w 1011"/>
            <a:gd name="T5" fmla="*/ 172891 h 1071"/>
            <a:gd name="T6" fmla="*/ 209654 w 1011"/>
            <a:gd name="T7" fmla="*/ 164566 h 1071"/>
            <a:gd name="T8" fmla="*/ 203125 w 1011"/>
            <a:gd name="T9" fmla="*/ 122945 h 1071"/>
            <a:gd name="T10" fmla="*/ 237221 w 1011"/>
            <a:gd name="T11" fmla="*/ 115260 h 1071"/>
            <a:gd name="T12" fmla="*/ 305412 w 1011"/>
            <a:gd name="T13" fmla="*/ 92849 h 1071"/>
            <a:gd name="T14" fmla="*/ 348939 w 1011"/>
            <a:gd name="T15" fmla="*/ 84524 h 1071"/>
            <a:gd name="T16" fmla="*/ 411327 w 1011"/>
            <a:gd name="T17" fmla="*/ 65314 h 1071"/>
            <a:gd name="T18" fmla="*/ 457756 w 1011"/>
            <a:gd name="T19" fmla="*/ 38420 h 1071"/>
            <a:gd name="T20" fmla="*/ 526673 w 1011"/>
            <a:gd name="T21" fmla="*/ 30096 h 1071"/>
            <a:gd name="T22" fmla="*/ 548437 w 1011"/>
            <a:gd name="T23" fmla="*/ 7684 h 1071"/>
            <a:gd name="T24" fmla="*/ 601394 w 1011"/>
            <a:gd name="T25" fmla="*/ 0 h 1071"/>
            <a:gd name="T26" fmla="*/ 613727 w 1011"/>
            <a:gd name="T27" fmla="*/ 2561 h 1071"/>
            <a:gd name="T28" fmla="*/ 619530 w 1011"/>
            <a:gd name="T29" fmla="*/ 19210 h 1071"/>
            <a:gd name="T30" fmla="*/ 644921 w 1011"/>
            <a:gd name="T31" fmla="*/ 49306 h 1071"/>
            <a:gd name="T32" fmla="*/ 688447 w 1011"/>
            <a:gd name="T33" fmla="*/ 115260 h 1071"/>
            <a:gd name="T34" fmla="*/ 710211 w 1011"/>
            <a:gd name="T35" fmla="*/ 139593 h 1071"/>
            <a:gd name="T36" fmla="*/ 725445 w 1011"/>
            <a:gd name="T37" fmla="*/ 172891 h 1071"/>
            <a:gd name="T38" fmla="*/ 681918 w 1011"/>
            <a:gd name="T39" fmla="*/ 208109 h 1071"/>
            <a:gd name="T40" fmla="*/ 647822 w 1011"/>
            <a:gd name="T41" fmla="*/ 216434 h 1071"/>
            <a:gd name="T42" fmla="*/ 619530 w 1011"/>
            <a:gd name="T43" fmla="*/ 230521 h 1071"/>
            <a:gd name="T44" fmla="*/ 635490 w 1011"/>
            <a:gd name="T45" fmla="*/ 274064 h 1071"/>
            <a:gd name="T46" fmla="*/ 688447 w 1011"/>
            <a:gd name="T47" fmla="*/ 320808 h 1071"/>
            <a:gd name="T48" fmla="*/ 710211 w 1011"/>
            <a:gd name="T49" fmla="*/ 342580 h 1071"/>
            <a:gd name="T50" fmla="*/ 669586 w 1011"/>
            <a:gd name="T51" fmla="*/ 381000 h 1071"/>
            <a:gd name="T52" fmla="*/ 675389 w 1011"/>
            <a:gd name="T53" fmla="*/ 408534 h 1071"/>
            <a:gd name="T54" fmla="*/ 691349 w 1011"/>
            <a:gd name="T55" fmla="*/ 433508 h 1071"/>
            <a:gd name="T56" fmla="*/ 663057 w 1011"/>
            <a:gd name="T57" fmla="*/ 449516 h 1071"/>
            <a:gd name="T58" fmla="*/ 644921 w 1011"/>
            <a:gd name="T59" fmla="*/ 502023 h 1071"/>
            <a:gd name="T60" fmla="*/ 666684 w 1011"/>
            <a:gd name="T61" fmla="*/ 598074 h 1071"/>
            <a:gd name="T62" fmla="*/ 691349 w 1011"/>
            <a:gd name="T63" fmla="*/ 617284 h 1071"/>
            <a:gd name="T64" fmla="*/ 688447 w 1011"/>
            <a:gd name="T65" fmla="*/ 653143 h 1071"/>
            <a:gd name="T66" fmla="*/ 679017 w 1011"/>
            <a:gd name="T67" fmla="*/ 660827 h 1071"/>
            <a:gd name="T68" fmla="*/ 644921 w 1011"/>
            <a:gd name="T69" fmla="*/ 685800 h 1071"/>
            <a:gd name="T70" fmla="*/ 504910 w 1011"/>
            <a:gd name="T71" fmla="*/ 683239 h 1071"/>
            <a:gd name="T72" fmla="*/ 479519 w 1011"/>
            <a:gd name="T73" fmla="*/ 636494 h 1071"/>
            <a:gd name="T74" fmla="*/ 423660 w 1011"/>
            <a:gd name="T75" fmla="*/ 653143 h 1071"/>
            <a:gd name="T76" fmla="*/ 414229 w 1011"/>
            <a:gd name="T77" fmla="*/ 672353 h 1071"/>
            <a:gd name="T78" fmla="*/ 396093 w 1011"/>
            <a:gd name="T79" fmla="*/ 683239 h 1071"/>
            <a:gd name="T80" fmla="*/ 348939 w 1011"/>
            <a:gd name="T81" fmla="*/ 669151 h 1071"/>
            <a:gd name="T82" fmla="*/ 348939 w 1011"/>
            <a:gd name="T83" fmla="*/ 641617 h 1071"/>
            <a:gd name="T84" fmla="*/ 327176 w 1011"/>
            <a:gd name="T85" fmla="*/ 583986 h 1071"/>
            <a:gd name="T86" fmla="*/ 340234 w 1011"/>
            <a:gd name="T87" fmla="*/ 564776 h 1071"/>
            <a:gd name="T88" fmla="*/ 336607 w 1011"/>
            <a:gd name="T89" fmla="*/ 515471 h 1071"/>
            <a:gd name="T90" fmla="*/ 314843 w 1011"/>
            <a:gd name="T91" fmla="*/ 507146 h 1071"/>
            <a:gd name="T92" fmla="*/ 240122 w 1011"/>
            <a:gd name="T93" fmla="*/ 502023 h 1071"/>
            <a:gd name="T94" fmla="*/ 209654 w 1011"/>
            <a:gd name="T95" fmla="*/ 482813 h 1071"/>
            <a:gd name="T96" fmla="*/ 171930 w 1011"/>
            <a:gd name="T97" fmla="*/ 474489 h 1071"/>
            <a:gd name="T98" fmla="*/ 109542 w 1011"/>
            <a:gd name="T99" fmla="*/ 438630 h 1071"/>
            <a:gd name="T100" fmla="*/ 63114 w 1011"/>
            <a:gd name="T101" fmla="*/ 436069 h 1071"/>
            <a:gd name="T102" fmla="*/ 35547 w 1011"/>
            <a:gd name="T103" fmla="*/ 405973 h 1071"/>
            <a:gd name="T104" fmla="*/ 10156 w 1011"/>
            <a:gd name="T105" fmla="*/ 361790 h 1071"/>
            <a:gd name="T106" fmla="*/ 7254 w 1011"/>
            <a:gd name="T107" fmla="*/ 320808 h 1071"/>
            <a:gd name="T108" fmla="*/ 16685 w 1011"/>
            <a:gd name="T109" fmla="*/ 318247 h 1071"/>
            <a:gd name="T110" fmla="*/ 75446 w 1011"/>
            <a:gd name="T111" fmla="*/ 309923 h 1071"/>
            <a:gd name="T112" fmla="*/ 97210 w 1011"/>
            <a:gd name="T113" fmla="*/ 293274 h 1071"/>
            <a:gd name="T114" fmla="*/ 118973 w 1011"/>
            <a:gd name="T115" fmla="*/ 312484 h 1071"/>
            <a:gd name="T116" fmla="*/ 140736 w 1011"/>
            <a:gd name="T117" fmla="*/ 304160 h 1071"/>
            <a:gd name="T118" fmla="*/ 113169 w 1011"/>
            <a:gd name="T119" fmla="*/ 257415 h 1071"/>
            <a:gd name="T120" fmla="*/ 113169 w 1011"/>
            <a:gd name="T121" fmla="*/ 233082 h 1071"/>
            <a:gd name="T122" fmla="*/ 116071 w 1011"/>
            <a:gd name="T123" fmla="*/ 211311 h 1071"/>
            <a:gd name="T124" fmla="*/ 140736 w 1011"/>
            <a:gd name="T125" fmla="*/ 197224 h 1071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11"/>
            <a:gd name="T190" fmla="*/ 0 h 1071"/>
            <a:gd name="T191" fmla="*/ 1011 w 1011"/>
            <a:gd name="T192" fmla="*/ 1071 h 1071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11" h="1071">
              <a:moveTo>
                <a:pt x="194" y="308"/>
              </a:moveTo>
              <a:cubicBezTo>
                <a:pt x="216" y="315"/>
                <a:pt x="235" y="312"/>
                <a:pt x="254" y="300"/>
              </a:cubicBezTo>
              <a:cubicBezTo>
                <a:pt x="258" y="290"/>
                <a:pt x="257" y="278"/>
                <a:pt x="263" y="270"/>
              </a:cubicBezTo>
              <a:cubicBezTo>
                <a:pt x="269" y="262"/>
                <a:pt x="281" y="262"/>
                <a:pt x="289" y="257"/>
              </a:cubicBezTo>
              <a:cubicBezTo>
                <a:pt x="282" y="232"/>
                <a:pt x="267" y="222"/>
                <a:pt x="280" y="192"/>
              </a:cubicBezTo>
              <a:cubicBezTo>
                <a:pt x="281" y="190"/>
                <a:pt x="326" y="180"/>
                <a:pt x="327" y="180"/>
              </a:cubicBezTo>
              <a:cubicBezTo>
                <a:pt x="359" y="172"/>
                <a:pt x="389" y="153"/>
                <a:pt x="421" y="145"/>
              </a:cubicBezTo>
              <a:cubicBezTo>
                <a:pt x="512" y="123"/>
                <a:pt x="433" y="146"/>
                <a:pt x="481" y="132"/>
              </a:cubicBezTo>
              <a:cubicBezTo>
                <a:pt x="511" y="114"/>
                <a:pt x="532" y="107"/>
                <a:pt x="567" y="102"/>
              </a:cubicBezTo>
              <a:cubicBezTo>
                <a:pt x="594" y="94"/>
                <a:pt x="604" y="70"/>
                <a:pt x="631" y="60"/>
              </a:cubicBezTo>
              <a:cubicBezTo>
                <a:pt x="660" y="49"/>
                <a:pt x="696" y="50"/>
                <a:pt x="726" y="47"/>
              </a:cubicBezTo>
              <a:cubicBezTo>
                <a:pt x="742" y="36"/>
                <a:pt x="739" y="23"/>
                <a:pt x="756" y="12"/>
              </a:cubicBezTo>
              <a:cubicBezTo>
                <a:pt x="773" y="1"/>
                <a:pt x="811" y="2"/>
                <a:pt x="829" y="0"/>
              </a:cubicBezTo>
              <a:cubicBezTo>
                <a:pt x="835" y="1"/>
                <a:pt x="842" y="0"/>
                <a:pt x="846" y="4"/>
              </a:cubicBezTo>
              <a:cubicBezTo>
                <a:pt x="852" y="11"/>
                <a:pt x="851" y="22"/>
                <a:pt x="854" y="30"/>
              </a:cubicBezTo>
              <a:cubicBezTo>
                <a:pt x="862" y="50"/>
                <a:pt x="871" y="65"/>
                <a:pt x="889" y="77"/>
              </a:cubicBezTo>
              <a:cubicBezTo>
                <a:pt x="909" y="110"/>
                <a:pt x="920" y="151"/>
                <a:pt x="949" y="180"/>
              </a:cubicBezTo>
              <a:cubicBezTo>
                <a:pt x="960" y="191"/>
                <a:pt x="979" y="218"/>
                <a:pt x="979" y="218"/>
              </a:cubicBezTo>
              <a:cubicBezTo>
                <a:pt x="985" y="239"/>
                <a:pt x="988" y="253"/>
                <a:pt x="1000" y="270"/>
              </a:cubicBezTo>
              <a:cubicBezTo>
                <a:pt x="1011" y="318"/>
                <a:pt x="977" y="317"/>
                <a:pt x="940" y="325"/>
              </a:cubicBezTo>
              <a:cubicBezTo>
                <a:pt x="924" y="328"/>
                <a:pt x="893" y="338"/>
                <a:pt x="893" y="338"/>
              </a:cubicBezTo>
              <a:cubicBezTo>
                <a:pt x="880" y="347"/>
                <a:pt x="867" y="351"/>
                <a:pt x="854" y="360"/>
              </a:cubicBezTo>
              <a:cubicBezTo>
                <a:pt x="857" y="392"/>
                <a:pt x="850" y="412"/>
                <a:pt x="876" y="428"/>
              </a:cubicBezTo>
              <a:cubicBezTo>
                <a:pt x="895" y="460"/>
                <a:pt x="912" y="489"/>
                <a:pt x="949" y="501"/>
              </a:cubicBezTo>
              <a:cubicBezTo>
                <a:pt x="961" y="510"/>
                <a:pt x="979" y="535"/>
                <a:pt x="979" y="535"/>
              </a:cubicBezTo>
              <a:cubicBezTo>
                <a:pt x="973" y="562"/>
                <a:pt x="951" y="586"/>
                <a:pt x="923" y="595"/>
              </a:cubicBezTo>
              <a:cubicBezTo>
                <a:pt x="910" y="613"/>
                <a:pt x="912" y="625"/>
                <a:pt x="931" y="638"/>
              </a:cubicBezTo>
              <a:cubicBezTo>
                <a:pt x="937" y="653"/>
                <a:pt x="944" y="664"/>
                <a:pt x="953" y="677"/>
              </a:cubicBezTo>
              <a:cubicBezTo>
                <a:pt x="936" y="682"/>
                <a:pt x="927" y="690"/>
                <a:pt x="914" y="702"/>
              </a:cubicBezTo>
              <a:cubicBezTo>
                <a:pt x="906" y="729"/>
                <a:pt x="897" y="757"/>
                <a:pt x="889" y="784"/>
              </a:cubicBezTo>
              <a:cubicBezTo>
                <a:pt x="890" y="802"/>
                <a:pt x="869" y="919"/>
                <a:pt x="919" y="934"/>
              </a:cubicBezTo>
              <a:cubicBezTo>
                <a:pt x="948" y="954"/>
                <a:pt x="938" y="943"/>
                <a:pt x="953" y="964"/>
              </a:cubicBezTo>
              <a:cubicBezTo>
                <a:pt x="952" y="983"/>
                <a:pt x="954" y="1002"/>
                <a:pt x="949" y="1020"/>
              </a:cubicBezTo>
              <a:cubicBezTo>
                <a:pt x="948" y="1026"/>
                <a:pt x="941" y="1028"/>
                <a:pt x="936" y="1032"/>
              </a:cubicBezTo>
              <a:cubicBezTo>
                <a:pt x="919" y="1045"/>
                <a:pt x="906" y="1058"/>
                <a:pt x="889" y="1071"/>
              </a:cubicBezTo>
              <a:cubicBezTo>
                <a:pt x="825" y="1066"/>
                <a:pt x="761" y="1070"/>
                <a:pt x="696" y="1067"/>
              </a:cubicBezTo>
              <a:cubicBezTo>
                <a:pt x="656" y="1058"/>
                <a:pt x="665" y="1036"/>
                <a:pt x="661" y="994"/>
              </a:cubicBezTo>
              <a:cubicBezTo>
                <a:pt x="632" y="998"/>
                <a:pt x="608" y="1003"/>
                <a:pt x="584" y="1020"/>
              </a:cubicBezTo>
              <a:cubicBezTo>
                <a:pt x="581" y="1032"/>
                <a:pt x="581" y="1041"/>
                <a:pt x="571" y="1050"/>
              </a:cubicBezTo>
              <a:cubicBezTo>
                <a:pt x="563" y="1057"/>
                <a:pt x="546" y="1067"/>
                <a:pt x="546" y="1067"/>
              </a:cubicBezTo>
              <a:cubicBezTo>
                <a:pt x="520" y="1062"/>
                <a:pt x="500" y="1064"/>
                <a:pt x="481" y="1045"/>
              </a:cubicBezTo>
              <a:cubicBezTo>
                <a:pt x="472" y="1016"/>
                <a:pt x="481" y="1051"/>
                <a:pt x="481" y="1002"/>
              </a:cubicBezTo>
              <a:cubicBezTo>
                <a:pt x="481" y="969"/>
                <a:pt x="462" y="941"/>
                <a:pt x="451" y="912"/>
              </a:cubicBezTo>
              <a:cubicBezTo>
                <a:pt x="462" y="902"/>
                <a:pt x="469" y="900"/>
                <a:pt x="469" y="882"/>
              </a:cubicBezTo>
              <a:cubicBezTo>
                <a:pt x="469" y="856"/>
                <a:pt x="469" y="830"/>
                <a:pt x="464" y="805"/>
              </a:cubicBezTo>
              <a:cubicBezTo>
                <a:pt x="463" y="799"/>
                <a:pt x="436" y="792"/>
                <a:pt x="434" y="792"/>
              </a:cubicBezTo>
              <a:cubicBezTo>
                <a:pt x="408" y="788"/>
                <a:pt x="351" y="785"/>
                <a:pt x="331" y="784"/>
              </a:cubicBezTo>
              <a:cubicBezTo>
                <a:pt x="302" y="777"/>
                <a:pt x="318" y="784"/>
                <a:pt x="289" y="754"/>
              </a:cubicBezTo>
              <a:cubicBezTo>
                <a:pt x="281" y="746"/>
                <a:pt x="245" y="742"/>
                <a:pt x="237" y="741"/>
              </a:cubicBezTo>
              <a:cubicBezTo>
                <a:pt x="217" y="727"/>
                <a:pt x="174" y="689"/>
                <a:pt x="151" y="685"/>
              </a:cubicBezTo>
              <a:cubicBezTo>
                <a:pt x="130" y="681"/>
                <a:pt x="108" y="682"/>
                <a:pt x="87" y="681"/>
              </a:cubicBezTo>
              <a:cubicBezTo>
                <a:pt x="68" y="668"/>
                <a:pt x="64" y="650"/>
                <a:pt x="49" y="634"/>
              </a:cubicBezTo>
              <a:cubicBezTo>
                <a:pt x="40" y="610"/>
                <a:pt x="26" y="588"/>
                <a:pt x="14" y="565"/>
              </a:cubicBezTo>
              <a:cubicBezTo>
                <a:pt x="9" y="543"/>
                <a:pt x="0" y="524"/>
                <a:pt x="10" y="501"/>
              </a:cubicBezTo>
              <a:cubicBezTo>
                <a:pt x="12" y="497"/>
                <a:pt x="19" y="498"/>
                <a:pt x="23" y="497"/>
              </a:cubicBezTo>
              <a:cubicBezTo>
                <a:pt x="52" y="493"/>
                <a:pt x="77" y="492"/>
                <a:pt x="104" y="484"/>
              </a:cubicBezTo>
              <a:cubicBezTo>
                <a:pt x="119" y="473"/>
                <a:pt x="128" y="476"/>
                <a:pt x="134" y="458"/>
              </a:cubicBezTo>
              <a:cubicBezTo>
                <a:pt x="148" y="472"/>
                <a:pt x="146" y="483"/>
                <a:pt x="164" y="488"/>
              </a:cubicBezTo>
              <a:cubicBezTo>
                <a:pt x="182" y="501"/>
                <a:pt x="188" y="495"/>
                <a:pt x="194" y="475"/>
              </a:cubicBezTo>
              <a:cubicBezTo>
                <a:pt x="189" y="449"/>
                <a:pt x="179" y="418"/>
                <a:pt x="156" y="402"/>
              </a:cubicBezTo>
              <a:cubicBezTo>
                <a:pt x="148" y="384"/>
                <a:pt x="144" y="381"/>
                <a:pt x="156" y="364"/>
              </a:cubicBezTo>
              <a:cubicBezTo>
                <a:pt x="157" y="353"/>
                <a:pt x="154" y="340"/>
                <a:pt x="160" y="330"/>
              </a:cubicBezTo>
              <a:cubicBezTo>
                <a:pt x="170" y="314"/>
                <a:pt x="230" y="333"/>
                <a:pt x="194" y="308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18</xdr:row>
      <xdr:rowOff>76200</xdr:rowOff>
    </xdr:from>
    <xdr:to>
      <xdr:col>43</xdr:col>
      <xdr:colOff>142875</xdr:colOff>
      <xdr:row>23</xdr:row>
      <xdr:rowOff>9525</xdr:rowOff>
    </xdr:to>
    <xdr:sp macro="" textlink="">
      <xdr:nvSpPr>
        <xdr:cNvPr id="21" name="Freeform 822">
          <a:extLst>
            <a:ext uri="{FF2B5EF4-FFF2-40B4-BE49-F238E27FC236}">
              <a16:creationId xmlns:a16="http://schemas.microsoft.com/office/drawing/2014/main" id="{7C83392A-6C8E-4E24-8F26-956BE6920685}"/>
            </a:ext>
          </a:extLst>
        </xdr:cNvPr>
        <xdr:cNvSpPr>
          <a:spLocks/>
        </xdr:cNvSpPr>
      </xdr:nvSpPr>
      <xdr:spPr bwMode="auto">
        <a:xfrm>
          <a:off x="6664325" y="3390900"/>
          <a:ext cx="1123950" cy="854075"/>
        </a:xfrm>
        <a:custGeom>
          <a:avLst/>
          <a:gdLst>
            <a:gd name="T0" fmla="*/ 1229555 w 1722"/>
            <a:gd name="T1" fmla="*/ 468659 h 1162"/>
            <a:gd name="T2" fmla="*/ 1182826 w 1722"/>
            <a:gd name="T3" fmla="*/ 512776 h 1162"/>
            <a:gd name="T4" fmla="*/ 1188667 w 1722"/>
            <a:gd name="T5" fmla="*/ 578631 h 1162"/>
            <a:gd name="T6" fmla="*/ 1135367 w 1722"/>
            <a:gd name="T7" fmla="*/ 625305 h 1162"/>
            <a:gd name="T8" fmla="*/ 1047750 w 1722"/>
            <a:gd name="T9" fmla="*/ 606124 h 1162"/>
            <a:gd name="T10" fmla="*/ 957213 w 1722"/>
            <a:gd name="T11" fmla="*/ 652159 h 1162"/>
            <a:gd name="T12" fmla="*/ 885659 w 1722"/>
            <a:gd name="T13" fmla="*/ 693718 h 1162"/>
            <a:gd name="T14" fmla="*/ 828708 w 1722"/>
            <a:gd name="T15" fmla="*/ 709703 h 1162"/>
            <a:gd name="T16" fmla="*/ 781979 w 1722"/>
            <a:gd name="T17" fmla="*/ 734638 h 1162"/>
            <a:gd name="T18" fmla="*/ 681950 w 1722"/>
            <a:gd name="T19" fmla="*/ 715457 h 1162"/>
            <a:gd name="T20" fmla="*/ 619158 w 1722"/>
            <a:gd name="T21" fmla="*/ 702030 h 1162"/>
            <a:gd name="T22" fmla="*/ 562937 w 1722"/>
            <a:gd name="T23" fmla="*/ 655356 h 1162"/>
            <a:gd name="T24" fmla="*/ 494304 w 1722"/>
            <a:gd name="T25" fmla="*/ 581189 h 1162"/>
            <a:gd name="T26" fmla="*/ 434433 w 1722"/>
            <a:gd name="T27" fmla="*/ 531957 h 1162"/>
            <a:gd name="T28" fmla="*/ 378212 w 1722"/>
            <a:gd name="T29" fmla="*/ 548581 h 1162"/>
            <a:gd name="T30" fmla="*/ 338055 w 1722"/>
            <a:gd name="T31" fmla="*/ 649602 h 1162"/>
            <a:gd name="T32" fmla="*/ 294246 w 1722"/>
            <a:gd name="T33" fmla="*/ 666225 h 1162"/>
            <a:gd name="T34" fmla="*/ 281104 w 1722"/>
            <a:gd name="T35" fmla="*/ 663668 h 1162"/>
            <a:gd name="T36" fmla="*/ 268691 w 1722"/>
            <a:gd name="T37" fmla="*/ 649602 h 1162"/>
            <a:gd name="T38" fmla="*/ 231454 w 1722"/>
            <a:gd name="T39" fmla="*/ 613797 h 1162"/>
            <a:gd name="T40" fmla="*/ 156250 w 1722"/>
            <a:gd name="T41" fmla="*/ 537072 h 1162"/>
            <a:gd name="T42" fmla="*/ 102950 w 1722"/>
            <a:gd name="T43" fmla="*/ 498710 h 1162"/>
            <a:gd name="T44" fmla="*/ 21904 w 1722"/>
            <a:gd name="T45" fmla="*/ 438609 h 1162"/>
            <a:gd name="T46" fmla="*/ 31396 w 1722"/>
            <a:gd name="T47" fmla="*/ 411116 h 1162"/>
            <a:gd name="T48" fmla="*/ 81045 w 1722"/>
            <a:gd name="T49" fmla="*/ 320965 h 1162"/>
            <a:gd name="T50" fmla="*/ 381863 w 1722"/>
            <a:gd name="T51" fmla="*/ 287717 h 1162"/>
            <a:gd name="T52" fmla="*/ 447575 w 1722"/>
            <a:gd name="T53" fmla="*/ 235928 h 1162"/>
            <a:gd name="T54" fmla="*/ 543954 w 1722"/>
            <a:gd name="T55" fmla="*/ 249355 h 1162"/>
            <a:gd name="T56" fmla="*/ 547605 w 1722"/>
            <a:gd name="T57" fmla="*/ 195008 h 1162"/>
            <a:gd name="T58" fmla="*/ 622809 w 1722"/>
            <a:gd name="T59" fmla="*/ 191812 h 1162"/>
            <a:gd name="T60" fmla="*/ 713346 w 1722"/>
            <a:gd name="T61" fmla="*/ 214190 h 1162"/>
            <a:gd name="T62" fmla="*/ 757155 w 1722"/>
            <a:gd name="T63" fmla="*/ 140022 h 1162"/>
            <a:gd name="T64" fmla="*/ 822867 w 1722"/>
            <a:gd name="T65" fmla="*/ 82479 h 1162"/>
            <a:gd name="T66" fmla="*/ 825788 w 1722"/>
            <a:gd name="T67" fmla="*/ 49871 h 1162"/>
            <a:gd name="T68" fmla="*/ 872517 w 1722"/>
            <a:gd name="T69" fmla="*/ 0 h 1162"/>
            <a:gd name="T70" fmla="*/ 913404 w 1722"/>
            <a:gd name="T71" fmla="*/ 41559 h 1162"/>
            <a:gd name="T72" fmla="*/ 1038988 w 1722"/>
            <a:gd name="T73" fmla="*/ 69052 h 1162"/>
            <a:gd name="T74" fmla="*/ 1098130 w 1722"/>
            <a:gd name="T75" fmla="*/ 90791 h 1162"/>
            <a:gd name="T76" fmla="*/ 1120034 w 1722"/>
            <a:gd name="T77" fmla="*/ 104218 h 1162"/>
            <a:gd name="T78" fmla="*/ 1160922 w 1722"/>
            <a:gd name="T79" fmla="*/ 159204 h 1162"/>
            <a:gd name="T80" fmla="*/ 1220063 w 1722"/>
            <a:gd name="T81" fmla="*/ 195008 h 1162"/>
            <a:gd name="T82" fmla="*/ 1248538 w 1722"/>
            <a:gd name="T83" fmla="*/ 280045 h 1162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w 1722"/>
            <a:gd name="T127" fmla="*/ 0 h 1162"/>
            <a:gd name="T128" fmla="*/ 1722 w 1722"/>
            <a:gd name="T129" fmla="*/ 1162 h 1162"/>
          </a:gdLst>
          <a:ahLst/>
          <a:cxnLst>
            <a:cxn ang="T84">
              <a:pos x="T0" y="T1"/>
            </a:cxn>
            <a:cxn ang="T85">
              <a:pos x="T2" y="T3"/>
            </a:cxn>
            <a:cxn ang="T86">
              <a:pos x="T4" y="T5"/>
            </a:cxn>
            <a:cxn ang="T87">
              <a:pos x="T6" y="T7"/>
            </a:cxn>
            <a:cxn ang="T88">
              <a:pos x="T8" y="T9"/>
            </a:cxn>
            <a:cxn ang="T89">
              <a:pos x="T10" y="T11"/>
            </a:cxn>
            <a:cxn ang="T90">
              <a:pos x="T12" y="T13"/>
            </a:cxn>
            <a:cxn ang="T91">
              <a:pos x="T14" y="T15"/>
            </a:cxn>
            <a:cxn ang="T92">
              <a:pos x="T16" y="T17"/>
            </a:cxn>
            <a:cxn ang="T93">
              <a:pos x="T18" y="T19"/>
            </a:cxn>
            <a:cxn ang="T94">
              <a:pos x="T20" y="T21"/>
            </a:cxn>
            <a:cxn ang="T95">
              <a:pos x="T22" y="T23"/>
            </a:cxn>
            <a:cxn ang="T96">
              <a:pos x="T24" y="T25"/>
            </a:cxn>
            <a:cxn ang="T97">
              <a:pos x="T26" y="T27"/>
            </a:cxn>
            <a:cxn ang="T98">
              <a:pos x="T28" y="T29"/>
            </a:cxn>
            <a:cxn ang="T99">
              <a:pos x="T30" y="T31"/>
            </a:cxn>
            <a:cxn ang="T100">
              <a:pos x="T32" y="T33"/>
            </a:cxn>
            <a:cxn ang="T101">
              <a:pos x="T34" y="T35"/>
            </a:cxn>
            <a:cxn ang="T102">
              <a:pos x="T36" y="T37"/>
            </a:cxn>
            <a:cxn ang="T103">
              <a:pos x="T38" y="T39"/>
            </a:cxn>
            <a:cxn ang="T104">
              <a:pos x="T40" y="T41"/>
            </a:cxn>
            <a:cxn ang="T105">
              <a:pos x="T42" y="T43"/>
            </a:cxn>
            <a:cxn ang="T106">
              <a:pos x="T44" y="T45"/>
            </a:cxn>
            <a:cxn ang="T107">
              <a:pos x="T46" y="T47"/>
            </a:cxn>
            <a:cxn ang="T108">
              <a:pos x="T48" y="T49"/>
            </a:cxn>
            <a:cxn ang="T109">
              <a:pos x="T50" y="T51"/>
            </a:cxn>
            <a:cxn ang="T110">
              <a:pos x="T52" y="T53"/>
            </a:cxn>
            <a:cxn ang="T111">
              <a:pos x="T54" y="T55"/>
            </a:cxn>
            <a:cxn ang="T112">
              <a:pos x="T56" y="T57"/>
            </a:cxn>
            <a:cxn ang="T113">
              <a:pos x="T58" y="T59"/>
            </a:cxn>
            <a:cxn ang="T114">
              <a:pos x="T60" y="T61"/>
            </a:cxn>
            <a:cxn ang="T115">
              <a:pos x="T62" y="T63"/>
            </a:cxn>
            <a:cxn ang="T116">
              <a:pos x="T64" y="T65"/>
            </a:cxn>
            <a:cxn ang="T117">
              <a:pos x="T66" y="T67"/>
            </a:cxn>
            <a:cxn ang="T118">
              <a:pos x="T68" y="T69"/>
            </a:cxn>
            <a:cxn ang="T119">
              <a:pos x="T70" y="T71"/>
            </a:cxn>
            <a:cxn ang="T120">
              <a:pos x="T72" y="T73"/>
            </a:cxn>
            <a:cxn ang="T121">
              <a:pos x="T74" y="T75"/>
            </a:cxn>
            <a:cxn ang="T122">
              <a:pos x="T76" y="T77"/>
            </a:cxn>
            <a:cxn ang="T123">
              <a:pos x="T78" y="T79"/>
            </a:cxn>
            <a:cxn ang="T124">
              <a:pos x="T80" y="T81"/>
            </a:cxn>
            <a:cxn ang="T125">
              <a:pos x="T82" y="T83"/>
            </a:cxn>
          </a:cxnLst>
          <a:rect l="T126" t="T127" r="T128" b="T129"/>
          <a:pathLst>
            <a:path w="1722" h="1162">
              <a:moveTo>
                <a:pt x="1697" y="485"/>
              </a:moveTo>
              <a:cubicBezTo>
                <a:pt x="1715" y="559"/>
                <a:pt x="1722" y="661"/>
                <a:pt x="1684" y="733"/>
              </a:cubicBezTo>
              <a:cubicBezTo>
                <a:pt x="1675" y="749"/>
                <a:pt x="1673" y="764"/>
                <a:pt x="1658" y="776"/>
              </a:cubicBezTo>
              <a:cubicBezTo>
                <a:pt x="1646" y="786"/>
                <a:pt x="1620" y="802"/>
                <a:pt x="1620" y="802"/>
              </a:cubicBezTo>
              <a:cubicBezTo>
                <a:pt x="1612" y="823"/>
                <a:pt x="1625" y="833"/>
                <a:pt x="1633" y="853"/>
              </a:cubicBezTo>
              <a:cubicBezTo>
                <a:pt x="1631" y="870"/>
                <a:pt x="1630" y="888"/>
                <a:pt x="1628" y="905"/>
              </a:cubicBezTo>
              <a:cubicBezTo>
                <a:pt x="1627" y="913"/>
                <a:pt x="1629" y="923"/>
                <a:pt x="1624" y="930"/>
              </a:cubicBezTo>
              <a:cubicBezTo>
                <a:pt x="1613" y="945"/>
                <a:pt x="1573" y="971"/>
                <a:pt x="1555" y="978"/>
              </a:cubicBezTo>
              <a:cubicBezTo>
                <a:pt x="1531" y="968"/>
                <a:pt x="1537" y="948"/>
                <a:pt x="1517" y="935"/>
              </a:cubicBezTo>
              <a:cubicBezTo>
                <a:pt x="1488" y="938"/>
                <a:pt x="1464" y="943"/>
                <a:pt x="1435" y="948"/>
              </a:cubicBezTo>
              <a:cubicBezTo>
                <a:pt x="1407" y="967"/>
                <a:pt x="1382" y="989"/>
                <a:pt x="1354" y="1008"/>
              </a:cubicBezTo>
              <a:cubicBezTo>
                <a:pt x="1343" y="1016"/>
                <a:pt x="1324" y="1016"/>
                <a:pt x="1311" y="1020"/>
              </a:cubicBezTo>
              <a:cubicBezTo>
                <a:pt x="1291" y="1027"/>
                <a:pt x="1275" y="1040"/>
                <a:pt x="1255" y="1046"/>
              </a:cubicBezTo>
              <a:cubicBezTo>
                <a:pt x="1240" y="1057"/>
                <a:pt x="1233" y="1079"/>
                <a:pt x="1213" y="1085"/>
              </a:cubicBezTo>
              <a:cubicBezTo>
                <a:pt x="1202" y="1088"/>
                <a:pt x="1190" y="1088"/>
                <a:pt x="1178" y="1089"/>
              </a:cubicBezTo>
              <a:cubicBezTo>
                <a:pt x="1160" y="1093"/>
                <a:pt x="1150" y="1101"/>
                <a:pt x="1135" y="1110"/>
              </a:cubicBezTo>
              <a:cubicBezTo>
                <a:pt x="1143" y="1140"/>
                <a:pt x="1159" y="1140"/>
                <a:pt x="1127" y="1162"/>
              </a:cubicBezTo>
              <a:cubicBezTo>
                <a:pt x="1091" y="1156"/>
                <a:pt x="1109" y="1161"/>
                <a:pt x="1071" y="1149"/>
              </a:cubicBezTo>
              <a:cubicBezTo>
                <a:pt x="1051" y="1143"/>
                <a:pt x="1033" y="1125"/>
                <a:pt x="1011" y="1123"/>
              </a:cubicBezTo>
              <a:cubicBezTo>
                <a:pt x="985" y="1121"/>
                <a:pt x="960" y="1120"/>
                <a:pt x="934" y="1119"/>
              </a:cubicBezTo>
              <a:cubicBezTo>
                <a:pt x="911" y="1115"/>
                <a:pt x="888" y="1107"/>
                <a:pt x="865" y="1102"/>
              </a:cubicBezTo>
              <a:cubicBezTo>
                <a:pt x="859" y="1101"/>
                <a:pt x="848" y="1098"/>
                <a:pt x="848" y="1098"/>
              </a:cubicBezTo>
              <a:cubicBezTo>
                <a:pt x="834" y="1088"/>
                <a:pt x="829" y="1077"/>
                <a:pt x="814" y="1068"/>
              </a:cubicBezTo>
              <a:cubicBezTo>
                <a:pt x="808" y="1049"/>
                <a:pt x="788" y="1036"/>
                <a:pt x="771" y="1025"/>
              </a:cubicBezTo>
              <a:cubicBezTo>
                <a:pt x="763" y="1012"/>
                <a:pt x="745" y="986"/>
                <a:pt x="745" y="986"/>
              </a:cubicBezTo>
              <a:cubicBezTo>
                <a:pt x="733" y="947"/>
                <a:pt x="710" y="932"/>
                <a:pt x="677" y="909"/>
              </a:cubicBezTo>
              <a:cubicBezTo>
                <a:pt x="669" y="884"/>
                <a:pt x="645" y="875"/>
                <a:pt x="621" y="870"/>
              </a:cubicBezTo>
              <a:cubicBezTo>
                <a:pt x="616" y="850"/>
                <a:pt x="613" y="843"/>
                <a:pt x="595" y="832"/>
              </a:cubicBezTo>
              <a:cubicBezTo>
                <a:pt x="579" y="807"/>
                <a:pt x="566" y="816"/>
                <a:pt x="535" y="819"/>
              </a:cubicBezTo>
              <a:cubicBezTo>
                <a:pt x="527" y="832"/>
                <a:pt x="525" y="845"/>
                <a:pt x="518" y="858"/>
              </a:cubicBezTo>
              <a:cubicBezTo>
                <a:pt x="513" y="867"/>
                <a:pt x="501" y="883"/>
                <a:pt x="501" y="883"/>
              </a:cubicBezTo>
              <a:cubicBezTo>
                <a:pt x="494" y="915"/>
                <a:pt x="491" y="997"/>
                <a:pt x="463" y="1016"/>
              </a:cubicBezTo>
              <a:cubicBezTo>
                <a:pt x="449" y="1025"/>
                <a:pt x="427" y="1024"/>
                <a:pt x="411" y="1029"/>
              </a:cubicBezTo>
              <a:cubicBezTo>
                <a:pt x="408" y="1033"/>
                <a:pt x="404" y="1037"/>
                <a:pt x="403" y="1042"/>
              </a:cubicBezTo>
              <a:cubicBezTo>
                <a:pt x="401" y="1056"/>
                <a:pt x="431" y="1089"/>
                <a:pt x="403" y="1059"/>
              </a:cubicBezTo>
              <a:cubicBezTo>
                <a:pt x="389" y="1023"/>
                <a:pt x="410" y="1068"/>
                <a:pt x="385" y="1038"/>
              </a:cubicBezTo>
              <a:cubicBezTo>
                <a:pt x="382" y="1034"/>
                <a:pt x="384" y="1029"/>
                <a:pt x="381" y="1025"/>
              </a:cubicBezTo>
              <a:cubicBezTo>
                <a:pt x="378" y="1021"/>
                <a:pt x="372" y="1019"/>
                <a:pt x="368" y="1016"/>
              </a:cubicBezTo>
              <a:cubicBezTo>
                <a:pt x="363" y="1000"/>
                <a:pt x="356" y="988"/>
                <a:pt x="343" y="978"/>
              </a:cubicBezTo>
              <a:cubicBezTo>
                <a:pt x="335" y="971"/>
                <a:pt x="317" y="960"/>
                <a:pt x="317" y="960"/>
              </a:cubicBezTo>
              <a:cubicBezTo>
                <a:pt x="307" y="917"/>
                <a:pt x="275" y="891"/>
                <a:pt x="235" y="879"/>
              </a:cubicBezTo>
              <a:cubicBezTo>
                <a:pt x="211" y="861"/>
                <a:pt x="208" y="877"/>
                <a:pt x="214" y="840"/>
              </a:cubicBezTo>
              <a:cubicBezTo>
                <a:pt x="209" y="810"/>
                <a:pt x="210" y="814"/>
                <a:pt x="184" y="806"/>
              </a:cubicBezTo>
              <a:cubicBezTo>
                <a:pt x="171" y="787"/>
                <a:pt x="164" y="785"/>
                <a:pt x="141" y="780"/>
              </a:cubicBezTo>
              <a:cubicBezTo>
                <a:pt x="112" y="736"/>
                <a:pt x="49" y="722"/>
                <a:pt x="0" y="716"/>
              </a:cubicBezTo>
              <a:cubicBezTo>
                <a:pt x="18" y="711"/>
                <a:pt x="20" y="701"/>
                <a:pt x="30" y="686"/>
              </a:cubicBezTo>
              <a:cubicBezTo>
                <a:pt x="33" y="677"/>
                <a:pt x="35" y="669"/>
                <a:pt x="38" y="660"/>
              </a:cubicBezTo>
              <a:cubicBezTo>
                <a:pt x="40" y="654"/>
                <a:pt x="43" y="643"/>
                <a:pt x="43" y="643"/>
              </a:cubicBezTo>
              <a:cubicBezTo>
                <a:pt x="46" y="603"/>
                <a:pt x="42" y="562"/>
                <a:pt x="51" y="523"/>
              </a:cubicBezTo>
              <a:cubicBezTo>
                <a:pt x="54" y="511"/>
                <a:pt x="101" y="505"/>
                <a:pt x="111" y="502"/>
              </a:cubicBezTo>
              <a:cubicBezTo>
                <a:pt x="169" y="462"/>
                <a:pt x="263" y="466"/>
                <a:pt x="325" y="463"/>
              </a:cubicBezTo>
              <a:cubicBezTo>
                <a:pt x="391" y="448"/>
                <a:pt x="454" y="452"/>
                <a:pt x="523" y="450"/>
              </a:cubicBezTo>
              <a:cubicBezTo>
                <a:pt x="537" y="441"/>
                <a:pt x="543" y="429"/>
                <a:pt x="557" y="420"/>
              </a:cubicBezTo>
              <a:cubicBezTo>
                <a:pt x="571" y="398"/>
                <a:pt x="588" y="377"/>
                <a:pt x="613" y="369"/>
              </a:cubicBezTo>
              <a:cubicBezTo>
                <a:pt x="643" y="376"/>
                <a:pt x="674" y="384"/>
                <a:pt x="703" y="395"/>
              </a:cubicBezTo>
              <a:cubicBezTo>
                <a:pt x="717" y="393"/>
                <a:pt x="732" y="396"/>
                <a:pt x="745" y="390"/>
              </a:cubicBezTo>
              <a:cubicBezTo>
                <a:pt x="754" y="385"/>
                <a:pt x="763" y="365"/>
                <a:pt x="763" y="365"/>
              </a:cubicBezTo>
              <a:cubicBezTo>
                <a:pt x="759" y="345"/>
                <a:pt x="754" y="325"/>
                <a:pt x="750" y="305"/>
              </a:cubicBezTo>
              <a:cubicBezTo>
                <a:pt x="756" y="286"/>
                <a:pt x="774" y="285"/>
                <a:pt x="793" y="279"/>
              </a:cubicBezTo>
              <a:cubicBezTo>
                <a:pt x="816" y="283"/>
                <a:pt x="832" y="293"/>
                <a:pt x="853" y="300"/>
              </a:cubicBezTo>
              <a:cubicBezTo>
                <a:pt x="873" y="314"/>
                <a:pt x="894" y="332"/>
                <a:pt x="917" y="339"/>
              </a:cubicBezTo>
              <a:cubicBezTo>
                <a:pt x="937" y="338"/>
                <a:pt x="958" y="340"/>
                <a:pt x="977" y="335"/>
              </a:cubicBezTo>
              <a:cubicBezTo>
                <a:pt x="992" y="331"/>
                <a:pt x="979" y="289"/>
                <a:pt x="1011" y="279"/>
              </a:cubicBezTo>
              <a:cubicBezTo>
                <a:pt x="1033" y="264"/>
                <a:pt x="1027" y="241"/>
                <a:pt x="1037" y="219"/>
              </a:cubicBezTo>
              <a:cubicBezTo>
                <a:pt x="1047" y="198"/>
                <a:pt x="1042" y="212"/>
                <a:pt x="1058" y="198"/>
              </a:cubicBezTo>
              <a:cubicBezTo>
                <a:pt x="1083" y="176"/>
                <a:pt x="1100" y="148"/>
                <a:pt x="1127" y="129"/>
              </a:cubicBezTo>
              <a:cubicBezTo>
                <a:pt x="1139" y="91"/>
                <a:pt x="1128" y="141"/>
                <a:pt x="1118" y="108"/>
              </a:cubicBezTo>
              <a:cubicBezTo>
                <a:pt x="1115" y="99"/>
                <a:pt x="1127" y="85"/>
                <a:pt x="1131" y="78"/>
              </a:cubicBezTo>
              <a:cubicBezTo>
                <a:pt x="1136" y="57"/>
                <a:pt x="1142" y="50"/>
                <a:pt x="1157" y="35"/>
              </a:cubicBezTo>
              <a:cubicBezTo>
                <a:pt x="1164" y="11"/>
                <a:pt x="1173" y="9"/>
                <a:pt x="1195" y="0"/>
              </a:cubicBezTo>
              <a:cubicBezTo>
                <a:pt x="1205" y="2"/>
                <a:pt x="1226" y="3"/>
                <a:pt x="1234" y="13"/>
              </a:cubicBezTo>
              <a:cubicBezTo>
                <a:pt x="1242" y="23"/>
                <a:pt x="1241" y="59"/>
                <a:pt x="1251" y="65"/>
              </a:cubicBezTo>
              <a:cubicBezTo>
                <a:pt x="1296" y="93"/>
                <a:pt x="1299" y="86"/>
                <a:pt x="1367" y="90"/>
              </a:cubicBezTo>
              <a:cubicBezTo>
                <a:pt x="1389" y="94"/>
                <a:pt x="1405" y="95"/>
                <a:pt x="1423" y="108"/>
              </a:cubicBezTo>
              <a:cubicBezTo>
                <a:pt x="1440" y="133"/>
                <a:pt x="1449" y="141"/>
                <a:pt x="1478" y="150"/>
              </a:cubicBezTo>
              <a:cubicBezTo>
                <a:pt x="1487" y="147"/>
                <a:pt x="1495" y="145"/>
                <a:pt x="1504" y="142"/>
              </a:cubicBezTo>
              <a:cubicBezTo>
                <a:pt x="1508" y="141"/>
                <a:pt x="1517" y="138"/>
                <a:pt x="1517" y="138"/>
              </a:cubicBezTo>
              <a:cubicBezTo>
                <a:pt x="1523" y="146"/>
                <a:pt x="1528" y="155"/>
                <a:pt x="1534" y="163"/>
              </a:cubicBezTo>
              <a:cubicBezTo>
                <a:pt x="1537" y="167"/>
                <a:pt x="1543" y="176"/>
                <a:pt x="1543" y="176"/>
              </a:cubicBezTo>
              <a:cubicBezTo>
                <a:pt x="1552" y="205"/>
                <a:pt x="1564" y="231"/>
                <a:pt x="1590" y="249"/>
              </a:cubicBezTo>
              <a:cubicBezTo>
                <a:pt x="1602" y="269"/>
                <a:pt x="1613" y="266"/>
                <a:pt x="1637" y="270"/>
              </a:cubicBezTo>
              <a:cubicBezTo>
                <a:pt x="1646" y="285"/>
                <a:pt x="1656" y="295"/>
                <a:pt x="1671" y="305"/>
              </a:cubicBezTo>
              <a:cubicBezTo>
                <a:pt x="1690" y="333"/>
                <a:pt x="1704" y="363"/>
                <a:pt x="1714" y="395"/>
              </a:cubicBezTo>
              <a:cubicBezTo>
                <a:pt x="1713" y="409"/>
                <a:pt x="1712" y="424"/>
                <a:pt x="1710" y="438"/>
              </a:cubicBezTo>
              <a:cubicBezTo>
                <a:pt x="1707" y="459"/>
                <a:pt x="1697" y="461"/>
                <a:pt x="1697" y="485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66675</xdr:colOff>
      <xdr:row>21</xdr:row>
      <xdr:rowOff>114300</xdr:rowOff>
    </xdr:from>
    <xdr:to>
      <xdr:col>42</xdr:col>
      <xdr:colOff>9525</xdr:colOff>
      <xdr:row>26</xdr:row>
      <xdr:rowOff>142875</xdr:rowOff>
    </xdr:to>
    <xdr:sp macro="" textlink="">
      <xdr:nvSpPr>
        <xdr:cNvPr id="22" name="Freeform 823">
          <a:extLst>
            <a:ext uri="{FF2B5EF4-FFF2-40B4-BE49-F238E27FC236}">
              <a16:creationId xmlns:a16="http://schemas.microsoft.com/office/drawing/2014/main" id="{5F366980-0D10-48E3-ACE0-6C7E23FEF260}"/>
            </a:ext>
          </a:extLst>
        </xdr:cNvPr>
        <xdr:cNvSpPr>
          <a:spLocks/>
        </xdr:cNvSpPr>
      </xdr:nvSpPr>
      <xdr:spPr bwMode="auto">
        <a:xfrm>
          <a:off x="6645275" y="3981450"/>
          <a:ext cx="831850" cy="949325"/>
        </a:xfrm>
        <a:custGeom>
          <a:avLst/>
          <a:gdLst>
            <a:gd name="T0" fmla="*/ 16387 w 1266"/>
            <a:gd name="T1" fmla="*/ 559861 h 1316"/>
            <a:gd name="T2" fmla="*/ 29049 w 1266"/>
            <a:gd name="T3" fmla="*/ 499353 h 1316"/>
            <a:gd name="T4" fmla="*/ 38732 w 1266"/>
            <a:gd name="T5" fmla="*/ 466870 h 1316"/>
            <a:gd name="T6" fmla="*/ 26070 w 1266"/>
            <a:gd name="T7" fmla="*/ 422922 h 1316"/>
            <a:gd name="T8" fmla="*/ 13407 w 1266"/>
            <a:gd name="T9" fmla="*/ 406998 h 1316"/>
            <a:gd name="T10" fmla="*/ 6704 w 1266"/>
            <a:gd name="T11" fmla="*/ 398718 h 1316"/>
            <a:gd name="T12" fmla="*/ 0 w 1266"/>
            <a:gd name="T13" fmla="*/ 376426 h 1316"/>
            <a:gd name="T14" fmla="*/ 73740 w 1266"/>
            <a:gd name="T15" fmla="*/ 335662 h 1316"/>
            <a:gd name="T16" fmla="*/ 58098 w 1266"/>
            <a:gd name="T17" fmla="*/ 314006 h 1316"/>
            <a:gd name="T18" fmla="*/ 83423 w 1266"/>
            <a:gd name="T19" fmla="*/ 284071 h 1316"/>
            <a:gd name="T20" fmla="*/ 125134 w 1266"/>
            <a:gd name="T21" fmla="*/ 267511 h 1316"/>
            <a:gd name="T22" fmla="*/ 140776 w 1266"/>
            <a:gd name="T23" fmla="*/ 240123 h 1316"/>
            <a:gd name="T24" fmla="*/ 143755 w 1266"/>
            <a:gd name="T25" fmla="*/ 231843 h 1316"/>
            <a:gd name="T26" fmla="*/ 214516 w 1266"/>
            <a:gd name="T27" fmla="*/ 226747 h 1316"/>
            <a:gd name="T28" fmla="*/ 249523 w 1266"/>
            <a:gd name="T29" fmla="*/ 201907 h 1316"/>
            <a:gd name="T30" fmla="*/ 284531 w 1266"/>
            <a:gd name="T31" fmla="*/ 191079 h 1316"/>
            <a:gd name="T32" fmla="*/ 338905 w 1266"/>
            <a:gd name="T33" fmla="*/ 139488 h 1316"/>
            <a:gd name="T34" fmla="*/ 393279 w 1266"/>
            <a:gd name="T35" fmla="*/ 101272 h 1316"/>
            <a:gd name="T36" fmla="*/ 424562 w 1266"/>
            <a:gd name="T37" fmla="*/ 13376 h 1316"/>
            <a:gd name="T38" fmla="*/ 453611 w 1266"/>
            <a:gd name="T39" fmla="*/ 0 h 1316"/>
            <a:gd name="T40" fmla="*/ 472977 w 1266"/>
            <a:gd name="T41" fmla="*/ 10828 h 1316"/>
            <a:gd name="T42" fmla="*/ 485640 w 1266"/>
            <a:gd name="T43" fmla="*/ 24840 h 1316"/>
            <a:gd name="T44" fmla="*/ 530330 w 1266"/>
            <a:gd name="T45" fmla="*/ 54776 h 1316"/>
            <a:gd name="T46" fmla="*/ 562359 w 1266"/>
            <a:gd name="T47" fmla="*/ 84712 h 1316"/>
            <a:gd name="T48" fmla="*/ 610029 w 1266"/>
            <a:gd name="T49" fmla="*/ 144583 h 1316"/>
            <a:gd name="T50" fmla="*/ 642057 w 1266"/>
            <a:gd name="T51" fmla="*/ 174519 h 1316"/>
            <a:gd name="T52" fmla="*/ 689727 w 1266"/>
            <a:gd name="T53" fmla="*/ 180251 h 1316"/>
            <a:gd name="T54" fmla="*/ 763467 w 1266"/>
            <a:gd name="T55" fmla="*/ 191079 h 1316"/>
            <a:gd name="T56" fmla="*/ 852849 w 1266"/>
            <a:gd name="T57" fmla="*/ 218467 h 1316"/>
            <a:gd name="T58" fmla="*/ 875194 w 1266"/>
            <a:gd name="T59" fmla="*/ 229295 h 1316"/>
            <a:gd name="T60" fmla="*/ 852849 w 1266"/>
            <a:gd name="T61" fmla="*/ 286619 h 1316"/>
            <a:gd name="T62" fmla="*/ 878173 w 1266"/>
            <a:gd name="T63" fmla="*/ 322287 h 1316"/>
            <a:gd name="T64" fmla="*/ 890836 w 1266"/>
            <a:gd name="T65" fmla="*/ 338210 h 1316"/>
            <a:gd name="T66" fmla="*/ 893815 w 1266"/>
            <a:gd name="T67" fmla="*/ 346490 h 1316"/>
            <a:gd name="T68" fmla="*/ 907222 w 1266"/>
            <a:gd name="T69" fmla="*/ 363050 h 1316"/>
            <a:gd name="T70" fmla="*/ 922864 w 1266"/>
            <a:gd name="T71" fmla="*/ 428654 h 1316"/>
            <a:gd name="T72" fmla="*/ 932547 w 1266"/>
            <a:gd name="T73" fmla="*/ 471965 h 1316"/>
            <a:gd name="T74" fmla="*/ 922864 w 1266"/>
            <a:gd name="T75" fmla="*/ 535021 h 1316"/>
            <a:gd name="T76" fmla="*/ 942230 w 1266"/>
            <a:gd name="T77" fmla="*/ 608905 h 1316"/>
            <a:gd name="T78" fmla="*/ 935527 w 1266"/>
            <a:gd name="T79" fmla="*/ 657949 h 1316"/>
            <a:gd name="T80" fmla="*/ 916161 w 1266"/>
            <a:gd name="T81" fmla="*/ 663044 h 1316"/>
            <a:gd name="T82" fmla="*/ 890836 w 1266"/>
            <a:gd name="T83" fmla="*/ 674509 h 1316"/>
            <a:gd name="T84" fmla="*/ 858807 w 1266"/>
            <a:gd name="T85" fmla="*/ 739476 h 1316"/>
            <a:gd name="T86" fmla="*/ 785813 w 1266"/>
            <a:gd name="T87" fmla="*/ 783424 h 1316"/>
            <a:gd name="T88" fmla="*/ 756763 w 1266"/>
            <a:gd name="T89" fmla="*/ 796800 h 1316"/>
            <a:gd name="T90" fmla="*/ 728459 w 1266"/>
            <a:gd name="T91" fmla="*/ 819092 h 1316"/>
            <a:gd name="T92" fmla="*/ 674086 w 1266"/>
            <a:gd name="T93" fmla="*/ 783424 h 1316"/>
            <a:gd name="T94" fmla="*/ 625671 w 1266"/>
            <a:gd name="T95" fmla="*/ 785972 h 1316"/>
            <a:gd name="T96" fmla="*/ 575021 w 1266"/>
            <a:gd name="T97" fmla="*/ 827372 h 1316"/>
            <a:gd name="T98" fmla="*/ 533310 w 1266"/>
            <a:gd name="T99" fmla="*/ 829920 h 1316"/>
            <a:gd name="T100" fmla="*/ 498302 w 1266"/>
            <a:gd name="T101" fmla="*/ 789156 h 1316"/>
            <a:gd name="T102" fmla="*/ 466274 w 1266"/>
            <a:gd name="T103" fmla="*/ 745208 h 1316"/>
            <a:gd name="T104" fmla="*/ 421583 w 1266"/>
            <a:gd name="T105" fmla="*/ 698712 h 1316"/>
            <a:gd name="T106" fmla="*/ 351567 w 1266"/>
            <a:gd name="T107" fmla="*/ 720368 h 1316"/>
            <a:gd name="T108" fmla="*/ 312835 w 1266"/>
            <a:gd name="T109" fmla="*/ 717820 h 1316"/>
            <a:gd name="T110" fmla="*/ 294214 w 1266"/>
            <a:gd name="T111" fmla="*/ 704445 h 1316"/>
            <a:gd name="T112" fmla="*/ 262186 w 1266"/>
            <a:gd name="T113" fmla="*/ 690432 h 1316"/>
            <a:gd name="T114" fmla="*/ 131093 w 1266"/>
            <a:gd name="T115" fmla="*/ 712725 h 1316"/>
            <a:gd name="T116" fmla="*/ 64057 w 1266"/>
            <a:gd name="T117" fmla="*/ 687885 h 1316"/>
            <a:gd name="T118" fmla="*/ 41711 w 1266"/>
            <a:gd name="T119" fmla="*/ 668777 h 1316"/>
            <a:gd name="T120" fmla="*/ 22345 w 1266"/>
            <a:gd name="T121" fmla="*/ 655401 h 1316"/>
            <a:gd name="T122" fmla="*/ 16387 w 1266"/>
            <a:gd name="T123" fmla="*/ 638841 h 1316"/>
            <a:gd name="T124" fmla="*/ 16387 w 1266"/>
            <a:gd name="T125" fmla="*/ 559861 h 131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266"/>
            <a:gd name="T190" fmla="*/ 0 h 1316"/>
            <a:gd name="T191" fmla="*/ 1266 w 1266"/>
            <a:gd name="T192" fmla="*/ 1316 h 131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266" h="1316">
              <a:moveTo>
                <a:pt x="22" y="879"/>
              </a:moveTo>
              <a:cubicBezTo>
                <a:pt x="32" y="848"/>
                <a:pt x="29" y="816"/>
                <a:pt x="39" y="784"/>
              </a:cubicBezTo>
              <a:cubicBezTo>
                <a:pt x="44" y="767"/>
                <a:pt x="52" y="733"/>
                <a:pt x="52" y="733"/>
              </a:cubicBezTo>
              <a:cubicBezTo>
                <a:pt x="46" y="647"/>
                <a:pt x="62" y="698"/>
                <a:pt x="35" y="664"/>
              </a:cubicBezTo>
              <a:cubicBezTo>
                <a:pt x="29" y="656"/>
                <a:pt x="24" y="647"/>
                <a:pt x="18" y="639"/>
              </a:cubicBezTo>
              <a:cubicBezTo>
                <a:pt x="15" y="635"/>
                <a:pt x="9" y="626"/>
                <a:pt x="9" y="626"/>
              </a:cubicBezTo>
              <a:cubicBezTo>
                <a:pt x="6" y="614"/>
                <a:pt x="0" y="603"/>
                <a:pt x="0" y="591"/>
              </a:cubicBezTo>
              <a:cubicBezTo>
                <a:pt x="0" y="553"/>
                <a:pt x="74" y="535"/>
                <a:pt x="99" y="527"/>
              </a:cubicBezTo>
              <a:cubicBezTo>
                <a:pt x="107" y="502"/>
                <a:pt x="91" y="515"/>
                <a:pt x="78" y="493"/>
              </a:cubicBezTo>
              <a:cubicBezTo>
                <a:pt x="72" y="450"/>
                <a:pt x="72" y="452"/>
                <a:pt x="112" y="446"/>
              </a:cubicBezTo>
              <a:cubicBezTo>
                <a:pt x="132" y="438"/>
                <a:pt x="149" y="430"/>
                <a:pt x="168" y="420"/>
              </a:cubicBezTo>
              <a:cubicBezTo>
                <a:pt x="178" y="404"/>
                <a:pt x="184" y="395"/>
                <a:pt x="189" y="377"/>
              </a:cubicBezTo>
              <a:cubicBezTo>
                <a:pt x="190" y="373"/>
                <a:pt x="189" y="366"/>
                <a:pt x="193" y="364"/>
              </a:cubicBezTo>
              <a:cubicBezTo>
                <a:pt x="221" y="350"/>
                <a:pt x="256" y="358"/>
                <a:pt x="288" y="356"/>
              </a:cubicBezTo>
              <a:cubicBezTo>
                <a:pt x="307" y="348"/>
                <a:pt x="317" y="329"/>
                <a:pt x="335" y="317"/>
              </a:cubicBezTo>
              <a:cubicBezTo>
                <a:pt x="348" y="309"/>
                <a:pt x="367" y="303"/>
                <a:pt x="382" y="300"/>
              </a:cubicBezTo>
              <a:cubicBezTo>
                <a:pt x="412" y="279"/>
                <a:pt x="424" y="238"/>
                <a:pt x="455" y="219"/>
              </a:cubicBezTo>
              <a:cubicBezTo>
                <a:pt x="471" y="193"/>
                <a:pt x="508" y="185"/>
                <a:pt x="528" y="159"/>
              </a:cubicBezTo>
              <a:cubicBezTo>
                <a:pt x="542" y="113"/>
                <a:pt x="556" y="67"/>
                <a:pt x="570" y="21"/>
              </a:cubicBezTo>
              <a:cubicBezTo>
                <a:pt x="573" y="13"/>
                <a:pt x="601" y="2"/>
                <a:pt x="609" y="0"/>
              </a:cubicBezTo>
              <a:cubicBezTo>
                <a:pt x="618" y="6"/>
                <a:pt x="628" y="9"/>
                <a:pt x="635" y="17"/>
              </a:cubicBezTo>
              <a:cubicBezTo>
                <a:pt x="661" y="49"/>
                <a:pt x="611" y="11"/>
                <a:pt x="652" y="39"/>
              </a:cubicBezTo>
              <a:cubicBezTo>
                <a:pt x="661" y="52"/>
                <a:pt x="697" y="76"/>
                <a:pt x="712" y="86"/>
              </a:cubicBezTo>
              <a:cubicBezTo>
                <a:pt x="723" y="105"/>
                <a:pt x="742" y="114"/>
                <a:pt x="755" y="133"/>
              </a:cubicBezTo>
              <a:cubicBezTo>
                <a:pt x="768" y="175"/>
                <a:pt x="796" y="194"/>
                <a:pt x="819" y="227"/>
              </a:cubicBezTo>
              <a:cubicBezTo>
                <a:pt x="832" y="245"/>
                <a:pt x="841" y="264"/>
                <a:pt x="862" y="274"/>
              </a:cubicBezTo>
              <a:cubicBezTo>
                <a:pt x="883" y="285"/>
                <a:pt x="899" y="281"/>
                <a:pt x="926" y="283"/>
              </a:cubicBezTo>
              <a:cubicBezTo>
                <a:pt x="959" y="289"/>
                <a:pt x="992" y="292"/>
                <a:pt x="1025" y="300"/>
              </a:cubicBezTo>
              <a:cubicBezTo>
                <a:pt x="1058" y="323"/>
                <a:pt x="1105" y="337"/>
                <a:pt x="1145" y="343"/>
              </a:cubicBezTo>
              <a:cubicBezTo>
                <a:pt x="1184" y="336"/>
                <a:pt x="1182" y="311"/>
                <a:pt x="1175" y="360"/>
              </a:cubicBezTo>
              <a:cubicBezTo>
                <a:pt x="1171" y="419"/>
                <a:pt x="1189" y="436"/>
                <a:pt x="1145" y="450"/>
              </a:cubicBezTo>
              <a:cubicBezTo>
                <a:pt x="1116" y="492"/>
                <a:pt x="1146" y="500"/>
                <a:pt x="1179" y="506"/>
              </a:cubicBezTo>
              <a:cubicBezTo>
                <a:pt x="1185" y="514"/>
                <a:pt x="1193" y="521"/>
                <a:pt x="1196" y="531"/>
              </a:cubicBezTo>
              <a:cubicBezTo>
                <a:pt x="1197" y="535"/>
                <a:pt x="1198" y="540"/>
                <a:pt x="1200" y="544"/>
              </a:cubicBezTo>
              <a:cubicBezTo>
                <a:pt x="1205" y="553"/>
                <a:pt x="1218" y="570"/>
                <a:pt x="1218" y="570"/>
              </a:cubicBezTo>
              <a:cubicBezTo>
                <a:pt x="1228" y="604"/>
                <a:pt x="1229" y="639"/>
                <a:pt x="1239" y="673"/>
              </a:cubicBezTo>
              <a:cubicBezTo>
                <a:pt x="1242" y="698"/>
                <a:pt x="1247" y="717"/>
                <a:pt x="1252" y="741"/>
              </a:cubicBezTo>
              <a:cubicBezTo>
                <a:pt x="1249" y="798"/>
                <a:pt x="1251" y="801"/>
                <a:pt x="1239" y="840"/>
              </a:cubicBezTo>
              <a:cubicBezTo>
                <a:pt x="1243" y="904"/>
                <a:pt x="1246" y="906"/>
                <a:pt x="1265" y="956"/>
              </a:cubicBezTo>
              <a:cubicBezTo>
                <a:pt x="1258" y="981"/>
                <a:pt x="1266" y="1009"/>
                <a:pt x="1256" y="1033"/>
              </a:cubicBezTo>
              <a:cubicBezTo>
                <a:pt x="1252" y="1041"/>
                <a:pt x="1238" y="1037"/>
                <a:pt x="1230" y="1041"/>
              </a:cubicBezTo>
              <a:cubicBezTo>
                <a:pt x="1219" y="1047"/>
                <a:pt x="1196" y="1059"/>
                <a:pt x="1196" y="1059"/>
              </a:cubicBezTo>
              <a:cubicBezTo>
                <a:pt x="1175" y="1091"/>
                <a:pt x="1176" y="1131"/>
                <a:pt x="1153" y="1161"/>
              </a:cubicBezTo>
              <a:cubicBezTo>
                <a:pt x="1140" y="1204"/>
                <a:pt x="1093" y="1218"/>
                <a:pt x="1055" y="1230"/>
              </a:cubicBezTo>
              <a:cubicBezTo>
                <a:pt x="1042" y="1239"/>
                <a:pt x="1031" y="1246"/>
                <a:pt x="1016" y="1251"/>
              </a:cubicBezTo>
              <a:cubicBezTo>
                <a:pt x="1001" y="1262"/>
                <a:pt x="993" y="1275"/>
                <a:pt x="978" y="1286"/>
              </a:cubicBezTo>
              <a:cubicBezTo>
                <a:pt x="946" y="1277"/>
                <a:pt x="939" y="1241"/>
                <a:pt x="905" y="1230"/>
              </a:cubicBezTo>
              <a:cubicBezTo>
                <a:pt x="883" y="1231"/>
                <a:pt x="861" y="1230"/>
                <a:pt x="840" y="1234"/>
              </a:cubicBezTo>
              <a:cubicBezTo>
                <a:pt x="812" y="1239"/>
                <a:pt x="799" y="1289"/>
                <a:pt x="772" y="1299"/>
              </a:cubicBezTo>
              <a:cubicBezTo>
                <a:pt x="753" y="1316"/>
                <a:pt x="739" y="1310"/>
                <a:pt x="716" y="1303"/>
              </a:cubicBezTo>
              <a:cubicBezTo>
                <a:pt x="697" y="1284"/>
                <a:pt x="685" y="1260"/>
                <a:pt x="669" y="1239"/>
              </a:cubicBezTo>
              <a:cubicBezTo>
                <a:pt x="661" y="1215"/>
                <a:pt x="641" y="1191"/>
                <a:pt x="626" y="1170"/>
              </a:cubicBezTo>
              <a:cubicBezTo>
                <a:pt x="618" y="1143"/>
                <a:pt x="590" y="1113"/>
                <a:pt x="566" y="1097"/>
              </a:cubicBezTo>
              <a:cubicBezTo>
                <a:pt x="533" y="1102"/>
                <a:pt x="505" y="1121"/>
                <a:pt x="472" y="1131"/>
              </a:cubicBezTo>
              <a:cubicBezTo>
                <a:pt x="455" y="1130"/>
                <a:pt x="437" y="1130"/>
                <a:pt x="420" y="1127"/>
              </a:cubicBezTo>
              <a:cubicBezTo>
                <a:pt x="412" y="1126"/>
                <a:pt x="399" y="1110"/>
                <a:pt x="395" y="1106"/>
              </a:cubicBezTo>
              <a:cubicBezTo>
                <a:pt x="380" y="1093"/>
                <a:pt x="369" y="1091"/>
                <a:pt x="352" y="1084"/>
              </a:cubicBezTo>
              <a:cubicBezTo>
                <a:pt x="259" y="1089"/>
                <a:pt x="249" y="1091"/>
                <a:pt x="176" y="1119"/>
              </a:cubicBezTo>
              <a:cubicBezTo>
                <a:pt x="102" y="1113"/>
                <a:pt x="116" y="1123"/>
                <a:pt x="86" y="1080"/>
              </a:cubicBezTo>
              <a:cubicBezTo>
                <a:pt x="80" y="1060"/>
                <a:pt x="77" y="1055"/>
                <a:pt x="56" y="1050"/>
              </a:cubicBezTo>
              <a:cubicBezTo>
                <a:pt x="48" y="1042"/>
                <a:pt x="36" y="1038"/>
                <a:pt x="30" y="1029"/>
              </a:cubicBezTo>
              <a:cubicBezTo>
                <a:pt x="25" y="1021"/>
                <a:pt x="22" y="1003"/>
                <a:pt x="22" y="1003"/>
              </a:cubicBezTo>
              <a:cubicBezTo>
                <a:pt x="28" y="924"/>
                <a:pt x="27" y="966"/>
                <a:pt x="22" y="87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41</xdr:col>
      <xdr:colOff>95250</xdr:colOff>
      <xdr:row>22</xdr:row>
      <xdr:rowOff>19050</xdr:rowOff>
    </xdr:from>
    <xdr:to>
      <xdr:col>45</xdr:col>
      <xdr:colOff>19050</xdr:colOff>
      <xdr:row>26</xdr:row>
      <xdr:rowOff>152400</xdr:rowOff>
    </xdr:to>
    <xdr:sp macro="" textlink="">
      <xdr:nvSpPr>
        <xdr:cNvPr id="23" name="Freeform 824">
          <a:extLst>
            <a:ext uri="{FF2B5EF4-FFF2-40B4-BE49-F238E27FC236}">
              <a16:creationId xmlns:a16="http://schemas.microsoft.com/office/drawing/2014/main" id="{747191D6-C345-4C20-A3E4-98FB2670823A}"/>
            </a:ext>
          </a:extLst>
        </xdr:cNvPr>
        <xdr:cNvSpPr>
          <a:spLocks/>
        </xdr:cNvSpPr>
      </xdr:nvSpPr>
      <xdr:spPr bwMode="auto">
        <a:xfrm>
          <a:off x="7385050" y="4070350"/>
          <a:ext cx="635000" cy="869950"/>
        </a:xfrm>
        <a:custGeom>
          <a:avLst/>
          <a:gdLst>
            <a:gd name="T0" fmla="*/ 485598 w 966"/>
            <a:gd name="T1" fmla="*/ 136140 h 1222"/>
            <a:gd name="T2" fmla="*/ 505081 w 966"/>
            <a:gd name="T3" fmla="*/ 157872 h 1222"/>
            <a:gd name="T4" fmla="*/ 530560 w 966"/>
            <a:gd name="T5" fmla="*/ 212839 h 1222"/>
            <a:gd name="T6" fmla="*/ 508079 w 966"/>
            <a:gd name="T7" fmla="*/ 338753 h 1222"/>
            <a:gd name="T8" fmla="*/ 511076 w 966"/>
            <a:gd name="T9" fmla="*/ 355371 h 1222"/>
            <a:gd name="T10" fmla="*/ 553042 w 966"/>
            <a:gd name="T11" fmla="*/ 366237 h 1222"/>
            <a:gd name="T12" fmla="*/ 575523 w 966"/>
            <a:gd name="T13" fmla="*/ 393721 h 1222"/>
            <a:gd name="T14" fmla="*/ 582267 w 966"/>
            <a:gd name="T15" fmla="*/ 401391 h 1222"/>
            <a:gd name="T16" fmla="*/ 639970 w 966"/>
            <a:gd name="T17" fmla="*/ 470420 h 1222"/>
            <a:gd name="T18" fmla="*/ 710411 w 966"/>
            <a:gd name="T19" fmla="*/ 547118 h 1222"/>
            <a:gd name="T20" fmla="*/ 723151 w 966"/>
            <a:gd name="T21" fmla="*/ 577159 h 1222"/>
            <a:gd name="T22" fmla="*/ 720153 w 966"/>
            <a:gd name="T23" fmla="*/ 626374 h 1222"/>
            <a:gd name="T24" fmla="*/ 710411 w 966"/>
            <a:gd name="T25" fmla="*/ 628931 h 1222"/>
            <a:gd name="T26" fmla="*/ 672193 w 966"/>
            <a:gd name="T27" fmla="*/ 650662 h 1222"/>
            <a:gd name="T28" fmla="*/ 607746 w 966"/>
            <a:gd name="T29" fmla="*/ 705629 h 1222"/>
            <a:gd name="T30" fmla="*/ 572526 w 966"/>
            <a:gd name="T31" fmla="*/ 727361 h 1222"/>
            <a:gd name="T32" fmla="*/ 492342 w 966"/>
            <a:gd name="T33" fmla="*/ 752288 h 1222"/>
            <a:gd name="T34" fmla="*/ 479603 w 966"/>
            <a:gd name="T35" fmla="*/ 765710 h 1222"/>
            <a:gd name="T36" fmla="*/ 460119 w 966"/>
            <a:gd name="T37" fmla="*/ 760597 h 1222"/>
            <a:gd name="T38" fmla="*/ 405414 w 966"/>
            <a:gd name="T39" fmla="*/ 738866 h 1222"/>
            <a:gd name="T40" fmla="*/ 376188 w 966"/>
            <a:gd name="T41" fmla="*/ 741422 h 1222"/>
            <a:gd name="T42" fmla="*/ 318486 w 966"/>
            <a:gd name="T43" fmla="*/ 777215 h 1222"/>
            <a:gd name="T44" fmla="*/ 263781 w 966"/>
            <a:gd name="T45" fmla="*/ 771463 h 1222"/>
            <a:gd name="T46" fmla="*/ 245047 w 966"/>
            <a:gd name="T47" fmla="*/ 754845 h 1222"/>
            <a:gd name="T48" fmla="*/ 177603 w 966"/>
            <a:gd name="T49" fmla="*/ 727361 h 1222"/>
            <a:gd name="T50" fmla="*/ 122898 w 966"/>
            <a:gd name="T51" fmla="*/ 694764 h 1222"/>
            <a:gd name="T52" fmla="*/ 93672 w 966"/>
            <a:gd name="T53" fmla="*/ 681342 h 1222"/>
            <a:gd name="T54" fmla="*/ 52457 w 966"/>
            <a:gd name="T55" fmla="*/ 650662 h 1222"/>
            <a:gd name="T56" fmla="*/ 61449 w 966"/>
            <a:gd name="T57" fmla="*/ 607199 h 1222"/>
            <a:gd name="T58" fmla="*/ 90675 w 966"/>
            <a:gd name="T59" fmla="*/ 596334 h 1222"/>
            <a:gd name="T60" fmla="*/ 113156 w 966"/>
            <a:gd name="T61" fmla="*/ 573963 h 1222"/>
            <a:gd name="T62" fmla="*/ 97419 w 966"/>
            <a:gd name="T63" fmla="*/ 492151 h 1222"/>
            <a:gd name="T64" fmla="*/ 83930 w 966"/>
            <a:gd name="T65" fmla="*/ 333001 h 1222"/>
            <a:gd name="T66" fmla="*/ 71191 w 966"/>
            <a:gd name="T67" fmla="*/ 308713 h 1222"/>
            <a:gd name="T68" fmla="*/ 20233 w 966"/>
            <a:gd name="T69" fmla="*/ 242880 h 1222"/>
            <a:gd name="T70" fmla="*/ 32973 w 966"/>
            <a:gd name="T71" fmla="*/ 215396 h 1222"/>
            <a:gd name="T72" fmla="*/ 45712 w 966"/>
            <a:gd name="T73" fmla="*/ 166181 h 1222"/>
            <a:gd name="T74" fmla="*/ 103414 w 966"/>
            <a:gd name="T75" fmla="*/ 94595 h 1222"/>
            <a:gd name="T76" fmla="*/ 138635 w 966"/>
            <a:gd name="T77" fmla="*/ 72864 h 1222"/>
            <a:gd name="T78" fmla="*/ 206079 w 966"/>
            <a:gd name="T79" fmla="*/ 42824 h 1222"/>
            <a:gd name="T80" fmla="*/ 277270 w 966"/>
            <a:gd name="T81" fmla="*/ 10227 h 1222"/>
            <a:gd name="T82" fmla="*/ 318486 w 966"/>
            <a:gd name="T83" fmla="*/ 4474 h 1222"/>
            <a:gd name="T84" fmla="*/ 344714 w 966"/>
            <a:gd name="T85" fmla="*/ 29401 h 1222"/>
            <a:gd name="T86" fmla="*/ 379935 w 966"/>
            <a:gd name="T87" fmla="*/ 23649 h 1222"/>
            <a:gd name="T88" fmla="*/ 408412 w 966"/>
            <a:gd name="T89" fmla="*/ 10227 h 1222"/>
            <a:gd name="T90" fmla="*/ 469861 w 966"/>
            <a:gd name="T91" fmla="*/ 127831 h 1222"/>
            <a:gd name="T92" fmla="*/ 485598 w 966"/>
            <a:gd name="T93" fmla="*/ 136140 h 1222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966"/>
            <a:gd name="T142" fmla="*/ 0 h 1222"/>
            <a:gd name="T143" fmla="*/ 966 w 966"/>
            <a:gd name="T144" fmla="*/ 1222 h 1222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966" h="1222">
              <a:moveTo>
                <a:pt x="648" y="213"/>
              </a:moveTo>
              <a:cubicBezTo>
                <a:pt x="653" y="230"/>
                <a:pt x="659" y="237"/>
                <a:pt x="674" y="247"/>
              </a:cubicBezTo>
              <a:cubicBezTo>
                <a:pt x="683" y="277"/>
                <a:pt x="701" y="302"/>
                <a:pt x="708" y="333"/>
              </a:cubicBezTo>
              <a:cubicBezTo>
                <a:pt x="704" y="401"/>
                <a:pt x="690" y="463"/>
                <a:pt x="678" y="530"/>
              </a:cubicBezTo>
              <a:cubicBezTo>
                <a:pt x="679" y="539"/>
                <a:pt x="676" y="549"/>
                <a:pt x="682" y="556"/>
              </a:cubicBezTo>
              <a:cubicBezTo>
                <a:pt x="688" y="563"/>
                <a:pt x="728" y="569"/>
                <a:pt x="738" y="573"/>
              </a:cubicBezTo>
              <a:cubicBezTo>
                <a:pt x="754" y="597"/>
                <a:pt x="753" y="595"/>
                <a:pt x="768" y="616"/>
              </a:cubicBezTo>
              <a:cubicBezTo>
                <a:pt x="771" y="620"/>
                <a:pt x="777" y="628"/>
                <a:pt x="777" y="628"/>
              </a:cubicBezTo>
              <a:cubicBezTo>
                <a:pt x="790" y="671"/>
                <a:pt x="827" y="702"/>
                <a:pt x="854" y="736"/>
              </a:cubicBezTo>
              <a:cubicBezTo>
                <a:pt x="885" y="776"/>
                <a:pt x="921" y="813"/>
                <a:pt x="948" y="856"/>
              </a:cubicBezTo>
              <a:cubicBezTo>
                <a:pt x="952" y="874"/>
                <a:pt x="961" y="885"/>
                <a:pt x="965" y="903"/>
              </a:cubicBezTo>
              <a:cubicBezTo>
                <a:pt x="964" y="929"/>
                <a:pt x="966" y="955"/>
                <a:pt x="961" y="980"/>
              </a:cubicBezTo>
              <a:cubicBezTo>
                <a:pt x="960" y="984"/>
                <a:pt x="952" y="982"/>
                <a:pt x="948" y="984"/>
              </a:cubicBezTo>
              <a:cubicBezTo>
                <a:pt x="930" y="993"/>
                <a:pt x="914" y="1007"/>
                <a:pt x="897" y="1018"/>
              </a:cubicBezTo>
              <a:cubicBezTo>
                <a:pt x="874" y="1051"/>
                <a:pt x="851" y="1092"/>
                <a:pt x="811" y="1104"/>
              </a:cubicBezTo>
              <a:cubicBezTo>
                <a:pt x="793" y="1117"/>
                <a:pt x="787" y="1131"/>
                <a:pt x="764" y="1138"/>
              </a:cubicBezTo>
              <a:cubicBezTo>
                <a:pt x="734" y="1159"/>
                <a:pt x="692" y="1166"/>
                <a:pt x="657" y="1177"/>
              </a:cubicBezTo>
              <a:cubicBezTo>
                <a:pt x="654" y="1184"/>
                <a:pt x="652" y="1198"/>
                <a:pt x="640" y="1198"/>
              </a:cubicBezTo>
              <a:cubicBezTo>
                <a:pt x="631" y="1198"/>
                <a:pt x="614" y="1190"/>
                <a:pt x="614" y="1190"/>
              </a:cubicBezTo>
              <a:cubicBezTo>
                <a:pt x="592" y="1168"/>
                <a:pt x="571" y="1162"/>
                <a:pt x="541" y="1156"/>
              </a:cubicBezTo>
              <a:cubicBezTo>
                <a:pt x="524" y="1150"/>
                <a:pt x="519" y="1155"/>
                <a:pt x="502" y="1160"/>
              </a:cubicBezTo>
              <a:cubicBezTo>
                <a:pt x="474" y="1179"/>
                <a:pt x="458" y="1203"/>
                <a:pt x="425" y="1216"/>
              </a:cubicBezTo>
              <a:cubicBezTo>
                <a:pt x="401" y="1214"/>
                <a:pt x="371" y="1222"/>
                <a:pt x="352" y="1207"/>
              </a:cubicBezTo>
              <a:cubicBezTo>
                <a:pt x="343" y="1200"/>
                <a:pt x="337" y="1187"/>
                <a:pt x="327" y="1181"/>
              </a:cubicBezTo>
              <a:cubicBezTo>
                <a:pt x="299" y="1164"/>
                <a:pt x="268" y="1150"/>
                <a:pt x="237" y="1138"/>
              </a:cubicBezTo>
              <a:cubicBezTo>
                <a:pt x="216" y="1118"/>
                <a:pt x="192" y="1096"/>
                <a:pt x="164" y="1087"/>
              </a:cubicBezTo>
              <a:cubicBezTo>
                <a:pt x="151" y="1078"/>
                <a:pt x="137" y="1076"/>
                <a:pt x="125" y="1066"/>
              </a:cubicBezTo>
              <a:cubicBezTo>
                <a:pt x="106" y="1051"/>
                <a:pt x="90" y="1033"/>
                <a:pt x="70" y="1018"/>
              </a:cubicBezTo>
              <a:cubicBezTo>
                <a:pt x="62" y="999"/>
                <a:pt x="68" y="967"/>
                <a:pt x="82" y="950"/>
              </a:cubicBezTo>
              <a:cubicBezTo>
                <a:pt x="91" y="939"/>
                <a:pt x="121" y="933"/>
                <a:pt x="121" y="933"/>
              </a:cubicBezTo>
              <a:cubicBezTo>
                <a:pt x="136" y="923"/>
                <a:pt x="146" y="916"/>
                <a:pt x="151" y="898"/>
              </a:cubicBezTo>
              <a:cubicBezTo>
                <a:pt x="147" y="795"/>
                <a:pt x="161" y="821"/>
                <a:pt x="130" y="770"/>
              </a:cubicBezTo>
              <a:cubicBezTo>
                <a:pt x="132" y="698"/>
                <a:pt x="157" y="587"/>
                <a:pt x="112" y="521"/>
              </a:cubicBezTo>
              <a:cubicBezTo>
                <a:pt x="108" y="507"/>
                <a:pt x="100" y="497"/>
                <a:pt x="95" y="483"/>
              </a:cubicBezTo>
              <a:cubicBezTo>
                <a:pt x="80" y="438"/>
                <a:pt x="79" y="396"/>
                <a:pt x="27" y="380"/>
              </a:cubicBezTo>
              <a:cubicBezTo>
                <a:pt x="0" y="361"/>
                <a:pt x="25" y="350"/>
                <a:pt x="44" y="337"/>
              </a:cubicBezTo>
              <a:cubicBezTo>
                <a:pt x="58" y="314"/>
                <a:pt x="57" y="286"/>
                <a:pt x="61" y="260"/>
              </a:cubicBezTo>
              <a:cubicBezTo>
                <a:pt x="55" y="161"/>
                <a:pt x="43" y="157"/>
                <a:pt x="138" y="148"/>
              </a:cubicBezTo>
              <a:cubicBezTo>
                <a:pt x="156" y="142"/>
                <a:pt x="168" y="125"/>
                <a:pt x="185" y="114"/>
              </a:cubicBezTo>
              <a:cubicBezTo>
                <a:pt x="211" y="96"/>
                <a:pt x="244" y="76"/>
                <a:pt x="275" y="67"/>
              </a:cubicBezTo>
              <a:cubicBezTo>
                <a:pt x="300" y="42"/>
                <a:pt x="337" y="26"/>
                <a:pt x="370" y="16"/>
              </a:cubicBezTo>
              <a:cubicBezTo>
                <a:pt x="391" y="0"/>
                <a:pt x="396" y="3"/>
                <a:pt x="425" y="7"/>
              </a:cubicBezTo>
              <a:cubicBezTo>
                <a:pt x="438" y="20"/>
                <a:pt x="447" y="33"/>
                <a:pt x="460" y="46"/>
              </a:cubicBezTo>
              <a:cubicBezTo>
                <a:pt x="462" y="46"/>
                <a:pt x="498" y="42"/>
                <a:pt x="507" y="37"/>
              </a:cubicBezTo>
              <a:cubicBezTo>
                <a:pt x="551" y="13"/>
                <a:pt x="516" y="25"/>
                <a:pt x="545" y="16"/>
              </a:cubicBezTo>
              <a:cubicBezTo>
                <a:pt x="575" y="87"/>
                <a:pt x="552" y="148"/>
                <a:pt x="627" y="200"/>
              </a:cubicBezTo>
              <a:cubicBezTo>
                <a:pt x="630" y="205"/>
                <a:pt x="648" y="236"/>
                <a:pt x="648" y="213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19050</xdr:colOff>
      <xdr:row>25</xdr:row>
      <xdr:rowOff>159543</xdr:rowOff>
    </xdr:from>
    <xdr:to>
      <xdr:col>46</xdr:col>
      <xdr:colOff>19050</xdr:colOff>
      <xdr:row>30</xdr:row>
      <xdr:rowOff>92868</xdr:rowOff>
    </xdr:to>
    <xdr:sp macro="" textlink="">
      <xdr:nvSpPr>
        <xdr:cNvPr id="24" name="Freeform 825">
          <a:extLst>
            <a:ext uri="{FF2B5EF4-FFF2-40B4-BE49-F238E27FC236}">
              <a16:creationId xmlns:a16="http://schemas.microsoft.com/office/drawing/2014/main" id="{94EDD903-445D-4E35-9A17-A3779C2E1917}"/>
            </a:ext>
          </a:extLst>
        </xdr:cNvPr>
        <xdr:cNvSpPr>
          <a:spLocks/>
        </xdr:cNvSpPr>
      </xdr:nvSpPr>
      <xdr:spPr bwMode="auto">
        <a:xfrm>
          <a:off x="7131050" y="4763293"/>
          <a:ext cx="1066800" cy="854075"/>
        </a:xfrm>
        <a:custGeom>
          <a:avLst/>
          <a:gdLst>
            <a:gd name="T0" fmla="*/ 1159505 w 1624"/>
            <a:gd name="T1" fmla="*/ 348770 h 1178"/>
            <a:gd name="T2" fmla="*/ 1089299 w 1624"/>
            <a:gd name="T3" fmla="*/ 565096 h 1178"/>
            <a:gd name="T4" fmla="*/ 959972 w 1624"/>
            <a:gd name="T5" fmla="*/ 591585 h 1178"/>
            <a:gd name="T6" fmla="*/ 886810 w 1624"/>
            <a:gd name="T7" fmla="*/ 618704 h 1178"/>
            <a:gd name="T8" fmla="*/ 852077 w 1624"/>
            <a:gd name="T9" fmla="*/ 675466 h 1178"/>
            <a:gd name="T10" fmla="*/ 750833 w 1624"/>
            <a:gd name="T11" fmla="*/ 742950 h 1178"/>
            <a:gd name="T12" fmla="*/ 677671 w 1624"/>
            <a:gd name="T13" fmla="*/ 689342 h 1178"/>
            <a:gd name="T14" fmla="*/ 560908 w 1624"/>
            <a:gd name="T15" fmla="*/ 640778 h 1178"/>
            <a:gd name="T16" fmla="*/ 446361 w 1624"/>
            <a:gd name="T17" fmla="*/ 610506 h 1178"/>
            <a:gd name="T18" fmla="*/ 478139 w 1624"/>
            <a:gd name="T19" fmla="*/ 546175 h 1178"/>
            <a:gd name="T20" fmla="*/ 396109 w 1624"/>
            <a:gd name="T21" fmla="*/ 500135 h 1178"/>
            <a:gd name="T22" fmla="*/ 361375 w 1624"/>
            <a:gd name="T23" fmla="*/ 459141 h 1178"/>
            <a:gd name="T24" fmla="*/ 275650 w 1624"/>
            <a:gd name="T25" fmla="*/ 408055 h 1178"/>
            <a:gd name="T26" fmla="*/ 250524 w 1624"/>
            <a:gd name="T27" fmla="*/ 451572 h 1178"/>
            <a:gd name="T28" fmla="*/ 231310 w 1624"/>
            <a:gd name="T29" fmla="*/ 345617 h 1178"/>
            <a:gd name="T30" fmla="*/ 161843 w 1624"/>
            <a:gd name="T31" fmla="*/ 267412 h 1178"/>
            <a:gd name="T32" fmla="*/ 113807 w 1624"/>
            <a:gd name="T33" fmla="*/ 245968 h 1178"/>
            <a:gd name="T34" fmla="*/ 34733 w 1624"/>
            <a:gd name="T35" fmla="*/ 216326 h 1178"/>
            <a:gd name="T36" fmla="*/ 19214 w 1624"/>
            <a:gd name="T37" fmla="*/ 199928 h 1178"/>
            <a:gd name="T38" fmla="*/ 25126 w 1624"/>
            <a:gd name="T39" fmla="*/ 134967 h 1178"/>
            <a:gd name="T40" fmla="*/ 73162 w 1624"/>
            <a:gd name="T41" fmla="*/ 94603 h 1178"/>
            <a:gd name="T42" fmla="*/ 145585 w 1624"/>
            <a:gd name="T43" fmla="*/ 107848 h 1178"/>
            <a:gd name="T44" fmla="*/ 199532 w 1624"/>
            <a:gd name="T45" fmla="*/ 116047 h 1178"/>
            <a:gd name="T46" fmla="*/ 263087 w 1624"/>
            <a:gd name="T47" fmla="*/ 86404 h 1178"/>
            <a:gd name="T48" fmla="*/ 307428 w 1624"/>
            <a:gd name="T49" fmla="*/ 42887 h 1178"/>
            <a:gd name="T50" fmla="*/ 408672 w 1624"/>
            <a:gd name="T51" fmla="*/ 78205 h 1178"/>
            <a:gd name="T52" fmla="*/ 573471 w 1624"/>
            <a:gd name="T53" fmla="*/ 148842 h 1178"/>
            <a:gd name="T54" fmla="*/ 652545 w 1624"/>
            <a:gd name="T55" fmla="*/ 121723 h 1178"/>
            <a:gd name="T56" fmla="*/ 712404 w 1624"/>
            <a:gd name="T57" fmla="*/ 134967 h 1178"/>
            <a:gd name="T58" fmla="*/ 852077 w 1624"/>
            <a:gd name="T59" fmla="*/ 92080 h 1178"/>
            <a:gd name="T60" fmla="*/ 934107 w 1624"/>
            <a:gd name="T61" fmla="*/ 35319 h 1178"/>
            <a:gd name="T62" fmla="*/ 962928 w 1624"/>
            <a:gd name="T63" fmla="*/ 5046 h 1178"/>
            <a:gd name="T64" fmla="*/ 1010225 w 1624"/>
            <a:gd name="T65" fmla="*/ 27120 h 1178"/>
            <a:gd name="T66" fmla="*/ 1098906 w 1624"/>
            <a:gd name="T67" fmla="*/ 99649 h 1178"/>
            <a:gd name="T68" fmla="*/ 1200150 w 1624"/>
            <a:gd name="T69" fmla="*/ 134967 h 1178"/>
            <a:gd name="T70" fmla="*/ 1115164 w 1624"/>
            <a:gd name="T71" fmla="*/ 162087 h 1178"/>
            <a:gd name="T72" fmla="*/ 1102601 w 1624"/>
            <a:gd name="T73" fmla="*/ 267412 h 1178"/>
            <a:gd name="T74" fmla="*/ 1140290 w 1624"/>
            <a:gd name="T75" fmla="*/ 324173 h 1178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624"/>
            <a:gd name="T115" fmla="*/ 0 h 1178"/>
            <a:gd name="T116" fmla="*/ 1624 w 1624"/>
            <a:gd name="T117" fmla="*/ 1178 h 1178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624" h="1178">
              <a:moveTo>
                <a:pt x="1543" y="514"/>
              </a:moveTo>
              <a:cubicBezTo>
                <a:pt x="1559" y="525"/>
                <a:pt x="1560" y="535"/>
                <a:pt x="1569" y="553"/>
              </a:cubicBezTo>
              <a:cubicBezTo>
                <a:pt x="1585" y="638"/>
                <a:pt x="1584" y="796"/>
                <a:pt x="1496" y="857"/>
              </a:cubicBezTo>
              <a:cubicBezTo>
                <a:pt x="1489" y="867"/>
                <a:pt x="1484" y="889"/>
                <a:pt x="1474" y="896"/>
              </a:cubicBezTo>
              <a:cubicBezTo>
                <a:pt x="1455" y="909"/>
                <a:pt x="1429" y="904"/>
                <a:pt x="1406" y="908"/>
              </a:cubicBezTo>
              <a:cubicBezTo>
                <a:pt x="1370" y="914"/>
                <a:pt x="1334" y="927"/>
                <a:pt x="1299" y="938"/>
              </a:cubicBezTo>
              <a:cubicBezTo>
                <a:pt x="1281" y="951"/>
                <a:pt x="1260" y="962"/>
                <a:pt x="1239" y="968"/>
              </a:cubicBezTo>
              <a:cubicBezTo>
                <a:pt x="1226" y="972"/>
                <a:pt x="1200" y="981"/>
                <a:pt x="1200" y="981"/>
              </a:cubicBezTo>
              <a:cubicBezTo>
                <a:pt x="1190" y="1013"/>
                <a:pt x="1204" y="974"/>
                <a:pt x="1187" y="1007"/>
              </a:cubicBezTo>
              <a:cubicBezTo>
                <a:pt x="1175" y="1031"/>
                <a:pt x="1183" y="1062"/>
                <a:pt x="1153" y="1071"/>
              </a:cubicBezTo>
              <a:cubicBezTo>
                <a:pt x="1122" y="1092"/>
                <a:pt x="1091" y="1112"/>
                <a:pt x="1063" y="1136"/>
              </a:cubicBezTo>
              <a:cubicBezTo>
                <a:pt x="1049" y="1148"/>
                <a:pt x="1033" y="1173"/>
                <a:pt x="1016" y="1178"/>
              </a:cubicBezTo>
              <a:cubicBezTo>
                <a:pt x="986" y="1138"/>
                <a:pt x="987" y="1148"/>
                <a:pt x="943" y="1131"/>
              </a:cubicBezTo>
              <a:cubicBezTo>
                <a:pt x="934" y="1118"/>
                <a:pt x="921" y="1109"/>
                <a:pt x="917" y="1093"/>
              </a:cubicBezTo>
              <a:cubicBezTo>
                <a:pt x="907" y="1057"/>
                <a:pt x="914" y="996"/>
                <a:pt x="874" y="981"/>
              </a:cubicBezTo>
              <a:cubicBezTo>
                <a:pt x="830" y="987"/>
                <a:pt x="799" y="1001"/>
                <a:pt x="759" y="1016"/>
              </a:cubicBezTo>
              <a:cubicBezTo>
                <a:pt x="719" y="1012"/>
                <a:pt x="672" y="1015"/>
                <a:pt x="634" y="1003"/>
              </a:cubicBezTo>
              <a:cubicBezTo>
                <a:pt x="625" y="988"/>
                <a:pt x="619" y="978"/>
                <a:pt x="604" y="968"/>
              </a:cubicBezTo>
              <a:cubicBezTo>
                <a:pt x="585" y="939"/>
                <a:pt x="595" y="930"/>
                <a:pt x="622" y="913"/>
              </a:cubicBezTo>
              <a:cubicBezTo>
                <a:pt x="634" y="894"/>
                <a:pt x="624" y="873"/>
                <a:pt x="647" y="866"/>
              </a:cubicBezTo>
              <a:cubicBezTo>
                <a:pt x="665" y="854"/>
                <a:pt x="691" y="801"/>
                <a:pt x="652" y="797"/>
              </a:cubicBezTo>
              <a:cubicBezTo>
                <a:pt x="614" y="793"/>
                <a:pt x="575" y="794"/>
                <a:pt x="536" y="793"/>
              </a:cubicBezTo>
              <a:cubicBezTo>
                <a:pt x="531" y="791"/>
                <a:pt x="513" y="785"/>
                <a:pt x="510" y="780"/>
              </a:cubicBezTo>
              <a:cubicBezTo>
                <a:pt x="501" y="766"/>
                <a:pt x="503" y="740"/>
                <a:pt x="489" y="728"/>
              </a:cubicBezTo>
              <a:cubicBezTo>
                <a:pt x="467" y="710"/>
                <a:pt x="428" y="712"/>
                <a:pt x="399" y="703"/>
              </a:cubicBezTo>
              <a:cubicBezTo>
                <a:pt x="391" y="683"/>
                <a:pt x="385" y="665"/>
                <a:pt x="373" y="647"/>
              </a:cubicBezTo>
              <a:cubicBezTo>
                <a:pt x="353" y="653"/>
                <a:pt x="353" y="672"/>
                <a:pt x="347" y="690"/>
              </a:cubicBezTo>
              <a:cubicBezTo>
                <a:pt x="344" y="699"/>
                <a:pt x="339" y="716"/>
                <a:pt x="339" y="716"/>
              </a:cubicBezTo>
              <a:cubicBezTo>
                <a:pt x="316" y="700"/>
                <a:pt x="314" y="680"/>
                <a:pt x="304" y="656"/>
              </a:cubicBezTo>
              <a:cubicBezTo>
                <a:pt x="298" y="619"/>
                <a:pt x="302" y="584"/>
                <a:pt x="313" y="548"/>
              </a:cubicBezTo>
              <a:cubicBezTo>
                <a:pt x="308" y="521"/>
                <a:pt x="291" y="514"/>
                <a:pt x="274" y="493"/>
              </a:cubicBezTo>
              <a:cubicBezTo>
                <a:pt x="256" y="470"/>
                <a:pt x="237" y="447"/>
                <a:pt x="219" y="424"/>
              </a:cubicBezTo>
              <a:cubicBezTo>
                <a:pt x="208" y="411"/>
                <a:pt x="196" y="403"/>
                <a:pt x="180" y="398"/>
              </a:cubicBezTo>
              <a:cubicBezTo>
                <a:pt x="171" y="395"/>
                <a:pt x="154" y="390"/>
                <a:pt x="154" y="390"/>
              </a:cubicBezTo>
              <a:cubicBezTo>
                <a:pt x="135" y="376"/>
                <a:pt x="113" y="367"/>
                <a:pt x="90" y="360"/>
              </a:cubicBezTo>
              <a:cubicBezTo>
                <a:pt x="75" y="350"/>
                <a:pt x="64" y="347"/>
                <a:pt x="47" y="343"/>
              </a:cubicBezTo>
              <a:cubicBezTo>
                <a:pt x="44" y="339"/>
                <a:pt x="42" y="334"/>
                <a:pt x="39" y="330"/>
              </a:cubicBezTo>
              <a:cubicBezTo>
                <a:pt x="35" y="325"/>
                <a:pt x="29" y="322"/>
                <a:pt x="26" y="317"/>
              </a:cubicBezTo>
              <a:cubicBezTo>
                <a:pt x="17" y="303"/>
                <a:pt x="5" y="270"/>
                <a:pt x="0" y="253"/>
              </a:cubicBezTo>
              <a:cubicBezTo>
                <a:pt x="5" y="227"/>
                <a:pt x="8" y="220"/>
                <a:pt x="34" y="214"/>
              </a:cubicBezTo>
              <a:cubicBezTo>
                <a:pt x="42" y="202"/>
                <a:pt x="60" y="165"/>
                <a:pt x="73" y="158"/>
              </a:cubicBezTo>
              <a:cubicBezTo>
                <a:pt x="81" y="154"/>
                <a:pt x="90" y="153"/>
                <a:pt x="99" y="150"/>
              </a:cubicBezTo>
              <a:cubicBezTo>
                <a:pt x="103" y="149"/>
                <a:pt x="112" y="146"/>
                <a:pt x="112" y="146"/>
              </a:cubicBezTo>
              <a:cubicBezTo>
                <a:pt x="156" y="150"/>
                <a:pt x="164" y="150"/>
                <a:pt x="197" y="171"/>
              </a:cubicBezTo>
              <a:cubicBezTo>
                <a:pt x="209" y="179"/>
                <a:pt x="236" y="188"/>
                <a:pt x="236" y="188"/>
              </a:cubicBezTo>
              <a:cubicBezTo>
                <a:pt x="247" y="187"/>
                <a:pt x="259" y="187"/>
                <a:pt x="270" y="184"/>
              </a:cubicBezTo>
              <a:cubicBezTo>
                <a:pt x="291" y="179"/>
                <a:pt x="302" y="148"/>
                <a:pt x="322" y="141"/>
              </a:cubicBezTo>
              <a:cubicBezTo>
                <a:pt x="333" y="137"/>
                <a:pt x="345" y="138"/>
                <a:pt x="356" y="137"/>
              </a:cubicBezTo>
              <a:cubicBezTo>
                <a:pt x="370" y="133"/>
                <a:pt x="381" y="128"/>
                <a:pt x="394" y="120"/>
              </a:cubicBezTo>
              <a:cubicBezTo>
                <a:pt x="401" y="101"/>
                <a:pt x="405" y="84"/>
                <a:pt x="416" y="68"/>
              </a:cubicBezTo>
              <a:cubicBezTo>
                <a:pt x="421" y="45"/>
                <a:pt x="427" y="39"/>
                <a:pt x="450" y="34"/>
              </a:cubicBezTo>
              <a:cubicBezTo>
                <a:pt x="491" y="62"/>
                <a:pt x="496" y="106"/>
                <a:pt x="553" y="124"/>
              </a:cubicBezTo>
              <a:cubicBezTo>
                <a:pt x="576" y="147"/>
                <a:pt x="612" y="174"/>
                <a:pt x="643" y="184"/>
              </a:cubicBezTo>
              <a:cubicBezTo>
                <a:pt x="683" y="211"/>
                <a:pt x="729" y="227"/>
                <a:pt x="776" y="236"/>
              </a:cubicBezTo>
              <a:cubicBezTo>
                <a:pt x="796" y="234"/>
                <a:pt x="816" y="235"/>
                <a:pt x="836" y="231"/>
              </a:cubicBezTo>
              <a:cubicBezTo>
                <a:pt x="844" y="230"/>
                <a:pt x="871" y="200"/>
                <a:pt x="883" y="193"/>
              </a:cubicBezTo>
              <a:cubicBezTo>
                <a:pt x="902" y="194"/>
                <a:pt x="921" y="192"/>
                <a:pt x="939" y="197"/>
              </a:cubicBezTo>
              <a:cubicBezTo>
                <a:pt x="949" y="200"/>
                <a:pt x="956" y="208"/>
                <a:pt x="964" y="214"/>
              </a:cubicBezTo>
              <a:cubicBezTo>
                <a:pt x="973" y="220"/>
                <a:pt x="992" y="224"/>
                <a:pt x="1003" y="227"/>
              </a:cubicBezTo>
              <a:cubicBezTo>
                <a:pt x="1064" y="219"/>
                <a:pt x="1099" y="172"/>
                <a:pt x="1153" y="146"/>
              </a:cubicBezTo>
              <a:cubicBezTo>
                <a:pt x="1175" y="124"/>
                <a:pt x="1200" y="99"/>
                <a:pt x="1230" y="90"/>
              </a:cubicBezTo>
              <a:cubicBezTo>
                <a:pt x="1244" y="81"/>
                <a:pt x="1256" y="71"/>
                <a:pt x="1264" y="56"/>
              </a:cubicBezTo>
              <a:cubicBezTo>
                <a:pt x="1270" y="45"/>
                <a:pt x="1268" y="40"/>
                <a:pt x="1277" y="30"/>
              </a:cubicBezTo>
              <a:cubicBezTo>
                <a:pt x="1285" y="22"/>
                <a:pt x="1293" y="13"/>
                <a:pt x="1303" y="8"/>
              </a:cubicBezTo>
              <a:cubicBezTo>
                <a:pt x="1311" y="4"/>
                <a:pt x="1329" y="0"/>
                <a:pt x="1329" y="0"/>
              </a:cubicBezTo>
              <a:cubicBezTo>
                <a:pt x="1348" y="11"/>
                <a:pt x="1348" y="30"/>
                <a:pt x="1367" y="43"/>
              </a:cubicBezTo>
              <a:cubicBezTo>
                <a:pt x="1385" y="69"/>
                <a:pt x="1403" y="99"/>
                <a:pt x="1427" y="120"/>
              </a:cubicBezTo>
              <a:cubicBezTo>
                <a:pt x="1445" y="136"/>
                <a:pt x="1467" y="145"/>
                <a:pt x="1487" y="158"/>
              </a:cubicBezTo>
              <a:cubicBezTo>
                <a:pt x="1520" y="180"/>
                <a:pt x="1537" y="195"/>
                <a:pt x="1577" y="201"/>
              </a:cubicBezTo>
              <a:cubicBezTo>
                <a:pt x="1593" y="207"/>
                <a:pt x="1607" y="211"/>
                <a:pt x="1624" y="214"/>
              </a:cubicBezTo>
              <a:cubicBezTo>
                <a:pt x="1615" y="242"/>
                <a:pt x="1564" y="242"/>
                <a:pt x="1539" y="248"/>
              </a:cubicBezTo>
              <a:cubicBezTo>
                <a:pt x="1529" y="250"/>
                <a:pt x="1509" y="257"/>
                <a:pt x="1509" y="257"/>
              </a:cubicBezTo>
              <a:cubicBezTo>
                <a:pt x="1490" y="270"/>
                <a:pt x="1467" y="280"/>
                <a:pt x="1444" y="287"/>
              </a:cubicBezTo>
              <a:cubicBezTo>
                <a:pt x="1413" y="338"/>
                <a:pt x="1462" y="387"/>
                <a:pt x="1492" y="424"/>
              </a:cubicBezTo>
              <a:cubicBezTo>
                <a:pt x="1502" y="436"/>
                <a:pt x="1504" y="450"/>
                <a:pt x="1513" y="463"/>
              </a:cubicBezTo>
              <a:cubicBezTo>
                <a:pt x="1518" y="479"/>
                <a:pt x="1523" y="514"/>
                <a:pt x="1543" y="51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76200</xdr:colOff>
      <xdr:row>25</xdr:row>
      <xdr:rowOff>114300</xdr:rowOff>
    </xdr:from>
    <xdr:to>
      <xdr:col>42</xdr:col>
      <xdr:colOff>95250</xdr:colOff>
      <xdr:row>30</xdr:row>
      <xdr:rowOff>104775</xdr:rowOff>
    </xdr:to>
    <xdr:sp macro="" textlink="">
      <xdr:nvSpPr>
        <xdr:cNvPr id="25" name="Freeform 826">
          <a:extLst>
            <a:ext uri="{FF2B5EF4-FFF2-40B4-BE49-F238E27FC236}">
              <a16:creationId xmlns:a16="http://schemas.microsoft.com/office/drawing/2014/main" id="{B1B69D24-018C-4D71-AC90-1B699A2D7447}"/>
            </a:ext>
          </a:extLst>
        </xdr:cNvPr>
        <xdr:cNvSpPr>
          <a:spLocks/>
        </xdr:cNvSpPr>
      </xdr:nvSpPr>
      <xdr:spPr bwMode="auto">
        <a:xfrm>
          <a:off x="6654800" y="4718050"/>
          <a:ext cx="908050" cy="911225"/>
        </a:xfrm>
        <a:custGeom>
          <a:avLst/>
          <a:gdLst>
            <a:gd name="T0" fmla="*/ 852614 w 1389"/>
            <a:gd name="T1" fmla="*/ 798821 h 1251"/>
            <a:gd name="T2" fmla="*/ 644964 w 1389"/>
            <a:gd name="T3" fmla="*/ 773878 h 1251"/>
            <a:gd name="T4" fmla="*/ 660373 w 1389"/>
            <a:gd name="T5" fmla="*/ 727189 h 1251"/>
            <a:gd name="T6" fmla="*/ 534902 w 1389"/>
            <a:gd name="T7" fmla="*/ 735504 h 1251"/>
            <a:gd name="T8" fmla="*/ 371276 w 1389"/>
            <a:gd name="T9" fmla="*/ 730387 h 1251"/>
            <a:gd name="T10" fmla="*/ 311109 w 1389"/>
            <a:gd name="T11" fmla="*/ 735504 h 1251"/>
            <a:gd name="T12" fmla="*/ 236267 w 1389"/>
            <a:gd name="T13" fmla="*/ 757249 h 1251"/>
            <a:gd name="T14" fmla="*/ 151152 w 1389"/>
            <a:gd name="T15" fmla="*/ 754691 h 1251"/>
            <a:gd name="T16" fmla="*/ 100523 w 1389"/>
            <a:gd name="T17" fmla="*/ 688815 h 1251"/>
            <a:gd name="T18" fmla="*/ 151152 w 1389"/>
            <a:gd name="T19" fmla="*/ 601194 h 1251"/>
            <a:gd name="T20" fmla="*/ 132075 w 1389"/>
            <a:gd name="T21" fmla="*/ 521888 h 1251"/>
            <a:gd name="T22" fmla="*/ 188573 w 1389"/>
            <a:gd name="T23" fmla="*/ 480955 h 1251"/>
            <a:gd name="T24" fmla="*/ 141613 w 1389"/>
            <a:gd name="T25" fmla="*/ 436825 h 1251"/>
            <a:gd name="T26" fmla="*/ 66037 w 1389"/>
            <a:gd name="T27" fmla="*/ 370950 h 1251"/>
            <a:gd name="T28" fmla="*/ 44025 w 1389"/>
            <a:gd name="T29" fmla="*/ 291643 h 1251"/>
            <a:gd name="T30" fmla="*/ 88050 w 1389"/>
            <a:gd name="T31" fmla="*/ 277573 h 1251"/>
            <a:gd name="T32" fmla="*/ 119601 w 1389"/>
            <a:gd name="T33" fmla="*/ 184835 h 1251"/>
            <a:gd name="T34" fmla="*/ 16142 w 1389"/>
            <a:gd name="T35" fmla="*/ 113204 h 1251"/>
            <a:gd name="T36" fmla="*/ 2935 w 1389"/>
            <a:gd name="T37" fmla="*/ 1279 h 1251"/>
            <a:gd name="T38" fmla="*/ 63102 w 1389"/>
            <a:gd name="T39" fmla="*/ 50526 h 1251"/>
            <a:gd name="T40" fmla="*/ 138678 w 1389"/>
            <a:gd name="T41" fmla="*/ 58840 h 1251"/>
            <a:gd name="T42" fmla="*/ 201047 w 1389"/>
            <a:gd name="T43" fmla="*/ 39653 h 1251"/>
            <a:gd name="T44" fmla="*/ 264149 w 1389"/>
            <a:gd name="T45" fmla="*/ 47328 h 1251"/>
            <a:gd name="T46" fmla="*/ 380815 w 1389"/>
            <a:gd name="T47" fmla="*/ 53084 h 1251"/>
            <a:gd name="T48" fmla="*/ 462261 w 1389"/>
            <a:gd name="T49" fmla="*/ 129832 h 1251"/>
            <a:gd name="T50" fmla="*/ 547375 w 1389"/>
            <a:gd name="T51" fmla="*/ 250711 h 1251"/>
            <a:gd name="T52" fmla="*/ 632490 w 1389"/>
            <a:gd name="T53" fmla="*/ 289085 h 1251"/>
            <a:gd name="T54" fmla="*/ 688989 w 1389"/>
            <a:gd name="T55" fmla="*/ 315947 h 1251"/>
            <a:gd name="T56" fmla="*/ 751357 w 1389"/>
            <a:gd name="T57" fmla="*/ 404207 h 1251"/>
            <a:gd name="T58" fmla="*/ 801986 w 1389"/>
            <a:gd name="T59" fmla="*/ 466885 h 1251"/>
            <a:gd name="T60" fmla="*/ 811525 w 1389"/>
            <a:gd name="T61" fmla="*/ 483514 h 1251"/>
            <a:gd name="T62" fmla="*/ 909113 w 1389"/>
            <a:gd name="T63" fmla="*/ 521888 h 1251"/>
            <a:gd name="T64" fmla="*/ 959008 w 1389"/>
            <a:gd name="T65" fmla="*/ 554506 h 1251"/>
            <a:gd name="T66" fmla="*/ 1019175 w 1389"/>
            <a:gd name="T67" fmla="*/ 568576 h 1251"/>
            <a:gd name="T68" fmla="*/ 975150 w 1389"/>
            <a:gd name="T69" fmla="*/ 677942 h 1251"/>
            <a:gd name="T70" fmla="*/ 981020 w 1389"/>
            <a:gd name="T71" fmla="*/ 727189 h 1251"/>
            <a:gd name="T72" fmla="*/ 909113 w 1389"/>
            <a:gd name="T73" fmla="*/ 782192 h 1251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389"/>
            <a:gd name="T112" fmla="*/ 0 h 1251"/>
            <a:gd name="T113" fmla="*/ 1389 w 1389"/>
            <a:gd name="T114" fmla="*/ 1251 h 1251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389" h="1251">
              <a:moveTo>
                <a:pt x="1213" y="1223"/>
              </a:moveTo>
              <a:cubicBezTo>
                <a:pt x="1198" y="1234"/>
                <a:pt x="1179" y="1242"/>
                <a:pt x="1162" y="1249"/>
              </a:cubicBezTo>
              <a:cubicBezTo>
                <a:pt x="1069" y="1239"/>
                <a:pt x="997" y="1219"/>
                <a:pt x="900" y="1214"/>
              </a:cubicBezTo>
              <a:cubicBezTo>
                <a:pt x="893" y="1213"/>
                <a:pt x="885" y="1214"/>
                <a:pt x="879" y="1210"/>
              </a:cubicBezTo>
              <a:cubicBezTo>
                <a:pt x="855" y="1194"/>
                <a:pt x="904" y="1175"/>
                <a:pt x="913" y="1172"/>
              </a:cubicBezTo>
              <a:cubicBezTo>
                <a:pt x="927" y="1152"/>
                <a:pt x="923" y="1144"/>
                <a:pt x="900" y="1137"/>
              </a:cubicBezTo>
              <a:cubicBezTo>
                <a:pt x="856" y="1110"/>
                <a:pt x="845" y="1125"/>
                <a:pt x="772" y="1129"/>
              </a:cubicBezTo>
              <a:cubicBezTo>
                <a:pt x="754" y="1135"/>
                <a:pt x="748" y="1146"/>
                <a:pt x="729" y="1150"/>
              </a:cubicBezTo>
              <a:cubicBezTo>
                <a:pt x="707" y="1146"/>
                <a:pt x="697" y="1135"/>
                <a:pt x="677" y="1129"/>
              </a:cubicBezTo>
              <a:cubicBezTo>
                <a:pt x="620" y="1132"/>
                <a:pt x="563" y="1138"/>
                <a:pt x="506" y="1142"/>
              </a:cubicBezTo>
              <a:cubicBezTo>
                <a:pt x="495" y="1156"/>
                <a:pt x="493" y="1166"/>
                <a:pt x="476" y="1172"/>
              </a:cubicBezTo>
              <a:cubicBezTo>
                <a:pt x="452" y="1167"/>
                <a:pt x="443" y="1163"/>
                <a:pt x="424" y="1150"/>
              </a:cubicBezTo>
              <a:cubicBezTo>
                <a:pt x="404" y="1153"/>
                <a:pt x="388" y="1159"/>
                <a:pt x="369" y="1163"/>
              </a:cubicBezTo>
              <a:cubicBezTo>
                <a:pt x="356" y="1182"/>
                <a:pt x="346" y="1180"/>
                <a:pt x="322" y="1184"/>
              </a:cubicBezTo>
              <a:cubicBezTo>
                <a:pt x="304" y="1197"/>
                <a:pt x="303" y="1215"/>
                <a:pt x="283" y="1227"/>
              </a:cubicBezTo>
              <a:cubicBezTo>
                <a:pt x="193" y="1223"/>
                <a:pt x="186" y="1245"/>
                <a:pt x="206" y="1180"/>
              </a:cubicBezTo>
              <a:cubicBezTo>
                <a:pt x="203" y="1155"/>
                <a:pt x="198" y="1117"/>
                <a:pt x="176" y="1099"/>
              </a:cubicBezTo>
              <a:cubicBezTo>
                <a:pt x="166" y="1091"/>
                <a:pt x="148" y="1085"/>
                <a:pt x="137" y="1077"/>
              </a:cubicBezTo>
              <a:cubicBezTo>
                <a:pt x="128" y="1046"/>
                <a:pt x="120" y="999"/>
                <a:pt x="137" y="970"/>
              </a:cubicBezTo>
              <a:cubicBezTo>
                <a:pt x="148" y="952"/>
                <a:pt x="186" y="946"/>
                <a:pt x="206" y="940"/>
              </a:cubicBezTo>
              <a:cubicBezTo>
                <a:pt x="232" y="914"/>
                <a:pt x="226" y="880"/>
                <a:pt x="202" y="854"/>
              </a:cubicBezTo>
              <a:cubicBezTo>
                <a:pt x="196" y="840"/>
                <a:pt x="189" y="828"/>
                <a:pt x="180" y="816"/>
              </a:cubicBezTo>
              <a:cubicBezTo>
                <a:pt x="169" y="782"/>
                <a:pt x="222" y="792"/>
                <a:pt x="244" y="790"/>
              </a:cubicBezTo>
              <a:cubicBezTo>
                <a:pt x="263" y="784"/>
                <a:pt x="268" y="772"/>
                <a:pt x="257" y="752"/>
              </a:cubicBezTo>
              <a:cubicBezTo>
                <a:pt x="249" y="737"/>
                <a:pt x="242" y="742"/>
                <a:pt x="232" y="730"/>
              </a:cubicBezTo>
              <a:cubicBezTo>
                <a:pt x="215" y="711"/>
                <a:pt x="213" y="697"/>
                <a:pt x="193" y="683"/>
              </a:cubicBezTo>
              <a:cubicBezTo>
                <a:pt x="187" y="663"/>
                <a:pt x="166" y="654"/>
                <a:pt x="150" y="640"/>
              </a:cubicBezTo>
              <a:cubicBezTo>
                <a:pt x="130" y="622"/>
                <a:pt x="112" y="595"/>
                <a:pt x="90" y="580"/>
              </a:cubicBezTo>
              <a:cubicBezTo>
                <a:pt x="81" y="565"/>
                <a:pt x="70" y="560"/>
                <a:pt x="60" y="546"/>
              </a:cubicBezTo>
              <a:cubicBezTo>
                <a:pt x="53" y="524"/>
                <a:pt x="43" y="477"/>
                <a:pt x="60" y="456"/>
              </a:cubicBezTo>
              <a:cubicBezTo>
                <a:pt x="63" y="452"/>
                <a:pt x="69" y="454"/>
                <a:pt x="73" y="452"/>
              </a:cubicBezTo>
              <a:cubicBezTo>
                <a:pt x="89" y="446"/>
                <a:pt x="104" y="440"/>
                <a:pt x="120" y="434"/>
              </a:cubicBezTo>
              <a:cubicBezTo>
                <a:pt x="128" y="431"/>
                <a:pt x="146" y="426"/>
                <a:pt x="146" y="426"/>
              </a:cubicBezTo>
              <a:cubicBezTo>
                <a:pt x="154" y="381"/>
                <a:pt x="152" y="334"/>
                <a:pt x="163" y="289"/>
              </a:cubicBezTo>
              <a:cubicBezTo>
                <a:pt x="150" y="234"/>
                <a:pt x="113" y="211"/>
                <a:pt x="60" y="203"/>
              </a:cubicBezTo>
              <a:cubicBezTo>
                <a:pt x="45" y="193"/>
                <a:pt x="35" y="191"/>
                <a:pt x="22" y="177"/>
              </a:cubicBezTo>
              <a:cubicBezTo>
                <a:pt x="1" y="123"/>
                <a:pt x="13" y="81"/>
                <a:pt x="9" y="14"/>
              </a:cubicBezTo>
              <a:cubicBezTo>
                <a:pt x="9" y="10"/>
                <a:pt x="0" y="3"/>
                <a:pt x="4" y="2"/>
              </a:cubicBezTo>
              <a:cubicBezTo>
                <a:pt x="10" y="0"/>
                <a:pt x="16" y="7"/>
                <a:pt x="22" y="10"/>
              </a:cubicBezTo>
              <a:cubicBezTo>
                <a:pt x="44" y="33"/>
                <a:pt x="63" y="56"/>
                <a:pt x="86" y="79"/>
              </a:cubicBezTo>
              <a:cubicBezTo>
                <a:pt x="96" y="89"/>
                <a:pt x="113" y="92"/>
                <a:pt x="124" y="100"/>
              </a:cubicBezTo>
              <a:cubicBezTo>
                <a:pt x="146" y="98"/>
                <a:pt x="172" y="106"/>
                <a:pt x="189" y="92"/>
              </a:cubicBezTo>
              <a:cubicBezTo>
                <a:pt x="208" y="77"/>
                <a:pt x="183" y="77"/>
                <a:pt x="214" y="70"/>
              </a:cubicBezTo>
              <a:cubicBezTo>
                <a:pt x="234" y="65"/>
                <a:pt x="254" y="66"/>
                <a:pt x="274" y="62"/>
              </a:cubicBezTo>
              <a:cubicBezTo>
                <a:pt x="294" y="63"/>
                <a:pt x="314" y="63"/>
                <a:pt x="334" y="66"/>
              </a:cubicBezTo>
              <a:cubicBezTo>
                <a:pt x="343" y="67"/>
                <a:pt x="360" y="74"/>
                <a:pt x="360" y="74"/>
              </a:cubicBezTo>
              <a:cubicBezTo>
                <a:pt x="382" y="106"/>
                <a:pt x="393" y="111"/>
                <a:pt x="433" y="117"/>
              </a:cubicBezTo>
              <a:cubicBezTo>
                <a:pt x="464" y="110"/>
                <a:pt x="488" y="90"/>
                <a:pt x="519" y="83"/>
              </a:cubicBezTo>
              <a:cubicBezTo>
                <a:pt x="559" y="92"/>
                <a:pt x="569" y="120"/>
                <a:pt x="596" y="147"/>
              </a:cubicBezTo>
              <a:cubicBezTo>
                <a:pt x="601" y="170"/>
                <a:pt x="613" y="186"/>
                <a:pt x="630" y="203"/>
              </a:cubicBezTo>
              <a:cubicBezTo>
                <a:pt x="644" y="250"/>
                <a:pt x="684" y="273"/>
                <a:pt x="729" y="284"/>
              </a:cubicBezTo>
              <a:cubicBezTo>
                <a:pt x="723" y="313"/>
                <a:pt x="718" y="370"/>
                <a:pt x="746" y="392"/>
              </a:cubicBezTo>
              <a:cubicBezTo>
                <a:pt x="754" y="398"/>
                <a:pt x="764" y="399"/>
                <a:pt x="772" y="404"/>
              </a:cubicBezTo>
              <a:cubicBezTo>
                <a:pt x="801" y="424"/>
                <a:pt x="829" y="439"/>
                <a:pt x="862" y="452"/>
              </a:cubicBezTo>
              <a:cubicBezTo>
                <a:pt x="875" y="465"/>
                <a:pt x="883" y="468"/>
                <a:pt x="900" y="473"/>
              </a:cubicBezTo>
              <a:cubicBezTo>
                <a:pt x="913" y="482"/>
                <a:pt x="926" y="486"/>
                <a:pt x="939" y="494"/>
              </a:cubicBezTo>
              <a:cubicBezTo>
                <a:pt x="960" y="528"/>
                <a:pt x="989" y="556"/>
                <a:pt x="1012" y="589"/>
              </a:cubicBezTo>
              <a:cubicBezTo>
                <a:pt x="1016" y="603"/>
                <a:pt x="1020" y="618"/>
                <a:pt x="1024" y="632"/>
              </a:cubicBezTo>
              <a:cubicBezTo>
                <a:pt x="1026" y="666"/>
                <a:pt x="1014" y="757"/>
                <a:pt x="1050" y="782"/>
              </a:cubicBezTo>
              <a:cubicBezTo>
                <a:pt x="1080" y="771"/>
                <a:pt x="1066" y="738"/>
                <a:pt x="1093" y="730"/>
              </a:cubicBezTo>
              <a:cubicBezTo>
                <a:pt x="1096" y="734"/>
                <a:pt x="1100" y="738"/>
                <a:pt x="1102" y="743"/>
              </a:cubicBezTo>
              <a:cubicBezTo>
                <a:pt x="1104" y="747"/>
                <a:pt x="1104" y="752"/>
                <a:pt x="1106" y="756"/>
              </a:cubicBezTo>
              <a:cubicBezTo>
                <a:pt x="1123" y="782"/>
                <a:pt x="1165" y="786"/>
                <a:pt x="1192" y="790"/>
              </a:cubicBezTo>
              <a:cubicBezTo>
                <a:pt x="1222" y="822"/>
                <a:pt x="1179" y="780"/>
                <a:pt x="1239" y="816"/>
              </a:cubicBezTo>
              <a:cubicBezTo>
                <a:pt x="1251" y="823"/>
                <a:pt x="1249" y="845"/>
                <a:pt x="1260" y="854"/>
              </a:cubicBezTo>
              <a:cubicBezTo>
                <a:pt x="1273" y="864"/>
                <a:pt x="1291" y="863"/>
                <a:pt x="1307" y="867"/>
              </a:cubicBezTo>
              <a:cubicBezTo>
                <a:pt x="1331" y="873"/>
                <a:pt x="1380" y="876"/>
                <a:pt x="1380" y="876"/>
              </a:cubicBezTo>
              <a:cubicBezTo>
                <a:pt x="1383" y="880"/>
                <a:pt x="1389" y="884"/>
                <a:pt x="1389" y="889"/>
              </a:cubicBezTo>
              <a:cubicBezTo>
                <a:pt x="1389" y="929"/>
                <a:pt x="1338" y="998"/>
                <a:pt x="1307" y="1017"/>
              </a:cubicBezTo>
              <a:cubicBezTo>
                <a:pt x="1312" y="1034"/>
                <a:pt x="1319" y="1045"/>
                <a:pt x="1329" y="1060"/>
              </a:cubicBezTo>
              <a:cubicBezTo>
                <a:pt x="1335" y="1078"/>
                <a:pt x="1342" y="1076"/>
                <a:pt x="1359" y="1082"/>
              </a:cubicBezTo>
              <a:cubicBezTo>
                <a:pt x="1355" y="1109"/>
                <a:pt x="1359" y="1123"/>
                <a:pt x="1337" y="1137"/>
              </a:cubicBezTo>
              <a:cubicBezTo>
                <a:pt x="1327" y="1153"/>
                <a:pt x="1308" y="1161"/>
                <a:pt x="1290" y="1167"/>
              </a:cubicBezTo>
              <a:cubicBezTo>
                <a:pt x="1274" y="1194"/>
                <a:pt x="1264" y="1206"/>
                <a:pt x="1239" y="1223"/>
              </a:cubicBezTo>
              <a:cubicBezTo>
                <a:pt x="1198" y="1251"/>
                <a:pt x="1207" y="1236"/>
                <a:pt x="1213" y="1223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184150</xdr:colOff>
      <xdr:row>24</xdr:row>
      <xdr:rowOff>125942</xdr:rowOff>
    </xdr:from>
    <xdr:to>
      <xdr:col>38</xdr:col>
      <xdr:colOff>31750</xdr:colOff>
      <xdr:row>29</xdr:row>
      <xdr:rowOff>68792</xdr:rowOff>
    </xdr:to>
    <xdr:sp macro="" textlink="">
      <xdr:nvSpPr>
        <xdr:cNvPr id="26" name="Freeform 827">
          <a:extLst>
            <a:ext uri="{FF2B5EF4-FFF2-40B4-BE49-F238E27FC236}">
              <a16:creationId xmlns:a16="http://schemas.microsoft.com/office/drawing/2014/main" id="{F0FD618B-2C95-4DCC-8474-03A17EC5147A}"/>
            </a:ext>
          </a:extLst>
        </xdr:cNvPr>
        <xdr:cNvSpPr>
          <a:spLocks/>
        </xdr:cNvSpPr>
      </xdr:nvSpPr>
      <xdr:spPr bwMode="auto">
        <a:xfrm>
          <a:off x="6045200" y="4545542"/>
          <a:ext cx="742950" cy="863600"/>
        </a:xfrm>
        <a:custGeom>
          <a:avLst/>
          <a:gdLst>
            <a:gd name="T0" fmla="*/ 744970 w 1122"/>
            <a:gd name="T1" fmla="*/ 622519 h 1187"/>
            <a:gd name="T2" fmla="*/ 712482 w 1122"/>
            <a:gd name="T3" fmla="*/ 644073 h 1187"/>
            <a:gd name="T4" fmla="*/ 676971 w 1122"/>
            <a:gd name="T5" fmla="*/ 673868 h 1187"/>
            <a:gd name="T6" fmla="*/ 663371 w 1122"/>
            <a:gd name="T7" fmla="*/ 690350 h 1187"/>
            <a:gd name="T8" fmla="*/ 599150 w 1122"/>
            <a:gd name="T9" fmla="*/ 752475 h 1187"/>
            <a:gd name="T10" fmla="*/ 501684 w 1122"/>
            <a:gd name="T11" fmla="*/ 709368 h 1187"/>
            <a:gd name="T12" fmla="*/ 472973 w 1122"/>
            <a:gd name="T13" fmla="*/ 676403 h 1187"/>
            <a:gd name="T14" fmla="*/ 433685 w 1122"/>
            <a:gd name="T15" fmla="*/ 611742 h 1187"/>
            <a:gd name="T16" fmla="*/ 446529 w 1122"/>
            <a:gd name="T17" fmla="*/ 570537 h 1187"/>
            <a:gd name="T18" fmla="*/ 375507 w 1122"/>
            <a:gd name="T19" fmla="*/ 527430 h 1187"/>
            <a:gd name="T20" fmla="*/ 327152 w 1122"/>
            <a:gd name="T21" fmla="*/ 532501 h 1187"/>
            <a:gd name="T22" fmla="*/ 281819 w 1122"/>
            <a:gd name="T23" fmla="*/ 562296 h 1187"/>
            <a:gd name="T24" fmla="*/ 278042 w 1122"/>
            <a:gd name="T25" fmla="*/ 606037 h 1187"/>
            <a:gd name="T26" fmla="*/ 255375 w 1122"/>
            <a:gd name="T27" fmla="*/ 627591 h 1187"/>
            <a:gd name="T28" fmla="*/ 181332 w 1122"/>
            <a:gd name="T29" fmla="*/ 649778 h 1187"/>
            <a:gd name="T30" fmla="*/ 155643 w 1122"/>
            <a:gd name="T31" fmla="*/ 622519 h 1187"/>
            <a:gd name="T32" fmla="*/ 113332 w 1122"/>
            <a:gd name="T33" fmla="*/ 616814 h 1187"/>
            <a:gd name="T34" fmla="*/ 90666 w 1122"/>
            <a:gd name="T35" fmla="*/ 619350 h 1187"/>
            <a:gd name="T36" fmla="*/ 80844 w 1122"/>
            <a:gd name="T37" fmla="*/ 625055 h 1187"/>
            <a:gd name="T38" fmla="*/ 51377 w 1122"/>
            <a:gd name="T39" fmla="*/ 616814 h 1187"/>
            <a:gd name="T40" fmla="*/ 19644 w 1122"/>
            <a:gd name="T41" fmla="*/ 611742 h 1187"/>
            <a:gd name="T42" fmla="*/ 15867 w 1122"/>
            <a:gd name="T43" fmla="*/ 592725 h 1187"/>
            <a:gd name="T44" fmla="*/ 87644 w 1122"/>
            <a:gd name="T45" fmla="*/ 578778 h 1187"/>
            <a:gd name="T46" fmla="*/ 158665 w 1122"/>
            <a:gd name="T47" fmla="*/ 510948 h 1187"/>
            <a:gd name="T48" fmla="*/ 184354 w 1122"/>
            <a:gd name="T49" fmla="*/ 464671 h 1187"/>
            <a:gd name="T50" fmla="*/ 229687 w 1122"/>
            <a:gd name="T51" fmla="*/ 462135 h 1187"/>
            <a:gd name="T52" fmla="*/ 249331 w 1122"/>
            <a:gd name="T53" fmla="*/ 456430 h 1187"/>
            <a:gd name="T54" fmla="*/ 268975 w 1122"/>
            <a:gd name="T55" fmla="*/ 440581 h 1187"/>
            <a:gd name="T56" fmla="*/ 278042 w 1122"/>
            <a:gd name="T57" fmla="*/ 424099 h 1187"/>
            <a:gd name="T58" fmla="*/ 236487 w 1122"/>
            <a:gd name="T59" fmla="*/ 380358 h 1187"/>
            <a:gd name="T60" fmla="*/ 174532 w 1122"/>
            <a:gd name="T61" fmla="*/ 383528 h 1187"/>
            <a:gd name="T62" fmla="*/ 148843 w 1122"/>
            <a:gd name="T63" fmla="*/ 296045 h 1187"/>
            <a:gd name="T64" fmla="*/ 100488 w 1122"/>
            <a:gd name="T65" fmla="*/ 271956 h 1187"/>
            <a:gd name="T66" fmla="*/ 58177 w 1122"/>
            <a:gd name="T67" fmla="*/ 214902 h 1187"/>
            <a:gd name="T68" fmla="*/ 96710 w 1122"/>
            <a:gd name="T69" fmla="*/ 195884 h 1187"/>
            <a:gd name="T70" fmla="*/ 83866 w 1122"/>
            <a:gd name="T71" fmla="*/ 171161 h 1187"/>
            <a:gd name="T72" fmla="*/ 74044 w 1122"/>
            <a:gd name="T73" fmla="*/ 162920 h 1187"/>
            <a:gd name="T74" fmla="*/ 64977 w 1122"/>
            <a:gd name="T75" fmla="*/ 157849 h 1187"/>
            <a:gd name="T76" fmla="*/ 93688 w 1122"/>
            <a:gd name="T77" fmla="*/ 143902 h 1187"/>
            <a:gd name="T78" fmla="*/ 113332 w 1122"/>
            <a:gd name="T79" fmla="*/ 138831 h 1187"/>
            <a:gd name="T80" fmla="*/ 164709 w 1122"/>
            <a:gd name="T81" fmla="*/ 155313 h 1187"/>
            <a:gd name="T82" fmla="*/ 191154 w 1122"/>
            <a:gd name="T83" fmla="*/ 147072 h 1187"/>
            <a:gd name="T84" fmla="*/ 216842 w 1122"/>
            <a:gd name="T85" fmla="*/ 103331 h 1187"/>
            <a:gd name="T86" fmla="*/ 304486 w 1122"/>
            <a:gd name="T87" fmla="*/ 86848 h 1187"/>
            <a:gd name="T88" fmla="*/ 475995 w 1122"/>
            <a:gd name="T89" fmla="*/ 60223 h 1187"/>
            <a:gd name="T90" fmla="*/ 527373 w 1122"/>
            <a:gd name="T91" fmla="*/ 41205 h 1187"/>
            <a:gd name="T92" fmla="*/ 605194 w 1122"/>
            <a:gd name="T93" fmla="*/ 16482 h 1187"/>
            <a:gd name="T94" fmla="*/ 644482 w 1122"/>
            <a:gd name="T95" fmla="*/ 0 h 1187"/>
            <a:gd name="T96" fmla="*/ 722304 w 1122"/>
            <a:gd name="T97" fmla="*/ 22188 h 1187"/>
            <a:gd name="T98" fmla="*/ 718526 w 1122"/>
            <a:gd name="T99" fmla="*/ 143902 h 1187"/>
            <a:gd name="T100" fmla="*/ 735148 w 1122"/>
            <a:gd name="T101" fmla="*/ 233920 h 1187"/>
            <a:gd name="T102" fmla="*/ 744970 w 1122"/>
            <a:gd name="T103" fmla="*/ 290974 h 1187"/>
            <a:gd name="T104" fmla="*/ 803148 w 1122"/>
            <a:gd name="T105" fmla="*/ 309992 h 1187"/>
            <a:gd name="T106" fmla="*/ 841681 w 1122"/>
            <a:gd name="T107" fmla="*/ 350563 h 1187"/>
            <a:gd name="T108" fmla="*/ 828836 w 1122"/>
            <a:gd name="T109" fmla="*/ 421563 h 1187"/>
            <a:gd name="T110" fmla="*/ 799370 w 1122"/>
            <a:gd name="T111" fmla="*/ 448189 h 1187"/>
            <a:gd name="T112" fmla="*/ 763859 w 1122"/>
            <a:gd name="T113" fmla="*/ 475448 h 1187"/>
            <a:gd name="T114" fmla="*/ 767637 w 1122"/>
            <a:gd name="T115" fmla="*/ 568001 h 1187"/>
            <a:gd name="T116" fmla="*/ 773681 w 1122"/>
            <a:gd name="T117" fmla="*/ 584483 h 1187"/>
            <a:gd name="T118" fmla="*/ 751015 w 1122"/>
            <a:gd name="T119" fmla="*/ 616814 h 1187"/>
            <a:gd name="T120" fmla="*/ 744970 w 1122"/>
            <a:gd name="T121" fmla="*/ 622519 h 1187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122"/>
            <a:gd name="T184" fmla="*/ 0 h 1187"/>
            <a:gd name="T185" fmla="*/ 1122 w 1122"/>
            <a:gd name="T186" fmla="*/ 1187 h 1187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122" h="1187">
              <a:moveTo>
                <a:pt x="986" y="982"/>
              </a:moveTo>
              <a:cubicBezTo>
                <a:pt x="967" y="1008"/>
                <a:pt x="970" y="1008"/>
                <a:pt x="943" y="1016"/>
              </a:cubicBezTo>
              <a:cubicBezTo>
                <a:pt x="924" y="1029"/>
                <a:pt x="909" y="1044"/>
                <a:pt x="896" y="1063"/>
              </a:cubicBezTo>
              <a:cubicBezTo>
                <a:pt x="890" y="1072"/>
                <a:pt x="878" y="1089"/>
                <a:pt x="878" y="1089"/>
              </a:cubicBezTo>
              <a:cubicBezTo>
                <a:pt x="864" y="1135"/>
                <a:pt x="843" y="1175"/>
                <a:pt x="793" y="1187"/>
              </a:cubicBezTo>
              <a:cubicBezTo>
                <a:pt x="721" y="1181"/>
                <a:pt x="704" y="1177"/>
                <a:pt x="664" y="1119"/>
              </a:cubicBezTo>
              <a:cubicBezTo>
                <a:pt x="656" y="1094"/>
                <a:pt x="639" y="1091"/>
                <a:pt x="626" y="1067"/>
              </a:cubicBezTo>
              <a:cubicBezTo>
                <a:pt x="608" y="1033"/>
                <a:pt x="597" y="995"/>
                <a:pt x="574" y="965"/>
              </a:cubicBezTo>
              <a:cubicBezTo>
                <a:pt x="567" y="942"/>
                <a:pt x="579" y="919"/>
                <a:pt x="591" y="900"/>
              </a:cubicBezTo>
              <a:cubicBezTo>
                <a:pt x="582" y="855"/>
                <a:pt x="538" y="842"/>
                <a:pt x="497" y="832"/>
              </a:cubicBezTo>
              <a:cubicBezTo>
                <a:pt x="476" y="834"/>
                <a:pt x="448" y="825"/>
                <a:pt x="433" y="840"/>
              </a:cubicBezTo>
              <a:cubicBezTo>
                <a:pt x="407" y="865"/>
                <a:pt x="409" y="876"/>
                <a:pt x="373" y="887"/>
              </a:cubicBezTo>
              <a:cubicBezTo>
                <a:pt x="356" y="912"/>
                <a:pt x="351" y="928"/>
                <a:pt x="368" y="956"/>
              </a:cubicBezTo>
              <a:cubicBezTo>
                <a:pt x="363" y="976"/>
                <a:pt x="358" y="984"/>
                <a:pt x="338" y="990"/>
              </a:cubicBezTo>
              <a:cubicBezTo>
                <a:pt x="312" y="1018"/>
                <a:pt x="277" y="1020"/>
                <a:pt x="240" y="1025"/>
              </a:cubicBezTo>
              <a:cubicBezTo>
                <a:pt x="215" y="1016"/>
                <a:pt x="227" y="989"/>
                <a:pt x="206" y="982"/>
              </a:cubicBezTo>
              <a:cubicBezTo>
                <a:pt x="188" y="976"/>
                <a:pt x="150" y="973"/>
                <a:pt x="150" y="973"/>
              </a:cubicBezTo>
              <a:cubicBezTo>
                <a:pt x="140" y="974"/>
                <a:pt x="130" y="974"/>
                <a:pt x="120" y="977"/>
              </a:cubicBezTo>
              <a:cubicBezTo>
                <a:pt x="115" y="979"/>
                <a:pt x="112" y="985"/>
                <a:pt x="107" y="986"/>
              </a:cubicBezTo>
              <a:cubicBezTo>
                <a:pt x="97" y="988"/>
                <a:pt x="78" y="975"/>
                <a:pt x="68" y="973"/>
              </a:cubicBezTo>
              <a:cubicBezTo>
                <a:pt x="54" y="970"/>
                <a:pt x="26" y="965"/>
                <a:pt x="26" y="965"/>
              </a:cubicBezTo>
              <a:cubicBezTo>
                <a:pt x="8" y="958"/>
                <a:pt x="0" y="948"/>
                <a:pt x="21" y="935"/>
              </a:cubicBezTo>
              <a:cubicBezTo>
                <a:pt x="46" y="918"/>
                <a:pt x="87" y="916"/>
                <a:pt x="116" y="913"/>
              </a:cubicBezTo>
              <a:cubicBezTo>
                <a:pt x="166" y="879"/>
                <a:pt x="177" y="854"/>
                <a:pt x="210" y="806"/>
              </a:cubicBezTo>
              <a:cubicBezTo>
                <a:pt x="217" y="784"/>
                <a:pt x="213" y="736"/>
                <a:pt x="244" y="733"/>
              </a:cubicBezTo>
              <a:cubicBezTo>
                <a:pt x="264" y="731"/>
                <a:pt x="284" y="730"/>
                <a:pt x="304" y="729"/>
              </a:cubicBezTo>
              <a:cubicBezTo>
                <a:pt x="307" y="728"/>
                <a:pt x="327" y="722"/>
                <a:pt x="330" y="720"/>
              </a:cubicBezTo>
              <a:cubicBezTo>
                <a:pt x="340" y="713"/>
                <a:pt x="356" y="695"/>
                <a:pt x="356" y="695"/>
              </a:cubicBezTo>
              <a:cubicBezTo>
                <a:pt x="359" y="686"/>
                <a:pt x="367" y="679"/>
                <a:pt x="368" y="669"/>
              </a:cubicBezTo>
              <a:cubicBezTo>
                <a:pt x="372" y="628"/>
                <a:pt x="349" y="609"/>
                <a:pt x="313" y="600"/>
              </a:cubicBezTo>
              <a:cubicBezTo>
                <a:pt x="248" y="610"/>
                <a:pt x="276" y="612"/>
                <a:pt x="231" y="605"/>
              </a:cubicBezTo>
              <a:cubicBezTo>
                <a:pt x="220" y="568"/>
                <a:pt x="231" y="499"/>
                <a:pt x="197" y="467"/>
              </a:cubicBezTo>
              <a:cubicBezTo>
                <a:pt x="179" y="450"/>
                <a:pt x="154" y="450"/>
                <a:pt x="133" y="429"/>
              </a:cubicBezTo>
              <a:cubicBezTo>
                <a:pt x="120" y="396"/>
                <a:pt x="103" y="365"/>
                <a:pt x="77" y="339"/>
              </a:cubicBezTo>
              <a:cubicBezTo>
                <a:pt x="90" y="321"/>
                <a:pt x="109" y="321"/>
                <a:pt x="128" y="309"/>
              </a:cubicBezTo>
              <a:cubicBezTo>
                <a:pt x="139" y="280"/>
                <a:pt x="142" y="282"/>
                <a:pt x="111" y="270"/>
              </a:cubicBezTo>
              <a:cubicBezTo>
                <a:pt x="107" y="266"/>
                <a:pt x="103" y="261"/>
                <a:pt x="98" y="257"/>
              </a:cubicBezTo>
              <a:cubicBezTo>
                <a:pt x="94" y="254"/>
                <a:pt x="86" y="254"/>
                <a:pt x="86" y="249"/>
              </a:cubicBezTo>
              <a:cubicBezTo>
                <a:pt x="86" y="236"/>
                <a:pt x="121" y="228"/>
                <a:pt x="124" y="227"/>
              </a:cubicBezTo>
              <a:cubicBezTo>
                <a:pt x="133" y="224"/>
                <a:pt x="150" y="219"/>
                <a:pt x="150" y="219"/>
              </a:cubicBezTo>
              <a:cubicBezTo>
                <a:pt x="192" y="224"/>
                <a:pt x="184" y="231"/>
                <a:pt x="218" y="245"/>
              </a:cubicBezTo>
              <a:cubicBezTo>
                <a:pt x="231" y="242"/>
                <a:pt x="243" y="242"/>
                <a:pt x="253" y="232"/>
              </a:cubicBezTo>
              <a:cubicBezTo>
                <a:pt x="272" y="213"/>
                <a:pt x="262" y="177"/>
                <a:pt x="287" y="163"/>
              </a:cubicBezTo>
              <a:cubicBezTo>
                <a:pt x="321" y="144"/>
                <a:pt x="366" y="145"/>
                <a:pt x="403" y="137"/>
              </a:cubicBezTo>
              <a:cubicBezTo>
                <a:pt x="491" y="83"/>
                <a:pt x="481" y="99"/>
                <a:pt x="630" y="95"/>
              </a:cubicBezTo>
              <a:cubicBezTo>
                <a:pt x="655" y="89"/>
                <a:pt x="677" y="79"/>
                <a:pt x="698" y="65"/>
              </a:cubicBezTo>
              <a:cubicBezTo>
                <a:pt x="715" y="20"/>
                <a:pt x="757" y="28"/>
                <a:pt x="801" y="26"/>
              </a:cubicBezTo>
              <a:cubicBezTo>
                <a:pt x="820" y="20"/>
                <a:pt x="834" y="7"/>
                <a:pt x="853" y="0"/>
              </a:cubicBezTo>
              <a:cubicBezTo>
                <a:pt x="890" y="6"/>
                <a:pt x="919" y="27"/>
                <a:pt x="956" y="35"/>
              </a:cubicBezTo>
              <a:cubicBezTo>
                <a:pt x="990" y="86"/>
                <a:pt x="959" y="168"/>
                <a:pt x="951" y="227"/>
              </a:cubicBezTo>
              <a:cubicBezTo>
                <a:pt x="955" y="282"/>
                <a:pt x="958" y="319"/>
                <a:pt x="973" y="369"/>
              </a:cubicBezTo>
              <a:cubicBezTo>
                <a:pt x="974" y="381"/>
                <a:pt x="972" y="441"/>
                <a:pt x="986" y="459"/>
              </a:cubicBezTo>
              <a:cubicBezTo>
                <a:pt x="1000" y="477"/>
                <a:pt x="1041" y="482"/>
                <a:pt x="1063" y="489"/>
              </a:cubicBezTo>
              <a:cubicBezTo>
                <a:pt x="1083" y="510"/>
                <a:pt x="1099" y="529"/>
                <a:pt x="1114" y="553"/>
              </a:cubicBezTo>
              <a:cubicBezTo>
                <a:pt x="1112" y="605"/>
                <a:pt x="1122" y="629"/>
                <a:pt x="1097" y="665"/>
              </a:cubicBezTo>
              <a:cubicBezTo>
                <a:pt x="1090" y="694"/>
                <a:pt x="1081" y="693"/>
                <a:pt x="1058" y="707"/>
              </a:cubicBezTo>
              <a:cubicBezTo>
                <a:pt x="1047" y="725"/>
                <a:pt x="1029" y="739"/>
                <a:pt x="1011" y="750"/>
              </a:cubicBezTo>
              <a:cubicBezTo>
                <a:pt x="1013" y="799"/>
                <a:pt x="1012" y="847"/>
                <a:pt x="1016" y="896"/>
              </a:cubicBezTo>
              <a:cubicBezTo>
                <a:pt x="1017" y="905"/>
                <a:pt x="1024" y="922"/>
                <a:pt x="1024" y="922"/>
              </a:cubicBezTo>
              <a:cubicBezTo>
                <a:pt x="1017" y="945"/>
                <a:pt x="1016" y="960"/>
                <a:pt x="994" y="973"/>
              </a:cubicBezTo>
              <a:cubicBezTo>
                <a:pt x="982" y="992"/>
                <a:pt x="994" y="1015"/>
                <a:pt x="986" y="98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38100</xdr:colOff>
      <xdr:row>21</xdr:row>
      <xdr:rowOff>76200</xdr:rowOff>
    </xdr:from>
    <xdr:to>
      <xdr:col>37</xdr:col>
      <xdr:colOff>123825</xdr:colOff>
      <xdr:row>25</xdr:row>
      <xdr:rowOff>95250</xdr:rowOff>
    </xdr:to>
    <xdr:sp macro="" textlink="">
      <xdr:nvSpPr>
        <xdr:cNvPr id="27" name="Freeform 828">
          <a:extLst>
            <a:ext uri="{FF2B5EF4-FFF2-40B4-BE49-F238E27FC236}">
              <a16:creationId xmlns:a16="http://schemas.microsoft.com/office/drawing/2014/main" id="{19B7338C-4BFC-4F54-9B5C-BA25B3AA3CDD}"/>
            </a:ext>
          </a:extLst>
        </xdr:cNvPr>
        <xdr:cNvSpPr>
          <a:spLocks/>
        </xdr:cNvSpPr>
      </xdr:nvSpPr>
      <xdr:spPr bwMode="auto">
        <a:xfrm>
          <a:off x="5905500" y="3943350"/>
          <a:ext cx="796925" cy="755650"/>
        </a:xfrm>
        <a:custGeom>
          <a:avLst/>
          <a:gdLst>
            <a:gd name="T0" fmla="*/ 71765 w 1222"/>
            <a:gd name="T1" fmla="*/ 305057 h 1036"/>
            <a:gd name="T2" fmla="*/ 50018 w 1222"/>
            <a:gd name="T3" fmla="*/ 299909 h 1036"/>
            <a:gd name="T4" fmla="*/ 28271 w 1222"/>
            <a:gd name="T5" fmla="*/ 294116 h 1036"/>
            <a:gd name="T6" fmla="*/ 0 w 1222"/>
            <a:gd name="T7" fmla="*/ 252927 h 1036"/>
            <a:gd name="T8" fmla="*/ 55817 w 1222"/>
            <a:gd name="T9" fmla="*/ 211738 h 1036"/>
            <a:gd name="T10" fmla="*/ 96411 w 1222"/>
            <a:gd name="T11" fmla="*/ 167331 h 1036"/>
            <a:gd name="T12" fmla="*/ 99311 w 1222"/>
            <a:gd name="T13" fmla="*/ 142231 h 1036"/>
            <a:gd name="T14" fmla="*/ 139905 w 1222"/>
            <a:gd name="T15" fmla="*/ 122924 h 1036"/>
            <a:gd name="T16" fmla="*/ 158753 w 1222"/>
            <a:gd name="T17" fmla="*/ 117775 h 1036"/>
            <a:gd name="T18" fmla="*/ 168176 w 1222"/>
            <a:gd name="T19" fmla="*/ 115201 h 1036"/>
            <a:gd name="T20" fmla="*/ 195722 w 1222"/>
            <a:gd name="T21" fmla="*/ 95894 h 1036"/>
            <a:gd name="T22" fmla="*/ 214570 w 1222"/>
            <a:gd name="T23" fmla="*/ 84309 h 1036"/>
            <a:gd name="T24" fmla="*/ 258064 w 1222"/>
            <a:gd name="T25" fmla="*/ 117775 h 1036"/>
            <a:gd name="T26" fmla="*/ 260963 w 1222"/>
            <a:gd name="T27" fmla="*/ 145449 h 1036"/>
            <a:gd name="T28" fmla="*/ 279810 w 1222"/>
            <a:gd name="T29" fmla="*/ 142231 h 1036"/>
            <a:gd name="T30" fmla="*/ 307357 w 1222"/>
            <a:gd name="T31" fmla="*/ 126142 h 1036"/>
            <a:gd name="T32" fmla="*/ 345051 w 1222"/>
            <a:gd name="T33" fmla="*/ 111983 h 1036"/>
            <a:gd name="T34" fmla="*/ 360274 w 1222"/>
            <a:gd name="T35" fmla="*/ 95894 h 1036"/>
            <a:gd name="T36" fmla="*/ 394344 w 1222"/>
            <a:gd name="T37" fmla="*/ 54061 h 1036"/>
            <a:gd name="T38" fmla="*/ 444362 w 1222"/>
            <a:gd name="T39" fmla="*/ 29605 h 1036"/>
            <a:gd name="T40" fmla="*/ 441463 w 1222"/>
            <a:gd name="T41" fmla="*/ 7079 h 1036"/>
            <a:gd name="T42" fmla="*/ 472633 w 1222"/>
            <a:gd name="T43" fmla="*/ 15446 h 1036"/>
            <a:gd name="T44" fmla="*/ 490756 w 1222"/>
            <a:gd name="T45" fmla="*/ 26387 h 1036"/>
            <a:gd name="T46" fmla="*/ 528450 w 1222"/>
            <a:gd name="T47" fmla="*/ 65002 h 1036"/>
            <a:gd name="T48" fmla="*/ 546573 w 1222"/>
            <a:gd name="T49" fmla="*/ 92676 h 1036"/>
            <a:gd name="T50" fmla="*/ 577743 w 1222"/>
            <a:gd name="T51" fmla="*/ 153816 h 1036"/>
            <a:gd name="T52" fmla="*/ 658932 w 1222"/>
            <a:gd name="T53" fmla="*/ 200154 h 1036"/>
            <a:gd name="T54" fmla="*/ 745920 w 1222"/>
            <a:gd name="T55" fmla="*/ 258076 h 1036"/>
            <a:gd name="T56" fmla="*/ 851030 w 1222"/>
            <a:gd name="T57" fmla="*/ 288968 h 1036"/>
            <a:gd name="T58" fmla="*/ 872777 w 1222"/>
            <a:gd name="T59" fmla="*/ 354613 h 1036"/>
            <a:gd name="T60" fmla="*/ 860454 w 1222"/>
            <a:gd name="T61" fmla="*/ 379713 h 1036"/>
            <a:gd name="T62" fmla="*/ 816960 w 1222"/>
            <a:gd name="T63" fmla="*/ 393228 h 1036"/>
            <a:gd name="T64" fmla="*/ 814060 w 1222"/>
            <a:gd name="T65" fmla="*/ 431843 h 1036"/>
            <a:gd name="T66" fmla="*/ 842331 w 1222"/>
            <a:gd name="T67" fmla="*/ 498132 h 1036"/>
            <a:gd name="T68" fmla="*/ 826383 w 1222"/>
            <a:gd name="T69" fmla="*/ 561846 h 1036"/>
            <a:gd name="T70" fmla="*/ 792313 w 1222"/>
            <a:gd name="T71" fmla="*/ 536747 h 1036"/>
            <a:gd name="T72" fmla="*/ 773466 w 1222"/>
            <a:gd name="T73" fmla="*/ 531598 h 1036"/>
            <a:gd name="T74" fmla="*/ 761143 w 1222"/>
            <a:gd name="T75" fmla="*/ 528380 h 1036"/>
            <a:gd name="T76" fmla="*/ 642984 w 1222"/>
            <a:gd name="T77" fmla="*/ 542539 h 1036"/>
            <a:gd name="T78" fmla="*/ 565420 w 1222"/>
            <a:gd name="T79" fmla="*/ 581154 h 1036"/>
            <a:gd name="T80" fmla="*/ 534250 w 1222"/>
            <a:gd name="T81" fmla="*/ 586302 h 1036"/>
            <a:gd name="T82" fmla="*/ 459585 w 1222"/>
            <a:gd name="T83" fmla="*/ 592094 h 1036"/>
            <a:gd name="T84" fmla="*/ 397969 w 1222"/>
            <a:gd name="T85" fmla="*/ 611402 h 1036"/>
            <a:gd name="T86" fmla="*/ 345051 w 1222"/>
            <a:gd name="T87" fmla="*/ 624917 h 1036"/>
            <a:gd name="T88" fmla="*/ 320405 w 1222"/>
            <a:gd name="T89" fmla="*/ 652591 h 1036"/>
            <a:gd name="T90" fmla="*/ 301557 w 1222"/>
            <a:gd name="T91" fmla="*/ 666750 h 1036"/>
            <a:gd name="T92" fmla="*/ 289234 w 1222"/>
            <a:gd name="T93" fmla="*/ 603035 h 1036"/>
            <a:gd name="T94" fmla="*/ 273286 w 1222"/>
            <a:gd name="T95" fmla="*/ 589520 h 1036"/>
            <a:gd name="T96" fmla="*/ 226893 w 1222"/>
            <a:gd name="T97" fmla="*/ 550905 h 1036"/>
            <a:gd name="T98" fmla="*/ 161652 w 1222"/>
            <a:gd name="T99" fmla="*/ 467883 h 1036"/>
            <a:gd name="T100" fmla="*/ 158753 w 1222"/>
            <a:gd name="T101" fmla="*/ 459517 h 1036"/>
            <a:gd name="T102" fmla="*/ 152229 w 1222"/>
            <a:gd name="T103" fmla="*/ 451150 h 1036"/>
            <a:gd name="T104" fmla="*/ 142805 w 1222"/>
            <a:gd name="T105" fmla="*/ 424120 h 1036"/>
            <a:gd name="T106" fmla="*/ 102935 w 1222"/>
            <a:gd name="T107" fmla="*/ 321790 h 1036"/>
            <a:gd name="T108" fmla="*/ 71765 w 1222"/>
            <a:gd name="T109" fmla="*/ 305057 h 10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1036"/>
            <a:gd name="T167" fmla="*/ 1222 w 1222"/>
            <a:gd name="T168" fmla="*/ 1036 h 103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1036">
              <a:moveTo>
                <a:pt x="99" y="474"/>
              </a:moveTo>
              <a:cubicBezTo>
                <a:pt x="58" y="461"/>
                <a:pt x="119" y="480"/>
                <a:pt x="69" y="466"/>
              </a:cubicBezTo>
              <a:cubicBezTo>
                <a:pt x="59" y="463"/>
                <a:pt x="39" y="457"/>
                <a:pt x="39" y="457"/>
              </a:cubicBezTo>
              <a:cubicBezTo>
                <a:pt x="19" y="437"/>
                <a:pt x="8" y="419"/>
                <a:pt x="0" y="393"/>
              </a:cubicBezTo>
              <a:cubicBezTo>
                <a:pt x="13" y="323"/>
                <a:pt x="1" y="334"/>
                <a:pt x="77" y="329"/>
              </a:cubicBezTo>
              <a:cubicBezTo>
                <a:pt x="103" y="319"/>
                <a:pt x="117" y="283"/>
                <a:pt x="133" y="260"/>
              </a:cubicBezTo>
              <a:cubicBezTo>
                <a:pt x="138" y="243"/>
                <a:pt x="143" y="238"/>
                <a:pt x="137" y="221"/>
              </a:cubicBezTo>
              <a:cubicBezTo>
                <a:pt x="154" y="209"/>
                <a:pt x="173" y="198"/>
                <a:pt x="193" y="191"/>
              </a:cubicBezTo>
              <a:cubicBezTo>
                <a:pt x="202" y="188"/>
                <a:pt x="210" y="186"/>
                <a:pt x="219" y="183"/>
              </a:cubicBezTo>
              <a:cubicBezTo>
                <a:pt x="223" y="182"/>
                <a:pt x="232" y="179"/>
                <a:pt x="232" y="179"/>
              </a:cubicBezTo>
              <a:cubicBezTo>
                <a:pt x="244" y="166"/>
                <a:pt x="255" y="159"/>
                <a:pt x="270" y="149"/>
              </a:cubicBezTo>
              <a:cubicBezTo>
                <a:pt x="279" y="143"/>
                <a:pt x="296" y="131"/>
                <a:pt x="296" y="131"/>
              </a:cubicBezTo>
              <a:cubicBezTo>
                <a:pt x="309" y="152"/>
                <a:pt x="336" y="169"/>
                <a:pt x="356" y="183"/>
              </a:cubicBezTo>
              <a:cubicBezTo>
                <a:pt x="357" y="197"/>
                <a:pt x="351" y="215"/>
                <a:pt x="360" y="226"/>
              </a:cubicBezTo>
              <a:cubicBezTo>
                <a:pt x="365" y="233"/>
                <a:pt x="378" y="224"/>
                <a:pt x="386" y="221"/>
              </a:cubicBezTo>
              <a:cubicBezTo>
                <a:pt x="400" y="216"/>
                <a:pt x="411" y="205"/>
                <a:pt x="424" y="196"/>
              </a:cubicBezTo>
              <a:cubicBezTo>
                <a:pt x="439" y="186"/>
                <a:pt x="459" y="181"/>
                <a:pt x="476" y="174"/>
              </a:cubicBezTo>
              <a:cubicBezTo>
                <a:pt x="493" y="146"/>
                <a:pt x="473" y="176"/>
                <a:pt x="497" y="149"/>
              </a:cubicBezTo>
              <a:cubicBezTo>
                <a:pt x="515" y="129"/>
                <a:pt x="523" y="102"/>
                <a:pt x="544" y="84"/>
              </a:cubicBezTo>
              <a:cubicBezTo>
                <a:pt x="564" y="67"/>
                <a:pt x="591" y="60"/>
                <a:pt x="613" y="46"/>
              </a:cubicBezTo>
              <a:cubicBezTo>
                <a:pt x="612" y="34"/>
                <a:pt x="601" y="19"/>
                <a:pt x="609" y="11"/>
              </a:cubicBezTo>
              <a:cubicBezTo>
                <a:pt x="620" y="0"/>
                <a:pt x="652" y="24"/>
                <a:pt x="652" y="24"/>
              </a:cubicBezTo>
              <a:cubicBezTo>
                <a:pt x="660" y="30"/>
                <a:pt x="670" y="34"/>
                <a:pt x="677" y="41"/>
              </a:cubicBezTo>
              <a:cubicBezTo>
                <a:pt x="697" y="60"/>
                <a:pt x="705" y="86"/>
                <a:pt x="729" y="101"/>
              </a:cubicBezTo>
              <a:cubicBezTo>
                <a:pt x="738" y="115"/>
                <a:pt x="745" y="130"/>
                <a:pt x="754" y="144"/>
              </a:cubicBezTo>
              <a:cubicBezTo>
                <a:pt x="764" y="176"/>
                <a:pt x="772" y="214"/>
                <a:pt x="797" y="239"/>
              </a:cubicBezTo>
              <a:cubicBezTo>
                <a:pt x="828" y="270"/>
                <a:pt x="873" y="286"/>
                <a:pt x="909" y="311"/>
              </a:cubicBezTo>
              <a:cubicBezTo>
                <a:pt x="950" y="340"/>
                <a:pt x="984" y="378"/>
                <a:pt x="1029" y="401"/>
              </a:cubicBezTo>
              <a:cubicBezTo>
                <a:pt x="1076" y="425"/>
                <a:pt x="1124" y="434"/>
                <a:pt x="1174" y="449"/>
              </a:cubicBezTo>
              <a:cubicBezTo>
                <a:pt x="1196" y="478"/>
                <a:pt x="1183" y="519"/>
                <a:pt x="1204" y="551"/>
              </a:cubicBezTo>
              <a:cubicBezTo>
                <a:pt x="1209" y="575"/>
                <a:pt x="1222" y="598"/>
                <a:pt x="1187" y="590"/>
              </a:cubicBezTo>
              <a:cubicBezTo>
                <a:pt x="1164" y="594"/>
                <a:pt x="1148" y="604"/>
                <a:pt x="1127" y="611"/>
              </a:cubicBezTo>
              <a:cubicBezTo>
                <a:pt x="1108" y="630"/>
                <a:pt x="1093" y="653"/>
                <a:pt x="1123" y="671"/>
              </a:cubicBezTo>
              <a:cubicBezTo>
                <a:pt x="1145" y="702"/>
                <a:pt x="1152" y="738"/>
                <a:pt x="1162" y="774"/>
              </a:cubicBezTo>
              <a:cubicBezTo>
                <a:pt x="1158" y="811"/>
                <a:pt x="1151" y="839"/>
                <a:pt x="1140" y="873"/>
              </a:cubicBezTo>
              <a:cubicBezTo>
                <a:pt x="1127" y="860"/>
                <a:pt x="1110" y="840"/>
                <a:pt x="1093" y="834"/>
              </a:cubicBezTo>
              <a:cubicBezTo>
                <a:pt x="1084" y="831"/>
                <a:pt x="1076" y="829"/>
                <a:pt x="1067" y="826"/>
              </a:cubicBezTo>
              <a:cubicBezTo>
                <a:pt x="1061" y="824"/>
                <a:pt x="1050" y="821"/>
                <a:pt x="1050" y="821"/>
              </a:cubicBezTo>
              <a:cubicBezTo>
                <a:pt x="988" y="824"/>
                <a:pt x="944" y="829"/>
                <a:pt x="887" y="843"/>
              </a:cubicBezTo>
              <a:cubicBezTo>
                <a:pt x="852" y="900"/>
                <a:pt x="851" y="897"/>
                <a:pt x="780" y="903"/>
              </a:cubicBezTo>
              <a:cubicBezTo>
                <a:pt x="760" y="909"/>
                <a:pt x="766" y="908"/>
                <a:pt x="737" y="911"/>
              </a:cubicBezTo>
              <a:cubicBezTo>
                <a:pt x="703" y="914"/>
                <a:pt x="634" y="920"/>
                <a:pt x="634" y="920"/>
              </a:cubicBezTo>
              <a:cubicBezTo>
                <a:pt x="603" y="927"/>
                <a:pt x="578" y="941"/>
                <a:pt x="549" y="950"/>
              </a:cubicBezTo>
              <a:cubicBezTo>
                <a:pt x="527" y="965"/>
                <a:pt x="502" y="966"/>
                <a:pt x="476" y="971"/>
              </a:cubicBezTo>
              <a:cubicBezTo>
                <a:pt x="456" y="979"/>
                <a:pt x="457" y="999"/>
                <a:pt x="442" y="1014"/>
              </a:cubicBezTo>
              <a:cubicBezTo>
                <a:pt x="434" y="1022"/>
                <a:pt x="424" y="1028"/>
                <a:pt x="416" y="1036"/>
              </a:cubicBezTo>
              <a:cubicBezTo>
                <a:pt x="406" y="1004"/>
                <a:pt x="414" y="967"/>
                <a:pt x="399" y="937"/>
              </a:cubicBezTo>
              <a:cubicBezTo>
                <a:pt x="389" y="916"/>
                <a:pt x="393" y="930"/>
                <a:pt x="377" y="916"/>
              </a:cubicBezTo>
              <a:cubicBezTo>
                <a:pt x="359" y="900"/>
                <a:pt x="329" y="875"/>
                <a:pt x="313" y="856"/>
              </a:cubicBezTo>
              <a:cubicBezTo>
                <a:pt x="279" y="816"/>
                <a:pt x="253" y="770"/>
                <a:pt x="223" y="727"/>
              </a:cubicBezTo>
              <a:cubicBezTo>
                <a:pt x="222" y="723"/>
                <a:pt x="221" y="718"/>
                <a:pt x="219" y="714"/>
              </a:cubicBezTo>
              <a:cubicBezTo>
                <a:pt x="217" y="709"/>
                <a:pt x="212" y="706"/>
                <a:pt x="210" y="701"/>
              </a:cubicBezTo>
              <a:cubicBezTo>
                <a:pt x="204" y="688"/>
                <a:pt x="203" y="672"/>
                <a:pt x="197" y="659"/>
              </a:cubicBezTo>
              <a:cubicBezTo>
                <a:pt x="191" y="608"/>
                <a:pt x="182" y="536"/>
                <a:pt x="142" y="500"/>
              </a:cubicBezTo>
              <a:cubicBezTo>
                <a:pt x="130" y="489"/>
                <a:pt x="117" y="474"/>
                <a:pt x="99" y="47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66675</xdr:colOff>
      <xdr:row>22</xdr:row>
      <xdr:rowOff>85725</xdr:rowOff>
    </xdr:from>
    <xdr:to>
      <xdr:col>34</xdr:col>
      <xdr:colOff>133350</xdr:colOff>
      <xdr:row>27</xdr:row>
      <xdr:rowOff>0</xdr:rowOff>
    </xdr:to>
    <xdr:sp macro="" textlink="">
      <xdr:nvSpPr>
        <xdr:cNvPr id="28" name="Freeform 829">
          <a:extLst>
            <a:ext uri="{FF2B5EF4-FFF2-40B4-BE49-F238E27FC236}">
              <a16:creationId xmlns:a16="http://schemas.microsoft.com/office/drawing/2014/main" id="{B169CD1A-271E-4225-A0D3-DA09127D5ED0}"/>
            </a:ext>
          </a:extLst>
        </xdr:cNvPr>
        <xdr:cNvSpPr>
          <a:spLocks/>
        </xdr:cNvSpPr>
      </xdr:nvSpPr>
      <xdr:spPr bwMode="auto">
        <a:xfrm>
          <a:off x="5400675" y="4137025"/>
          <a:ext cx="777875" cy="835025"/>
        </a:xfrm>
        <a:custGeom>
          <a:avLst/>
          <a:gdLst>
            <a:gd name="T0" fmla="*/ 61123 w 1177"/>
            <a:gd name="T1" fmla="*/ 256421 h 1149"/>
            <a:gd name="T2" fmla="*/ 156123 w 1177"/>
            <a:gd name="T3" fmla="*/ 205389 h 1149"/>
            <a:gd name="T4" fmla="*/ 184107 w 1177"/>
            <a:gd name="T5" fmla="*/ 189008 h 1149"/>
            <a:gd name="T6" fmla="*/ 237866 w 1177"/>
            <a:gd name="T7" fmla="*/ 178297 h 1149"/>
            <a:gd name="T8" fmla="*/ 421236 w 1177"/>
            <a:gd name="T9" fmla="*/ 161917 h 1149"/>
            <a:gd name="T10" fmla="*/ 436701 w 1177"/>
            <a:gd name="T11" fmla="*/ 134826 h 1149"/>
            <a:gd name="T12" fmla="*/ 414609 w 1177"/>
            <a:gd name="T13" fmla="*/ 75603 h 1149"/>
            <a:gd name="T14" fmla="*/ 402089 w 1177"/>
            <a:gd name="T15" fmla="*/ 27091 h 1149"/>
            <a:gd name="T16" fmla="*/ 433756 w 1177"/>
            <a:gd name="T17" fmla="*/ 0 h 1149"/>
            <a:gd name="T18" fmla="*/ 531701 w 1177"/>
            <a:gd name="T19" fmla="*/ 10710 h 1149"/>
            <a:gd name="T20" fmla="*/ 562630 w 1177"/>
            <a:gd name="T21" fmla="*/ 21421 h 1149"/>
            <a:gd name="T22" fmla="*/ 572204 w 1177"/>
            <a:gd name="T23" fmla="*/ 100174 h 1149"/>
            <a:gd name="T24" fmla="*/ 635537 w 1177"/>
            <a:gd name="T25" fmla="*/ 137976 h 1149"/>
            <a:gd name="T26" fmla="*/ 673095 w 1177"/>
            <a:gd name="T27" fmla="*/ 175777 h 1149"/>
            <a:gd name="T28" fmla="*/ 689296 w 1177"/>
            <a:gd name="T29" fmla="*/ 202238 h 1149"/>
            <a:gd name="T30" fmla="*/ 714334 w 1177"/>
            <a:gd name="T31" fmla="*/ 280992 h 1149"/>
            <a:gd name="T32" fmla="*/ 730536 w 1177"/>
            <a:gd name="T33" fmla="*/ 308083 h 1149"/>
            <a:gd name="T34" fmla="*/ 743055 w 1177"/>
            <a:gd name="T35" fmla="*/ 323833 h 1149"/>
            <a:gd name="T36" fmla="*/ 780613 w 1177"/>
            <a:gd name="T37" fmla="*/ 372345 h 1149"/>
            <a:gd name="T38" fmla="*/ 799760 w 1177"/>
            <a:gd name="T39" fmla="*/ 396916 h 1149"/>
            <a:gd name="T40" fmla="*/ 856465 w 1177"/>
            <a:gd name="T41" fmla="*/ 445428 h 1149"/>
            <a:gd name="T42" fmla="*/ 866039 w 1177"/>
            <a:gd name="T43" fmla="*/ 461809 h 1149"/>
            <a:gd name="T44" fmla="*/ 859411 w 1177"/>
            <a:gd name="T45" fmla="*/ 502131 h 1149"/>
            <a:gd name="T46" fmla="*/ 815225 w 1177"/>
            <a:gd name="T47" fmla="*/ 488900 h 1149"/>
            <a:gd name="T48" fmla="*/ 736427 w 1177"/>
            <a:gd name="T49" fmla="*/ 502131 h 1149"/>
            <a:gd name="T50" fmla="*/ 603870 w 1177"/>
            <a:gd name="T51" fmla="*/ 537412 h 1149"/>
            <a:gd name="T52" fmla="*/ 575886 w 1177"/>
            <a:gd name="T53" fmla="*/ 548123 h 1149"/>
            <a:gd name="T54" fmla="*/ 544220 w 1177"/>
            <a:gd name="T55" fmla="*/ 610495 h 1149"/>
            <a:gd name="T56" fmla="*/ 496352 w 1177"/>
            <a:gd name="T57" fmla="*/ 640106 h 1149"/>
            <a:gd name="T58" fmla="*/ 443329 w 1177"/>
            <a:gd name="T59" fmla="*/ 618056 h 1149"/>
            <a:gd name="T60" fmla="*/ 332865 w 1177"/>
            <a:gd name="T61" fmla="*/ 626246 h 1149"/>
            <a:gd name="T62" fmla="*/ 319609 w 1177"/>
            <a:gd name="T63" fmla="*/ 648297 h 1149"/>
            <a:gd name="T64" fmla="*/ 269532 w 1177"/>
            <a:gd name="T65" fmla="*/ 707519 h 1149"/>
            <a:gd name="T66" fmla="*/ 222401 w 1177"/>
            <a:gd name="T67" fmla="*/ 723900 h 1149"/>
            <a:gd name="T68" fmla="*/ 193680 w 1177"/>
            <a:gd name="T69" fmla="*/ 669718 h 1149"/>
            <a:gd name="T70" fmla="*/ 149495 w 1177"/>
            <a:gd name="T71" fmla="*/ 653337 h 1149"/>
            <a:gd name="T72" fmla="*/ 171588 w 1177"/>
            <a:gd name="T73" fmla="*/ 588444 h 1149"/>
            <a:gd name="T74" fmla="*/ 215773 w 1177"/>
            <a:gd name="T75" fmla="*/ 548123 h 1149"/>
            <a:gd name="T76" fmla="*/ 222401 w 1177"/>
            <a:gd name="T77" fmla="*/ 529222 h 1149"/>
            <a:gd name="T78" fmla="*/ 218719 w 1177"/>
            <a:gd name="T79" fmla="*/ 497091 h 1149"/>
            <a:gd name="T80" fmla="*/ 152440 w 1177"/>
            <a:gd name="T81" fmla="*/ 459289 h 1149"/>
            <a:gd name="T82" fmla="*/ 61123 w 1177"/>
            <a:gd name="T83" fmla="*/ 451099 h 1149"/>
            <a:gd name="T84" fmla="*/ 26511 w 1177"/>
            <a:gd name="T85" fmla="*/ 299892 h 1149"/>
            <a:gd name="T86" fmla="*/ 39031 w 1177"/>
            <a:gd name="T87" fmla="*/ 270281 h 1149"/>
            <a:gd name="T88" fmla="*/ 61123 w 1177"/>
            <a:gd name="T89" fmla="*/ 256421 h 1149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1177"/>
            <a:gd name="T136" fmla="*/ 0 h 1149"/>
            <a:gd name="T137" fmla="*/ 1177 w 1177"/>
            <a:gd name="T138" fmla="*/ 1149 h 1149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1177" h="1149">
              <a:moveTo>
                <a:pt x="83" y="407"/>
              </a:moveTo>
              <a:cubicBezTo>
                <a:pt x="125" y="381"/>
                <a:pt x="171" y="354"/>
                <a:pt x="212" y="326"/>
              </a:cubicBezTo>
              <a:cubicBezTo>
                <a:pt x="224" y="318"/>
                <a:pt x="237" y="306"/>
                <a:pt x="250" y="300"/>
              </a:cubicBezTo>
              <a:cubicBezTo>
                <a:pt x="272" y="290"/>
                <a:pt x="300" y="289"/>
                <a:pt x="323" y="283"/>
              </a:cubicBezTo>
              <a:cubicBezTo>
                <a:pt x="416" y="261"/>
                <a:pt x="469" y="260"/>
                <a:pt x="572" y="257"/>
              </a:cubicBezTo>
              <a:cubicBezTo>
                <a:pt x="578" y="239"/>
                <a:pt x="589" y="233"/>
                <a:pt x="593" y="214"/>
              </a:cubicBezTo>
              <a:cubicBezTo>
                <a:pt x="589" y="163"/>
                <a:pt x="588" y="156"/>
                <a:pt x="563" y="120"/>
              </a:cubicBezTo>
              <a:cubicBezTo>
                <a:pt x="555" y="93"/>
                <a:pt x="549" y="71"/>
                <a:pt x="546" y="43"/>
              </a:cubicBezTo>
              <a:cubicBezTo>
                <a:pt x="551" y="15"/>
                <a:pt x="562" y="8"/>
                <a:pt x="589" y="0"/>
              </a:cubicBezTo>
              <a:cubicBezTo>
                <a:pt x="634" y="4"/>
                <a:pt x="677" y="12"/>
                <a:pt x="722" y="17"/>
              </a:cubicBezTo>
              <a:cubicBezTo>
                <a:pt x="739" y="21"/>
                <a:pt x="750" y="25"/>
                <a:pt x="764" y="34"/>
              </a:cubicBezTo>
              <a:cubicBezTo>
                <a:pt x="795" y="79"/>
                <a:pt x="768" y="35"/>
                <a:pt x="777" y="159"/>
              </a:cubicBezTo>
              <a:cubicBezTo>
                <a:pt x="780" y="202"/>
                <a:pt x="833" y="207"/>
                <a:pt x="863" y="219"/>
              </a:cubicBezTo>
              <a:cubicBezTo>
                <a:pt x="880" y="241"/>
                <a:pt x="891" y="262"/>
                <a:pt x="914" y="279"/>
              </a:cubicBezTo>
              <a:cubicBezTo>
                <a:pt x="929" y="314"/>
                <a:pt x="920" y="300"/>
                <a:pt x="936" y="321"/>
              </a:cubicBezTo>
              <a:cubicBezTo>
                <a:pt x="948" y="359"/>
                <a:pt x="954" y="413"/>
                <a:pt x="970" y="446"/>
              </a:cubicBezTo>
              <a:cubicBezTo>
                <a:pt x="977" y="460"/>
                <a:pt x="984" y="476"/>
                <a:pt x="992" y="489"/>
              </a:cubicBezTo>
              <a:cubicBezTo>
                <a:pt x="997" y="498"/>
                <a:pt x="1009" y="514"/>
                <a:pt x="1009" y="514"/>
              </a:cubicBezTo>
              <a:cubicBezTo>
                <a:pt x="1018" y="543"/>
                <a:pt x="1040" y="569"/>
                <a:pt x="1060" y="591"/>
              </a:cubicBezTo>
              <a:cubicBezTo>
                <a:pt x="1070" y="603"/>
                <a:pt x="1075" y="619"/>
                <a:pt x="1086" y="630"/>
              </a:cubicBezTo>
              <a:cubicBezTo>
                <a:pt x="1112" y="656"/>
                <a:pt x="1142" y="676"/>
                <a:pt x="1163" y="707"/>
              </a:cubicBezTo>
              <a:cubicBezTo>
                <a:pt x="1166" y="716"/>
                <a:pt x="1175" y="723"/>
                <a:pt x="1176" y="733"/>
              </a:cubicBezTo>
              <a:cubicBezTo>
                <a:pt x="1177" y="741"/>
                <a:pt x="1169" y="788"/>
                <a:pt x="1167" y="797"/>
              </a:cubicBezTo>
              <a:cubicBezTo>
                <a:pt x="1146" y="791"/>
                <a:pt x="1128" y="781"/>
                <a:pt x="1107" y="776"/>
              </a:cubicBezTo>
              <a:cubicBezTo>
                <a:pt x="1044" y="780"/>
                <a:pt x="1049" y="785"/>
                <a:pt x="1000" y="797"/>
              </a:cubicBezTo>
              <a:cubicBezTo>
                <a:pt x="948" y="833"/>
                <a:pt x="882" y="847"/>
                <a:pt x="820" y="853"/>
              </a:cubicBezTo>
              <a:cubicBezTo>
                <a:pt x="789" y="862"/>
                <a:pt x="801" y="856"/>
                <a:pt x="782" y="870"/>
              </a:cubicBezTo>
              <a:cubicBezTo>
                <a:pt x="774" y="903"/>
                <a:pt x="764" y="944"/>
                <a:pt x="739" y="969"/>
              </a:cubicBezTo>
              <a:cubicBezTo>
                <a:pt x="721" y="987"/>
                <a:pt x="695" y="1002"/>
                <a:pt x="674" y="1016"/>
              </a:cubicBezTo>
              <a:cubicBezTo>
                <a:pt x="649" y="1005"/>
                <a:pt x="626" y="994"/>
                <a:pt x="602" y="981"/>
              </a:cubicBezTo>
              <a:cubicBezTo>
                <a:pt x="545" y="984"/>
                <a:pt x="504" y="987"/>
                <a:pt x="452" y="994"/>
              </a:cubicBezTo>
              <a:cubicBezTo>
                <a:pt x="436" y="1005"/>
                <a:pt x="428" y="1009"/>
                <a:pt x="434" y="1029"/>
              </a:cubicBezTo>
              <a:cubicBezTo>
                <a:pt x="422" y="1055"/>
                <a:pt x="389" y="1104"/>
                <a:pt x="366" y="1123"/>
              </a:cubicBezTo>
              <a:cubicBezTo>
                <a:pt x="348" y="1138"/>
                <a:pt x="323" y="1140"/>
                <a:pt x="302" y="1149"/>
              </a:cubicBezTo>
              <a:cubicBezTo>
                <a:pt x="270" y="1117"/>
                <a:pt x="280" y="1090"/>
                <a:pt x="263" y="1063"/>
              </a:cubicBezTo>
              <a:cubicBezTo>
                <a:pt x="252" y="1046"/>
                <a:pt x="220" y="1040"/>
                <a:pt x="203" y="1037"/>
              </a:cubicBezTo>
              <a:cubicBezTo>
                <a:pt x="206" y="1006"/>
                <a:pt x="210" y="960"/>
                <a:pt x="233" y="934"/>
              </a:cubicBezTo>
              <a:cubicBezTo>
                <a:pt x="253" y="912"/>
                <a:pt x="275" y="895"/>
                <a:pt x="293" y="870"/>
              </a:cubicBezTo>
              <a:cubicBezTo>
                <a:pt x="295" y="860"/>
                <a:pt x="302" y="850"/>
                <a:pt x="302" y="840"/>
              </a:cubicBezTo>
              <a:cubicBezTo>
                <a:pt x="302" y="823"/>
                <a:pt x="299" y="806"/>
                <a:pt x="297" y="789"/>
              </a:cubicBezTo>
              <a:cubicBezTo>
                <a:pt x="291" y="746"/>
                <a:pt x="237" y="747"/>
                <a:pt x="207" y="729"/>
              </a:cubicBezTo>
              <a:cubicBezTo>
                <a:pt x="178" y="731"/>
                <a:pt x="105" y="748"/>
                <a:pt x="83" y="716"/>
              </a:cubicBezTo>
              <a:cubicBezTo>
                <a:pt x="67" y="663"/>
                <a:pt x="123" y="503"/>
                <a:pt x="36" y="476"/>
              </a:cubicBezTo>
              <a:cubicBezTo>
                <a:pt x="0" y="451"/>
                <a:pt x="36" y="443"/>
                <a:pt x="53" y="429"/>
              </a:cubicBezTo>
              <a:cubicBezTo>
                <a:pt x="66" y="419"/>
                <a:pt x="67" y="400"/>
                <a:pt x="83" y="40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123825</xdr:colOff>
      <xdr:row>25</xdr:row>
      <xdr:rowOff>104775</xdr:rowOff>
    </xdr:from>
    <xdr:to>
      <xdr:col>35</xdr:col>
      <xdr:colOff>38100</xdr:colOff>
      <xdr:row>28</xdr:row>
      <xdr:rowOff>85725</xdr:rowOff>
    </xdr:to>
    <xdr:sp macro="" textlink="">
      <xdr:nvSpPr>
        <xdr:cNvPr id="29" name="Freeform 830">
          <a:extLst>
            <a:ext uri="{FF2B5EF4-FFF2-40B4-BE49-F238E27FC236}">
              <a16:creationId xmlns:a16="http://schemas.microsoft.com/office/drawing/2014/main" id="{0D0BFC11-B1F1-4DFF-8DCD-E75344B955B6}"/>
            </a:ext>
          </a:extLst>
        </xdr:cNvPr>
        <xdr:cNvSpPr>
          <a:spLocks/>
        </xdr:cNvSpPr>
      </xdr:nvSpPr>
      <xdr:spPr bwMode="auto">
        <a:xfrm>
          <a:off x="5635625" y="4708525"/>
          <a:ext cx="625475" cy="533400"/>
        </a:xfrm>
        <a:custGeom>
          <a:avLst/>
          <a:gdLst>
            <a:gd name="T0" fmla="*/ 90810 w 944"/>
            <a:gd name="T1" fmla="*/ 325370 h 733"/>
            <a:gd name="T2" fmla="*/ 68108 w 944"/>
            <a:gd name="T3" fmla="*/ 300538 h 733"/>
            <a:gd name="T4" fmla="*/ 15892 w 944"/>
            <a:gd name="T5" fmla="*/ 278889 h 733"/>
            <a:gd name="T6" fmla="*/ 3027 w 944"/>
            <a:gd name="T7" fmla="*/ 251509 h 733"/>
            <a:gd name="T8" fmla="*/ 19676 w 944"/>
            <a:gd name="T9" fmla="*/ 199297 h 733"/>
            <a:gd name="T10" fmla="*/ 38594 w 944"/>
            <a:gd name="T11" fmla="*/ 188473 h 733"/>
            <a:gd name="T12" fmla="*/ 52216 w 944"/>
            <a:gd name="T13" fmla="*/ 172555 h 733"/>
            <a:gd name="T14" fmla="*/ 65081 w 944"/>
            <a:gd name="T15" fmla="*/ 139444 h 733"/>
            <a:gd name="T16" fmla="*/ 87783 w 944"/>
            <a:gd name="T17" fmla="*/ 134351 h 733"/>
            <a:gd name="T18" fmla="*/ 161945 w 944"/>
            <a:gd name="T19" fmla="*/ 126073 h 733"/>
            <a:gd name="T20" fmla="*/ 223999 w 944"/>
            <a:gd name="T21" fmla="*/ 139444 h 733"/>
            <a:gd name="T22" fmla="*/ 256539 w 944"/>
            <a:gd name="T23" fmla="*/ 136898 h 733"/>
            <a:gd name="T24" fmla="*/ 324647 w 944"/>
            <a:gd name="T25" fmla="*/ 79592 h 733"/>
            <a:gd name="T26" fmla="*/ 330701 w 944"/>
            <a:gd name="T27" fmla="*/ 63037 h 733"/>
            <a:gd name="T28" fmla="*/ 333728 w 944"/>
            <a:gd name="T29" fmla="*/ 54759 h 733"/>
            <a:gd name="T30" fmla="*/ 411674 w 944"/>
            <a:gd name="T31" fmla="*/ 30563 h 733"/>
            <a:gd name="T32" fmla="*/ 466917 w 944"/>
            <a:gd name="T33" fmla="*/ 16555 h 733"/>
            <a:gd name="T34" fmla="*/ 486592 w 944"/>
            <a:gd name="T35" fmla="*/ 11461 h 733"/>
            <a:gd name="T36" fmla="*/ 519133 w 944"/>
            <a:gd name="T37" fmla="*/ 3184 h 733"/>
            <a:gd name="T38" fmla="*/ 538052 w 944"/>
            <a:gd name="T39" fmla="*/ 27380 h 733"/>
            <a:gd name="T40" fmla="*/ 535025 w 944"/>
            <a:gd name="T41" fmla="*/ 38841 h 733"/>
            <a:gd name="T42" fmla="*/ 525187 w 944"/>
            <a:gd name="T43" fmla="*/ 41388 h 733"/>
            <a:gd name="T44" fmla="*/ 502484 w 944"/>
            <a:gd name="T45" fmla="*/ 65583 h 733"/>
            <a:gd name="T46" fmla="*/ 525187 w 944"/>
            <a:gd name="T47" fmla="*/ 87869 h 733"/>
            <a:gd name="T48" fmla="*/ 544862 w 944"/>
            <a:gd name="T49" fmla="*/ 115249 h 733"/>
            <a:gd name="T50" fmla="*/ 564538 w 944"/>
            <a:gd name="T51" fmla="*/ 131167 h 733"/>
            <a:gd name="T52" fmla="*/ 583457 w 944"/>
            <a:gd name="T53" fmla="*/ 141991 h 733"/>
            <a:gd name="T54" fmla="*/ 609943 w 944"/>
            <a:gd name="T55" fmla="*/ 183379 h 733"/>
            <a:gd name="T56" fmla="*/ 615997 w 944"/>
            <a:gd name="T57" fmla="*/ 224130 h 733"/>
            <a:gd name="T58" fmla="*/ 690916 w 944"/>
            <a:gd name="T59" fmla="*/ 234954 h 733"/>
            <a:gd name="T60" fmla="*/ 713618 w 944"/>
            <a:gd name="T61" fmla="*/ 254056 h 733"/>
            <a:gd name="T62" fmla="*/ 710591 w 944"/>
            <a:gd name="T63" fmla="*/ 289713 h 733"/>
            <a:gd name="T64" fmla="*/ 700753 w 944"/>
            <a:gd name="T65" fmla="*/ 294807 h 733"/>
            <a:gd name="T66" fmla="*/ 671240 w 944"/>
            <a:gd name="T67" fmla="*/ 308815 h 733"/>
            <a:gd name="T68" fmla="*/ 651565 w 944"/>
            <a:gd name="T69" fmla="*/ 313909 h 733"/>
            <a:gd name="T70" fmla="*/ 612970 w 944"/>
            <a:gd name="T71" fmla="*/ 333011 h 733"/>
            <a:gd name="T72" fmla="*/ 583457 w 944"/>
            <a:gd name="T73" fmla="*/ 366121 h 733"/>
            <a:gd name="T74" fmla="*/ 544862 w 944"/>
            <a:gd name="T75" fmla="*/ 409419 h 733"/>
            <a:gd name="T76" fmla="*/ 457079 w 944"/>
            <a:gd name="T77" fmla="*/ 434252 h 733"/>
            <a:gd name="T78" fmla="*/ 431349 w 944"/>
            <a:gd name="T79" fmla="*/ 431705 h 733"/>
            <a:gd name="T80" fmla="*/ 418485 w 944"/>
            <a:gd name="T81" fmla="*/ 415150 h 733"/>
            <a:gd name="T82" fmla="*/ 398809 w 944"/>
            <a:gd name="T83" fmla="*/ 406872 h 733"/>
            <a:gd name="T84" fmla="*/ 360215 w 944"/>
            <a:gd name="T85" fmla="*/ 409419 h 733"/>
            <a:gd name="T86" fmla="*/ 350377 w 944"/>
            <a:gd name="T87" fmla="*/ 431705 h 733"/>
            <a:gd name="T88" fmla="*/ 320863 w 944"/>
            <a:gd name="T89" fmla="*/ 466725 h 733"/>
            <a:gd name="T90" fmla="*/ 269404 w 944"/>
            <a:gd name="T91" fmla="*/ 439982 h 733"/>
            <a:gd name="T92" fmla="*/ 220215 w 944"/>
            <a:gd name="T93" fmla="*/ 409419 h 733"/>
            <a:gd name="T94" fmla="*/ 171783 w 944"/>
            <a:gd name="T95" fmla="*/ 390317 h 733"/>
            <a:gd name="T96" fmla="*/ 123351 w 944"/>
            <a:gd name="T97" fmla="*/ 349566 h 733"/>
            <a:gd name="T98" fmla="*/ 97621 w 944"/>
            <a:gd name="T99" fmla="*/ 306268 h 733"/>
            <a:gd name="T100" fmla="*/ 90810 w 944"/>
            <a:gd name="T101" fmla="*/ 325370 h 73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44"/>
            <a:gd name="T154" fmla="*/ 0 h 733"/>
            <a:gd name="T155" fmla="*/ 944 w 944"/>
            <a:gd name="T156" fmla="*/ 733 h 73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44" h="733">
              <a:moveTo>
                <a:pt x="120" y="511"/>
              </a:moveTo>
              <a:cubicBezTo>
                <a:pt x="116" y="487"/>
                <a:pt x="113" y="479"/>
                <a:pt x="90" y="472"/>
              </a:cubicBezTo>
              <a:cubicBezTo>
                <a:pt x="69" y="457"/>
                <a:pt x="46" y="446"/>
                <a:pt x="21" y="438"/>
              </a:cubicBezTo>
              <a:cubicBezTo>
                <a:pt x="13" y="425"/>
                <a:pt x="4" y="395"/>
                <a:pt x="4" y="395"/>
              </a:cubicBezTo>
              <a:cubicBezTo>
                <a:pt x="7" y="363"/>
                <a:pt x="0" y="334"/>
                <a:pt x="26" y="313"/>
              </a:cubicBezTo>
              <a:cubicBezTo>
                <a:pt x="34" y="306"/>
                <a:pt x="44" y="304"/>
                <a:pt x="51" y="296"/>
              </a:cubicBezTo>
              <a:cubicBezTo>
                <a:pt x="58" y="288"/>
                <a:pt x="69" y="271"/>
                <a:pt x="69" y="271"/>
              </a:cubicBezTo>
              <a:cubicBezTo>
                <a:pt x="71" y="265"/>
                <a:pt x="78" y="227"/>
                <a:pt x="86" y="219"/>
              </a:cubicBezTo>
              <a:cubicBezTo>
                <a:pt x="88" y="217"/>
                <a:pt x="116" y="211"/>
                <a:pt x="116" y="211"/>
              </a:cubicBezTo>
              <a:cubicBezTo>
                <a:pt x="148" y="204"/>
                <a:pt x="181" y="203"/>
                <a:pt x="214" y="198"/>
              </a:cubicBezTo>
              <a:cubicBezTo>
                <a:pt x="242" y="202"/>
                <a:pt x="269" y="211"/>
                <a:pt x="296" y="219"/>
              </a:cubicBezTo>
              <a:cubicBezTo>
                <a:pt x="310" y="218"/>
                <a:pt x="325" y="218"/>
                <a:pt x="339" y="215"/>
              </a:cubicBezTo>
              <a:cubicBezTo>
                <a:pt x="378" y="207"/>
                <a:pt x="408" y="156"/>
                <a:pt x="429" y="125"/>
              </a:cubicBezTo>
              <a:cubicBezTo>
                <a:pt x="432" y="116"/>
                <a:pt x="434" y="108"/>
                <a:pt x="437" y="99"/>
              </a:cubicBezTo>
              <a:cubicBezTo>
                <a:pt x="438" y="95"/>
                <a:pt x="437" y="88"/>
                <a:pt x="441" y="86"/>
              </a:cubicBezTo>
              <a:cubicBezTo>
                <a:pt x="478" y="63"/>
                <a:pt x="500" y="53"/>
                <a:pt x="544" y="48"/>
              </a:cubicBezTo>
              <a:cubicBezTo>
                <a:pt x="568" y="39"/>
                <a:pt x="592" y="33"/>
                <a:pt x="617" y="26"/>
              </a:cubicBezTo>
              <a:cubicBezTo>
                <a:pt x="626" y="24"/>
                <a:pt x="643" y="18"/>
                <a:pt x="643" y="18"/>
              </a:cubicBezTo>
              <a:cubicBezTo>
                <a:pt x="661" y="6"/>
                <a:pt x="664" y="0"/>
                <a:pt x="686" y="5"/>
              </a:cubicBezTo>
              <a:cubicBezTo>
                <a:pt x="694" y="18"/>
                <a:pt x="711" y="43"/>
                <a:pt x="711" y="43"/>
              </a:cubicBezTo>
              <a:cubicBezTo>
                <a:pt x="710" y="49"/>
                <a:pt x="711" y="56"/>
                <a:pt x="707" y="61"/>
              </a:cubicBezTo>
              <a:cubicBezTo>
                <a:pt x="704" y="65"/>
                <a:pt x="698" y="63"/>
                <a:pt x="694" y="65"/>
              </a:cubicBezTo>
              <a:cubicBezTo>
                <a:pt x="681" y="74"/>
                <a:pt x="673" y="91"/>
                <a:pt x="664" y="103"/>
              </a:cubicBezTo>
              <a:cubicBezTo>
                <a:pt x="671" y="120"/>
                <a:pt x="682" y="124"/>
                <a:pt x="694" y="138"/>
              </a:cubicBezTo>
              <a:cubicBezTo>
                <a:pt x="705" y="151"/>
                <a:pt x="708" y="168"/>
                <a:pt x="720" y="181"/>
              </a:cubicBezTo>
              <a:cubicBezTo>
                <a:pt x="728" y="190"/>
                <a:pt x="736" y="199"/>
                <a:pt x="746" y="206"/>
              </a:cubicBezTo>
              <a:cubicBezTo>
                <a:pt x="754" y="212"/>
                <a:pt x="771" y="223"/>
                <a:pt x="771" y="223"/>
              </a:cubicBezTo>
              <a:cubicBezTo>
                <a:pt x="787" y="246"/>
                <a:pt x="796" y="262"/>
                <a:pt x="806" y="288"/>
              </a:cubicBezTo>
              <a:cubicBezTo>
                <a:pt x="808" y="309"/>
                <a:pt x="800" y="335"/>
                <a:pt x="814" y="352"/>
              </a:cubicBezTo>
              <a:cubicBezTo>
                <a:pt x="827" y="369"/>
                <a:pt x="911" y="369"/>
                <a:pt x="913" y="369"/>
              </a:cubicBezTo>
              <a:cubicBezTo>
                <a:pt x="928" y="379"/>
                <a:pt x="938" y="381"/>
                <a:pt x="943" y="399"/>
              </a:cubicBezTo>
              <a:cubicBezTo>
                <a:pt x="942" y="418"/>
                <a:pt x="944" y="437"/>
                <a:pt x="939" y="455"/>
              </a:cubicBezTo>
              <a:cubicBezTo>
                <a:pt x="938" y="460"/>
                <a:pt x="931" y="461"/>
                <a:pt x="926" y="463"/>
              </a:cubicBezTo>
              <a:cubicBezTo>
                <a:pt x="913" y="469"/>
                <a:pt x="900" y="479"/>
                <a:pt x="887" y="485"/>
              </a:cubicBezTo>
              <a:cubicBezTo>
                <a:pt x="879" y="489"/>
                <a:pt x="861" y="493"/>
                <a:pt x="861" y="493"/>
              </a:cubicBezTo>
              <a:cubicBezTo>
                <a:pt x="845" y="505"/>
                <a:pt x="827" y="513"/>
                <a:pt x="810" y="523"/>
              </a:cubicBezTo>
              <a:cubicBezTo>
                <a:pt x="797" y="541"/>
                <a:pt x="783" y="557"/>
                <a:pt x="771" y="575"/>
              </a:cubicBezTo>
              <a:cubicBezTo>
                <a:pt x="761" y="606"/>
                <a:pt x="754" y="633"/>
                <a:pt x="720" y="643"/>
              </a:cubicBezTo>
              <a:cubicBezTo>
                <a:pt x="687" y="666"/>
                <a:pt x="642" y="670"/>
                <a:pt x="604" y="682"/>
              </a:cubicBezTo>
              <a:cubicBezTo>
                <a:pt x="593" y="681"/>
                <a:pt x="581" y="682"/>
                <a:pt x="570" y="678"/>
              </a:cubicBezTo>
              <a:cubicBezTo>
                <a:pt x="567" y="677"/>
                <a:pt x="555" y="654"/>
                <a:pt x="553" y="652"/>
              </a:cubicBezTo>
              <a:cubicBezTo>
                <a:pt x="544" y="643"/>
                <a:pt x="538" y="642"/>
                <a:pt x="527" y="639"/>
              </a:cubicBezTo>
              <a:cubicBezTo>
                <a:pt x="510" y="640"/>
                <a:pt x="492" y="638"/>
                <a:pt x="476" y="643"/>
              </a:cubicBezTo>
              <a:cubicBezTo>
                <a:pt x="466" y="646"/>
                <a:pt x="464" y="674"/>
                <a:pt x="463" y="678"/>
              </a:cubicBezTo>
              <a:cubicBezTo>
                <a:pt x="457" y="703"/>
                <a:pt x="450" y="727"/>
                <a:pt x="424" y="733"/>
              </a:cubicBezTo>
              <a:cubicBezTo>
                <a:pt x="408" y="709"/>
                <a:pt x="383" y="696"/>
                <a:pt x="356" y="691"/>
              </a:cubicBezTo>
              <a:cubicBezTo>
                <a:pt x="329" y="681"/>
                <a:pt x="312" y="661"/>
                <a:pt x="291" y="643"/>
              </a:cubicBezTo>
              <a:cubicBezTo>
                <a:pt x="275" y="630"/>
                <a:pt x="246" y="620"/>
                <a:pt x="227" y="613"/>
              </a:cubicBezTo>
              <a:cubicBezTo>
                <a:pt x="205" y="581"/>
                <a:pt x="194" y="570"/>
                <a:pt x="163" y="549"/>
              </a:cubicBezTo>
              <a:cubicBezTo>
                <a:pt x="155" y="525"/>
                <a:pt x="147" y="499"/>
                <a:pt x="129" y="481"/>
              </a:cubicBezTo>
              <a:cubicBezTo>
                <a:pt x="116" y="498"/>
                <a:pt x="120" y="488"/>
                <a:pt x="120" y="51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114300</xdr:colOff>
      <xdr:row>29</xdr:row>
      <xdr:rowOff>142875</xdr:rowOff>
    </xdr:from>
    <xdr:to>
      <xdr:col>43</xdr:col>
      <xdr:colOff>161925</xdr:colOff>
      <xdr:row>34</xdr:row>
      <xdr:rowOff>152400</xdr:rowOff>
    </xdr:to>
    <xdr:sp macro="" textlink="">
      <xdr:nvSpPr>
        <xdr:cNvPr id="30" name="Freeform 831">
          <a:extLst>
            <a:ext uri="{FF2B5EF4-FFF2-40B4-BE49-F238E27FC236}">
              <a16:creationId xmlns:a16="http://schemas.microsoft.com/office/drawing/2014/main" id="{EDB4ABF2-D9FE-4D4D-A25A-818B619E539A}"/>
            </a:ext>
          </a:extLst>
        </xdr:cNvPr>
        <xdr:cNvSpPr>
          <a:spLocks/>
        </xdr:cNvSpPr>
      </xdr:nvSpPr>
      <xdr:spPr bwMode="auto">
        <a:xfrm>
          <a:off x="6870700" y="5483225"/>
          <a:ext cx="936625" cy="930275"/>
        </a:xfrm>
        <a:custGeom>
          <a:avLst/>
          <a:gdLst>
            <a:gd name="T0" fmla="*/ 825701 w 1425"/>
            <a:gd name="T1" fmla="*/ 355134 h 1294"/>
            <a:gd name="T2" fmla="*/ 737469 w 1425"/>
            <a:gd name="T3" fmla="*/ 460851 h 1294"/>
            <a:gd name="T4" fmla="*/ 636738 w 1425"/>
            <a:gd name="T5" fmla="*/ 586192 h 1294"/>
            <a:gd name="T6" fmla="*/ 554388 w 1425"/>
            <a:gd name="T7" fmla="*/ 691910 h 1294"/>
            <a:gd name="T8" fmla="*/ 516890 w 1425"/>
            <a:gd name="T9" fmla="*/ 751415 h 1294"/>
            <a:gd name="T10" fmla="*/ 472774 w 1425"/>
            <a:gd name="T11" fmla="*/ 819150 h 1294"/>
            <a:gd name="T12" fmla="*/ 403660 w 1425"/>
            <a:gd name="T13" fmla="*/ 757112 h 1294"/>
            <a:gd name="T14" fmla="*/ 311752 w 1425"/>
            <a:gd name="T15" fmla="*/ 791929 h 1294"/>
            <a:gd name="T16" fmla="*/ 264695 w 1425"/>
            <a:gd name="T17" fmla="*/ 767874 h 1294"/>
            <a:gd name="T18" fmla="*/ 236755 w 1425"/>
            <a:gd name="T19" fmla="*/ 726727 h 1294"/>
            <a:gd name="T20" fmla="*/ 141906 w 1425"/>
            <a:gd name="T21" fmla="*/ 621009 h 1294"/>
            <a:gd name="T22" fmla="*/ 44116 w 1425"/>
            <a:gd name="T23" fmla="*/ 599486 h 1294"/>
            <a:gd name="T24" fmla="*/ 75732 w 1425"/>
            <a:gd name="T25" fmla="*/ 569733 h 1294"/>
            <a:gd name="T26" fmla="*/ 166905 w 1425"/>
            <a:gd name="T27" fmla="*/ 483007 h 1294"/>
            <a:gd name="T28" fmla="*/ 69115 w 1425"/>
            <a:gd name="T29" fmla="*/ 384887 h 1294"/>
            <a:gd name="T30" fmla="*/ 56615 w 1425"/>
            <a:gd name="T31" fmla="*/ 249417 h 1294"/>
            <a:gd name="T32" fmla="*/ 107348 w 1425"/>
            <a:gd name="T33" fmla="*/ 200673 h 1294"/>
            <a:gd name="T34" fmla="*/ 104407 w 1425"/>
            <a:gd name="T35" fmla="*/ 111415 h 1294"/>
            <a:gd name="T36" fmla="*/ 94849 w 1425"/>
            <a:gd name="T37" fmla="*/ 86726 h 1294"/>
            <a:gd name="T38" fmla="*/ 107348 w 1425"/>
            <a:gd name="T39" fmla="*/ 73432 h 1294"/>
            <a:gd name="T40" fmla="*/ 195580 w 1425"/>
            <a:gd name="T41" fmla="*/ 48744 h 1294"/>
            <a:gd name="T42" fmla="*/ 403660 w 1425"/>
            <a:gd name="T43" fmla="*/ 54441 h 1294"/>
            <a:gd name="T44" fmla="*/ 397042 w 1425"/>
            <a:gd name="T45" fmla="*/ 81029 h 1294"/>
            <a:gd name="T46" fmla="*/ 516890 w 1425"/>
            <a:gd name="T47" fmla="*/ 111415 h 1294"/>
            <a:gd name="T48" fmla="*/ 646296 w 1425"/>
            <a:gd name="T49" fmla="*/ 116479 h 1294"/>
            <a:gd name="T50" fmla="*/ 712470 w 1425"/>
            <a:gd name="T51" fmla="*/ 78497 h 1294"/>
            <a:gd name="T52" fmla="*/ 749968 w 1425"/>
            <a:gd name="T53" fmla="*/ 10762 h 1294"/>
            <a:gd name="T54" fmla="*/ 730852 w 1425"/>
            <a:gd name="T55" fmla="*/ 0 h 1294"/>
            <a:gd name="T56" fmla="*/ 816142 w 1425"/>
            <a:gd name="T57" fmla="*/ 18991 h 1294"/>
            <a:gd name="T58" fmla="*/ 923491 w 1425"/>
            <a:gd name="T59" fmla="*/ 0 h 1294"/>
            <a:gd name="T60" fmla="*/ 1036721 w 1425"/>
            <a:gd name="T61" fmla="*/ 119011 h 1294"/>
            <a:gd name="T62" fmla="*/ 1024222 w 1425"/>
            <a:gd name="T63" fmla="*/ 160158 h 1294"/>
            <a:gd name="T64" fmla="*/ 916873 w 1425"/>
            <a:gd name="T65" fmla="*/ 232958 h 1294"/>
            <a:gd name="T66" fmla="*/ 894815 w 1425"/>
            <a:gd name="T67" fmla="*/ 268408 h 1294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25"/>
            <a:gd name="T103" fmla="*/ 0 h 1294"/>
            <a:gd name="T104" fmla="*/ 1425 w 1425"/>
            <a:gd name="T105" fmla="*/ 1294 h 1294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25" h="1294">
              <a:moveTo>
                <a:pt x="1217" y="424"/>
              </a:moveTo>
              <a:cubicBezTo>
                <a:pt x="1200" y="480"/>
                <a:pt x="1174" y="530"/>
                <a:pt x="1123" y="561"/>
              </a:cubicBezTo>
              <a:cubicBezTo>
                <a:pt x="1107" y="592"/>
                <a:pt x="1095" y="629"/>
                <a:pt x="1072" y="656"/>
              </a:cubicBezTo>
              <a:cubicBezTo>
                <a:pt x="1050" y="681"/>
                <a:pt x="1025" y="703"/>
                <a:pt x="1003" y="728"/>
              </a:cubicBezTo>
              <a:cubicBezTo>
                <a:pt x="989" y="745"/>
                <a:pt x="983" y="767"/>
                <a:pt x="969" y="784"/>
              </a:cubicBezTo>
              <a:cubicBezTo>
                <a:pt x="932" y="830"/>
                <a:pt x="897" y="876"/>
                <a:pt x="866" y="926"/>
              </a:cubicBezTo>
              <a:cubicBezTo>
                <a:pt x="857" y="971"/>
                <a:pt x="833" y="1003"/>
                <a:pt x="802" y="1037"/>
              </a:cubicBezTo>
              <a:cubicBezTo>
                <a:pt x="793" y="1060"/>
                <a:pt x="777" y="1084"/>
                <a:pt x="754" y="1093"/>
              </a:cubicBezTo>
              <a:cubicBezTo>
                <a:pt x="743" y="1111"/>
                <a:pt x="737" y="1131"/>
                <a:pt x="724" y="1148"/>
              </a:cubicBezTo>
              <a:cubicBezTo>
                <a:pt x="714" y="1180"/>
                <a:pt x="722" y="1168"/>
                <a:pt x="703" y="1187"/>
              </a:cubicBezTo>
              <a:cubicBezTo>
                <a:pt x="696" y="1211"/>
                <a:pt x="670" y="1229"/>
                <a:pt x="656" y="1251"/>
              </a:cubicBezTo>
              <a:cubicBezTo>
                <a:pt x="653" y="1266"/>
                <a:pt x="647" y="1279"/>
                <a:pt x="643" y="1294"/>
              </a:cubicBezTo>
              <a:cubicBezTo>
                <a:pt x="633" y="1279"/>
                <a:pt x="624" y="1269"/>
                <a:pt x="609" y="1260"/>
              </a:cubicBezTo>
              <a:cubicBezTo>
                <a:pt x="592" y="1236"/>
                <a:pt x="568" y="1218"/>
                <a:pt x="549" y="1196"/>
              </a:cubicBezTo>
              <a:cubicBezTo>
                <a:pt x="537" y="1182"/>
                <a:pt x="538" y="1172"/>
                <a:pt x="519" y="1166"/>
              </a:cubicBezTo>
              <a:cubicBezTo>
                <a:pt x="473" y="1180"/>
                <a:pt x="462" y="1228"/>
                <a:pt x="424" y="1251"/>
              </a:cubicBezTo>
              <a:cubicBezTo>
                <a:pt x="395" y="1231"/>
                <a:pt x="409" y="1237"/>
                <a:pt x="386" y="1230"/>
              </a:cubicBezTo>
              <a:cubicBezTo>
                <a:pt x="377" y="1224"/>
                <a:pt x="367" y="1220"/>
                <a:pt x="360" y="1213"/>
              </a:cubicBezTo>
              <a:cubicBezTo>
                <a:pt x="345" y="1198"/>
                <a:pt x="342" y="1177"/>
                <a:pt x="326" y="1161"/>
              </a:cubicBezTo>
              <a:cubicBezTo>
                <a:pt x="325" y="1157"/>
                <a:pt x="324" y="1152"/>
                <a:pt x="322" y="1148"/>
              </a:cubicBezTo>
              <a:cubicBezTo>
                <a:pt x="320" y="1144"/>
                <a:pt x="315" y="1141"/>
                <a:pt x="313" y="1136"/>
              </a:cubicBezTo>
              <a:cubicBezTo>
                <a:pt x="285" y="1072"/>
                <a:pt x="263" y="1009"/>
                <a:pt x="193" y="981"/>
              </a:cubicBezTo>
              <a:cubicBezTo>
                <a:pt x="163" y="969"/>
                <a:pt x="131" y="963"/>
                <a:pt x="99" y="956"/>
              </a:cubicBezTo>
              <a:cubicBezTo>
                <a:pt x="86" y="953"/>
                <a:pt x="60" y="947"/>
                <a:pt x="60" y="947"/>
              </a:cubicBezTo>
              <a:cubicBezTo>
                <a:pt x="42" y="933"/>
                <a:pt x="22" y="924"/>
                <a:pt x="0" y="917"/>
              </a:cubicBezTo>
              <a:cubicBezTo>
                <a:pt x="34" y="906"/>
                <a:pt x="72" y="919"/>
                <a:pt x="103" y="900"/>
              </a:cubicBezTo>
              <a:cubicBezTo>
                <a:pt x="119" y="849"/>
                <a:pt x="177" y="864"/>
                <a:pt x="219" y="848"/>
              </a:cubicBezTo>
              <a:cubicBezTo>
                <a:pt x="239" y="818"/>
                <a:pt x="234" y="808"/>
                <a:pt x="227" y="763"/>
              </a:cubicBezTo>
              <a:cubicBezTo>
                <a:pt x="220" y="714"/>
                <a:pt x="146" y="674"/>
                <a:pt x="107" y="647"/>
              </a:cubicBezTo>
              <a:cubicBezTo>
                <a:pt x="98" y="617"/>
                <a:pt x="102" y="629"/>
                <a:pt x="94" y="608"/>
              </a:cubicBezTo>
              <a:cubicBezTo>
                <a:pt x="98" y="572"/>
                <a:pt x="94" y="557"/>
                <a:pt x="112" y="531"/>
              </a:cubicBezTo>
              <a:cubicBezTo>
                <a:pt x="129" y="477"/>
                <a:pt x="106" y="435"/>
                <a:pt x="77" y="394"/>
              </a:cubicBezTo>
              <a:cubicBezTo>
                <a:pt x="84" y="375"/>
                <a:pt x="96" y="379"/>
                <a:pt x="112" y="368"/>
              </a:cubicBezTo>
              <a:cubicBezTo>
                <a:pt x="124" y="351"/>
                <a:pt x="134" y="334"/>
                <a:pt x="146" y="317"/>
              </a:cubicBezTo>
              <a:cubicBezTo>
                <a:pt x="149" y="289"/>
                <a:pt x="155" y="270"/>
                <a:pt x="163" y="244"/>
              </a:cubicBezTo>
              <a:lnTo>
                <a:pt x="142" y="176"/>
              </a:lnTo>
              <a:cubicBezTo>
                <a:pt x="142" y="176"/>
                <a:pt x="142" y="176"/>
                <a:pt x="142" y="176"/>
              </a:cubicBezTo>
              <a:cubicBezTo>
                <a:pt x="137" y="163"/>
                <a:pt x="129" y="137"/>
                <a:pt x="129" y="137"/>
              </a:cubicBezTo>
              <a:cubicBezTo>
                <a:pt x="130" y="131"/>
                <a:pt x="129" y="125"/>
                <a:pt x="133" y="120"/>
              </a:cubicBezTo>
              <a:cubicBezTo>
                <a:pt x="136" y="116"/>
                <a:pt x="142" y="118"/>
                <a:pt x="146" y="116"/>
              </a:cubicBezTo>
              <a:cubicBezTo>
                <a:pt x="160" y="109"/>
                <a:pt x="169" y="89"/>
                <a:pt x="184" y="86"/>
              </a:cubicBezTo>
              <a:cubicBezTo>
                <a:pt x="211" y="81"/>
                <a:pt x="239" y="81"/>
                <a:pt x="266" y="77"/>
              </a:cubicBezTo>
              <a:cubicBezTo>
                <a:pt x="340" y="80"/>
                <a:pt x="332" y="76"/>
                <a:pt x="377" y="90"/>
              </a:cubicBezTo>
              <a:cubicBezTo>
                <a:pt x="450" y="86"/>
                <a:pt x="471" y="82"/>
                <a:pt x="549" y="86"/>
              </a:cubicBezTo>
              <a:cubicBezTo>
                <a:pt x="562" y="94"/>
                <a:pt x="574" y="103"/>
                <a:pt x="587" y="111"/>
              </a:cubicBezTo>
              <a:cubicBezTo>
                <a:pt x="572" y="122"/>
                <a:pt x="557" y="123"/>
                <a:pt x="540" y="128"/>
              </a:cubicBezTo>
              <a:cubicBezTo>
                <a:pt x="524" y="179"/>
                <a:pt x="596" y="165"/>
                <a:pt x="626" y="167"/>
              </a:cubicBezTo>
              <a:cubicBezTo>
                <a:pt x="666" y="176"/>
                <a:pt x="626" y="168"/>
                <a:pt x="703" y="176"/>
              </a:cubicBezTo>
              <a:cubicBezTo>
                <a:pt x="746" y="181"/>
                <a:pt x="788" y="193"/>
                <a:pt x="832" y="197"/>
              </a:cubicBezTo>
              <a:cubicBezTo>
                <a:pt x="843" y="194"/>
                <a:pt x="873" y="188"/>
                <a:pt x="879" y="184"/>
              </a:cubicBezTo>
              <a:cubicBezTo>
                <a:pt x="898" y="172"/>
                <a:pt x="908" y="157"/>
                <a:pt x="930" y="150"/>
              </a:cubicBezTo>
              <a:cubicBezTo>
                <a:pt x="945" y="140"/>
                <a:pt x="956" y="137"/>
                <a:pt x="969" y="124"/>
              </a:cubicBezTo>
              <a:cubicBezTo>
                <a:pt x="977" y="97"/>
                <a:pt x="994" y="79"/>
                <a:pt x="1016" y="64"/>
              </a:cubicBezTo>
              <a:cubicBezTo>
                <a:pt x="1021" y="48"/>
                <a:pt x="1030" y="34"/>
                <a:pt x="1020" y="17"/>
              </a:cubicBezTo>
              <a:cubicBezTo>
                <a:pt x="1017" y="12"/>
                <a:pt x="1011" y="11"/>
                <a:pt x="1007" y="8"/>
              </a:cubicBezTo>
              <a:cubicBezTo>
                <a:pt x="1003" y="5"/>
                <a:pt x="989" y="0"/>
                <a:pt x="994" y="0"/>
              </a:cubicBezTo>
              <a:cubicBezTo>
                <a:pt x="1015" y="0"/>
                <a:pt x="1052" y="17"/>
                <a:pt x="1072" y="21"/>
              </a:cubicBezTo>
              <a:cubicBezTo>
                <a:pt x="1085" y="24"/>
                <a:pt x="1110" y="30"/>
                <a:pt x="1110" y="30"/>
              </a:cubicBezTo>
              <a:cubicBezTo>
                <a:pt x="1148" y="23"/>
                <a:pt x="1176" y="20"/>
                <a:pt x="1217" y="17"/>
              </a:cubicBezTo>
              <a:cubicBezTo>
                <a:pt x="1229" y="9"/>
                <a:pt x="1256" y="0"/>
                <a:pt x="1256" y="0"/>
              </a:cubicBezTo>
              <a:cubicBezTo>
                <a:pt x="1319" y="15"/>
                <a:pt x="1280" y="82"/>
                <a:pt x="1307" y="116"/>
              </a:cubicBezTo>
              <a:cubicBezTo>
                <a:pt x="1333" y="149"/>
                <a:pt x="1375" y="167"/>
                <a:pt x="1410" y="188"/>
              </a:cubicBezTo>
              <a:cubicBezTo>
                <a:pt x="1413" y="193"/>
                <a:pt x="1425" y="206"/>
                <a:pt x="1423" y="214"/>
              </a:cubicBezTo>
              <a:cubicBezTo>
                <a:pt x="1421" y="225"/>
                <a:pt x="1400" y="244"/>
                <a:pt x="1393" y="253"/>
              </a:cubicBezTo>
              <a:cubicBezTo>
                <a:pt x="1376" y="274"/>
                <a:pt x="1348" y="281"/>
                <a:pt x="1329" y="300"/>
              </a:cubicBezTo>
              <a:cubicBezTo>
                <a:pt x="1302" y="327"/>
                <a:pt x="1286" y="356"/>
                <a:pt x="1247" y="368"/>
              </a:cubicBezTo>
              <a:cubicBezTo>
                <a:pt x="1238" y="382"/>
                <a:pt x="1229" y="428"/>
                <a:pt x="1217" y="433"/>
              </a:cubicBezTo>
              <a:cubicBezTo>
                <a:pt x="1214" y="434"/>
                <a:pt x="1217" y="427"/>
                <a:pt x="1217" y="42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66675</xdr:colOff>
      <xdr:row>27</xdr:row>
      <xdr:rowOff>123825</xdr:rowOff>
    </xdr:from>
    <xdr:to>
      <xdr:col>39</xdr:col>
      <xdr:colOff>85725</xdr:colOff>
      <xdr:row>33</xdr:row>
      <xdr:rowOff>76200</xdr:rowOff>
    </xdr:to>
    <xdr:sp macro="" textlink="">
      <xdr:nvSpPr>
        <xdr:cNvPr id="31" name="Freeform 832">
          <a:extLst>
            <a:ext uri="{FF2B5EF4-FFF2-40B4-BE49-F238E27FC236}">
              <a16:creationId xmlns:a16="http://schemas.microsoft.com/office/drawing/2014/main" id="{27A0C387-2D63-4D92-A61E-DFAE83E3020D}"/>
            </a:ext>
          </a:extLst>
        </xdr:cNvPr>
        <xdr:cNvSpPr>
          <a:spLocks/>
        </xdr:cNvSpPr>
      </xdr:nvSpPr>
      <xdr:spPr bwMode="auto">
        <a:xfrm>
          <a:off x="6289675" y="5095875"/>
          <a:ext cx="730250" cy="1057275"/>
        </a:xfrm>
        <a:custGeom>
          <a:avLst/>
          <a:gdLst>
            <a:gd name="T0" fmla="*/ 126931 w 1110"/>
            <a:gd name="T1" fmla="*/ 575405 h 1466"/>
            <a:gd name="T2" fmla="*/ 78963 w 1110"/>
            <a:gd name="T3" fmla="*/ 489063 h 1466"/>
            <a:gd name="T4" fmla="*/ 38375 w 1110"/>
            <a:gd name="T5" fmla="*/ 467004 h 1466"/>
            <a:gd name="T6" fmla="*/ 78963 w 1110"/>
            <a:gd name="T7" fmla="*/ 372469 h 1466"/>
            <a:gd name="T8" fmla="*/ 180803 w 1110"/>
            <a:gd name="T9" fmla="*/ 310706 h 1466"/>
            <a:gd name="T10" fmla="*/ 225082 w 1110"/>
            <a:gd name="T11" fmla="*/ 262178 h 1466"/>
            <a:gd name="T12" fmla="*/ 272312 w 1110"/>
            <a:gd name="T13" fmla="*/ 245792 h 1466"/>
            <a:gd name="T14" fmla="*/ 344633 w 1110"/>
            <a:gd name="T15" fmla="*/ 199785 h 1466"/>
            <a:gd name="T16" fmla="*/ 388912 w 1110"/>
            <a:gd name="T17" fmla="*/ 140542 h 1466"/>
            <a:gd name="T18" fmla="*/ 449426 w 1110"/>
            <a:gd name="T19" fmla="*/ 61763 h 1466"/>
            <a:gd name="T20" fmla="*/ 449426 w 1110"/>
            <a:gd name="T21" fmla="*/ 0 h 1466"/>
            <a:gd name="T22" fmla="*/ 468613 w 1110"/>
            <a:gd name="T23" fmla="*/ 21428 h 1466"/>
            <a:gd name="T24" fmla="*/ 528389 w 1110"/>
            <a:gd name="T25" fmla="*/ 92014 h 1466"/>
            <a:gd name="T26" fmla="*/ 540934 w 1110"/>
            <a:gd name="T27" fmla="*/ 183398 h 1466"/>
            <a:gd name="T28" fmla="*/ 553480 w 1110"/>
            <a:gd name="T29" fmla="*/ 216171 h 1466"/>
            <a:gd name="T30" fmla="*/ 557170 w 1110"/>
            <a:gd name="T31" fmla="*/ 267220 h 1466"/>
            <a:gd name="T32" fmla="*/ 515843 w 1110"/>
            <a:gd name="T33" fmla="*/ 361755 h 1466"/>
            <a:gd name="T34" fmla="*/ 547576 w 1110"/>
            <a:gd name="T35" fmla="*/ 386334 h 1466"/>
            <a:gd name="T36" fmla="*/ 610304 w 1110"/>
            <a:gd name="T37" fmla="*/ 445576 h 1466"/>
            <a:gd name="T38" fmla="*/ 698860 w 1110"/>
            <a:gd name="T39" fmla="*/ 410283 h 1466"/>
            <a:gd name="T40" fmla="*/ 765278 w 1110"/>
            <a:gd name="T41" fmla="*/ 515532 h 1466"/>
            <a:gd name="T42" fmla="*/ 705502 w 1110"/>
            <a:gd name="T43" fmla="*/ 580447 h 1466"/>
            <a:gd name="T44" fmla="*/ 708454 w 1110"/>
            <a:gd name="T45" fmla="*/ 605026 h 1466"/>
            <a:gd name="T46" fmla="*/ 730593 w 1110"/>
            <a:gd name="T47" fmla="*/ 723510 h 1466"/>
            <a:gd name="T48" fmla="*/ 756422 w 1110"/>
            <a:gd name="T49" fmla="*/ 772669 h 1466"/>
            <a:gd name="T50" fmla="*/ 809556 w 1110"/>
            <a:gd name="T51" fmla="*/ 877918 h 1466"/>
            <a:gd name="T52" fmla="*/ 730593 w 1110"/>
            <a:gd name="T53" fmla="*/ 899346 h 1466"/>
            <a:gd name="T54" fmla="*/ 607352 w 1110"/>
            <a:gd name="T55" fmla="*/ 907539 h 1466"/>
            <a:gd name="T56" fmla="*/ 566025 w 1110"/>
            <a:gd name="T57" fmla="*/ 859011 h 1466"/>
            <a:gd name="T58" fmla="*/ 518795 w 1110"/>
            <a:gd name="T59" fmla="*/ 810483 h 1466"/>
            <a:gd name="T60" fmla="*/ 388912 w 1110"/>
            <a:gd name="T61" fmla="*/ 818045 h 1466"/>
            <a:gd name="T62" fmla="*/ 256077 w 1110"/>
            <a:gd name="T63" fmla="*/ 850818 h 1466"/>
            <a:gd name="T64" fmla="*/ 199253 w 1110"/>
            <a:gd name="T65" fmla="*/ 813004 h 1466"/>
            <a:gd name="T66" fmla="*/ 28781 w 1110"/>
            <a:gd name="T67" fmla="*/ 823718 h 1466"/>
            <a:gd name="T68" fmla="*/ 0 w 1110"/>
            <a:gd name="T69" fmla="*/ 753762 h 1466"/>
            <a:gd name="T70" fmla="*/ 16235 w 1110"/>
            <a:gd name="T71" fmla="*/ 632126 h 1466"/>
            <a:gd name="T72" fmla="*/ 85605 w 1110"/>
            <a:gd name="T73" fmla="*/ 621412 h 1466"/>
            <a:gd name="T74" fmla="*/ 136525 w 1110"/>
            <a:gd name="T75" fmla="*/ 615740 h 146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110"/>
            <a:gd name="T115" fmla="*/ 0 h 1466"/>
            <a:gd name="T116" fmla="*/ 1110 w 1110"/>
            <a:gd name="T117" fmla="*/ 1466 h 1466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110" h="1466">
              <a:moveTo>
                <a:pt x="185" y="977"/>
              </a:moveTo>
              <a:cubicBezTo>
                <a:pt x="182" y="955"/>
                <a:pt x="179" y="934"/>
                <a:pt x="172" y="913"/>
              </a:cubicBezTo>
              <a:cubicBezTo>
                <a:pt x="168" y="900"/>
                <a:pt x="159" y="874"/>
                <a:pt x="159" y="874"/>
              </a:cubicBezTo>
              <a:cubicBezTo>
                <a:pt x="155" y="826"/>
                <a:pt x="145" y="804"/>
                <a:pt x="107" y="776"/>
              </a:cubicBezTo>
              <a:cubicBezTo>
                <a:pt x="78" y="754"/>
                <a:pt x="116" y="781"/>
                <a:pt x="77" y="758"/>
              </a:cubicBezTo>
              <a:cubicBezTo>
                <a:pt x="68" y="753"/>
                <a:pt x="52" y="741"/>
                <a:pt x="52" y="741"/>
              </a:cubicBezTo>
              <a:cubicBezTo>
                <a:pt x="31" y="711"/>
                <a:pt x="38" y="726"/>
                <a:pt x="30" y="698"/>
              </a:cubicBezTo>
              <a:cubicBezTo>
                <a:pt x="40" y="628"/>
                <a:pt x="48" y="622"/>
                <a:pt x="107" y="591"/>
              </a:cubicBezTo>
              <a:cubicBezTo>
                <a:pt x="130" y="561"/>
                <a:pt x="154" y="550"/>
                <a:pt x="185" y="531"/>
              </a:cubicBezTo>
              <a:cubicBezTo>
                <a:pt x="206" y="518"/>
                <a:pt x="221" y="500"/>
                <a:pt x="245" y="493"/>
              </a:cubicBezTo>
              <a:cubicBezTo>
                <a:pt x="253" y="484"/>
                <a:pt x="266" y="478"/>
                <a:pt x="270" y="467"/>
              </a:cubicBezTo>
              <a:cubicBezTo>
                <a:pt x="279" y="444"/>
                <a:pt x="284" y="430"/>
                <a:pt x="305" y="416"/>
              </a:cubicBezTo>
              <a:cubicBezTo>
                <a:pt x="318" y="407"/>
                <a:pt x="328" y="403"/>
                <a:pt x="343" y="398"/>
              </a:cubicBezTo>
              <a:cubicBezTo>
                <a:pt x="352" y="395"/>
                <a:pt x="369" y="390"/>
                <a:pt x="369" y="390"/>
              </a:cubicBezTo>
              <a:cubicBezTo>
                <a:pt x="389" y="376"/>
                <a:pt x="412" y="369"/>
                <a:pt x="433" y="356"/>
              </a:cubicBezTo>
              <a:cubicBezTo>
                <a:pt x="448" y="334"/>
                <a:pt x="439" y="345"/>
                <a:pt x="467" y="317"/>
              </a:cubicBezTo>
              <a:cubicBezTo>
                <a:pt x="476" y="308"/>
                <a:pt x="493" y="291"/>
                <a:pt x="493" y="291"/>
              </a:cubicBezTo>
              <a:cubicBezTo>
                <a:pt x="500" y="269"/>
                <a:pt x="511" y="240"/>
                <a:pt x="527" y="223"/>
              </a:cubicBezTo>
              <a:cubicBezTo>
                <a:pt x="546" y="203"/>
                <a:pt x="575" y="199"/>
                <a:pt x="592" y="176"/>
              </a:cubicBezTo>
              <a:cubicBezTo>
                <a:pt x="600" y="150"/>
                <a:pt x="605" y="126"/>
                <a:pt x="609" y="98"/>
              </a:cubicBezTo>
              <a:cubicBezTo>
                <a:pt x="608" y="70"/>
                <a:pt x="605" y="41"/>
                <a:pt x="605" y="13"/>
              </a:cubicBezTo>
              <a:cubicBezTo>
                <a:pt x="605" y="8"/>
                <a:pt x="604" y="0"/>
                <a:pt x="609" y="0"/>
              </a:cubicBezTo>
              <a:cubicBezTo>
                <a:pt x="614" y="0"/>
                <a:pt x="611" y="9"/>
                <a:pt x="613" y="13"/>
              </a:cubicBezTo>
              <a:cubicBezTo>
                <a:pt x="620" y="27"/>
                <a:pt x="622" y="26"/>
                <a:pt x="635" y="34"/>
              </a:cubicBezTo>
              <a:cubicBezTo>
                <a:pt x="644" y="48"/>
                <a:pt x="656" y="54"/>
                <a:pt x="665" y="68"/>
              </a:cubicBezTo>
              <a:cubicBezTo>
                <a:pt x="682" y="94"/>
                <a:pt x="693" y="124"/>
                <a:pt x="716" y="146"/>
              </a:cubicBezTo>
              <a:cubicBezTo>
                <a:pt x="749" y="177"/>
                <a:pt x="780" y="206"/>
                <a:pt x="806" y="244"/>
              </a:cubicBezTo>
              <a:cubicBezTo>
                <a:pt x="818" y="284"/>
                <a:pt x="763" y="282"/>
                <a:pt x="733" y="291"/>
              </a:cubicBezTo>
              <a:cubicBezTo>
                <a:pt x="732" y="295"/>
                <a:pt x="728" y="300"/>
                <a:pt x="729" y="304"/>
              </a:cubicBezTo>
              <a:cubicBezTo>
                <a:pt x="731" y="315"/>
                <a:pt x="745" y="333"/>
                <a:pt x="750" y="343"/>
              </a:cubicBezTo>
              <a:cubicBezTo>
                <a:pt x="757" y="356"/>
                <a:pt x="759" y="372"/>
                <a:pt x="763" y="386"/>
              </a:cubicBezTo>
              <a:cubicBezTo>
                <a:pt x="761" y="399"/>
                <a:pt x="763" y="414"/>
                <a:pt x="755" y="424"/>
              </a:cubicBezTo>
              <a:cubicBezTo>
                <a:pt x="738" y="445"/>
                <a:pt x="709" y="452"/>
                <a:pt x="690" y="471"/>
              </a:cubicBezTo>
              <a:cubicBezTo>
                <a:pt x="682" y="497"/>
                <a:pt x="673" y="557"/>
                <a:pt x="699" y="574"/>
              </a:cubicBezTo>
              <a:cubicBezTo>
                <a:pt x="708" y="580"/>
                <a:pt x="719" y="579"/>
                <a:pt x="729" y="583"/>
              </a:cubicBezTo>
              <a:cubicBezTo>
                <a:pt x="739" y="599"/>
                <a:pt x="737" y="593"/>
                <a:pt x="742" y="613"/>
              </a:cubicBezTo>
              <a:cubicBezTo>
                <a:pt x="745" y="624"/>
                <a:pt x="750" y="647"/>
                <a:pt x="750" y="647"/>
              </a:cubicBezTo>
              <a:cubicBezTo>
                <a:pt x="744" y="725"/>
                <a:pt x="741" y="712"/>
                <a:pt x="827" y="707"/>
              </a:cubicBezTo>
              <a:cubicBezTo>
                <a:pt x="836" y="700"/>
                <a:pt x="886" y="670"/>
                <a:pt x="892" y="668"/>
              </a:cubicBezTo>
              <a:cubicBezTo>
                <a:pt x="911" y="662"/>
                <a:pt x="929" y="658"/>
                <a:pt x="947" y="651"/>
              </a:cubicBezTo>
              <a:cubicBezTo>
                <a:pt x="1012" y="658"/>
                <a:pt x="1005" y="654"/>
                <a:pt x="1025" y="707"/>
              </a:cubicBezTo>
              <a:cubicBezTo>
                <a:pt x="1027" y="747"/>
                <a:pt x="1028" y="780"/>
                <a:pt x="1037" y="818"/>
              </a:cubicBezTo>
              <a:cubicBezTo>
                <a:pt x="1034" y="850"/>
                <a:pt x="1035" y="892"/>
                <a:pt x="1003" y="913"/>
              </a:cubicBezTo>
              <a:cubicBezTo>
                <a:pt x="990" y="922"/>
                <a:pt x="972" y="919"/>
                <a:pt x="956" y="921"/>
              </a:cubicBezTo>
              <a:cubicBezTo>
                <a:pt x="953" y="925"/>
                <a:pt x="948" y="929"/>
                <a:pt x="947" y="934"/>
              </a:cubicBezTo>
              <a:cubicBezTo>
                <a:pt x="946" y="939"/>
                <a:pt x="958" y="957"/>
                <a:pt x="960" y="960"/>
              </a:cubicBezTo>
              <a:cubicBezTo>
                <a:pt x="971" y="977"/>
                <a:pt x="980" y="991"/>
                <a:pt x="986" y="1011"/>
              </a:cubicBezTo>
              <a:cubicBezTo>
                <a:pt x="991" y="1057"/>
                <a:pt x="984" y="1101"/>
                <a:pt x="990" y="1148"/>
              </a:cubicBezTo>
              <a:cubicBezTo>
                <a:pt x="992" y="1159"/>
                <a:pt x="998" y="1164"/>
                <a:pt x="1003" y="1174"/>
              </a:cubicBezTo>
              <a:cubicBezTo>
                <a:pt x="1011" y="1191"/>
                <a:pt x="1015" y="1211"/>
                <a:pt x="1025" y="1226"/>
              </a:cubicBezTo>
              <a:cubicBezTo>
                <a:pt x="1049" y="1261"/>
                <a:pt x="1067" y="1266"/>
                <a:pt x="1089" y="1311"/>
              </a:cubicBezTo>
              <a:cubicBezTo>
                <a:pt x="1091" y="1326"/>
                <a:pt x="1110" y="1385"/>
                <a:pt x="1097" y="1393"/>
              </a:cubicBezTo>
              <a:cubicBezTo>
                <a:pt x="1086" y="1400"/>
                <a:pt x="1072" y="1396"/>
                <a:pt x="1059" y="1397"/>
              </a:cubicBezTo>
              <a:cubicBezTo>
                <a:pt x="1030" y="1406"/>
                <a:pt x="1014" y="1410"/>
                <a:pt x="990" y="1427"/>
              </a:cubicBezTo>
              <a:cubicBezTo>
                <a:pt x="983" y="1449"/>
                <a:pt x="969" y="1445"/>
                <a:pt x="947" y="1448"/>
              </a:cubicBezTo>
              <a:cubicBezTo>
                <a:pt x="906" y="1447"/>
                <a:pt x="855" y="1466"/>
                <a:pt x="823" y="1440"/>
              </a:cubicBezTo>
              <a:cubicBezTo>
                <a:pt x="810" y="1429"/>
                <a:pt x="795" y="1402"/>
                <a:pt x="785" y="1388"/>
              </a:cubicBezTo>
              <a:cubicBezTo>
                <a:pt x="779" y="1380"/>
                <a:pt x="767" y="1363"/>
                <a:pt x="767" y="1363"/>
              </a:cubicBezTo>
              <a:cubicBezTo>
                <a:pt x="762" y="1348"/>
                <a:pt x="765" y="1323"/>
                <a:pt x="755" y="1311"/>
              </a:cubicBezTo>
              <a:cubicBezTo>
                <a:pt x="746" y="1300"/>
                <a:pt x="716" y="1290"/>
                <a:pt x="703" y="1286"/>
              </a:cubicBezTo>
              <a:cubicBezTo>
                <a:pt x="679" y="1269"/>
                <a:pt x="651" y="1264"/>
                <a:pt x="622" y="1260"/>
              </a:cubicBezTo>
              <a:cubicBezTo>
                <a:pt x="583" y="1265"/>
                <a:pt x="560" y="1278"/>
                <a:pt x="527" y="1298"/>
              </a:cubicBezTo>
              <a:cubicBezTo>
                <a:pt x="497" y="1347"/>
                <a:pt x="438" y="1355"/>
                <a:pt x="386" y="1363"/>
              </a:cubicBezTo>
              <a:cubicBezTo>
                <a:pt x="372" y="1360"/>
                <a:pt x="358" y="1361"/>
                <a:pt x="347" y="1350"/>
              </a:cubicBezTo>
              <a:cubicBezTo>
                <a:pt x="312" y="1315"/>
                <a:pt x="367" y="1359"/>
                <a:pt x="330" y="1324"/>
              </a:cubicBezTo>
              <a:cubicBezTo>
                <a:pt x="316" y="1310"/>
                <a:pt x="288" y="1294"/>
                <a:pt x="270" y="1290"/>
              </a:cubicBezTo>
              <a:cubicBezTo>
                <a:pt x="234" y="1297"/>
                <a:pt x="200" y="1315"/>
                <a:pt x="163" y="1324"/>
              </a:cubicBezTo>
              <a:cubicBezTo>
                <a:pt x="119" y="1322"/>
                <a:pt x="75" y="1332"/>
                <a:pt x="39" y="1307"/>
              </a:cubicBezTo>
              <a:cubicBezTo>
                <a:pt x="24" y="1259"/>
                <a:pt x="48" y="1332"/>
                <a:pt x="26" y="1281"/>
              </a:cubicBezTo>
              <a:cubicBezTo>
                <a:pt x="14" y="1254"/>
                <a:pt x="11" y="1223"/>
                <a:pt x="0" y="1196"/>
              </a:cubicBezTo>
              <a:cubicBezTo>
                <a:pt x="4" y="1161"/>
                <a:pt x="11" y="1131"/>
                <a:pt x="17" y="1097"/>
              </a:cubicBezTo>
              <a:cubicBezTo>
                <a:pt x="19" y="1066"/>
                <a:pt x="16" y="1034"/>
                <a:pt x="22" y="1003"/>
              </a:cubicBezTo>
              <a:cubicBezTo>
                <a:pt x="24" y="993"/>
                <a:pt x="42" y="997"/>
                <a:pt x="52" y="994"/>
              </a:cubicBezTo>
              <a:cubicBezTo>
                <a:pt x="88" y="984"/>
                <a:pt x="36" y="992"/>
                <a:pt x="116" y="986"/>
              </a:cubicBezTo>
              <a:cubicBezTo>
                <a:pt x="138" y="982"/>
                <a:pt x="167" y="973"/>
                <a:pt x="189" y="973"/>
              </a:cubicBezTo>
              <a:cubicBezTo>
                <a:pt x="191" y="973"/>
                <a:pt x="186" y="976"/>
                <a:pt x="185" y="97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104775</xdr:colOff>
      <xdr:row>32</xdr:row>
      <xdr:rowOff>114300</xdr:rowOff>
    </xdr:from>
    <xdr:to>
      <xdr:col>42</xdr:col>
      <xdr:colOff>19050</xdr:colOff>
      <xdr:row>38</xdr:row>
      <xdr:rowOff>38100</xdr:rowOff>
    </xdr:to>
    <xdr:sp macro="" textlink="">
      <xdr:nvSpPr>
        <xdr:cNvPr id="32" name="Freeform 833">
          <a:extLst>
            <a:ext uri="{FF2B5EF4-FFF2-40B4-BE49-F238E27FC236}">
              <a16:creationId xmlns:a16="http://schemas.microsoft.com/office/drawing/2014/main" id="{D5385A95-7EBF-470F-B226-D507502745A1}"/>
            </a:ext>
          </a:extLst>
        </xdr:cNvPr>
        <xdr:cNvSpPr>
          <a:spLocks/>
        </xdr:cNvSpPr>
      </xdr:nvSpPr>
      <xdr:spPr bwMode="auto">
        <a:xfrm>
          <a:off x="6505575" y="6007100"/>
          <a:ext cx="981075" cy="1028700"/>
        </a:xfrm>
        <a:custGeom>
          <a:avLst/>
          <a:gdLst>
            <a:gd name="T0" fmla="*/ 958976 w 1484"/>
            <a:gd name="T1" fmla="*/ 497840 h 1410"/>
            <a:gd name="T2" fmla="*/ 967988 w 1484"/>
            <a:gd name="T3" fmla="*/ 645160 h 1410"/>
            <a:gd name="T4" fmla="*/ 1019804 w 1484"/>
            <a:gd name="T5" fmla="*/ 753745 h 1410"/>
            <a:gd name="T6" fmla="*/ 1061858 w 1484"/>
            <a:gd name="T7" fmla="*/ 772795 h 1410"/>
            <a:gd name="T8" fmla="*/ 1090394 w 1484"/>
            <a:gd name="T9" fmla="*/ 895350 h 1410"/>
            <a:gd name="T10" fmla="*/ 987513 w 1484"/>
            <a:gd name="T11" fmla="*/ 854710 h 1410"/>
            <a:gd name="T12" fmla="*/ 768983 w 1484"/>
            <a:gd name="T13" fmla="*/ 821690 h 1410"/>
            <a:gd name="T14" fmla="*/ 749458 w 1484"/>
            <a:gd name="T15" fmla="*/ 808355 h 1410"/>
            <a:gd name="T16" fmla="*/ 691634 w 1484"/>
            <a:gd name="T17" fmla="*/ 781050 h 1410"/>
            <a:gd name="T18" fmla="*/ 569228 w 1484"/>
            <a:gd name="T19" fmla="*/ 767715 h 1410"/>
            <a:gd name="T20" fmla="*/ 466346 w 1484"/>
            <a:gd name="T21" fmla="*/ 718820 h 1410"/>
            <a:gd name="T22" fmla="*/ 414530 w 1484"/>
            <a:gd name="T23" fmla="*/ 653415 h 1410"/>
            <a:gd name="T24" fmla="*/ 356706 w 1484"/>
            <a:gd name="T25" fmla="*/ 593090 h 1410"/>
            <a:gd name="T26" fmla="*/ 298882 w 1484"/>
            <a:gd name="T27" fmla="*/ 563245 h 1410"/>
            <a:gd name="T28" fmla="*/ 231296 w 1484"/>
            <a:gd name="T29" fmla="*/ 585470 h 1410"/>
            <a:gd name="T30" fmla="*/ 150943 w 1484"/>
            <a:gd name="T31" fmla="*/ 528320 h 1410"/>
            <a:gd name="T32" fmla="*/ 83357 w 1484"/>
            <a:gd name="T33" fmla="*/ 514350 h 1410"/>
            <a:gd name="T34" fmla="*/ 93119 w 1484"/>
            <a:gd name="T35" fmla="*/ 313055 h 1410"/>
            <a:gd name="T36" fmla="*/ 73594 w 1484"/>
            <a:gd name="T37" fmla="*/ 266700 h 1410"/>
            <a:gd name="T38" fmla="*/ 63832 w 1484"/>
            <a:gd name="T39" fmla="*/ 154940 h 1410"/>
            <a:gd name="T40" fmla="*/ 9012 w 1484"/>
            <a:gd name="T41" fmla="*/ 114300 h 1410"/>
            <a:gd name="T42" fmla="*/ 125410 w 1484"/>
            <a:gd name="T43" fmla="*/ 43815 h 1410"/>
            <a:gd name="T44" fmla="*/ 253825 w 1484"/>
            <a:gd name="T45" fmla="*/ 0 h 1410"/>
            <a:gd name="T46" fmla="*/ 328170 w 1484"/>
            <a:gd name="T47" fmla="*/ 35560 h 1410"/>
            <a:gd name="T48" fmla="*/ 353702 w 1484"/>
            <a:gd name="T49" fmla="*/ 84455 h 1410"/>
            <a:gd name="T50" fmla="*/ 411526 w 1484"/>
            <a:gd name="T51" fmla="*/ 122555 h 1410"/>
            <a:gd name="T52" fmla="*/ 553458 w 1484"/>
            <a:gd name="T53" fmla="*/ 163195 h 1410"/>
            <a:gd name="T54" fmla="*/ 624048 w 1484"/>
            <a:gd name="T55" fmla="*/ 212090 h 1410"/>
            <a:gd name="T56" fmla="*/ 659343 w 1484"/>
            <a:gd name="T57" fmla="*/ 277495 h 1410"/>
            <a:gd name="T58" fmla="*/ 774991 w 1484"/>
            <a:gd name="T59" fmla="*/ 310515 h 1410"/>
            <a:gd name="T60" fmla="*/ 849336 w 1484"/>
            <a:gd name="T61" fmla="*/ 313055 h 1410"/>
            <a:gd name="T62" fmla="*/ 907160 w 1484"/>
            <a:gd name="T63" fmla="*/ 361950 h 1410"/>
            <a:gd name="T64" fmla="*/ 936447 w 1484"/>
            <a:gd name="T65" fmla="*/ 459740 h 1410"/>
            <a:gd name="T66" fmla="*/ 949214 w 1484"/>
            <a:gd name="T67" fmla="*/ 481965 h 1410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84"/>
            <a:gd name="T103" fmla="*/ 0 h 1410"/>
            <a:gd name="T104" fmla="*/ 1484 w 1484"/>
            <a:gd name="T105" fmla="*/ 1410 h 1410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84" h="1410">
              <a:moveTo>
                <a:pt x="1264" y="759"/>
              </a:moveTo>
              <a:cubicBezTo>
                <a:pt x="1271" y="770"/>
                <a:pt x="1273" y="772"/>
                <a:pt x="1277" y="784"/>
              </a:cubicBezTo>
              <a:cubicBezTo>
                <a:pt x="1280" y="793"/>
                <a:pt x="1285" y="810"/>
                <a:pt x="1285" y="810"/>
              </a:cubicBezTo>
              <a:cubicBezTo>
                <a:pt x="1288" y="881"/>
                <a:pt x="1295" y="946"/>
                <a:pt x="1289" y="1016"/>
              </a:cubicBezTo>
              <a:cubicBezTo>
                <a:pt x="1289" y="1023"/>
                <a:pt x="1286" y="1126"/>
                <a:pt x="1302" y="1149"/>
              </a:cubicBezTo>
              <a:cubicBezTo>
                <a:pt x="1313" y="1166"/>
                <a:pt x="1341" y="1177"/>
                <a:pt x="1358" y="1187"/>
              </a:cubicBezTo>
              <a:cubicBezTo>
                <a:pt x="1369" y="1194"/>
                <a:pt x="1376" y="1208"/>
                <a:pt x="1388" y="1213"/>
              </a:cubicBezTo>
              <a:cubicBezTo>
                <a:pt x="1396" y="1217"/>
                <a:pt x="1405" y="1216"/>
                <a:pt x="1414" y="1217"/>
              </a:cubicBezTo>
              <a:cubicBezTo>
                <a:pt x="1453" y="1247"/>
                <a:pt x="1438" y="1233"/>
                <a:pt x="1461" y="1256"/>
              </a:cubicBezTo>
              <a:cubicBezTo>
                <a:pt x="1472" y="1293"/>
                <a:pt x="1484" y="1378"/>
                <a:pt x="1452" y="1410"/>
              </a:cubicBezTo>
              <a:cubicBezTo>
                <a:pt x="1420" y="1404"/>
                <a:pt x="1434" y="1398"/>
                <a:pt x="1409" y="1384"/>
              </a:cubicBezTo>
              <a:cubicBezTo>
                <a:pt x="1379" y="1367"/>
                <a:pt x="1345" y="1364"/>
                <a:pt x="1315" y="1346"/>
              </a:cubicBezTo>
              <a:cubicBezTo>
                <a:pt x="1276" y="1349"/>
                <a:pt x="1245" y="1353"/>
                <a:pt x="1208" y="1342"/>
              </a:cubicBezTo>
              <a:cubicBezTo>
                <a:pt x="1153" y="1287"/>
                <a:pt x="1104" y="1298"/>
                <a:pt x="1024" y="1294"/>
              </a:cubicBezTo>
              <a:cubicBezTo>
                <a:pt x="1020" y="1291"/>
                <a:pt x="1015" y="1289"/>
                <a:pt x="1011" y="1286"/>
              </a:cubicBezTo>
              <a:cubicBezTo>
                <a:pt x="1006" y="1282"/>
                <a:pt x="1003" y="1276"/>
                <a:pt x="998" y="1273"/>
              </a:cubicBezTo>
              <a:cubicBezTo>
                <a:pt x="986" y="1265"/>
                <a:pt x="971" y="1264"/>
                <a:pt x="959" y="1256"/>
              </a:cubicBezTo>
              <a:cubicBezTo>
                <a:pt x="945" y="1246"/>
                <a:pt x="938" y="1235"/>
                <a:pt x="921" y="1230"/>
              </a:cubicBezTo>
              <a:cubicBezTo>
                <a:pt x="869" y="1238"/>
                <a:pt x="855" y="1238"/>
                <a:pt x="792" y="1234"/>
              </a:cubicBezTo>
              <a:cubicBezTo>
                <a:pt x="775" y="1229"/>
                <a:pt x="768" y="1224"/>
                <a:pt x="758" y="1209"/>
              </a:cubicBezTo>
              <a:cubicBezTo>
                <a:pt x="749" y="1181"/>
                <a:pt x="707" y="1165"/>
                <a:pt x="681" y="1157"/>
              </a:cubicBezTo>
              <a:cubicBezTo>
                <a:pt x="663" y="1146"/>
                <a:pt x="641" y="1138"/>
                <a:pt x="621" y="1132"/>
              </a:cubicBezTo>
              <a:cubicBezTo>
                <a:pt x="599" y="1117"/>
                <a:pt x="587" y="1108"/>
                <a:pt x="574" y="1084"/>
              </a:cubicBezTo>
              <a:cubicBezTo>
                <a:pt x="564" y="1066"/>
                <a:pt x="564" y="1046"/>
                <a:pt x="552" y="1029"/>
              </a:cubicBezTo>
              <a:cubicBezTo>
                <a:pt x="542" y="995"/>
                <a:pt x="521" y="987"/>
                <a:pt x="501" y="964"/>
              </a:cubicBezTo>
              <a:cubicBezTo>
                <a:pt x="494" y="956"/>
                <a:pt x="485" y="941"/>
                <a:pt x="475" y="934"/>
              </a:cubicBezTo>
              <a:cubicBezTo>
                <a:pt x="464" y="927"/>
                <a:pt x="449" y="923"/>
                <a:pt x="437" y="917"/>
              </a:cubicBezTo>
              <a:cubicBezTo>
                <a:pt x="422" y="909"/>
                <a:pt x="413" y="894"/>
                <a:pt x="398" y="887"/>
              </a:cubicBezTo>
              <a:cubicBezTo>
                <a:pt x="385" y="882"/>
                <a:pt x="372" y="879"/>
                <a:pt x="359" y="874"/>
              </a:cubicBezTo>
              <a:cubicBezTo>
                <a:pt x="317" y="880"/>
                <a:pt x="320" y="883"/>
                <a:pt x="308" y="922"/>
              </a:cubicBezTo>
              <a:cubicBezTo>
                <a:pt x="294" y="912"/>
                <a:pt x="283" y="901"/>
                <a:pt x="269" y="892"/>
              </a:cubicBezTo>
              <a:cubicBezTo>
                <a:pt x="255" y="869"/>
                <a:pt x="227" y="840"/>
                <a:pt x="201" y="832"/>
              </a:cubicBezTo>
              <a:cubicBezTo>
                <a:pt x="171" y="811"/>
                <a:pt x="184" y="820"/>
                <a:pt x="162" y="806"/>
              </a:cubicBezTo>
              <a:cubicBezTo>
                <a:pt x="143" y="809"/>
                <a:pt x="129" y="816"/>
                <a:pt x="111" y="810"/>
              </a:cubicBezTo>
              <a:cubicBezTo>
                <a:pt x="96" y="762"/>
                <a:pt x="97" y="694"/>
                <a:pt x="128" y="652"/>
              </a:cubicBezTo>
              <a:cubicBezTo>
                <a:pt x="136" y="598"/>
                <a:pt x="140" y="546"/>
                <a:pt x="124" y="493"/>
              </a:cubicBezTo>
              <a:cubicBezTo>
                <a:pt x="120" y="478"/>
                <a:pt x="112" y="464"/>
                <a:pt x="107" y="450"/>
              </a:cubicBezTo>
              <a:cubicBezTo>
                <a:pt x="103" y="440"/>
                <a:pt x="98" y="420"/>
                <a:pt x="98" y="420"/>
              </a:cubicBezTo>
              <a:cubicBezTo>
                <a:pt x="104" y="373"/>
                <a:pt x="116" y="385"/>
                <a:pt x="141" y="352"/>
              </a:cubicBezTo>
              <a:cubicBezTo>
                <a:pt x="152" y="315"/>
                <a:pt x="126" y="257"/>
                <a:pt x="85" y="244"/>
              </a:cubicBezTo>
              <a:cubicBezTo>
                <a:pt x="74" y="241"/>
                <a:pt x="68" y="240"/>
                <a:pt x="59" y="232"/>
              </a:cubicBezTo>
              <a:cubicBezTo>
                <a:pt x="42" y="217"/>
                <a:pt x="25" y="199"/>
                <a:pt x="12" y="180"/>
              </a:cubicBezTo>
              <a:cubicBezTo>
                <a:pt x="0" y="141"/>
                <a:pt x="28" y="133"/>
                <a:pt x="55" y="116"/>
              </a:cubicBezTo>
              <a:cubicBezTo>
                <a:pt x="85" y="73"/>
                <a:pt x="116" y="73"/>
                <a:pt x="167" y="69"/>
              </a:cubicBezTo>
              <a:cubicBezTo>
                <a:pt x="206" y="60"/>
                <a:pt x="188" y="46"/>
                <a:pt x="218" y="34"/>
              </a:cubicBezTo>
              <a:cubicBezTo>
                <a:pt x="254" y="1"/>
                <a:pt x="288" y="3"/>
                <a:pt x="338" y="0"/>
              </a:cubicBezTo>
              <a:cubicBezTo>
                <a:pt x="365" y="4"/>
                <a:pt x="382" y="15"/>
                <a:pt x="407" y="22"/>
              </a:cubicBezTo>
              <a:cubicBezTo>
                <a:pt x="420" y="30"/>
                <a:pt x="437" y="56"/>
                <a:pt x="437" y="56"/>
              </a:cubicBezTo>
              <a:cubicBezTo>
                <a:pt x="446" y="87"/>
                <a:pt x="440" y="75"/>
                <a:pt x="454" y="94"/>
              </a:cubicBezTo>
              <a:cubicBezTo>
                <a:pt x="464" y="125"/>
                <a:pt x="457" y="113"/>
                <a:pt x="471" y="133"/>
              </a:cubicBezTo>
              <a:cubicBezTo>
                <a:pt x="479" y="159"/>
                <a:pt x="493" y="174"/>
                <a:pt x="518" y="184"/>
              </a:cubicBezTo>
              <a:cubicBezTo>
                <a:pt x="528" y="188"/>
                <a:pt x="538" y="190"/>
                <a:pt x="548" y="193"/>
              </a:cubicBezTo>
              <a:cubicBezTo>
                <a:pt x="552" y="194"/>
                <a:pt x="561" y="197"/>
                <a:pt x="561" y="197"/>
              </a:cubicBezTo>
              <a:cubicBezTo>
                <a:pt x="613" y="233"/>
                <a:pt x="677" y="239"/>
                <a:pt x="737" y="257"/>
              </a:cubicBezTo>
              <a:cubicBezTo>
                <a:pt x="750" y="266"/>
                <a:pt x="762" y="270"/>
                <a:pt x="775" y="279"/>
              </a:cubicBezTo>
              <a:cubicBezTo>
                <a:pt x="789" y="299"/>
                <a:pt x="811" y="322"/>
                <a:pt x="831" y="334"/>
              </a:cubicBezTo>
              <a:cubicBezTo>
                <a:pt x="839" y="347"/>
                <a:pt x="857" y="373"/>
                <a:pt x="857" y="373"/>
              </a:cubicBezTo>
              <a:cubicBezTo>
                <a:pt x="863" y="393"/>
                <a:pt x="869" y="418"/>
                <a:pt x="878" y="437"/>
              </a:cubicBezTo>
              <a:cubicBezTo>
                <a:pt x="903" y="486"/>
                <a:pt x="953" y="508"/>
                <a:pt x="1002" y="523"/>
              </a:cubicBezTo>
              <a:cubicBezTo>
                <a:pt x="1016" y="513"/>
                <a:pt x="1020" y="499"/>
                <a:pt x="1032" y="489"/>
              </a:cubicBezTo>
              <a:cubicBezTo>
                <a:pt x="1049" y="474"/>
                <a:pt x="1078" y="471"/>
                <a:pt x="1097" y="459"/>
              </a:cubicBezTo>
              <a:cubicBezTo>
                <a:pt x="1112" y="469"/>
                <a:pt x="1118" y="482"/>
                <a:pt x="1131" y="493"/>
              </a:cubicBezTo>
              <a:cubicBezTo>
                <a:pt x="1143" y="503"/>
                <a:pt x="1157" y="509"/>
                <a:pt x="1169" y="519"/>
              </a:cubicBezTo>
              <a:cubicBezTo>
                <a:pt x="1186" y="534"/>
                <a:pt x="1196" y="552"/>
                <a:pt x="1208" y="570"/>
              </a:cubicBezTo>
              <a:cubicBezTo>
                <a:pt x="1203" y="592"/>
                <a:pt x="1193" y="594"/>
                <a:pt x="1178" y="609"/>
              </a:cubicBezTo>
              <a:cubicBezTo>
                <a:pt x="1186" y="660"/>
                <a:pt x="1217" y="684"/>
                <a:pt x="1247" y="724"/>
              </a:cubicBezTo>
              <a:cubicBezTo>
                <a:pt x="1250" y="733"/>
                <a:pt x="1250" y="743"/>
                <a:pt x="1255" y="750"/>
              </a:cubicBezTo>
              <a:cubicBezTo>
                <a:pt x="1265" y="764"/>
                <a:pt x="1264" y="768"/>
                <a:pt x="1264" y="75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0</xdr:colOff>
      <xdr:row>30</xdr:row>
      <xdr:rowOff>76200</xdr:rowOff>
    </xdr:from>
    <xdr:to>
      <xdr:col>36</xdr:col>
      <xdr:colOff>133350</xdr:colOff>
      <xdr:row>34</xdr:row>
      <xdr:rowOff>38100</xdr:rowOff>
    </xdr:to>
    <xdr:sp macro="" textlink="">
      <xdr:nvSpPr>
        <xdr:cNvPr id="33" name="Freeform 834">
          <a:extLst>
            <a:ext uri="{FF2B5EF4-FFF2-40B4-BE49-F238E27FC236}">
              <a16:creationId xmlns:a16="http://schemas.microsoft.com/office/drawing/2014/main" id="{866C365D-7D68-4DEA-A276-545F5ACE2089}"/>
            </a:ext>
          </a:extLst>
        </xdr:cNvPr>
        <xdr:cNvSpPr>
          <a:spLocks/>
        </xdr:cNvSpPr>
      </xdr:nvSpPr>
      <xdr:spPr bwMode="auto">
        <a:xfrm>
          <a:off x="5689600" y="5600700"/>
          <a:ext cx="844550" cy="698500"/>
        </a:xfrm>
        <a:custGeom>
          <a:avLst/>
          <a:gdLst>
            <a:gd name="T0" fmla="*/ 347600 w 1289"/>
            <a:gd name="T1" fmla="*/ 89535 h 960"/>
            <a:gd name="T2" fmla="*/ 412775 w 1289"/>
            <a:gd name="T3" fmla="*/ 54610 h 960"/>
            <a:gd name="T4" fmla="*/ 441017 w 1289"/>
            <a:gd name="T5" fmla="*/ 46355 h 960"/>
            <a:gd name="T6" fmla="*/ 490985 w 1289"/>
            <a:gd name="T7" fmla="*/ 27305 h 960"/>
            <a:gd name="T8" fmla="*/ 518503 w 1289"/>
            <a:gd name="T9" fmla="*/ 19050 h 960"/>
            <a:gd name="T10" fmla="*/ 605403 w 1289"/>
            <a:gd name="T11" fmla="*/ 0 h 960"/>
            <a:gd name="T12" fmla="*/ 698820 w 1289"/>
            <a:gd name="T13" fmla="*/ 27305 h 960"/>
            <a:gd name="T14" fmla="*/ 720545 w 1289"/>
            <a:gd name="T15" fmla="*/ 46355 h 960"/>
            <a:gd name="T16" fmla="*/ 745167 w 1289"/>
            <a:gd name="T17" fmla="*/ 62230 h 960"/>
            <a:gd name="T18" fmla="*/ 766892 w 1289"/>
            <a:gd name="T19" fmla="*/ 97790 h 960"/>
            <a:gd name="T20" fmla="*/ 791514 w 1289"/>
            <a:gd name="T21" fmla="*/ 157480 h 960"/>
            <a:gd name="T22" fmla="*/ 788617 w 1289"/>
            <a:gd name="T23" fmla="*/ 184785 h 960"/>
            <a:gd name="T24" fmla="*/ 757478 w 1289"/>
            <a:gd name="T25" fmla="*/ 190500 h 960"/>
            <a:gd name="T26" fmla="*/ 670578 w 1289"/>
            <a:gd name="T27" fmla="*/ 201295 h 960"/>
            <a:gd name="T28" fmla="*/ 667681 w 1289"/>
            <a:gd name="T29" fmla="*/ 334645 h 960"/>
            <a:gd name="T30" fmla="*/ 698820 w 1289"/>
            <a:gd name="T31" fmla="*/ 381000 h 960"/>
            <a:gd name="T32" fmla="*/ 742270 w 1289"/>
            <a:gd name="T33" fmla="*/ 410845 h 960"/>
            <a:gd name="T34" fmla="*/ 795134 w 1289"/>
            <a:gd name="T35" fmla="*/ 402590 h 960"/>
            <a:gd name="T36" fmla="*/ 834963 w 1289"/>
            <a:gd name="T37" fmla="*/ 383540 h 960"/>
            <a:gd name="T38" fmla="*/ 875517 w 1289"/>
            <a:gd name="T39" fmla="*/ 394335 h 960"/>
            <a:gd name="T40" fmla="*/ 925484 w 1289"/>
            <a:gd name="T41" fmla="*/ 427355 h 960"/>
            <a:gd name="T42" fmla="*/ 916070 w 1289"/>
            <a:gd name="T43" fmla="*/ 446405 h 960"/>
            <a:gd name="T44" fmla="*/ 894345 w 1289"/>
            <a:gd name="T45" fmla="*/ 478790 h 960"/>
            <a:gd name="T46" fmla="*/ 847274 w 1289"/>
            <a:gd name="T47" fmla="*/ 492760 h 960"/>
            <a:gd name="T48" fmla="*/ 810342 w 1289"/>
            <a:gd name="T49" fmla="*/ 476250 h 960"/>
            <a:gd name="T50" fmla="*/ 779203 w 1289"/>
            <a:gd name="T51" fmla="*/ 481330 h 960"/>
            <a:gd name="T52" fmla="*/ 760374 w 1289"/>
            <a:gd name="T53" fmla="*/ 492760 h 960"/>
            <a:gd name="T54" fmla="*/ 798031 w 1289"/>
            <a:gd name="T55" fmla="*/ 506095 h 960"/>
            <a:gd name="T56" fmla="*/ 738649 w 1289"/>
            <a:gd name="T57" fmla="*/ 544195 h 960"/>
            <a:gd name="T58" fmla="*/ 633645 w 1289"/>
            <a:gd name="T59" fmla="*/ 560705 h 960"/>
            <a:gd name="T60" fmla="*/ 518503 w 1289"/>
            <a:gd name="T61" fmla="*/ 584835 h 960"/>
            <a:gd name="T62" fmla="*/ 472156 w 1289"/>
            <a:gd name="T63" fmla="*/ 609600 h 960"/>
            <a:gd name="T64" fmla="*/ 462742 w 1289"/>
            <a:gd name="T65" fmla="*/ 593090 h 960"/>
            <a:gd name="T66" fmla="*/ 378739 w 1289"/>
            <a:gd name="T67" fmla="*/ 560705 h 960"/>
            <a:gd name="T68" fmla="*/ 317185 w 1289"/>
            <a:gd name="T69" fmla="*/ 541655 h 960"/>
            <a:gd name="T70" fmla="*/ 236078 w 1289"/>
            <a:gd name="T71" fmla="*/ 560705 h 960"/>
            <a:gd name="T72" fmla="*/ 170903 w 1289"/>
            <a:gd name="T73" fmla="*/ 546735 h 960"/>
            <a:gd name="T74" fmla="*/ 143385 w 1289"/>
            <a:gd name="T75" fmla="*/ 560705 h 960"/>
            <a:gd name="T76" fmla="*/ 93417 w 1289"/>
            <a:gd name="T77" fmla="*/ 552450 h 960"/>
            <a:gd name="T78" fmla="*/ 74589 w 1289"/>
            <a:gd name="T79" fmla="*/ 530860 h 960"/>
            <a:gd name="T80" fmla="*/ 0 w 1289"/>
            <a:gd name="T81" fmla="*/ 516890 h 960"/>
            <a:gd name="T82" fmla="*/ 21725 w 1289"/>
            <a:gd name="T83" fmla="*/ 484505 h 960"/>
            <a:gd name="T84" fmla="*/ 34760 w 1289"/>
            <a:gd name="T85" fmla="*/ 457200 h 960"/>
            <a:gd name="T86" fmla="*/ 62278 w 1289"/>
            <a:gd name="T87" fmla="*/ 402590 h 960"/>
            <a:gd name="T88" fmla="*/ 74589 w 1289"/>
            <a:gd name="T89" fmla="*/ 386080 h 960"/>
            <a:gd name="T90" fmla="*/ 93417 w 1289"/>
            <a:gd name="T91" fmla="*/ 381000 h 960"/>
            <a:gd name="T92" fmla="*/ 102832 w 1289"/>
            <a:gd name="T93" fmla="*/ 378460 h 960"/>
            <a:gd name="T94" fmla="*/ 133971 w 1289"/>
            <a:gd name="T95" fmla="*/ 364490 h 960"/>
            <a:gd name="T96" fmla="*/ 152075 w 1289"/>
            <a:gd name="T97" fmla="*/ 351155 h 960"/>
            <a:gd name="T98" fmla="*/ 168006 w 1289"/>
            <a:gd name="T99" fmla="*/ 326390 h 960"/>
            <a:gd name="T100" fmla="*/ 183214 w 1289"/>
            <a:gd name="T101" fmla="*/ 252730 h 960"/>
            <a:gd name="T102" fmla="*/ 186835 w 1289"/>
            <a:gd name="T103" fmla="*/ 207010 h 960"/>
            <a:gd name="T104" fmla="*/ 204939 w 1289"/>
            <a:gd name="T105" fmla="*/ 201295 h 960"/>
            <a:gd name="T106" fmla="*/ 267217 w 1289"/>
            <a:gd name="T107" fmla="*/ 182245 h 960"/>
            <a:gd name="T108" fmla="*/ 320081 w 1289"/>
            <a:gd name="T109" fmla="*/ 138430 h 960"/>
            <a:gd name="T110" fmla="*/ 351220 w 1289"/>
            <a:gd name="T111" fmla="*/ 84455 h 960"/>
            <a:gd name="T112" fmla="*/ 347600 w 1289"/>
            <a:gd name="T113" fmla="*/ 89535 h 960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289"/>
            <a:gd name="T172" fmla="*/ 0 h 960"/>
            <a:gd name="T173" fmla="*/ 1289 w 1289"/>
            <a:gd name="T174" fmla="*/ 960 h 960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289" h="960">
              <a:moveTo>
                <a:pt x="480" y="141"/>
              </a:moveTo>
              <a:cubicBezTo>
                <a:pt x="497" y="96"/>
                <a:pt x="523" y="91"/>
                <a:pt x="570" y="86"/>
              </a:cubicBezTo>
              <a:cubicBezTo>
                <a:pt x="583" y="81"/>
                <a:pt x="609" y="73"/>
                <a:pt x="609" y="73"/>
              </a:cubicBezTo>
              <a:cubicBezTo>
                <a:pt x="630" y="59"/>
                <a:pt x="655" y="55"/>
                <a:pt x="678" y="43"/>
              </a:cubicBezTo>
              <a:cubicBezTo>
                <a:pt x="690" y="37"/>
                <a:pt x="716" y="30"/>
                <a:pt x="716" y="30"/>
              </a:cubicBezTo>
              <a:cubicBezTo>
                <a:pt x="749" y="7"/>
                <a:pt x="798" y="7"/>
                <a:pt x="836" y="0"/>
              </a:cubicBezTo>
              <a:cubicBezTo>
                <a:pt x="930" y="5"/>
                <a:pt x="905" y="2"/>
                <a:pt x="965" y="43"/>
              </a:cubicBezTo>
              <a:cubicBezTo>
                <a:pt x="974" y="58"/>
                <a:pt x="978" y="67"/>
                <a:pt x="995" y="73"/>
              </a:cubicBezTo>
              <a:cubicBezTo>
                <a:pt x="1005" y="89"/>
                <a:pt x="1013" y="88"/>
                <a:pt x="1029" y="98"/>
              </a:cubicBezTo>
              <a:cubicBezTo>
                <a:pt x="1041" y="116"/>
                <a:pt x="1047" y="136"/>
                <a:pt x="1059" y="154"/>
              </a:cubicBezTo>
              <a:cubicBezTo>
                <a:pt x="1069" y="186"/>
                <a:pt x="1085" y="215"/>
                <a:pt x="1093" y="248"/>
              </a:cubicBezTo>
              <a:cubicBezTo>
                <a:pt x="1092" y="262"/>
                <a:pt x="1096" y="278"/>
                <a:pt x="1089" y="291"/>
              </a:cubicBezTo>
              <a:cubicBezTo>
                <a:pt x="1088" y="293"/>
                <a:pt x="1047" y="300"/>
                <a:pt x="1046" y="300"/>
              </a:cubicBezTo>
              <a:cubicBezTo>
                <a:pt x="992" y="313"/>
                <a:pt x="996" y="313"/>
                <a:pt x="926" y="317"/>
              </a:cubicBezTo>
              <a:cubicBezTo>
                <a:pt x="921" y="393"/>
                <a:pt x="918" y="446"/>
                <a:pt x="922" y="527"/>
              </a:cubicBezTo>
              <a:cubicBezTo>
                <a:pt x="924" y="562"/>
                <a:pt x="932" y="590"/>
                <a:pt x="965" y="600"/>
              </a:cubicBezTo>
              <a:cubicBezTo>
                <a:pt x="985" y="620"/>
                <a:pt x="997" y="638"/>
                <a:pt x="1025" y="647"/>
              </a:cubicBezTo>
              <a:cubicBezTo>
                <a:pt x="1051" y="644"/>
                <a:pt x="1073" y="639"/>
                <a:pt x="1098" y="634"/>
              </a:cubicBezTo>
              <a:cubicBezTo>
                <a:pt x="1118" y="625"/>
                <a:pt x="1132" y="610"/>
                <a:pt x="1153" y="604"/>
              </a:cubicBezTo>
              <a:cubicBezTo>
                <a:pt x="1178" y="607"/>
                <a:pt x="1189" y="608"/>
                <a:pt x="1209" y="621"/>
              </a:cubicBezTo>
              <a:cubicBezTo>
                <a:pt x="1230" y="651"/>
                <a:pt x="1243" y="660"/>
                <a:pt x="1278" y="673"/>
              </a:cubicBezTo>
              <a:cubicBezTo>
                <a:pt x="1289" y="691"/>
                <a:pt x="1284" y="696"/>
                <a:pt x="1265" y="703"/>
              </a:cubicBezTo>
              <a:cubicBezTo>
                <a:pt x="1261" y="709"/>
                <a:pt x="1242" y="749"/>
                <a:pt x="1235" y="754"/>
              </a:cubicBezTo>
              <a:cubicBezTo>
                <a:pt x="1219" y="767"/>
                <a:pt x="1189" y="769"/>
                <a:pt x="1170" y="776"/>
              </a:cubicBezTo>
              <a:cubicBezTo>
                <a:pt x="1109" y="767"/>
                <a:pt x="1157" y="773"/>
                <a:pt x="1119" y="750"/>
              </a:cubicBezTo>
              <a:cubicBezTo>
                <a:pt x="1114" y="751"/>
                <a:pt x="1085" y="753"/>
                <a:pt x="1076" y="758"/>
              </a:cubicBezTo>
              <a:cubicBezTo>
                <a:pt x="1067" y="763"/>
                <a:pt x="1050" y="776"/>
                <a:pt x="1050" y="776"/>
              </a:cubicBezTo>
              <a:cubicBezTo>
                <a:pt x="1072" y="783"/>
                <a:pt x="1088" y="777"/>
                <a:pt x="1102" y="797"/>
              </a:cubicBezTo>
              <a:cubicBezTo>
                <a:pt x="1116" y="842"/>
                <a:pt x="1051" y="847"/>
                <a:pt x="1020" y="857"/>
              </a:cubicBezTo>
              <a:cubicBezTo>
                <a:pt x="985" y="884"/>
                <a:pt x="914" y="880"/>
                <a:pt x="875" y="883"/>
              </a:cubicBezTo>
              <a:cubicBezTo>
                <a:pt x="821" y="891"/>
                <a:pt x="770" y="911"/>
                <a:pt x="716" y="921"/>
              </a:cubicBezTo>
              <a:cubicBezTo>
                <a:pt x="691" y="931"/>
                <a:pt x="671" y="941"/>
                <a:pt x="652" y="960"/>
              </a:cubicBezTo>
              <a:cubicBezTo>
                <a:pt x="646" y="952"/>
                <a:pt x="645" y="942"/>
                <a:pt x="639" y="934"/>
              </a:cubicBezTo>
              <a:cubicBezTo>
                <a:pt x="607" y="892"/>
                <a:pt x="574" y="887"/>
                <a:pt x="523" y="883"/>
              </a:cubicBezTo>
              <a:cubicBezTo>
                <a:pt x="493" y="862"/>
                <a:pt x="475" y="858"/>
                <a:pt x="438" y="853"/>
              </a:cubicBezTo>
              <a:cubicBezTo>
                <a:pt x="397" y="857"/>
                <a:pt x="364" y="868"/>
                <a:pt x="326" y="883"/>
              </a:cubicBezTo>
              <a:cubicBezTo>
                <a:pt x="295" y="878"/>
                <a:pt x="266" y="872"/>
                <a:pt x="236" y="861"/>
              </a:cubicBezTo>
              <a:cubicBezTo>
                <a:pt x="221" y="867"/>
                <a:pt x="213" y="877"/>
                <a:pt x="198" y="883"/>
              </a:cubicBezTo>
              <a:cubicBezTo>
                <a:pt x="173" y="880"/>
                <a:pt x="152" y="877"/>
                <a:pt x="129" y="870"/>
              </a:cubicBezTo>
              <a:cubicBezTo>
                <a:pt x="113" y="859"/>
                <a:pt x="117" y="849"/>
                <a:pt x="103" y="836"/>
              </a:cubicBezTo>
              <a:cubicBezTo>
                <a:pt x="79" y="814"/>
                <a:pt x="25" y="816"/>
                <a:pt x="0" y="814"/>
              </a:cubicBezTo>
              <a:cubicBezTo>
                <a:pt x="8" y="793"/>
                <a:pt x="14" y="780"/>
                <a:pt x="30" y="763"/>
              </a:cubicBezTo>
              <a:cubicBezTo>
                <a:pt x="36" y="748"/>
                <a:pt x="44" y="736"/>
                <a:pt x="48" y="720"/>
              </a:cubicBezTo>
              <a:cubicBezTo>
                <a:pt x="56" y="687"/>
                <a:pt x="57" y="654"/>
                <a:pt x="86" y="634"/>
              </a:cubicBezTo>
              <a:cubicBezTo>
                <a:pt x="92" y="625"/>
                <a:pt x="94" y="613"/>
                <a:pt x="103" y="608"/>
              </a:cubicBezTo>
              <a:cubicBezTo>
                <a:pt x="111" y="603"/>
                <a:pt x="120" y="603"/>
                <a:pt x="129" y="600"/>
              </a:cubicBezTo>
              <a:cubicBezTo>
                <a:pt x="133" y="599"/>
                <a:pt x="142" y="596"/>
                <a:pt x="142" y="596"/>
              </a:cubicBezTo>
              <a:cubicBezTo>
                <a:pt x="173" y="575"/>
                <a:pt x="158" y="580"/>
                <a:pt x="185" y="574"/>
              </a:cubicBezTo>
              <a:cubicBezTo>
                <a:pt x="193" y="566"/>
                <a:pt x="203" y="561"/>
                <a:pt x="210" y="553"/>
              </a:cubicBezTo>
              <a:cubicBezTo>
                <a:pt x="218" y="543"/>
                <a:pt x="224" y="525"/>
                <a:pt x="232" y="514"/>
              </a:cubicBezTo>
              <a:cubicBezTo>
                <a:pt x="238" y="474"/>
                <a:pt x="246" y="437"/>
                <a:pt x="253" y="398"/>
              </a:cubicBezTo>
              <a:cubicBezTo>
                <a:pt x="255" y="374"/>
                <a:pt x="253" y="349"/>
                <a:pt x="258" y="326"/>
              </a:cubicBezTo>
              <a:cubicBezTo>
                <a:pt x="258" y="324"/>
                <a:pt x="282" y="317"/>
                <a:pt x="283" y="317"/>
              </a:cubicBezTo>
              <a:cubicBezTo>
                <a:pt x="313" y="309"/>
                <a:pt x="339" y="294"/>
                <a:pt x="369" y="287"/>
              </a:cubicBezTo>
              <a:cubicBezTo>
                <a:pt x="397" y="267"/>
                <a:pt x="415" y="237"/>
                <a:pt x="442" y="218"/>
              </a:cubicBezTo>
              <a:cubicBezTo>
                <a:pt x="447" y="196"/>
                <a:pt x="465" y="146"/>
                <a:pt x="485" y="133"/>
              </a:cubicBezTo>
              <a:cubicBezTo>
                <a:pt x="488" y="131"/>
                <a:pt x="482" y="138"/>
                <a:pt x="480" y="14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85725</xdr:colOff>
      <xdr:row>33</xdr:row>
      <xdr:rowOff>66675</xdr:rowOff>
    </xdr:from>
    <xdr:to>
      <xdr:col>37</xdr:col>
      <xdr:colOff>19050</xdr:colOff>
      <xdr:row>36</xdr:row>
      <xdr:rowOff>123825</xdr:rowOff>
    </xdr:to>
    <xdr:sp macro="" textlink="">
      <xdr:nvSpPr>
        <xdr:cNvPr id="34" name="Freeform 835">
          <a:extLst>
            <a:ext uri="{FF2B5EF4-FFF2-40B4-BE49-F238E27FC236}">
              <a16:creationId xmlns:a16="http://schemas.microsoft.com/office/drawing/2014/main" id="{12174514-6492-4F45-AC1D-5A0C60CE358A}"/>
            </a:ext>
          </a:extLst>
        </xdr:cNvPr>
        <xdr:cNvSpPr>
          <a:spLocks/>
        </xdr:cNvSpPr>
      </xdr:nvSpPr>
      <xdr:spPr bwMode="auto">
        <a:xfrm>
          <a:off x="5775325" y="6143625"/>
          <a:ext cx="822325" cy="609600"/>
        </a:xfrm>
        <a:custGeom>
          <a:avLst/>
          <a:gdLst>
            <a:gd name="T0" fmla="*/ 364383 w 1245"/>
            <a:gd name="T1" fmla="*/ 518275 h 859"/>
            <a:gd name="T2" fmla="*/ 341890 w 1245"/>
            <a:gd name="T3" fmla="*/ 505002 h 859"/>
            <a:gd name="T4" fmla="*/ 206934 w 1245"/>
            <a:gd name="T5" fmla="*/ 445590 h 859"/>
            <a:gd name="T6" fmla="*/ 171695 w 1245"/>
            <a:gd name="T7" fmla="*/ 407668 h 859"/>
            <a:gd name="T8" fmla="*/ 107216 w 1245"/>
            <a:gd name="T9" fmla="*/ 385546 h 859"/>
            <a:gd name="T10" fmla="*/ 39737 w 1245"/>
            <a:gd name="T11" fmla="*/ 340039 h 859"/>
            <a:gd name="T12" fmla="*/ 1500 w 1245"/>
            <a:gd name="T13" fmla="*/ 307173 h 859"/>
            <a:gd name="T14" fmla="*/ 56232 w 1245"/>
            <a:gd name="T15" fmla="*/ 250289 h 859"/>
            <a:gd name="T16" fmla="*/ 143204 w 1245"/>
            <a:gd name="T17" fmla="*/ 266722 h 859"/>
            <a:gd name="T18" fmla="*/ 155950 w 1245"/>
            <a:gd name="T19" fmla="*/ 218055 h 859"/>
            <a:gd name="T20" fmla="*/ 165697 w 1245"/>
            <a:gd name="T21" fmla="*/ 190877 h 859"/>
            <a:gd name="T22" fmla="*/ 155950 w 1245"/>
            <a:gd name="T23" fmla="*/ 117560 h 859"/>
            <a:gd name="T24" fmla="*/ 223428 w 1245"/>
            <a:gd name="T25" fmla="*/ 66365 h 859"/>
            <a:gd name="T26" fmla="*/ 406369 w 1245"/>
            <a:gd name="T27" fmla="*/ 136521 h 859"/>
            <a:gd name="T28" fmla="*/ 489593 w 1245"/>
            <a:gd name="T29" fmla="*/ 109343 h 859"/>
            <a:gd name="T30" fmla="*/ 647042 w 1245"/>
            <a:gd name="T31" fmla="*/ 71421 h 859"/>
            <a:gd name="T32" fmla="*/ 718269 w 1245"/>
            <a:gd name="T33" fmla="*/ 30970 h 859"/>
            <a:gd name="T34" fmla="*/ 728016 w 1245"/>
            <a:gd name="T35" fmla="*/ 1264 h 859"/>
            <a:gd name="T36" fmla="*/ 843479 w 1245"/>
            <a:gd name="T37" fmla="*/ 6320 h 859"/>
            <a:gd name="T38" fmla="*/ 930451 w 1245"/>
            <a:gd name="T39" fmla="*/ 82166 h 859"/>
            <a:gd name="T40" fmla="*/ 910957 w 1245"/>
            <a:gd name="T41" fmla="*/ 131465 h 859"/>
            <a:gd name="T42" fmla="*/ 923703 w 1245"/>
            <a:gd name="T43" fmla="*/ 233856 h 859"/>
            <a:gd name="T44" fmla="*/ 913956 w 1245"/>
            <a:gd name="T45" fmla="*/ 315389 h 859"/>
            <a:gd name="T46" fmla="*/ 901210 w 1245"/>
            <a:gd name="T47" fmla="*/ 404508 h 859"/>
            <a:gd name="T48" fmla="*/ 833732 w 1245"/>
            <a:gd name="T49" fmla="*/ 429157 h 859"/>
            <a:gd name="T50" fmla="*/ 753508 w 1245"/>
            <a:gd name="T51" fmla="*/ 401979 h 859"/>
            <a:gd name="T52" fmla="*/ 711521 w 1245"/>
            <a:gd name="T53" fmla="*/ 385546 h 859"/>
            <a:gd name="T54" fmla="*/ 644043 w 1245"/>
            <a:gd name="T55" fmla="*/ 442430 h 859"/>
            <a:gd name="T56" fmla="*/ 557071 w 1245"/>
            <a:gd name="T57" fmla="*/ 407668 h 859"/>
            <a:gd name="T58" fmla="*/ 541326 w 1245"/>
            <a:gd name="T59" fmla="*/ 469608 h 859"/>
            <a:gd name="T60" fmla="*/ 473848 w 1245"/>
            <a:gd name="T61" fmla="*/ 502474 h 859"/>
            <a:gd name="T62" fmla="*/ 422114 w 1245"/>
            <a:gd name="T63" fmla="*/ 542925 h 859"/>
            <a:gd name="T64" fmla="*/ 393624 w 1245"/>
            <a:gd name="T65" fmla="*/ 523964 h 859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45"/>
            <a:gd name="T100" fmla="*/ 0 h 859"/>
            <a:gd name="T101" fmla="*/ 1245 w 1245"/>
            <a:gd name="T102" fmla="*/ 859 h 859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45" h="859">
              <a:moveTo>
                <a:pt x="525" y="829"/>
              </a:moveTo>
              <a:cubicBezTo>
                <a:pt x="512" y="826"/>
                <a:pt x="498" y="826"/>
                <a:pt x="486" y="820"/>
              </a:cubicBezTo>
              <a:cubicBezTo>
                <a:pt x="479" y="817"/>
                <a:pt x="476" y="808"/>
                <a:pt x="469" y="803"/>
              </a:cubicBezTo>
              <a:cubicBezTo>
                <a:pt x="465" y="800"/>
                <a:pt x="460" y="800"/>
                <a:pt x="456" y="799"/>
              </a:cubicBezTo>
              <a:cubicBezTo>
                <a:pt x="412" y="769"/>
                <a:pt x="405" y="699"/>
                <a:pt x="349" y="683"/>
              </a:cubicBezTo>
              <a:cubicBezTo>
                <a:pt x="306" y="688"/>
                <a:pt x="305" y="685"/>
                <a:pt x="276" y="705"/>
              </a:cubicBezTo>
              <a:cubicBezTo>
                <a:pt x="271" y="723"/>
                <a:pt x="274" y="735"/>
                <a:pt x="281" y="752"/>
              </a:cubicBezTo>
              <a:cubicBezTo>
                <a:pt x="277" y="702"/>
                <a:pt x="284" y="662"/>
                <a:pt x="229" y="645"/>
              </a:cubicBezTo>
              <a:cubicBezTo>
                <a:pt x="214" y="635"/>
                <a:pt x="203" y="632"/>
                <a:pt x="186" y="628"/>
              </a:cubicBezTo>
              <a:cubicBezTo>
                <a:pt x="172" y="618"/>
                <a:pt x="157" y="618"/>
                <a:pt x="143" y="610"/>
              </a:cubicBezTo>
              <a:cubicBezTo>
                <a:pt x="134" y="605"/>
                <a:pt x="118" y="593"/>
                <a:pt x="118" y="593"/>
              </a:cubicBezTo>
              <a:cubicBezTo>
                <a:pt x="103" y="572"/>
                <a:pt x="77" y="550"/>
                <a:pt x="53" y="538"/>
              </a:cubicBezTo>
              <a:cubicBezTo>
                <a:pt x="43" y="533"/>
                <a:pt x="23" y="525"/>
                <a:pt x="23" y="525"/>
              </a:cubicBezTo>
              <a:cubicBezTo>
                <a:pt x="15" y="512"/>
                <a:pt x="7" y="501"/>
                <a:pt x="2" y="486"/>
              </a:cubicBezTo>
              <a:cubicBezTo>
                <a:pt x="3" y="466"/>
                <a:pt x="0" y="445"/>
                <a:pt x="6" y="426"/>
              </a:cubicBezTo>
              <a:cubicBezTo>
                <a:pt x="9" y="415"/>
                <a:pt x="60" y="401"/>
                <a:pt x="75" y="396"/>
              </a:cubicBezTo>
              <a:cubicBezTo>
                <a:pt x="98" y="399"/>
                <a:pt x="116" y="406"/>
                <a:pt x="139" y="409"/>
              </a:cubicBezTo>
              <a:cubicBezTo>
                <a:pt x="161" y="425"/>
                <a:pt x="162" y="427"/>
                <a:pt x="191" y="422"/>
              </a:cubicBezTo>
              <a:cubicBezTo>
                <a:pt x="207" y="405"/>
                <a:pt x="206" y="400"/>
                <a:pt x="186" y="388"/>
              </a:cubicBezTo>
              <a:cubicBezTo>
                <a:pt x="171" y="363"/>
                <a:pt x="188" y="358"/>
                <a:pt x="208" y="345"/>
              </a:cubicBezTo>
              <a:cubicBezTo>
                <a:pt x="211" y="336"/>
                <a:pt x="213" y="328"/>
                <a:pt x="216" y="319"/>
              </a:cubicBezTo>
              <a:cubicBezTo>
                <a:pt x="218" y="313"/>
                <a:pt x="221" y="302"/>
                <a:pt x="221" y="302"/>
              </a:cubicBezTo>
              <a:cubicBezTo>
                <a:pt x="216" y="280"/>
                <a:pt x="215" y="267"/>
                <a:pt x="195" y="255"/>
              </a:cubicBezTo>
              <a:cubicBezTo>
                <a:pt x="187" y="228"/>
                <a:pt x="167" y="196"/>
                <a:pt x="208" y="186"/>
              </a:cubicBezTo>
              <a:cubicBezTo>
                <a:pt x="218" y="170"/>
                <a:pt x="220" y="141"/>
                <a:pt x="229" y="130"/>
              </a:cubicBezTo>
              <a:cubicBezTo>
                <a:pt x="241" y="115"/>
                <a:pt x="280" y="109"/>
                <a:pt x="298" y="105"/>
              </a:cubicBezTo>
              <a:cubicBezTo>
                <a:pt x="353" y="109"/>
                <a:pt x="396" y="127"/>
                <a:pt x="448" y="139"/>
              </a:cubicBezTo>
              <a:cubicBezTo>
                <a:pt x="483" y="164"/>
                <a:pt x="493" y="201"/>
                <a:pt x="542" y="216"/>
              </a:cubicBezTo>
              <a:cubicBezTo>
                <a:pt x="569" y="199"/>
                <a:pt x="597" y="190"/>
                <a:pt x="628" y="182"/>
              </a:cubicBezTo>
              <a:cubicBezTo>
                <a:pt x="653" y="175"/>
                <a:pt x="630" y="181"/>
                <a:pt x="653" y="173"/>
              </a:cubicBezTo>
              <a:cubicBezTo>
                <a:pt x="662" y="170"/>
                <a:pt x="679" y="165"/>
                <a:pt x="679" y="165"/>
              </a:cubicBezTo>
              <a:cubicBezTo>
                <a:pt x="724" y="134"/>
                <a:pt x="810" y="120"/>
                <a:pt x="863" y="113"/>
              </a:cubicBezTo>
              <a:cubicBezTo>
                <a:pt x="907" y="99"/>
                <a:pt x="955" y="90"/>
                <a:pt x="1001" y="83"/>
              </a:cubicBezTo>
              <a:cubicBezTo>
                <a:pt x="945" y="105"/>
                <a:pt x="970" y="79"/>
                <a:pt x="958" y="49"/>
              </a:cubicBezTo>
              <a:cubicBezTo>
                <a:pt x="953" y="36"/>
                <a:pt x="919" y="32"/>
                <a:pt x="919" y="32"/>
              </a:cubicBezTo>
              <a:cubicBezTo>
                <a:pt x="936" y="21"/>
                <a:pt x="952" y="8"/>
                <a:pt x="971" y="2"/>
              </a:cubicBezTo>
              <a:cubicBezTo>
                <a:pt x="995" y="5"/>
                <a:pt x="1009" y="7"/>
                <a:pt x="1031" y="15"/>
              </a:cubicBezTo>
              <a:cubicBezTo>
                <a:pt x="1062" y="9"/>
                <a:pt x="1094" y="0"/>
                <a:pt x="1125" y="10"/>
              </a:cubicBezTo>
              <a:cubicBezTo>
                <a:pt x="1145" y="30"/>
                <a:pt x="1166" y="39"/>
                <a:pt x="1189" y="53"/>
              </a:cubicBezTo>
              <a:cubicBezTo>
                <a:pt x="1207" y="79"/>
                <a:pt x="1229" y="101"/>
                <a:pt x="1241" y="130"/>
              </a:cubicBezTo>
              <a:cubicBezTo>
                <a:pt x="1239" y="147"/>
                <a:pt x="1239" y="165"/>
                <a:pt x="1236" y="182"/>
              </a:cubicBezTo>
              <a:cubicBezTo>
                <a:pt x="1234" y="193"/>
                <a:pt x="1221" y="200"/>
                <a:pt x="1215" y="208"/>
              </a:cubicBezTo>
              <a:cubicBezTo>
                <a:pt x="1205" y="222"/>
                <a:pt x="1202" y="239"/>
                <a:pt x="1198" y="255"/>
              </a:cubicBezTo>
              <a:cubicBezTo>
                <a:pt x="1201" y="303"/>
                <a:pt x="1204" y="333"/>
                <a:pt x="1232" y="370"/>
              </a:cubicBezTo>
              <a:cubicBezTo>
                <a:pt x="1236" y="385"/>
                <a:pt x="1242" y="398"/>
                <a:pt x="1245" y="413"/>
              </a:cubicBezTo>
              <a:cubicBezTo>
                <a:pt x="1241" y="455"/>
                <a:pt x="1241" y="467"/>
                <a:pt x="1219" y="499"/>
              </a:cubicBezTo>
              <a:cubicBezTo>
                <a:pt x="1215" y="516"/>
                <a:pt x="1213" y="534"/>
                <a:pt x="1206" y="550"/>
              </a:cubicBezTo>
              <a:cubicBezTo>
                <a:pt x="1205" y="580"/>
                <a:pt x="1207" y="610"/>
                <a:pt x="1202" y="640"/>
              </a:cubicBezTo>
              <a:cubicBezTo>
                <a:pt x="1201" y="647"/>
                <a:pt x="1181" y="651"/>
                <a:pt x="1176" y="653"/>
              </a:cubicBezTo>
              <a:cubicBezTo>
                <a:pt x="1154" y="661"/>
                <a:pt x="1135" y="672"/>
                <a:pt x="1112" y="679"/>
              </a:cubicBezTo>
              <a:cubicBezTo>
                <a:pt x="1082" y="670"/>
                <a:pt x="1076" y="654"/>
                <a:pt x="1043" y="649"/>
              </a:cubicBezTo>
              <a:cubicBezTo>
                <a:pt x="1030" y="644"/>
                <a:pt x="1017" y="642"/>
                <a:pt x="1005" y="636"/>
              </a:cubicBezTo>
              <a:cubicBezTo>
                <a:pt x="996" y="632"/>
                <a:pt x="989" y="623"/>
                <a:pt x="979" y="619"/>
              </a:cubicBezTo>
              <a:cubicBezTo>
                <a:pt x="969" y="615"/>
                <a:pt x="949" y="610"/>
                <a:pt x="949" y="610"/>
              </a:cubicBezTo>
              <a:cubicBezTo>
                <a:pt x="905" y="614"/>
                <a:pt x="889" y="606"/>
                <a:pt x="863" y="632"/>
              </a:cubicBezTo>
              <a:cubicBezTo>
                <a:pt x="862" y="655"/>
                <a:pt x="865" y="678"/>
                <a:pt x="859" y="700"/>
              </a:cubicBezTo>
              <a:cubicBezTo>
                <a:pt x="855" y="717"/>
                <a:pt x="825" y="670"/>
                <a:pt x="825" y="670"/>
              </a:cubicBezTo>
              <a:cubicBezTo>
                <a:pt x="804" y="653"/>
                <a:pt x="768" y="653"/>
                <a:pt x="743" y="645"/>
              </a:cubicBezTo>
              <a:cubicBezTo>
                <a:pt x="722" y="650"/>
                <a:pt x="716" y="657"/>
                <a:pt x="705" y="675"/>
              </a:cubicBezTo>
              <a:cubicBezTo>
                <a:pt x="708" y="701"/>
                <a:pt x="715" y="719"/>
                <a:pt x="722" y="743"/>
              </a:cubicBezTo>
              <a:cubicBezTo>
                <a:pt x="714" y="777"/>
                <a:pt x="690" y="766"/>
                <a:pt x="653" y="769"/>
              </a:cubicBezTo>
              <a:cubicBezTo>
                <a:pt x="646" y="777"/>
                <a:pt x="637" y="785"/>
                <a:pt x="632" y="795"/>
              </a:cubicBezTo>
              <a:cubicBezTo>
                <a:pt x="623" y="812"/>
                <a:pt x="631" y="835"/>
                <a:pt x="611" y="846"/>
              </a:cubicBezTo>
              <a:cubicBezTo>
                <a:pt x="600" y="852"/>
                <a:pt x="575" y="856"/>
                <a:pt x="563" y="859"/>
              </a:cubicBezTo>
              <a:cubicBezTo>
                <a:pt x="555" y="853"/>
                <a:pt x="551" y="843"/>
                <a:pt x="542" y="838"/>
              </a:cubicBezTo>
              <a:cubicBezTo>
                <a:pt x="523" y="828"/>
                <a:pt x="495" y="829"/>
                <a:pt x="525" y="82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66675</xdr:colOff>
      <xdr:row>29</xdr:row>
      <xdr:rowOff>76200</xdr:rowOff>
    </xdr:from>
    <xdr:to>
      <xdr:col>33</xdr:col>
      <xdr:colOff>0</xdr:colOff>
      <xdr:row>34</xdr:row>
      <xdr:rowOff>47625</xdr:rowOff>
    </xdr:to>
    <xdr:sp macro="" textlink="">
      <xdr:nvSpPr>
        <xdr:cNvPr id="35" name="Freeform 836">
          <a:extLst>
            <a:ext uri="{FF2B5EF4-FFF2-40B4-BE49-F238E27FC236}">
              <a16:creationId xmlns:a16="http://schemas.microsoft.com/office/drawing/2014/main" id="{325AF736-FF17-46A1-878C-121F1FB4418C}"/>
            </a:ext>
          </a:extLst>
        </xdr:cNvPr>
        <xdr:cNvSpPr>
          <a:spLocks/>
        </xdr:cNvSpPr>
      </xdr:nvSpPr>
      <xdr:spPr bwMode="auto">
        <a:xfrm>
          <a:off x="5222875" y="5416550"/>
          <a:ext cx="644525" cy="892175"/>
        </a:xfrm>
        <a:custGeom>
          <a:avLst/>
          <a:gdLst>
            <a:gd name="T0" fmla="*/ 534011 w 982"/>
            <a:gd name="T1" fmla="*/ 48895 h 1230"/>
            <a:gd name="T2" fmla="*/ 563139 w 982"/>
            <a:gd name="T3" fmla="*/ 83820 h 1230"/>
            <a:gd name="T4" fmla="*/ 569861 w 982"/>
            <a:gd name="T5" fmla="*/ 114300 h 1230"/>
            <a:gd name="T6" fmla="*/ 572848 w 982"/>
            <a:gd name="T7" fmla="*/ 193040 h 1230"/>
            <a:gd name="T8" fmla="*/ 610939 w 982"/>
            <a:gd name="T9" fmla="*/ 217170 h 1230"/>
            <a:gd name="T10" fmla="*/ 614673 w 982"/>
            <a:gd name="T11" fmla="*/ 231140 h 1230"/>
            <a:gd name="T12" fmla="*/ 617660 w 982"/>
            <a:gd name="T13" fmla="*/ 263525 h 1230"/>
            <a:gd name="T14" fmla="*/ 681891 w 982"/>
            <a:gd name="T15" fmla="*/ 320675 h 1230"/>
            <a:gd name="T16" fmla="*/ 710272 w 982"/>
            <a:gd name="T17" fmla="*/ 347980 h 1230"/>
            <a:gd name="T18" fmla="*/ 729691 w 982"/>
            <a:gd name="T19" fmla="*/ 358775 h 1230"/>
            <a:gd name="T20" fmla="*/ 713260 w 982"/>
            <a:gd name="T21" fmla="*/ 426720 h 1230"/>
            <a:gd name="T22" fmla="*/ 697575 w 982"/>
            <a:gd name="T23" fmla="*/ 470535 h 1230"/>
            <a:gd name="T24" fmla="*/ 697575 w 982"/>
            <a:gd name="T25" fmla="*/ 495300 h 1230"/>
            <a:gd name="T26" fmla="*/ 681891 w 982"/>
            <a:gd name="T27" fmla="*/ 519430 h 1230"/>
            <a:gd name="T28" fmla="*/ 610939 w 982"/>
            <a:gd name="T29" fmla="*/ 541020 h 1230"/>
            <a:gd name="T30" fmla="*/ 578823 w 982"/>
            <a:gd name="T31" fmla="*/ 579120 h 1230"/>
            <a:gd name="T32" fmla="*/ 537745 w 982"/>
            <a:gd name="T33" fmla="*/ 644525 h 1230"/>
            <a:gd name="T34" fmla="*/ 531024 w 982"/>
            <a:gd name="T35" fmla="*/ 663575 h 1230"/>
            <a:gd name="T36" fmla="*/ 451109 w 982"/>
            <a:gd name="T37" fmla="*/ 718185 h 1230"/>
            <a:gd name="T38" fmla="*/ 435424 w 982"/>
            <a:gd name="T39" fmla="*/ 742950 h 1230"/>
            <a:gd name="T40" fmla="*/ 306963 w 982"/>
            <a:gd name="T41" fmla="*/ 769620 h 1230"/>
            <a:gd name="T42" fmla="*/ 217339 w 982"/>
            <a:gd name="T43" fmla="*/ 781050 h 1230"/>
            <a:gd name="T44" fmla="*/ 197920 w 982"/>
            <a:gd name="T45" fmla="*/ 748030 h 1230"/>
            <a:gd name="T46" fmla="*/ 172527 w 982"/>
            <a:gd name="T47" fmla="*/ 693420 h 1230"/>
            <a:gd name="T48" fmla="*/ 194933 w 982"/>
            <a:gd name="T49" fmla="*/ 622935 h 1230"/>
            <a:gd name="T50" fmla="*/ 156842 w 982"/>
            <a:gd name="T51" fmla="*/ 560070 h 1230"/>
            <a:gd name="T52" fmla="*/ 99334 w 982"/>
            <a:gd name="T53" fmla="*/ 554990 h 1230"/>
            <a:gd name="T54" fmla="*/ 89624 w 982"/>
            <a:gd name="T55" fmla="*/ 544195 h 1230"/>
            <a:gd name="T56" fmla="*/ 85890 w 982"/>
            <a:gd name="T57" fmla="*/ 533400 h 1230"/>
            <a:gd name="T58" fmla="*/ 67218 w 982"/>
            <a:gd name="T59" fmla="*/ 521970 h 1230"/>
            <a:gd name="T60" fmla="*/ 22406 w 982"/>
            <a:gd name="T61" fmla="*/ 467995 h 1230"/>
            <a:gd name="T62" fmla="*/ 5975 w 982"/>
            <a:gd name="T63" fmla="*/ 451485 h 1230"/>
            <a:gd name="T64" fmla="*/ 0 w 982"/>
            <a:gd name="T65" fmla="*/ 434975 h 1230"/>
            <a:gd name="T66" fmla="*/ 22406 w 982"/>
            <a:gd name="T67" fmla="*/ 391795 h 1230"/>
            <a:gd name="T68" fmla="*/ 38090 w 982"/>
            <a:gd name="T69" fmla="*/ 358775 h 1230"/>
            <a:gd name="T70" fmla="*/ 50787 w 982"/>
            <a:gd name="T71" fmla="*/ 342900 h 1230"/>
            <a:gd name="T72" fmla="*/ 60496 w 982"/>
            <a:gd name="T73" fmla="*/ 334645 h 1230"/>
            <a:gd name="T74" fmla="*/ 70206 w 982"/>
            <a:gd name="T75" fmla="*/ 315595 h 1230"/>
            <a:gd name="T76" fmla="*/ 130702 w 982"/>
            <a:gd name="T77" fmla="*/ 250190 h 1230"/>
            <a:gd name="T78" fmla="*/ 137424 w 982"/>
            <a:gd name="T79" fmla="*/ 206375 h 1230"/>
            <a:gd name="T80" fmla="*/ 166552 w 982"/>
            <a:gd name="T81" fmla="*/ 190500 h 1230"/>
            <a:gd name="T82" fmla="*/ 214351 w 982"/>
            <a:gd name="T83" fmla="*/ 163195 h 1230"/>
            <a:gd name="T84" fmla="*/ 224061 w 982"/>
            <a:gd name="T85" fmla="*/ 146685 h 1230"/>
            <a:gd name="T86" fmla="*/ 230036 w 982"/>
            <a:gd name="T87" fmla="*/ 130175 h 1230"/>
            <a:gd name="T88" fmla="*/ 233770 w 982"/>
            <a:gd name="T89" fmla="*/ 95250 h 1230"/>
            <a:gd name="T90" fmla="*/ 281569 w 982"/>
            <a:gd name="T91" fmla="*/ 64770 h 1230"/>
            <a:gd name="T92" fmla="*/ 323394 w 982"/>
            <a:gd name="T93" fmla="*/ 26670 h 1230"/>
            <a:gd name="T94" fmla="*/ 339078 w 982"/>
            <a:gd name="T95" fmla="*/ 0 h 1230"/>
            <a:gd name="T96" fmla="*/ 409284 w 982"/>
            <a:gd name="T97" fmla="*/ 10795 h 1230"/>
            <a:gd name="T98" fmla="*/ 454096 w 982"/>
            <a:gd name="T99" fmla="*/ 40640 h 1230"/>
            <a:gd name="T100" fmla="*/ 521314 w 982"/>
            <a:gd name="T101" fmla="*/ 40640 h 1230"/>
            <a:gd name="T102" fmla="*/ 534011 w 982"/>
            <a:gd name="T103" fmla="*/ 48895 h 1230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982"/>
            <a:gd name="T157" fmla="*/ 0 h 1230"/>
            <a:gd name="T158" fmla="*/ 982 w 982"/>
            <a:gd name="T159" fmla="*/ 1230 h 1230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982" h="1230">
              <a:moveTo>
                <a:pt x="715" y="77"/>
              </a:moveTo>
              <a:cubicBezTo>
                <a:pt x="729" y="95"/>
                <a:pt x="740" y="114"/>
                <a:pt x="754" y="132"/>
              </a:cubicBezTo>
              <a:cubicBezTo>
                <a:pt x="757" y="148"/>
                <a:pt x="762" y="164"/>
                <a:pt x="763" y="180"/>
              </a:cubicBezTo>
              <a:cubicBezTo>
                <a:pt x="764" y="221"/>
                <a:pt x="762" y="263"/>
                <a:pt x="767" y="304"/>
              </a:cubicBezTo>
              <a:cubicBezTo>
                <a:pt x="768" y="309"/>
                <a:pt x="805" y="330"/>
                <a:pt x="818" y="342"/>
              </a:cubicBezTo>
              <a:cubicBezTo>
                <a:pt x="820" y="349"/>
                <a:pt x="822" y="357"/>
                <a:pt x="823" y="364"/>
              </a:cubicBezTo>
              <a:cubicBezTo>
                <a:pt x="825" y="381"/>
                <a:pt x="824" y="398"/>
                <a:pt x="827" y="415"/>
              </a:cubicBezTo>
              <a:cubicBezTo>
                <a:pt x="835" y="455"/>
                <a:pt x="890" y="477"/>
                <a:pt x="913" y="505"/>
              </a:cubicBezTo>
              <a:cubicBezTo>
                <a:pt x="926" y="522"/>
                <a:pt x="929" y="541"/>
                <a:pt x="951" y="548"/>
              </a:cubicBezTo>
              <a:cubicBezTo>
                <a:pt x="960" y="554"/>
                <a:pt x="975" y="555"/>
                <a:pt x="977" y="565"/>
              </a:cubicBezTo>
              <a:cubicBezTo>
                <a:pt x="982" y="598"/>
                <a:pt x="968" y="641"/>
                <a:pt x="955" y="672"/>
              </a:cubicBezTo>
              <a:cubicBezTo>
                <a:pt x="951" y="712"/>
                <a:pt x="953" y="714"/>
                <a:pt x="934" y="741"/>
              </a:cubicBezTo>
              <a:cubicBezTo>
                <a:pt x="928" y="760"/>
                <a:pt x="922" y="763"/>
                <a:pt x="934" y="780"/>
              </a:cubicBezTo>
              <a:cubicBezTo>
                <a:pt x="926" y="791"/>
                <a:pt x="921" y="808"/>
                <a:pt x="913" y="818"/>
              </a:cubicBezTo>
              <a:cubicBezTo>
                <a:pt x="892" y="845"/>
                <a:pt x="847" y="843"/>
                <a:pt x="818" y="852"/>
              </a:cubicBezTo>
              <a:cubicBezTo>
                <a:pt x="809" y="881"/>
                <a:pt x="802" y="896"/>
                <a:pt x="775" y="912"/>
              </a:cubicBezTo>
              <a:cubicBezTo>
                <a:pt x="754" y="945"/>
                <a:pt x="740" y="982"/>
                <a:pt x="720" y="1015"/>
              </a:cubicBezTo>
              <a:cubicBezTo>
                <a:pt x="717" y="1025"/>
                <a:pt x="720" y="1039"/>
                <a:pt x="711" y="1045"/>
              </a:cubicBezTo>
              <a:cubicBezTo>
                <a:pt x="673" y="1071"/>
                <a:pt x="642" y="1105"/>
                <a:pt x="604" y="1131"/>
              </a:cubicBezTo>
              <a:cubicBezTo>
                <a:pt x="595" y="1144"/>
                <a:pt x="593" y="1158"/>
                <a:pt x="583" y="1170"/>
              </a:cubicBezTo>
              <a:cubicBezTo>
                <a:pt x="541" y="1220"/>
                <a:pt x="468" y="1210"/>
                <a:pt x="411" y="1212"/>
              </a:cubicBezTo>
              <a:cubicBezTo>
                <a:pt x="371" y="1222"/>
                <a:pt x="332" y="1225"/>
                <a:pt x="291" y="1230"/>
              </a:cubicBezTo>
              <a:cubicBezTo>
                <a:pt x="269" y="1222"/>
                <a:pt x="271" y="1199"/>
                <a:pt x="265" y="1178"/>
              </a:cubicBezTo>
              <a:cubicBezTo>
                <a:pt x="273" y="1122"/>
                <a:pt x="266" y="1127"/>
                <a:pt x="231" y="1092"/>
              </a:cubicBezTo>
              <a:cubicBezTo>
                <a:pt x="236" y="1052"/>
                <a:pt x="254" y="1020"/>
                <a:pt x="261" y="981"/>
              </a:cubicBezTo>
              <a:cubicBezTo>
                <a:pt x="258" y="949"/>
                <a:pt x="243" y="899"/>
                <a:pt x="210" y="882"/>
              </a:cubicBezTo>
              <a:cubicBezTo>
                <a:pt x="187" y="870"/>
                <a:pt x="159" y="876"/>
                <a:pt x="133" y="874"/>
              </a:cubicBezTo>
              <a:cubicBezTo>
                <a:pt x="129" y="868"/>
                <a:pt x="123" y="863"/>
                <a:pt x="120" y="857"/>
              </a:cubicBezTo>
              <a:cubicBezTo>
                <a:pt x="117" y="852"/>
                <a:pt x="119" y="844"/>
                <a:pt x="115" y="840"/>
              </a:cubicBezTo>
              <a:cubicBezTo>
                <a:pt x="108" y="832"/>
                <a:pt x="90" y="822"/>
                <a:pt x="90" y="822"/>
              </a:cubicBezTo>
              <a:cubicBezTo>
                <a:pt x="78" y="794"/>
                <a:pt x="60" y="746"/>
                <a:pt x="30" y="737"/>
              </a:cubicBezTo>
              <a:cubicBezTo>
                <a:pt x="23" y="730"/>
                <a:pt x="12" y="721"/>
                <a:pt x="8" y="711"/>
              </a:cubicBezTo>
              <a:cubicBezTo>
                <a:pt x="4" y="703"/>
                <a:pt x="0" y="685"/>
                <a:pt x="0" y="685"/>
              </a:cubicBezTo>
              <a:cubicBezTo>
                <a:pt x="4" y="654"/>
                <a:pt x="2" y="634"/>
                <a:pt x="30" y="617"/>
              </a:cubicBezTo>
              <a:cubicBezTo>
                <a:pt x="39" y="602"/>
                <a:pt x="42" y="579"/>
                <a:pt x="51" y="565"/>
              </a:cubicBezTo>
              <a:cubicBezTo>
                <a:pt x="57" y="557"/>
                <a:pt x="61" y="547"/>
                <a:pt x="68" y="540"/>
              </a:cubicBezTo>
              <a:cubicBezTo>
                <a:pt x="72" y="536"/>
                <a:pt x="77" y="532"/>
                <a:pt x="81" y="527"/>
              </a:cubicBezTo>
              <a:cubicBezTo>
                <a:pt x="99" y="502"/>
                <a:pt x="83" y="519"/>
                <a:pt x="94" y="497"/>
              </a:cubicBezTo>
              <a:cubicBezTo>
                <a:pt x="113" y="459"/>
                <a:pt x="139" y="418"/>
                <a:pt x="175" y="394"/>
              </a:cubicBezTo>
              <a:cubicBezTo>
                <a:pt x="191" y="371"/>
                <a:pt x="188" y="351"/>
                <a:pt x="184" y="325"/>
              </a:cubicBezTo>
              <a:cubicBezTo>
                <a:pt x="191" y="303"/>
                <a:pt x="201" y="304"/>
                <a:pt x="223" y="300"/>
              </a:cubicBezTo>
              <a:cubicBezTo>
                <a:pt x="246" y="291"/>
                <a:pt x="266" y="270"/>
                <a:pt x="287" y="257"/>
              </a:cubicBezTo>
              <a:cubicBezTo>
                <a:pt x="295" y="244"/>
                <a:pt x="295" y="246"/>
                <a:pt x="300" y="231"/>
              </a:cubicBezTo>
              <a:cubicBezTo>
                <a:pt x="303" y="222"/>
                <a:pt x="308" y="205"/>
                <a:pt x="308" y="205"/>
              </a:cubicBezTo>
              <a:cubicBezTo>
                <a:pt x="310" y="187"/>
                <a:pt x="310" y="168"/>
                <a:pt x="313" y="150"/>
              </a:cubicBezTo>
              <a:cubicBezTo>
                <a:pt x="318" y="122"/>
                <a:pt x="357" y="113"/>
                <a:pt x="377" y="102"/>
              </a:cubicBezTo>
              <a:cubicBezTo>
                <a:pt x="400" y="89"/>
                <a:pt x="418" y="64"/>
                <a:pt x="433" y="42"/>
              </a:cubicBezTo>
              <a:cubicBezTo>
                <a:pt x="437" y="20"/>
                <a:pt x="433" y="7"/>
                <a:pt x="454" y="0"/>
              </a:cubicBezTo>
              <a:cubicBezTo>
                <a:pt x="528" y="4"/>
                <a:pt x="505" y="1"/>
                <a:pt x="548" y="17"/>
              </a:cubicBezTo>
              <a:cubicBezTo>
                <a:pt x="572" y="51"/>
                <a:pt x="561" y="58"/>
                <a:pt x="608" y="64"/>
              </a:cubicBezTo>
              <a:cubicBezTo>
                <a:pt x="644" y="60"/>
                <a:pt x="664" y="54"/>
                <a:pt x="698" y="64"/>
              </a:cubicBezTo>
              <a:cubicBezTo>
                <a:pt x="699" y="65"/>
                <a:pt x="731" y="102"/>
                <a:pt x="715" y="7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47625</xdr:colOff>
      <xdr:row>32</xdr:row>
      <xdr:rowOff>38100</xdr:rowOff>
    </xdr:from>
    <xdr:to>
      <xdr:col>33</xdr:col>
      <xdr:colOff>85725</xdr:colOff>
      <xdr:row>37</xdr:row>
      <xdr:rowOff>95250</xdr:rowOff>
    </xdr:to>
    <xdr:sp macro="" textlink="">
      <xdr:nvSpPr>
        <xdr:cNvPr id="36" name="Freeform 837">
          <a:extLst>
            <a:ext uri="{FF2B5EF4-FFF2-40B4-BE49-F238E27FC236}">
              <a16:creationId xmlns:a16="http://schemas.microsoft.com/office/drawing/2014/main" id="{7E669E0D-DAF7-48CF-84F8-8880F6725D4C}"/>
            </a:ext>
          </a:extLst>
        </xdr:cNvPr>
        <xdr:cNvSpPr>
          <a:spLocks/>
        </xdr:cNvSpPr>
      </xdr:nvSpPr>
      <xdr:spPr bwMode="auto">
        <a:xfrm>
          <a:off x="4848225" y="5930900"/>
          <a:ext cx="1104900" cy="977900"/>
        </a:xfrm>
        <a:custGeom>
          <a:avLst/>
          <a:gdLst>
            <a:gd name="T0" fmla="*/ 329907 w 1689"/>
            <a:gd name="T1" fmla="*/ 463080 h 1372"/>
            <a:gd name="T2" fmla="*/ 225803 w 1689"/>
            <a:gd name="T3" fmla="*/ 525624 h 1372"/>
            <a:gd name="T4" fmla="*/ 163487 w 1689"/>
            <a:gd name="T5" fmla="*/ 636182 h 1372"/>
            <a:gd name="T6" fmla="*/ 43988 w 1689"/>
            <a:gd name="T7" fmla="*/ 652608 h 1372"/>
            <a:gd name="T8" fmla="*/ 0 w 1689"/>
            <a:gd name="T9" fmla="*/ 587537 h 1372"/>
            <a:gd name="T10" fmla="*/ 31524 w 1689"/>
            <a:gd name="T11" fmla="*/ 511726 h 1372"/>
            <a:gd name="T12" fmla="*/ 40322 w 1689"/>
            <a:gd name="T13" fmla="*/ 408749 h 1372"/>
            <a:gd name="T14" fmla="*/ 53518 w 1689"/>
            <a:gd name="T15" fmla="*/ 387269 h 1372"/>
            <a:gd name="T16" fmla="*/ 119500 w 1689"/>
            <a:gd name="T17" fmla="*/ 355049 h 1372"/>
            <a:gd name="T18" fmla="*/ 147358 w 1689"/>
            <a:gd name="T19" fmla="*/ 286819 h 1372"/>
            <a:gd name="T20" fmla="*/ 166420 w 1689"/>
            <a:gd name="T21" fmla="*/ 203427 h 1372"/>
            <a:gd name="T22" fmla="*/ 263925 w 1689"/>
            <a:gd name="T23" fmla="*/ 176261 h 1372"/>
            <a:gd name="T24" fmla="*/ 304247 w 1689"/>
            <a:gd name="T25" fmla="*/ 119403 h 1372"/>
            <a:gd name="T26" fmla="*/ 379759 w 1689"/>
            <a:gd name="T27" fmla="*/ 97291 h 1372"/>
            <a:gd name="T28" fmla="*/ 417882 w 1689"/>
            <a:gd name="T29" fmla="*/ 0 h 1372"/>
            <a:gd name="T30" fmla="*/ 505857 w 1689"/>
            <a:gd name="T31" fmla="*/ 97291 h 1372"/>
            <a:gd name="T32" fmla="*/ 527851 w 1689"/>
            <a:gd name="T33" fmla="*/ 108663 h 1372"/>
            <a:gd name="T34" fmla="*/ 603363 w 1689"/>
            <a:gd name="T35" fmla="*/ 173102 h 1372"/>
            <a:gd name="T36" fmla="*/ 606295 w 1689"/>
            <a:gd name="T37" fmla="*/ 279238 h 1372"/>
            <a:gd name="T38" fmla="*/ 801307 w 1689"/>
            <a:gd name="T39" fmla="*/ 322198 h 1372"/>
            <a:gd name="T40" fmla="*/ 841629 w 1689"/>
            <a:gd name="T41" fmla="*/ 300718 h 1372"/>
            <a:gd name="T42" fmla="*/ 889282 w 1689"/>
            <a:gd name="T43" fmla="*/ 252072 h 1372"/>
            <a:gd name="T44" fmla="*/ 955263 w 1689"/>
            <a:gd name="T45" fmla="*/ 222380 h 1372"/>
            <a:gd name="T46" fmla="*/ 1017579 w 1689"/>
            <a:gd name="T47" fmla="*/ 243859 h 1372"/>
            <a:gd name="T48" fmla="*/ 1071097 w 1689"/>
            <a:gd name="T49" fmla="*/ 265339 h 1372"/>
            <a:gd name="T50" fmla="*/ 1178134 w 1689"/>
            <a:gd name="T51" fmla="*/ 303245 h 1372"/>
            <a:gd name="T52" fmla="*/ 1181066 w 1689"/>
            <a:gd name="T53" fmla="*/ 355049 h 1372"/>
            <a:gd name="T54" fmla="*/ 1181066 w 1689"/>
            <a:gd name="T55" fmla="*/ 400536 h 1372"/>
            <a:gd name="T56" fmla="*/ 1162005 w 1689"/>
            <a:gd name="T57" fmla="*/ 452340 h 1372"/>
            <a:gd name="T58" fmla="*/ 1039573 w 1689"/>
            <a:gd name="T59" fmla="*/ 482033 h 1372"/>
            <a:gd name="T60" fmla="*/ 1105554 w 1689"/>
            <a:gd name="T61" fmla="*/ 530679 h 1372"/>
            <a:gd name="T62" fmla="*/ 1209658 w 1689"/>
            <a:gd name="T63" fmla="*/ 603963 h 1372"/>
            <a:gd name="T64" fmla="*/ 1197195 w 1689"/>
            <a:gd name="T65" fmla="*/ 644395 h 1372"/>
            <a:gd name="T66" fmla="*/ 1112152 w 1689"/>
            <a:gd name="T67" fmla="*/ 633655 h 1372"/>
            <a:gd name="T68" fmla="*/ 1027110 w 1689"/>
            <a:gd name="T69" fmla="*/ 655135 h 1372"/>
            <a:gd name="T70" fmla="*/ 901745 w 1689"/>
            <a:gd name="T71" fmla="*/ 715153 h 1372"/>
            <a:gd name="T72" fmla="*/ 848227 w 1689"/>
            <a:gd name="T73" fmla="*/ 787805 h 1372"/>
            <a:gd name="T74" fmla="*/ 829166 w 1689"/>
            <a:gd name="T75" fmla="*/ 863616 h 1372"/>
            <a:gd name="T76" fmla="*/ 766117 w 1689"/>
            <a:gd name="T77" fmla="*/ 842136 h 1372"/>
            <a:gd name="T78" fmla="*/ 716264 w 1689"/>
            <a:gd name="T79" fmla="*/ 809917 h 1372"/>
            <a:gd name="T80" fmla="*/ 643685 w 1689"/>
            <a:gd name="T81" fmla="*/ 842136 h 1372"/>
            <a:gd name="T82" fmla="*/ 603363 w 1689"/>
            <a:gd name="T83" fmla="*/ 809917 h 1372"/>
            <a:gd name="T84" fmla="*/ 640752 w 1689"/>
            <a:gd name="T85" fmla="*/ 768852 h 1372"/>
            <a:gd name="T86" fmla="*/ 584302 w 1689"/>
            <a:gd name="T87" fmla="*/ 639341 h 1372"/>
            <a:gd name="T88" fmla="*/ 496326 w 1689"/>
            <a:gd name="T89" fmla="*/ 633655 h 1372"/>
            <a:gd name="T90" fmla="*/ 445741 w 1689"/>
            <a:gd name="T91" fmla="*/ 566057 h 1372"/>
            <a:gd name="T92" fmla="*/ 398821 w 1689"/>
            <a:gd name="T93" fmla="*/ 482033 h 1372"/>
            <a:gd name="T94" fmla="*/ 364364 w 1689"/>
            <a:gd name="T95" fmla="*/ 441600 h 1372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1689"/>
            <a:gd name="T145" fmla="*/ 0 h 1372"/>
            <a:gd name="T146" fmla="*/ 1689 w 1689"/>
            <a:gd name="T147" fmla="*/ 1372 h 1372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1689" h="1372">
              <a:moveTo>
                <a:pt x="497" y="699"/>
              </a:moveTo>
              <a:cubicBezTo>
                <a:pt x="488" y="712"/>
                <a:pt x="466" y="728"/>
                <a:pt x="450" y="733"/>
              </a:cubicBezTo>
              <a:cubicBezTo>
                <a:pt x="417" y="756"/>
                <a:pt x="425" y="823"/>
                <a:pt x="394" y="827"/>
              </a:cubicBezTo>
              <a:cubicBezTo>
                <a:pt x="366" y="831"/>
                <a:pt x="337" y="830"/>
                <a:pt x="308" y="832"/>
              </a:cubicBezTo>
              <a:cubicBezTo>
                <a:pt x="272" y="854"/>
                <a:pt x="270" y="917"/>
                <a:pt x="261" y="956"/>
              </a:cubicBezTo>
              <a:cubicBezTo>
                <a:pt x="259" y="967"/>
                <a:pt x="233" y="1006"/>
                <a:pt x="223" y="1007"/>
              </a:cubicBezTo>
              <a:cubicBezTo>
                <a:pt x="182" y="1012"/>
                <a:pt x="140" y="1010"/>
                <a:pt x="98" y="1012"/>
              </a:cubicBezTo>
              <a:cubicBezTo>
                <a:pt x="84" y="1016"/>
                <a:pt x="60" y="1033"/>
                <a:pt x="60" y="1033"/>
              </a:cubicBezTo>
              <a:cubicBezTo>
                <a:pt x="46" y="1032"/>
                <a:pt x="31" y="1033"/>
                <a:pt x="17" y="1029"/>
              </a:cubicBezTo>
              <a:cubicBezTo>
                <a:pt x="0" y="1023"/>
                <a:pt x="4" y="954"/>
                <a:pt x="0" y="930"/>
              </a:cubicBezTo>
              <a:cubicBezTo>
                <a:pt x="3" y="898"/>
                <a:pt x="0" y="878"/>
                <a:pt x="17" y="853"/>
              </a:cubicBezTo>
              <a:cubicBezTo>
                <a:pt x="22" y="833"/>
                <a:pt x="28" y="825"/>
                <a:pt x="43" y="810"/>
              </a:cubicBezTo>
              <a:cubicBezTo>
                <a:pt x="51" y="793"/>
                <a:pt x="55" y="777"/>
                <a:pt x="60" y="759"/>
              </a:cubicBezTo>
              <a:cubicBezTo>
                <a:pt x="64" y="722"/>
                <a:pt x="69" y="683"/>
                <a:pt x="55" y="647"/>
              </a:cubicBezTo>
              <a:cubicBezTo>
                <a:pt x="57" y="637"/>
                <a:pt x="55" y="626"/>
                <a:pt x="60" y="617"/>
              </a:cubicBezTo>
              <a:cubicBezTo>
                <a:pt x="62" y="613"/>
                <a:pt x="69" y="615"/>
                <a:pt x="73" y="613"/>
              </a:cubicBezTo>
              <a:cubicBezTo>
                <a:pt x="94" y="602"/>
                <a:pt x="110" y="596"/>
                <a:pt x="133" y="592"/>
              </a:cubicBezTo>
              <a:cubicBezTo>
                <a:pt x="146" y="587"/>
                <a:pt x="163" y="562"/>
                <a:pt x="163" y="562"/>
              </a:cubicBezTo>
              <a:cubicBezTo>
                <a:pt x="170" y="539"/>
                <a:pt x="180" y="516"/>
                <a:pt x="188" y="493"/>
              </a:cubicBezTo>
              <a:cubicBezTo>
                <a:pt x="192" y="480"/>
                <a:pt x="201" y="454"/>
                <a:pt x="201" y="454"/>
              </a:cubicBezTo>
              <a:cubicBezTo>
                <a:pt x="207" y="328"/>
                <a:pt x="195" y="405"/>
                <a:pt x="210" y="360"/>
              </a:cubicBezTo>
              <a:cubicBezTo>
                <a:pt x="214" y="347"/>
                <a:pt x="213" y="324"/>
                <a:pt x="227" y="322"/>
              </a:cubicBezTo>
              <a:cubicBezTo>
                <a:pt x="255" y="317"/>
                <a:pt x="284" y="319"/>
                <a:pt x="313" y="317"/>
              </a:cubicBezTo>
              <a:cubicBezTo>
                <a:pt x="332" y="304"/>
                <a:pt x="346" y="299"/>
                <a:pt x="360" y="279"/>
              </a:cubicBezTo>
              <a:cubicBezTo>
                <a:pt x="368" y="251"/>
                <a:pt x="352" y="217"/>
                <a:pt x="368" y="193"/>
              </a:cubicBezTo>
              <a:cubicBezTo>
                <a:pt x="377" y="180"/>
                <a:pt x="399" y="190"/>
                <a:pt x="415" y="189"/>
              </a:cubicBezTo>
              <a:cubicBezTo>
                <a:pt x="439" y="187"/>
                <a:pt x="464" y="186"/>
                <a:pt x="488" y="184"/>
              </a:cubicBezTo>
              <a:cubicBezTo>
                <a:pt x="506" y="179"/>
                <a:pt x="509" y="169"/>
                <a:pt x="518" y="154"/>
              </a:cubicBezTo>
              <a:cubicBezTo>
                <a:pt x="518" y="149"/>
                <a:pt x="518" y="97"/>
                <a:pt x="527" y="77"/>
              </a:cubicBezTo>
              <a:cubicBezTo>
                <a:pt x="540" y="49"/>
                <a:pt x="559" y="29"/>
                <a:pt x="570" y="0"/>
              </a:cubicBezTo>
              <a:cubicBezTo>
                <a:pt x="585" y="10"/>
                <a:pt x="617" y="40"/>
                <a:pt x="625" y="56"/>
              </a:cubicBezTo>
              <a:cubicBezTo>
                <a:pt x="643" y="92"/>
                <a:pt x="654" y="132"/>
                <a:pt x="690" y="154"/>
              </a:cubicBezTo>
              <a:cubicBezTo>
                <a:pt x="698" y="181"/>
                <a:pt x="700" y="188"/>
                <a:pt x="728" y="197"/>
              </a:cubicBezTo>
              <a:cubicBezTo>
                <a:pt x="716" y="178"/>
                <a:pt x="695" y="180"/>
                <a:pt x="720" y="172"/>
              </a:cubicBezTo>
              <a:cubicBezTo>
                <a:pt x="756" y="175"/>
                <a:pt x="766" y="175"/>
                <a:pt x="793" y="193"/>
              </a:cubicBezTo>
              <a:cubicBezTo>
                <a:pt x="808" y="218"/>
                <a:pt x="812" y="247"/>
                <a:pt x="823" y="274"/>
              </a:cubicBezTo>
              <a:cubicBezTo>
                <a:pt x="819" y="311"/>
                <a:pt x="813" y="350"/>
                <a:pt x="793" y="382"/>
              </a:cubicBezTo>
              <a:cubicBezTo>
                <a:pt x="797" y="409"/>
                <a:pt x="804" y="426"/>
                <a:pt x="827" y="442"/>
              </a:cubicBezTo>
              <a:cubicBezTo>
                <a:pt x="833" y="489"/>
                <a:pt x="842" y="495"/>
                <a:pt x="865" y="532"/>
              </a:cubicBezTo>
              <a:cubicBezTo>
                <a:pt x="940" y="522"/>
                <a:pt x="1017" y="515"/>
                <a:pt x="1093" y="510"/>
              </a:cubicBezTo>
              <a:cubicBezTo>
                <a:pt x="1095" y="510"/>
                <a:pt x="1122" y="505"/>
                <a:pt x="1127" y="502"/>
              </a:cubicBezTo>
              <a:cubicBezTo>
                <a:pt x="1143" y="492"/>
                <a:pt x="1138" y="489"/>
                <a:pt x="1148" y="476"/>
              </a:cubicBezTo>
              <a:cubicBezTo>
                <a:pt x="1159" y="463"/>
                <a:pt x="1173" y="456"/>
                <a:pt x="1183" y="442"/>
              </a:cubicBezTo>
              <a:cubicBezTo>
                <a:pt x="1190" y="420"/>
                <a:pt x="1190" y="406"/>
                <a:pt x="1213" y="399"/>
              </a:cubicBezTo>
              <a:cubicBezTo>
                <a:pt x="1226" y="384"/>
                <a:pt x="1245" y="375"/>
                <a:pt x="1264" y="369"/>
              </a:cubicBezTo>
              <a:cubicBezTo>
                <a:pt x="1276" y="361"/>
                <a:pt x="1303" y="352"/>
                <a:pt x="1303" y="352"/>
              </a:cubicBezTo>
              <a:cubicBezTo>
                <a:pt x="1319" y="356"/>
                <a:pt x="1347" y="360"/>
                <a:pt x="1363" y="369"/>
              </a:cubicBezTo>
              <a:cubicBezTo>
                <a:pt x="1372" y="374"/>
                <a:pt x="1388" y="386"/>
                <a:pt x="1388" y="386"/>
              </a:cubicBezTo>
              <a:cubicBezTo>
                <a:pt x="1400" y="403"/>
                <a:pt x="1416" y="406"/>
                <a:pt x="1435" y="412"/>
              </a:cubicBezTo>
              <a:cubicBezTo>
                <a:pt x="1444" y="415"/>
                <a:pt x="1461" y="420"/>
                <a:pt x="1461" y="420"/>
              </a:cubicBezTo>
              <a:cubicBezTo>
                <a:pt x="1517" y="417"/>
                <a:pt x="1556" y="414"/>
                <a:pt x="1607" y="429"/>
              </a:cubicBezTo>
              <a:cubicBezTo>
                <a:pt x="1618" y="447"/>
                <a:pt x="1639" y="470"/>
                <a:pt x="1607" y="480"/>
              </a:cubicBezTo>
              <a:cubicBezTo>
                <a:pt x="1592" y="502"/>
                <a:pt x="1596" y="508"/>
                <a:pt x="1603" y="532"/>
              </a:cubicBezTo>
              <a:cubicBezTo>
                <a:pt x="1604" y="534"/>
                <a:pt x="1609" y="559"/>
                <a:pt x="1611" y="562"/>
              </a:cubicBezTo>
              <a:cubicBezTo>
                <a:pt x="1617" y="571"/>
                <a:pt x="1627" y="578"/>
                <a:pt x="1633" y="587"/>
              </a:cubicBezTo>
              <a:cubicBezTo>
                <a:pt x="1640" y="610"/>
                <a:pt x="1630" y="622"/>
                <a:pt x="1611" y="634"/>
              </a:cubicBezTo>
              <a:cubicBezTo>
                <a:pt x="1603" y="647"/>
                <a:pt x="1595" y="658"/>
                <a:pt x="1590" y="673"/>
              </a:cubicBezTo>
              <a:cubicBezTo>
                <a:pt x="1596" y="694"/>
                <a:pt x="1614" y="707"/>
                <a:pt x="1585" y="716"/>
              </a:cubicBezTo>
              <a:cubicBezTo>
                <a:pt x="1522" y="711"/>
                <a:pt x="1486" y="708"/>
                <a:pt x="1418" y="712"/>
              </a:cubicBezTo>
              <a:cubicBezTo>
                <a:pt x="1406" y="729"/>
                <a:pt x="1411" y="744"/>
                <a:pt x="1418" y="763"/>
              </a:cubicBezTo>
              <a:cubicBezTo>
                <a:pt x="1422" y="776"/>
                <a:pt x="1419" y="795"/>
                <a:pt x="1431" y="802"/>
              </a:cubicBezTo>
              <a:cubicBezTo>
                <a:pt x="1456" y="817"/>
                <a:pt x="1483" y="825"/>
                <a:pt x="1508" y="840"/>
              </a:cubicBezTo>
              <a:cubicBezTo>
                <a:pt x="1519" y="867"/>
                <a:pt x="1539" y="895"/>
                <a:pt x="1568" y="904"/>
              </a:cubicBezTo>
              <a:cubicBezTo>
                <a:pt x="1596" y="923"/>
                <a:pt x="1624" y="930"/>
                <a:pt x="1650" y="956"/>
              </a:cubicBezTo>
              <a:cubicBezTo>
                <a:pt x="1655" y="971"/>
                <a:pt x="1680" y="994"/>
                <a:pt x="1680" y="994"/>
              </a:cubicBezTo>
              <a:cubicBezTo>
                <a:pt x="1689" y="1024"/>
                <a:pt x="1654" y="1006"/>
                <a:pt x="1633" y="1020"/>
              </a:cubicBezTo>
              <a:cubicBezTo>
                <a:pt x="1622" y="1049"/>
                <a:pt x="1606" y="1039"/>
                <a:pt x="1581" y="1033"/>
              </a:cubicBezTo>
              <a:cubicBezTo>
                <a:pt x="1562" y="1020"/>
                <a:pt x="1539" y="1010"/>
                <a:pt x="1517" y="1003"/>
              </a:cubicBezTo>
              <a:cubicBezTo>
                <a:pt x="1460" y="1008"/>
                <a:pt x="1485" y="1002"/>
                <a:pt x="1440" y="1016"/>
              </a:cubicBezTo>
              <a:cubicBezTo>
                <a:pt x="1426" y="1020"/>
                <a:pt x="1416" y="1032"/>
                <a:pt x="1401" y="1037"/>
              </a:cubicBezTo>
              <a:cubicBezTo>
                <a:pt x="1351" y="1119"/>
                <a:pt x="1416" y="1091"/>
                <a:pt x="1260" y="1097"/>
              </a:cubicBezTo>
              <a:cubicBezTo>
                <a:pt x="1245" y="1107"/>
                <a:pt x="1240" y="1117"/>
                <a:pt x="1230" y="1132"/>
              </a:cubicBezTo>
              <a:cubicBezTo>
                <a:pt x="1218" y="1150"/>
                <a:pt x="1203" y="1165"/>
                <a:pt x="1191" y="1183"/>
              </a:cubicBezTo>
              <a:cubicBezTo>
                <a:pt x="1178" y="1203"/>
                <a:pt x="1170" y="1226"/>
                <a:pt x="1157" y="1247"/>
              </a:cubicBezTo>
              <a:cubicBezTo>
                <a:pt x="1151" y="1273"/>
                <a:pt x="1145" y="1299"/>
                <a:pt x="1135" y="1324"/>
              </a:cubicBezTo>
              <a:cubicBezTo>
                <a:pt x="1134" y="1338"/>
                <a:pt x="1138" y="1354"/>
                <a:pt x="1131" y="1367"/>
              </a:cubicBezTo>
              <a:cubicBezTo>
                <a:pt x="1128" y="1372"/>
                <a:pt x="1119" y="1365"/>
                <a:pt x="1114" y="1363"/>
              </a:cubicBezTo>
              <a:cubicBezTo>
                <a:pt x="1091" y="1353"/>
                <a:pt x="1070" y="1341"/>
                <a:pt x="1045" y="1333"/>
              </a:cubicBezTo>
              <a:cubicBezTo>
                <a:pt x="1042" y="1322"/>
                <a:pt x="1043" y="1309"/>
                <a:pt x="1037" y="1299"/>
              </a:cubicBezTo>
              <a:cubicBezTo>
                <a:pt x="1033" y="1292"/>
                <a:pt x="988" y="1284"/>
                <a:pt x="977" y="1282"/>
              </a:cubicBezTo>
              <a:cubicBezTo>
                <a:pt x="931" y="1290"/>
                <a:pt x="969" y="1277"/>
                <a:pt x="951" y="1299"/>
              </a:cubicBezTo>
              <a:cubicBezTo>
                <a:pt x="943" y="1309"/>
                <a:pt x="891" y="1330"/>
                <a:pt x="878" y="1333"/>
              </a:cubicBezTo>
              <a:cubicBezTo>
                <a:pt x="863" y="1332"/>
                <a:pt x="805" y="1336"/>
                <a:pt x="801" y="1320"/>
              </a:cubicBezTo>
              <a:cubicBezTo>
                <a:pt x="793" y="1284"/>
                <a:pt x="804" y="1294"/>
                <a:pt x="823" y="1282"/>
              </a:cubicBezTo>
              <a:cubicBezTo>
                <a:pt x="834" y="1275"/>
                <a:pt x="853" y="1260"/>
                <a:pt x="853" y="1260"/>
              </a:cubicBezTo>
              <a:cubicBezTo>
                <a:pt x="862" y="1245"/>
                <a:pt x="870" y="1235"/>
                <a:pt x="874" y="1217"/>
              </a:cubicBezTo>
              <a:cubicBezTo>
                <a:pt x="862" y="1200"/>
                <a:pt x="851" y="1183"/>
                <a:pt x="840" y="1166"/>
              </a:cubicBezTo>
              <a:cubicBezTo>
                <a:pt x="835" y="1124"/>
                <a:pt x="834" y="1035"/>
                <a:pt x="797" y="1012"/>
              </a:cubicBezTo>
              <a:cubicBezTo>
                <a:pt x="765" y="1022"/>
                <a:pt x="779" y="1016"/>
                <a:pt x="754" y="1029"/>
              </a:cubicBezTo>
              <a:cubicBezTo>
                <a:pt x="724" y="1022"/>
                <a:pt x="708" y="1007"/>
                <a:pt x="677" y="1003"/>
              </a:cubicBezTo>
              <a:cubicBezTo>
                <a:pt x="689" y="953"/>
                <a:pt x="674" y="961"/>
                <a:pt x="638" y="947"/>
              </a:cubicBezTo>
              <a:cubicBezTo>
                <a:pt x="628" y="930"/>
                <a:pt x="619" y="913"/>
                <a:pt x="608" y="896"/>
              </a:cubicBezTo>
              <a:cubicBezTo>
                <a:pt x="600" y="869"/>
                <a:pt x="587" y="845"/>
                <a:pt x="578" y="819"/>
              </a:cubicBezTo>
              <a:cubicBezTo>
                <a:pt x="571" y="797"/>
                <a:pt x="569" y="771"/>
                <a:pt x="544" y="763"/>
              </a:cubicBezTo>
              <a:cubicBezTo>
                <a:pt x="539" y="748"/>
                <a:pt x="527" y="722"/>
                <a:pt x="514" y="712"/>
              </a:cubicBezTo>
              <a:cubicBezTo>
                <a:pt x="493" y="696"/>
                <a:pt x="506" y="718"/>
                <a:pt x="497" y="69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38100</xdr:colOff>
      <xdr:row>27</xdr:row>
      <xdr:rowOff>57150</xdr:rowOff>
    </xdr:from>
    <xdr:to>
      <xdr:col>36</xdr:col>
      <xdr:colOff>123825</xdr:colOff>
      <xdr:row>31</xdr:row>
      <xdr:rowOff>114300</xdr:rowOff>
    </xdr:to>
    <xdr:sp macro="" textlink="">
      <xdr:nvSpPr>
        <xdr:cNvPr id="37" name="Freeform 838">
          <a:extLst>
            <a:ext uri="{FF2B5EF4-FFF2-40B4-BE49-F238E27FC236}">
              <a16:creationId xmlns:a16="http://schemas.microsoft.com/office/drawing/2014/main" id="{E3CFC4D7-FDE5-4E96-9A54-3FC5389CC456}"/>
            </a:ext>
          </a:extLst>
        </xdr:cNvPr>
        <xdr:cNvSpPr>
          <a:spLocks/>
        </xdr:cNvSpPr>
      </xdr:nvSpPr>
      <xdr:spPr bwMode="auto">
        <a:xfrm>
          <a:off x="5372100" y="5029200"/>
          <a:ext cx="1152525" cy="793750"/>
        </a:xfrm>
        <a:custGeom>
          <a:avLst/>
          <a:gdLst>
            <a:gd name="T0" fmla="*/ 268965 w 1745"/>
            <a:gd name="T1" fmla="*/ 27603 h 1098"/>
            <a:gd name="T2" fmla="*/ 322758 w 1745"/>
            <a:gd name="T3" fmla="*/ 8345 h 1098"/>
            <a:gd name="T4" fmla="*/ 335285 w 1745"/>
            <a:gd name="T5" fmla="*/ 5777 h 1098"/>
            <a:gd name="T6" fmla="*/ 382447 w 1745"/>
            <a:gd name="T7" fmla="*/ 27603 h 1098"/>
            <a:gd name="T8" fmla="*/ 394974 w 1745"/>
            <a:gd name="T9" fmla="*/ 30813 h 1098"/>
            <a:gd name="T10" fmla="*/ 448767 w 1745"/>
            <a:gd name="T11" fmla="*/ 91155 h 1098"/>
            <a:gd name="T12" fmla="*/ 537194 w 1745"/>
            <a:gd name="T13" fmla="*/ 146362 h 1098"/>
            <a:gd name="T14" fmla="*/ 610146 w 1745"/>
            <a:gd name="T15" fmla="*/ 176533 h 1098"/>
            <a:gd name="T16" fmla="*/ 663202 w 1745"/>
            <a:gd name="T17" fmla="*/ 127104 h 1098"/>
            <a:gd name="T18" fmla="*/ 720679 w 1745"/>
            <a:gd name="T19" fmla="*/ 148930 h 1098"/>
            <a:gd name="T20" fmla="*/ 862163 w 1745"/>
            <a:gd name="T21" fmla="*/ 184879 h 1098"/>
            <a:gd name="T22" fmla="*/ 910061 w 1745"/>
            <a:gd name="T23" fmla="*/ 206705 h 1098"/>
            <a:gd name="T24" fmla="*/ 985960 w 1745"/>
            <a:gd name="T25" fmla="*/ 157275 h 1098"/>
            <a:gd name="T26" fmla="*/ 1048596 w 1745"/>
            <a:gd name="T27" fmla="*/ 91155 h 1098"/>
            <a:gd name="T28" fmla="*/ 1143655 w 1745"/>
            <a:gd name="T29" fmla="*/ 168188 h 1098"/>
            <a:gd name="T30" fmla="*/ 1215870 w 1745"/>
            <a:gd name="T31" fmla="*/ 261911 h 1098"/>
            <a:gd name="T32" fmla="*/ 1285875 w 1745"/>
            <a:gd name="T33" fmla="*/ 313909 h 1098"/>
            <a:gd name="T34" fmla="*/ 1178289 w 1745"/>
            <a:gd name="T35" fmla="*/ 393509 h 1098"/>
            <a:gd name="T36" fmla="*/ 1080282 w 1745"/>
            <a:gd name="T37" fmla="*/ 435235 h 1098"/>
            <a:gd name="T38" fmla="*/ 1048596 w 1745"/>
            <a:gd name="T39" fmla="*/ 523181 h 1098"/>
            <a:gd name="T40" fmla="*/ 893849 w 1745"/>
            <a:gd name="T41" fmla="*/ 520613 h 1098"/>
            <a:gd name="T42" fmla="*/ 745734 w 1745"/>
            <a:gd name="T43" fmla="*/ 564265 h 1098"/>
            <a:gd name="T44" fmla="*/ 694888 w 1745"/>
            <a:gd name="T45" fmla="*/ 613694 h 1098"/>
            <a:gd name="T46" fmla="*/ 625621 w 1745"/>
            <a:gd name="T47" fmla="*/ 679814 h 1098"/>
            <a:gd name="T48" fmla="*/ 568880 w 1745"/>
            <a:gd name="T49" fmla="*/ 704850 h 1098"/>
            <a:gd name="T50" fmla="*/ 467926 w 1745"/>
            <a:gd name="T51" fmla="*/ 652211 h 1098"/>
            <a:gd name="T52" fmla="*/ 426660 w 1745"/>
            <a:gd name="T53" fmla="*/ 597646 h 1098"/>
            <a:gd name="T54" fmla="*/ 389079 w 1745"/>
            <a:gd name="T55" fmla="*/ 536662 h 1098"/>
            <a:gd name="T56" fmla="*/ 341181 w 1745"/>
            <a:gd name="T57" fmla="*/ 385806 h 1098"/>
            <a:gd name="T58" fmla="*/ 230647 w 1745"/>
            <a:gd name="T59" fmla="*/ 360770 h 1098"/>
            <a:gd name="T60" fmla="*/ 158432 w 1745"/>
            <a:gd name="T61" fmla="*/ 341512 h 1098"/>
            <a:gd name="T62" fmla="*/ 95059 w 1745"/>
            <a:gd name="T63" fmla="*/ 354993 h 1098"/>
            <a:gd name="T64" fmla="*/ 0 w 1745"/>
            <a:gd name="T65" fmla="*/ 300428 h 1098"/>
            <a:gd name="T66" fmla="*/ 53793 w 1745"/>
            <a:gd name="T67" fmla="*/ 258702 h 1098"/>
            <a:gd name="T68" fmla="*/ 190118 w 1745"/>
            <a:gd name="T69" fmla="*/ 234308 h 1098"/>
            <a:gd name="T70" fmla="*/ 230647 w 1745"/>
            <a:gd name="T71" fmla="*/ 170756 h 1098"/>
            <a:gd name="T72" fmla="*/ 218120 w 1745"/>
            <a:gd name="T73" fmla="*/ 96933 h 1098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745"/>
            <a:gd name="T112" fmla="*/ 0 h 1098"/>
            <a:gd name="T113" fmla="*/ 1745 w 1745"/>
            <a:gd name="T114" fmla="*/ 1098 h 1098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745" h="1098">
              <a:moveTo>
                <a:pt x="296" y="151"/>
              </a:moveTo>
              <a:cubicBezTo>
                <a:pt x="305" y="121"/>
                <a:pt x="323" y="50"/>
                <a:pt x="365" y="43"/>
              </a:cubicBezTo>
              <a:cubicBezTo>
                <a:pt x="387" y="39"/>
                <a:pt x="410" y="40"/>
                <a:pt x="433" y="39"/>
              </a:cubicBezTo>
              <a:cubicBezTo>
                <a:pt x="441" y="28"/>
                <a:pt x="447" y="26"/>
                <a:pt x="438" y="13"/>
              </a:cubicBezTo>
              <a:cubicBezTo>
                <a:pt x="435" y="8"/>
                <a:pt x="422" y="6"/>
                <a:pt x="425" y="1"/>
              </a:cubicBezTo>
              <a:cubicBezTo>
                <a:pt x="426" y="0"/>
                <a:pt x="453" y="8"/>
                <a:pt x="455" y="9"/>
              </a:cubicBezTo>
              <a:cubicBezTo>
                <a:pt x="467" y="28"/>
                <a:pt x="484" y="36"/>
                <a:pt x="502" y="48"/>
              </a:cubicBezTo>
              <a:cubicBezTo>
                <a:pt x="508" y="46"/>
                <a:pt x="514" y="45"/>
                <a:pt x="519" y="43"/>
              </a:cubicBezTo>
              <a:cubicBezTo>
                <a:pt x="524" y="41"/>
                <a:pt x="527" y="34"/>
                <a:pt x="532" y="35"/>
              </a:cubicBezTo>
              <a:cubicBezTo>
                <a:pt x="536" y="36"/>
                <a:pt x="534" y="44"/>
                <a:pt x="536" y="48"/>
              </a:cubicBezTo>
              <a:cubicBezTo>
                <a:pt x="544" y="67"/>
                <a:pt x="558" y="91"/>
                <a:pt x="570" y="108"/>
              </a:cubicBezTo>
              <a:cubicBezTo>
                <a:pt x="580" y="123"/>
                <a:pt x="597" y="128"/>
                <a:pt x="609" y="142"/>
              </a:cubicBezTo>
              <a:cubicBezTo>
                <a:pt x="630" y="167"/>
                <a:pt x="632" y="177"/>
                <a:pt x="660" y="198"/>
              </a:cubicBezTo>
              <a:cubicBezTo>
                <a:pt x="703" y="190"/>
                <a:pt x="697" y="205"/>
                <a:pt x="729" y="228"/>
              </a:cubicBezTo>
              <a:cubicBezTo>
                <a:pt x="755" y="247"/>
                <a:pt x="728" y="224"/>
                <a:pt x="772" y="245"/>
              </a:cubicBezTo>
              <a:cubicBezTo>
                <a:pt x="792" y="254"/>
                <a:pt x="807" y="269"/>
                <a:pt x="828" y="275"/>
              </a:cubicBezTo>
              <a:cubicBezTo>
                <a:pt x="864" y="268"/>
                <a:pt x="850" y="253"/>
                <a:pt x="866" y="228"/>
              </a:cubicBezTo>
              <a:cubicBezTo>
                <a:pt x="874" y="215"/>
                <a:pt x="900" y="198"/>
                <a:pt x="900" y="198"/>
              </a:cubicBezTo>
              <a:cubicBezTo>
                <a:pt x="914" y="200"/>
                <a:pt x="931" y="197"/>
                <a:pt x="943" y="206"/>
              </a:cubicBezTo>
              <a:cubicBezTo>
                <a:pt x="957" y="217"/>
                <a:pt x="959" y="226"/>
                <a:pt x="978" y="232"/>
              </a:cubicBezTo>
              <a:cubicBezTo>
                <a:pt x="1046" y="283"/>
                <a:pt x="1015" y="274"/>
                <a:pt x="1128" y="279"/>
              </a:cubicBezTo>
              <a:cubicBezTo>
                <a:pt x="1180" y="286"/>
                <a:pt x="1141" y="278"/>
                <a:pt x="1170" y="288"/>
              </a:cubicBezTo>
              <a:cubicBezTo>
                <a:pt x="1179" y="291"/>
                <a:pt x="1196" y="296"/>
                <a:pt x="1196" y="296"/>
              </a:cubicBezTo>
              <a:cubicBezTo>
                <a:pt x="1210" y="306"/>
                <a:pt x="1218" y="317"/>
                <a:pt x="1235" y="322"/>
              </a:cubicBezTo>
              <a:cubicBezTo>
                <a:pt x="1323" y="311"/>
                <a:pt x="1284" y="316"/>
                <a:pt x="1333" y="301"/>
              </a:cubicBezTo>
              <a:cubicBezTo>
                <a:pt x="1342" y="277"/>
                <a:pt x="1342" y="273"/>
                <a:pt x="1338" y="245"/>
              </a:cubicBezTo>
              <a:cubicBezTo>
                <a:pt x="1340" y="229"/>
                <a:pt x="1341" y="186"/>
                <a:pt x="1355" y="172"/>
              </a:cubicBezTo>
              <a:cubicBezTo>
                <a:pt x="1373" y="154"/>
                <a:pt x="1399" y="148"/>
                <a:pt x="1423" y="142"/>
              </a:cubicBezTo>
              <a:cubicBezTo>
                <a:pt x="1469" y="144"/>
                <a:pt x="1506" y="146"/>
                <a:pt x="1548" y="159"/>
              </a:cubicBezTo>
              <a:cubicBezTo>
                <a:pt x="1584" y="186"/>
                <a:pt x="1569" y="227"/>
                <a:pt x="1552" y="262"/>
              </a:cubicBezTo>
              <a:cubicBezTo>
                <a:pt x="1556" y="284"/>
                <a:pt x="1555" y="292"/>
                <a:pt x="1573" y="305"/>
              </a:cubicBezTo>
              <a:cubicBezTo>
                <a:pt x="1595" y="362"/>
                <a:pt x="1608" y="365"/>
                <a:pt x="1650" y="408"/>
              </a:cubicBezTo>
              <a:cubicBezTo>
                <a:pt x="1662" y="420"/>
                <a:pt x="1671" y="432"/>
                <a:pt x="1685" y="442"/>
              </a:cubicBezTo>
              <a:cubicBezTo>
                <a:pt x="1699" y="465"/>
                <a:pt x="1720" y="481"/>
                <a:pt x="1745" y="489"/>
              </a:cubicBezTo>
              <a:cubicBezTo>
                <a:pt x="1730" y="510"/>
                <a:pt x="1701" y="517"/>
                <a:pt x="1680" y="532"/>
              </a:cubicBezTo>
              <a:cubicBezTo>
                <a:pt x="1652" y="578"/>
                <a:pt x="1659" y="601"/>
                <a:pt x="1599" y="613"/>
              </a:cubicBezTo>
              <a:cubicBezTo>
                <a:pt x="1570" y="624"/>
                <a:pt x="1565" y="668"/>
                <a:pt x="1535" y="673"/>
              </a:cubicBezTo>
              <a:cubicBezTo>
                <a:pt x="1512" y="677"/>
                <a:pt x="1489" y="676"/>
                <a:pt x="1466" y="678"/>
              </a:cubicBezTo>
              <a:cubicBezTo>
                <a:pt x="1436" y="687"/>
                <a:pt x="1445" y="708"/>
                <a:pt x="1440" y="738"/>
              </a:cubicBezTo>
              <a:cubicBezTo>
                <a:pt x="1436" y="763"/>
                <a:pt x="1430" y="791"/>
                <a:pt x="1423" y="815"/>
              </a:cubicBezTo>
              <a:cubicBezTo>
                <a:pt x="1399" y="808"/>
                <a:pt x="1373" y="802"/>
                <a:pt x="1350" y="793"/>
              </a:cubicBezTo>
              <a:cubicBezTo>
                <a:pt x="1300" y="796"/>
                <a:pt x="1259" y="797"/>
                <a:pt x="1213" y="811"/>
              </a:cubicBezTo>
              <a:cubicBezTo>
                <a:pt x="1199" y="820"/>
                <a:pt x="1186" y="827"/>
                <a:pt x="1170" y="832"/>
              </a:cubicBezTo>
              <a:cubicBezTo>
                <a:pt x="1122" y="868"/>
                <a:pt x="1071" y="876"/>
                <a:pt x="1012" y="879"/>
              </a:cubicBezTo>
              <a:cubicBezTo>
                <a:pt x="984" y="888"/>
                <a:pt x="977" y="910"/>
                <a:pt x="960" y="931"/>
              </a:cubicBezTo>
              <a:cubicBezTo>
                <a:pt x="954" y="939"/>
                <a:pt x="943" y="956"/>
                <a:pt x="943" y="956"/>
              </a:cubicBezTo>
              <a:cubicBezTo>
                <a:pt x="937" y="977"/>
                <a:pt x="915" y="1004"/>
                <a:pt x="896" y="1016"/>
              </a:cubicBezTo>
              <a:cubicBezTo>
                <a:pt x="884" y="1036"/>
                <a:pt x="869" y="1047"/>
                <a:pt x="849" y="1059"/>
              </a:cubicBezTo>
              <a:cubicBezTo>
                <a:pt x="835" y="1080"/>
                <a:pt x="827" y="1081"/>
                <a:pt x="802" y="1089"/>
              </a:cubicBezTo>
              <a:cubicBezTo>
                <a:pt x="792" y="1092"/>
                <a:pt x="772" y="1098"/>
                <a:pt x="772" y="1098"/>
              </a:cubicBezTo>
              <a:cubicBezTo>
                <a:pt x="722" y="1093"/>
                <a:pt x="731" y="1094"/>
                <a:pt x="699" y="1072"/>
              </a:cubicBezTo>
              <a:cubicBezTo>
                <a:pt x="685" y="1052"/>
                <a:pt x="656" y="1031"/>
                <a:pt x="635" y="1016"/>
              </a:cubicBezTo>
              <a:cubicBezTo>
                <a:pt x="625" y="1001"/>
                <a:pt x="614" y="996"/>
                <a:pt x="600" y="986"/>
              </a:cubicBezTo>
              <a:cubicBezTo>
                <a:pt x="588" y="967"/>
                <a:pt x="582" y="954"/>
                <a:pt x="579" y="931"/>
              </a:cubicBezTo>
              <a:cubicBezTo>
                <a:pt x="578" y="920"/>
                <a:pt x="577" y="879"/>
                <a:pt x="566" y="866"/>
              </a:cubicBezTo>
              <a:cubicBezTo>
                <a:pt x="557" y="855"/>
                <a:pt x="538" y="847"/>
                <a:pt x="528" y="836"/>
              </a:cubicBezTo>
              <a:cubicBezTo>
                <a:pt x="516" y="804"/>
                <a:pt x="526" y="770"/>
                <a:pt x="532" y="738"/>
              </a:cubicBezTo>
              <a:cubicBezTo>
                <a:pt x="527" y="677"/>
                <a:pt x="528" y="621"/>
                <a:pt x="463" y="601"/>
              </a:cubicBezTo>
              <a:cubicBezTo>
                <a:pt x="423" y="602"/>
                <a:pt x="383" y="605"/>
                <a:pt x="343" y="605"/>
              </a:cubicBezTo>
              <a:cubicBezTo>
                <a:pt x="318" y="605"/>
                <a:pt x="324" y="576"/>
                <a:pt x="313" y="562"/>
              </a:cubicBezTo>
              <a:cubicBezTo>
                <a:pt x="296" y="540"/>
                <a:pt x="289" y="537"/>
                <a:pt x="270" y="523"/>
              </a:cubicBezTo>
              <a:cubicBezTo>
                <a:pt x="265" y="524"/>
                <a:pt x="228" y="525"/>
                <a:pt x="215" y="532"/>
              </a:cubicBezTo>
              <a:cubicBezTo>
                <a:pt x="198" y="541"/>
                <a:pt x="208" y="542"/>
                <a:pt x="189" y="545"/>
              </a:cubicBezTo>
              <a:cubicBezTo>
                <a:pt x="169" y="548"/>
                <a:pt x="129" y="553"/>
                <a:pt x="129" y="553"/>
              </a:cubicBezTo>
              <a:cubicBezTo>
                <a:pt x="94" y="545"/>
                <a:pt x="120" y="542"/>
                <a:pt x="103" y="523"/>
              </a:cubicBezTo>
              <a:cubicBezTo>
                <a:pt x="77" y="493"/>
                <a:pt x="32" y="488"/>
                <a:pt x="0" y="468"/>
              </a:cubicBezTo>
              <a:cubicBezTo>
                <a:pt x="7" y="451"/>
                <a:pt x="14" y="453"/>
                <a:pt x="30" y="446"/>
              </a:cubicBezTo>
              <a:cubicBezTo>
                <a:pt x="49" y="427"/>
                <a:pt x="49" y="420"/>
                <a:pt x="73" y="403"/>
              </a:cubicBezTo>
              <a:cubicBezTo>
                <a:pt x="88" y="392"/>
                <a:pt x="126" y="393"/>
                <a:pt x="142" y="391"/>
              </a:cubicBezTo>
              <a:cubicBezTo>
                <a:pt x="181" y="386"/>
                <a:pt x="220" y="377"/>
                <a:pt x="258" y="365"/>
              </a:cubicBezTo>
              <a:cubicBezTo>
                <a:pt x="260" y="331"/>
                <a:pt x="250" y="302"/>
                <a:pt x="283" y="292"/>
              </a:cubicBezTo>
              <a:cubicBezTo>
                <a:pt x="298" y="281"/>
                <a:pt x="307" y="284"/>
                <a:pt x="313" y="266"/>
              </a:cubicBezTo>
              <a:cubicBezTo>
                <a:pt x="310" y="244"/>
                <a:pt x="308" y="230"/>
                <a:pt x="300" y="211"/>
              </a:cubicBezTo>
              <a:cubicBezTo>
                <a:pt x="292" y="150"/>
                <a:pt x="272" y="151"/>
                <a:pt x="296" y="15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104775</xdr:colOff>
      <xdr:row>20</xdr:row>
      <xdr:rowOff>47625</xdr:rowOff>
    </xdr:from>
    <xdr:to>
      <xdr:col>30</xdr:col>
      <xdr:colOff>47625</xdr:colOff>
      <xdr:row>23</xdr:row>
      <xdr:rowOff>19050</xdr:rowOff>
    </xdr:to>
    <xdr:sp macro="" textlink="">
      <xdr:nvSpPr>
        <xdr:cNvPr id="38" name="Freeform 839">
          <a:extLst>
            <a:ext uri="{FF2B5EF4-FFF2-40B4-BE49-F238E27FC236}">
              <a16:creationId xmlns:a16="http://schemas.microsoft.com/office/drawing/2014/main" id="{523D936F-9ACA-4977-9371-412751E24C4B}"/>
            </a:ext>
          </a:extLst>
        </xdr:cNvPr>
        <xdr:cNvSpPr>
          <a:spLocks/>
        </xdr:cNvSpPr>
      </xdr:nvSpPr>
      <xdr:spPr bwMode="auto">
        <a:xfrm>
          <a:off x="4727575" y="3730625"/>
          <a:ext cx="654050" cy="523875"/>
        </a:xfrm>
        <a:custGeom>
          <a:avLst/>
          <a:gdLst>
            <a:gd name="T0" fmla="*/ 492773 w 980"/>
            <a:gd name="T1" fmla="*/ 54762 h 718"/>
            <a:gd name="T2" fmla="*/ 541292 w 980"/>
            <a:gd name="T3" fmla="*/ 43937 h 718"/>
            <a:gd name="T4" fmla="*/ 564036 w 980"/>
            <a:gd name="T5" fmla="*/ 8278 h 718"/>
            <a:gd name="T6" fmla="*/ 589811 w 980"/>
            <a:gd name="T7" fmla="*/ 3184 h 718"/>
            <a:gd name="T8" fmla="*/ 658041 w 980"/>
            <a:gd name="T9" fmla="*/ 8278 h 718"/>
            <a:gd name="T10" fmla="*/ 720207 w 980"/>
            <a:gd name="T11" fmla="*/ 54762 h 718"/>
            <a:gd name="T12" fmla="*/ 742950 w 980"/>
            <a:gd name="T13" fmla="*/ 87874 h 718"/>
            <a:gd name="T14" fmla="*/ 700496 w 980"/>
            <a:gd name="T15" fmla="*/ 109524 h 718"/>
            <a:gd name="T16" fmla="*/ 667897 w 980"/>
            <a:gd name="T17" fmla="*/ 131174 h 718"/>
            <a:gd name="T18" fmla="*/ 655009 w 980"/>
            <a:gd name="T19" fmla="*/ 218412 h 718"/>
            <a:gd name="T20" fmla="*/ 680785 w 980"/>
            <a:gd name="T21" fmla="*/ 347039 h 718"/>
            <a:gd name="T22" fmla="*/ 674720 w 980"/>
            <a:gd name="T23" fmla="*/ 390339 h 718"/>
            <a:gd name="T24" fmla="*/ 648186 w 980"/>
            <a:gd name="T25" fmla="*/ 409442 h 718"/>
            <a:gd name="T26" fmla="*/ 466239 w 980"/>
            <a:gd name="T27" fmla="*/ 425998 h 718"/>
            <a:gd name="T28" fmla="*/ 391944 w 980"/>
            <a:gd name="T29" fmla="*/ 393523 h 718"/>
            <a:gd name="T30" fmla="*/ 346457 w 980"/>
            <a:gd name="T31" fmla="*/ 379514 h 718"/>
            <a:gd name="T32" fmla="*/ 300971 w 980"/>
            <a:gd name="T33" fmla="*/ 374420 h 718"/>
            <a:gd name="T34" fmla="*/ 356313 w 980"/>
            <a:gd name="T35" fmla="*/ 325389 h 718"/>
            <a:gd name="T36" fmla="*/ 346457 w 980"/>
            <a:gd name="T37" fmla="*/ 303102 h 718"/>
            <a:gd name="T38" fmla="*/ 333569 w 980"/>
            <a:gd name="T39" fmla="*/ 273174 h 718"/>
            <a:gd name="T40" fmla="*/ 307035 w 980"/>
            <a:gd name="T41" fmla="*/ 256618 h 718"/>
            <a:gd name="T42" fmla="*/ 297938 w 980"/>
            <a:gd name="T43" fmla="*/ 251524 h 718"/>
            <a:gd name="T44" fmla="*/ 252451 w 980"/>
            <a:gd name="T45" fmla="*/ 221596 h 718"/>
            <a:gd name="T46" fmla="*/ 203174 w 980"/>
            <a:gd name="T47" fmla="*/ 224143 h 718"/>
            <a:gd name="T48" fmla="*/ 184221 w 980"/>
            <a:gd name="T49" fmla="*/ 240699 h 718"/>
            <a:gd name="T50" fmla="*/ 184221 w 980"/>
            <a:gd name="T51" fmla="*/ 262349 h 718"/>
            <a:gd name="T52" fmla="*/ 190286 w 980"/>
            <a:gd name="T53" fmla="*/ 278905 h 718"/>
            <a:gd name="T54" fmla="*/ 79602 w 980"/>
            <a:gd name="T55" fmla="*/ 306286 h 718"/>
            <a:gd name="T56" fmla="*/ 56858 w 980"/>
            <a:gd name="T57" fmla="*/ 330483 h 718"/>
            <a:gd name="T58" fmla="*/ 34115 w 980"/>
            <a:gd name="T59" fmla="*/ 306286 h 718"/>
            <a:gd name="T60" fmla="*/ 15162 w 980"/>
            <a:gd name="T61" fmla="*/ 294824 h 718"/>
            <a:gd name="T62" fmla="*/ 18195 w 980"/>
            <a:gd name="T63" fmla="*/ 281452 h 718"/>
            <a:gd name="T64" fmla="*/ 25018 w 980"/>
            <a:gd name="T65" fmla="*/ 262349 h 718"/>
            <a:gd name="T66" fmla="*/ 47761 w 980"/>
            <a:gd name="T67" fmla="*/ 215865 h 718"/>
            <a:gd name="T68" fmla="*/ 40938 w 980"/>
            <a:gd name="T69" fmla="*/ 194214 h 718"/>
            <a:gd name="T70" fmla="*/ 15162 w 980"/>
            <a:gd name="T71" fmla="*/ 177659 h 718"/>
            <a:gd name="T72" fmla="*/ 56858 w 980"/>
            <a:gd name="T73" fmla="*/ 96152 h 718"/>
            <a:gd name="T74" fmla="*/ 76569 w 980"/>
            <a:gd name="T75" fmla="*/ 60493 h 718"/>
            <a:gd name="T76" fmla="*/ 109168 w 980"/>
            <a:gd name="T77" fmla="*/ 52215 h 718"/>
            <a:gd name="T78" fmla="*/ 184221 w 980"/>
            <a:gd name="T79" fmla="*/ 41390 h 718"/>
            <a:gd name="T80" fmla="*/ 323714 w 980"/>
            <a:gd name="T81" fmla="*/ 33112 h 718"/>
            <a:gd name="T82" fmla="*/ 369201 w 980"/>
            <a:gd name="T83" fmla="*/ 27381 h 718"/>
            <a:gd name="T84" fmla="*/ 434398 w 980"/>
            <a:gd name="T85" fmla="*/ 24834 h 718"/>
            <a:gd name="T86" fmla="*/ 473062 w 980"/>
            <a:gd name="T87" fmla="*/ 46484 h 718"/>
            <a:gd name="T88" fmla="*/ 511726 w 980"/>
            <a:gd name="T89" fmla="*/ 49668 h 718"/>
            <a:gd name="T90" fmla="*/ 492773 w 980"/>
            <a:gd name="T91" fmla="*/ 54762 h 718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980"/>
            <a:gd name="T139" fmla="*/ 0 h 718"/>
            <a:gd name="T140" fmla="*/ 980 w 980"/>
            <a:gd name="T141" fmla="*/ 718 h 718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980" h="718">
              <a:moveTo>
                <a:pt x="650" y="86"/>
              </a:moveTo>
              <a:cubicBezTo>
                <a:pt x="706" y="77"/>
                <a:pt x="687" y="88"/>
                <a:pt x="714" y="69"/>
              </a:cubicBezTo>
              <a:cubicBezTo>
                <a:pt x="725" y="53"/>
                <a:pt x="728" y="25"/>
                <a:pt x="744" y="13"/>
              </a:cubicBezTo>
              <a:cubicBezTo>
                <a:pt x="748" y="10"/>
                <a:pt x="777" y="5"/>
                <a:pt x="778" y="5"/>
              </a:cubicBezTo>
              <a:cubicBezTo>
                <a:pt x="808" y="7"/>
                <a:pt x="841" y="0"/>
                <a:pt x="868" y="13"/>
              </a:cubicBezTo>
              <a:cubicBezTo>
                <a:pt x="903" y="30"/>
                <a:pt x="911" y="74"/>
                <a:pt x="950" y="86"/>
              </a:cubicBezTo>
              <a:cubicBezTo>
                <a:pt x="966" y="102"/>
                <a:pt x="968" y="120"/>
                <a:pt x="980" y="138"/>
              </a:cubicBezTo>
              <a:cubicBezTo>
                <a:pt x="972" y="177"/>
                <a:pt x="966" y="168"/>
                <a:pt x="924" y="172"/>
              </a:cubicBezTo>
              <a:cubicBezTo>
                <a:pt x="904" y="183"/>
                <a:pt x="895" y="188"/>
                <a:pt x="881" y="206"/>
              </a:cubicBezTo>
              <a:cubicBezTo>
                <a:pt x="873" y="252"/>
                <a:pt x="875" y="298"/>
                <a:pt x="864" y="343"/>
              </a:cubicBezTo>
              <a:cubicBezTo>
                <a:pt x="867" y="406"/>
                <a:pt x="863" y="489"/>
                <a:pt x="898" y="545"/>
              </a:cubicBezTo>
              <a:cubicBezTo>
                <a:pt x="905" y="568"/>
                <a:pt x="920" y="604"/>
                <a:pt x="890" y="613"/>
              </a:cubicBezTo>
              <a:cubicBezTo>
                <a:pt x="876" y="623"/>
                <a:pt x="869" y="634"/>
                <a:pt x="855" y="643"/>
              </a:cubicBezTo>
              <a:cubicBezTo>
                <a:pt x="776" y="640"/>
                <a:pt x="686" y="625"/>
                <a:pt x="615" y="669"/>
              </a:cubicBezTo>
              <a:cubicBezTo>
                <a:pt x="585" y="718"/>
                <a:pt x="545" y="629"/>
                <a:pt x="517" y="618"/>
              </a:cubicBezTo>
              <a:cubicBezTo>
                <a:pt x="496" y="610"/>
                <a:pt x="480" y="600"/>
                <a:pt x="457" y="596"/>
              </a:cubicBezTo>
              <a:cubicBezTo>
                <a:pt x="437" y="593"/>
                <a:pt x="397" y="588"/>
                <a:pt x="397" y="588"/>
              </a:cubicBezTo>
              <a:cubicBezTo>
                <a:pt x="367" y="545"/>
                <a:pt x="437" y="521"/>
                <a:pt x="470" y="511"/>
              </a:cubicBezTo>
              <a:cubicBezTo>
                <a:pt x="476" y="492"/>
                <a:pt x="473" y="487"/>
                <a:pt x="457" y="476"/>
              </a:cubicBezTo>
              <a:cubicBezTo>
                <a:pt x="448" y="462"/>
                <a:pt x="453" y="439"/>
                <a:pt x="440" y="429"/>
              </a:cubicBezTo>
              <a:cubicBezTo>
                <a:pt x="428" y="420"/>
                <a:pt x="417" y="412"/>
                <a:pt x="405" y="403"/>
              </a:cubicBezTo>
              <a:cubicBezTo>
                <a:pt x="401" y="400"/>
                <a:pt x="393" y="395"/>
                <a:pt x="393" y="395"/>
              </a:cubicBezTo>
              <a:cubicBezTo>
                <a:pt x="375" y="370"/>
                <a:pt x="364" y="355"/>
                <a:pt x="333" y="348"/>
              </a:cubicBezTo>
              <a:cubicBezTo>
                <a:pt x="311" y="349"/>
                <a:pt x="289" y="345"/>
                <a:pt x="268" y="352"/>
              </a:cubicBezTo>
              <a:cubicBezTo>
                <a:pt x="257" y="356"/>
                <a:pt x="243" y="378"/>
                <a:pt x="243" y="378"/>
              </a:cubicBezTo>
              <a:cubicBezTo>
                <a:pt x="236" y="397"/>
                <a:pt x="236" y="388"/>
                <a:pt x="243" y="412"/>
              </a:cubicBezTo>
              <a:cubicBezTo>
                <a:pt x="245" y="421"/>
                <a:pt x="251" y="438"/>
                <a:pt x="251" y="438"/>
              </a:cubicBezTo>
              <a:cubicBezTo>
                <a:pt x="207" y="465"/>
                <a:pt x="152" y="463"/>
                <a:pt x="105" y="481"/>
              </a:cubicBezTo>
              <a:cubicBezTo>
                <a:pt x="77" y="509"/>
                <a:pt x="84" y="495"/>
                <a:pt x="75" y="519"/>
              </a:cubicBezTo>
              <a:cubicBezTo>
                <a:pt x="53" y="502"/>
                <a:pt x="62" y="496"/>
                <a:pt x="45" y="481"/>
              </a:cubicBezTo>
              <a:cubicBezTo>
                <a:pt x="37" y="474"/>
                <a:pt x="20" y="463"/>
                <a:pt x="20" y="463"/>
              </a:cubicBezTo>
              <a:cubicBezTo>
                <a:pt x="21" y="456"/>
                <a:pt x="22" y="449"/>
                <a:pt x="24" y="442"/>
              </a:cubicBezTo>
              <a:cubicBezTo>
                <a:pt x="27" y="432"/>
                <a:pt x="33" y="412"/>
                <a:pt x="33" y="412"/>
              </a:cubicBezTo>
              <a:cubicBezTo>
                <a:pt x="38" y="349"/>
                <a:pt x="27" y="364"/>
                <a:pt x="63" y="339"/>
              </a:cubicBezTo>
              <a:cubicBezTo>
                <a:pt x="73" y="322"/>
                <a:pt x="75" y="311"/>
                <a:pt x="54" y="305"/>
              </a:cubicBezTo>
              <a:cubicBezTo>
                <a:pt x="39" y="294"/>
                <a:pt x="30" y="295"/>
                <a:pt x="20" y="279"/>
              </a:cubicBezTo>
              <a:cubicBezTo>
                <a:pt x="0" y="210"/>
                <a:pt x="50" y="200"/>
                <a:pt x="75" y="151"/>
              </a:cubicBezTo>
              <a:cubicBezTo>
                <a:pt x="84" y="134"/>
                <a:pt x="85" y="108"/>
                <a:pt x="101" y="95"/>
              </a:cubicBezTo>
              <a:cubicBezTo>
                <a:pt x="110" y="88"/>
                <a:pt x="134" y="84"/>
                <a:pt x="144" y="82"/>
              </a:cubicBezTo>
              <a:cubicBezTo>
                <a:pt x="173" y="62"/>
                <a:pt x="208" y="67"/>
                <a:pt x="243" y="65"/>
              </a:cubicBezTo>
              <a:cubicBezTo>
                <a:pt x="312" y="69"/>
                <a:pt x="362" y="67"/>
                <a:pt x="427" y="52"/>
              </a:cubicBezTo>
              <a:cubicBezTo>
                <a:pt x="451" y="39"/>
                <a:pt x="459" y="39"/>
                <a:pt x="487" y="43"/>
              </a:cubicBezTo>
              <a:cubicBezTo>
                <a:pt x="513" y="61"/>
                <a:pt x="544" y="45"/>
                <a:pt x="573" y="39"/>
              </a:cubicBezTo>
              <a:cubicBezTo>
                <a:pt x="589" y="51"/>
                <a:pt x="602" y="70"/>
                <a:pt x="624" y="73"/>
              </a:cubicBezTo>
              <a:cubicBezTo>
                <a:pt x="641" y="75"/>
                <a:pt x="660" y="70"/>
                <a:pt x="675" y="78"/>
              </a:cubicBezTo>
              <a:cubicBezTo>
                <a:pt x="683" y="82"/>
                <a:pt x="658" y="83"/>
                <a:pt x="650" y="86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85725</xdr:colOff>
      <xdr:row>18</xdr:row>
      <xdr:rowOff>47625</xdr:rowOff>
    </xdr:from>
    <xdr:to>
      <xdr:col>31</xdr:col>
      <xdr:colOff>161925</xdr:colOff>
      <xdr:row>21</xdr:row>
      <xdr:rowOff>9525</xdr:rowOff>
    </xdr:to>
    <xdr:sp macro="" textlink="">
      <xdr:nvSpPr>
        <xdr:cNvPr id="39" name="Freeform 840">
          <a:extLst>
            <a:ext uri="{FF2B5EF4-FFF2-40B4-BE49-F238E27FC236}">
              <a16:creationId xmlns:a16="http://schemas.microsoft.com/office/drawing/2014/main" id="{1B74E69C-A8A5-4B64-A573-8580F018CE10}"/>
            </a:ext>
          </a:extLst>
        </xdr:cNvPr>
        <xdr:cNvSpPr>
          <a:spLocks/>
        </xdr:cNvSpPr>
      </xdr:nvSpPr>
      <xdr:spPr bwMode="auto">
        <a:xfrm>
          <a:off x="4886325" y="3362325"/>
          <a:ext cx="787400" cy="514350"/>
        </a:xfrm>
        <a:custGeom>
          <a:avLst/>
          <a:gdLst>
            <a:gd name="T0" fmla="*/ 744928 w 1194"/>
            <a:gd name="T1" fmla="*/ 187591 h 704"/>
            <a:gd name="T2" fmla="*/ 798505 w 1194"/>
            <a:gd name="T3" fmla="*/ 225745 h 704"/>
            <a:gd name="T4" fmla="*/ 829329 w 1194"/>
            <a:gd name="T5" fmla="*/ 244822 h 704"/>
            <a:gd name="T6" fmla="*/ 848411 w 1194"/>
            <a:gd name="T7" fmla="*/ 261356 h 704"/>
            <a:gd name="T8" fmla="*/ 857952 w 1194"/>
            <a:gd name="T9" fmla="*/ 269622 h 704"/>
            <a:gd name="T10" fmla="*/ 867493 w 1194"/>
            <a:gd name="T11" fmla="*/ 286156 h 704"/>
            <a:gd name="T12" fmla="*/ 732452 w 1194"/>
            <a:gd name="T13" fmla="*/ 351018 h 704"/>
            <a:gd name="T14" fmla="*/ 706764 w 1194"/>
            <a:gd name="T15" fmla="*/ 384085 h 704"/>
            <a:gd name="T16" fmla="*/ 669335 w 1194"/>
            <a:gd name="T17" fmla="*/ 381541 h 704"/>
            <a:gd name="T18" fmla="*/ 650253 w 1194"/>
            <a:gd name="T19" fmla="*/ 384085 h 704"/>
            <a:gd name="T20" fmla="*/ 612823 w 1194"/>
            <a:gd name="T21" fmla="*/ 435593 h 704"/>
            <a:gd name="T22" fmla="*/ 584200 w 1194"/>
            <a:gd name="T23" fmla="*/ 443860 h 704"/>
            <a:gd name="T24" fmla="*/ 568788 w 1194"/>
            <a:gd name="T25" fmla="*/ 422239 h 704"/>
            <a:gd name="T26" fmla="*/ 546770 w 1194"/>
            <a:gd name="T27" fmla="*/ 416516 h 704"/>
            <a:gd name="T28" fmla="*/ 527688 w 1194"/>
            <a:gd name="T29" fmla="*/ 394895 h 704"/>
            <a:gd name="T30" fmla="*/ 490258 w 1194"/>
            <a:gd name="T31" fmla="*/ 356741 h 704"/>
            <a:gd name="T32" fmla="*/ 427141 w 1194"/>
            <a:gd name="T33" fmla="*/ 324310 h 704"/>
            <a:gd name="T34" fmla="*/ 388977 w 1194"/>
            <a:gd name="T35" fmla="*/ 335120 h 704"/>
            <a:gd name="T36" fmla="*/ 339071 w 1194"/>
            <a:gd name="T37" fmla="*/ 370095 h 704"/>
            <a:gd name="T38" fmla="*/ 304577 w 1194"/>
            <a:gd name="T39" fmla="*/ 359285 h 704"/>
            <a:gd name="T40" fmla="*/ 260541 w 1194"/>
            <a:gd name="T41" fmla="*/ 356741 h 704"/>
            <a:gd name="T42" fmla="*/ 231919 w 1194"/>
            <a:gd name="T43" fmla="*/ 345931 h 704"/>
            <a:gd name="T44" fmla="*/ 74860 w 1194"/>
            <a:gd name="T45" fmla="*/ 359285 h 704"/>
            <a:gd name="T46" fmla="*/ 14678 w 1194"/>
            <a:gd name="T47" fmla="*/ 356741 h 704"/>
            <a:gd name="T48" fmla="*/ 11743 w 1194"/>
            <a:gd name="T49" fmla="*/ 348474 h 704"/>
            <a:gd name="T50" fmla="*/ 33760 w 1194"/>
            <a:gd name="T51" fmla="*/ 288699 h 704"/>
            <a:gd name="T52" fmla="*/ 62383 w 1194"/>
            <a:gd name="T53" fmla="*/ 269622 h 704"/>
            <a:gd name="T54" fmla="*/ 49907 w 1194"/>
            <a:gd name="T55" fmla="*/ 195858 h 704"/>
            <a:gd name="T56" fmla="*/ 62383 w 1194"/>
            <a:gd name="T57" fmla="*/ 149437 h 704"/>
            <a:gd name="T58" fmla="*/ 40366 w 1194"/>
            <a:gd name="T59" fmla="*/ 106196 h 704"/>
            <a:gd name="T60" fmla="*/ 27889 w 1194"/>
            <a:gd name="T61" fmla="*/ 81395 h 704"/>
            <a:gd name="T62" fmla="*/ 30825 w 1194"/>
            <a:gd name="T63" fmla="*/ 62318 h 704"/>
            <a:gd name="T64" fmla="*/ 49907 w 1194"/>
            <a:gd name="T65" fmla="*/ 51508 h 704"/>
            <a:gd name="T66" fmla="*/ 118895 w 1194"/>
            <a:gd name="T67" fmla="*/ 38154 h 704"/>
            <a:gd name="T68" fmla="*/ 172471 w 1194"/>
            <a:gd name="T69" fmla="*/ 10810 h 704"/>
            <a:gd name="T70" fmla="*/ 190819 w 1194"/>
            <a:gd name="T71" fmla="*/ 0 h 704"/>
            <a:gd name="T72" fmla="*/ 304577 w 1194"/>
            <a:gd name="T73" fmla="*/ 40698 h 704"/>
            <a:gd name="T74" fmla="*/ 354483 w 1194"/>
            <a:gd name="T75" fmla="*/ 70585 h 704"/>
            <a:gd name="T76" fmla="*/ 442554 w 1194"/>
            <a:gd name="T77" fmla="*/ 130360 h 704"/>
            <a:gd name="T78" fmla="*/ 477048 w 1194"/>
            <a:gd name="T79" fmla="*/ 106196 h 704"/>
            <a:gd name="T80" fmla="*/ 505671 w 1194"/>
            <a:gd name="T81" fmla="*/ 122093 h 704"/>
            <a:gd name="T82" fmla="*/ 571723 w 1194"/>
            <a:gd name="T83" fmla="*/ 144350 h 704"/>
            <a:gd name="T84" fmla="*/ 662729 w 1194"/>
            <a:gd name="T85" fmla="*/ 127816 h 704"/>
            <a:gd name="T86" fmla="*/ 697224 w 1194"/>
            <a:gd name="T87" fmla="*/ 119550 h 704"/>
            <a:gd name="T88" fmla="*/ 716305 w 1194"/>
            <a:gd name="T89" fmla="*/ 114462 h 704"/>
            <a:gd name="T90" fmla="*/ 738323 w 1194"/>
            <a:gd name="T91" fmla="*/ 136083 h 704"/>
            <a:gd name="T92" fmla="*/ 741259 w 1194"/>
            <a:gd name="T93" fmla="*/ 176781 h 704"/>
            <a:gd name="T94" fmla="*/ 750800 w 1194"/>
            <a:gd name="T95" fmla="*/ 193314 h 704"/>
            <a:gd name="T96" fmla="*/ 744928 w 1194"/>
            <a:gd name="T97" fmla="*/ 187591 h 704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1194"/>
            <a:gd name="T148" fmla="*/ 0 h 704"/>
            <a:gd name="T149" fmla="*/ 1194 w 1194"/>
            <a:gd name="T150" fmla="*/ 704 h 704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1194" h="704">
              <a:moveTo>
                <a:pt x="1015" y="295"/>
              </a:moveTo>
              <a:cubicBezTo>
                <a:pt x="1036" y="316"/>
                <a:pt x="1060" y="346"/>
                <a:pt x="1088" y="355"/>
              </a:cubicBezTo>
              <a:cubicBezTo>
                <a:pt x="1102" y="365"/>
                <a:pt x="1118" y="373"/>
                <a:pt x="1130" y="385"/>
              </a:cubicBezTo>
              <a:cubicBezTo>
                <a:pt x="1139" y="394"/>
                <a:pt x="1147" y="402"/>
                <a:pt x="1156" y="411"/>
              </a:cubicBezTo>
              <a:cubicBezTo>
                <a:pt x="1160" y="415"/>
                <a:pt x="1169" y="424"/>
                <a:pt x="1169" y="424"/>
              </a:cubicBezTo>
              <a:cubicBezTo>
                <a:pt x="1172" y="433"/>
                <a:pt x="1181" y="440"/>
                <a:pt x="1182" y="450"/>
              </a:cubicBezTo>
              <a:cubicBezTo>
                <a:pt x="1194" y="563"/>
                <a:pt x="1070" y="548"/>
                <a:pt x="998" y="552"/>
              </a:cubicBezTo>
              <a:cubicBezTo>
                <a:pt x="968" y="564"/>
                <a:pt x="992" y="595"/>
                <a:pt x="963" y="604"/>
              </a:cubicBezTo>
              <a:cubicBezTo>
                <a:pt x="946" y="603"/>
                <a:pt x="929" y="600"/>
                <a:pt x="912" y="600"/>
              </a:cubicBezTo>
              <a:cubicBezTo>
                <a:pt x="903" y="600"/>
                <a:pt x="891" y="597"/>
                <a:pt x="886" y="604"/>
              </a:cubicBezTo>
              <a:cubicBezTo>
                <a:pt x="859" y="642"/>
                <a:pt x="899" y="665"/>
                <a:pt x="835" y="685"/>
              </a:cubicBezTo>
              <a:cubicBezTo>
                <a:pt x="820" y="696"/>
                <a:pt x="814" y="704"/>
                <a:pt x="796" y="698"/>
              </a:cubicBezTo>
              <a:cubicBezTo>
                <a:pt x="789" y="676"/>
                <a:pt x="794" y="672"/>
                <a:pt x="775" y="664"/>
              </a:cubicBezTo>
              <a:cubicBezTo>
                <a:pt x="765" y="660"/>
                <a:pt x="745" y="655"/>
                <a:pt x="745" y="655"/>
              </a:cubicBezTo>
              <a:cubicBezTo>
                <a:pt x="729" y="645"/>
                <a:pt x="730" y="636"/>
                <a:pt x="719" y="621"/>
              </a:cubicBezTo>
              <a:cubicBezTo>
                <a:pt x="711" y="593"/>
                <a:pt x="689" y="579"/>
                <a:pt x="668" y="561"/>
              </a:cubicBezTo>
              <a:cubicBezTo>
                <a:pt x="634" y="531"/>
                <a:pt x="632" y="518"/>
                <a:pt x="582" y="510"/>
              </a:cubicBezTo>
              <a:cubicBezTo>
                <a:pt x="559" y="514"/>
                <a:pt x="548" y="514"/>
                <a:pt x="530" y="527"/>
              </a:cubicBezTo>
              <a:cubicBezTo>
                <a:pt x="515" y="551"/>
                <a:pt x="489" y="574"/>
                <a:pt x="462" y="582"/>
              </a:cubicBezTo>
              <a:cubicBezTo>
                <a:pt x="445" y="579"/>
                <a:pt x="431" y="567"/>
                <a:pt x="415" y="565"/>
              </a:cubicBezTo>
              <a:cubicBezTo>
                <a:pt x="395" y="563"/>
                <a:pt x="375" y="562"/>
                <a:pt x="355" y="561"/>
              </a:cubicBezTo>
              <a:cubicBezTo>
                <a:pt x="341" y="557"/>
                <a:pt x="330" y="548"/>
                <a:pt x="316" y="544"/>
              </a:cubicBezTo>
              <a:cubicBezTo>
                <a:pt x="244" y="547"/>
                <a:pt x="173" y="548"/>
                <a:pt x="102" y="565"/>
              </a:cubicBezTo>
              <a:cubicBezTo>
                <a:pt x="75" y="564"/>
                <a:pt x="47" y="566"/>
                <a:pt x="20" y="561"/>
              </a:cubicBezTo>
              <a:cubicBezTo>
                <a:pt x="16" y="560"/>
                <a:pt x="16" y="553"/>
                <a:pt x="16" y="548"/>
              </a:cubicBezTo>
              <a:cubicBezTo>
                <a:pt x="16" y="485"/>
                <a:pt x="0" y="468"/>
                <a:pt x="46" y="454"/>
              </a:cubicBezTo>
              <a:cubicBezTo>
                <a:pt x="60" y="444"/>
                <a:pt x="71" y="433"/>
                <a:pt x="85" y="424"/>
              </a:cubicBezTo>
              <a:cubicBezTo>
                <a:pt x="97" y="383"/>
                <a:pt x="96" y="339"/>
                <a:pt x="68" y="308"/>
              </a:cubicBezTo>
              <a:cubicBezTo>
                <a:pt x="71" y="282"/>
                <a:pt x="70" y="257"/>
                <a:pt x="85" y="235"/>
              </a:cubicBezTo>
              <a:cubicBezTo>
                <a:pt x="79" y="196"/>
                <a:pt x="70" y="198"/>
                <a:pt x="55" y="167"/>
              </a:cubicBezTo>
              <a:cubicBezTo>
                <a:pt x="48" y="154"/>
                <a:pt x="46" y="141"/>
                <a:pt x="38" y="128"/>
              </a:cubicBezTo>
              <a:cubicBezTo>
                <a:pt x="39" y="118"/>
                <a:pt x="38" y="107"/>
                <a:pt x="42" y="98"/>
              </a:cubicBezTo>
              <a:cubicBezTo>
                <a:pt x="46" y="89"/>
                <a:pt x="58" y="85"/>
                <a:pt x="68" y="81"/>
              </a:cubicBezTo>
              <a:cubicBezTo>
                <a:pt x="96" y="69"/>
                <a:pt x="132" y="67"/>
                <a:pt x="162" y="60"/>
              </a:cubicBezTo>
              <a:cubicBezTo>
                <a:pt x="186" y="43"/>
                <a:pt x="210" y="32"/>
                <a:pt x="235" y="17"/>
              </a:cubicBezTo>
              <a:cubicBezTo>
                <a:pt x="244" y="12"/>
                <a:pt x="260" y="0"/>
                <a:pt x="260" y="0"/>
              </a:cubicBezTo>
              <a:cubicBezTo>
                <a:pt x="300" y="53"/>
                <a:pt x="352" y="60"/>
                <a:pt x="415" y="64"/>
              </a:cubicBezTo>
              <a:cubicBezTo>
                <a:pt x="444" y="71"/>
                <a:pt x="461" y="92"/>
                <a:pt x="483" y="111"/>
              </a:cubicBezTo>
              <a:cubicBezTo>
                <a:pt x="523" y="145"/>
                <a:pt x="559" y="178"/>
                <a:pt x="603" y="205"/>
              </a:cubicBezTo>
              <a:cubicBezTo>
                <a:pt x="631" y="198"/>
                <a:pt x="629" y="181"/>
                <a:pt x="650" y="167"/>
              </a:cubicBezTo>
              <a:cubicBezTo>
                <a:pt x="666" y="172"/>
                <a:pt x="675" y="183"/>
                <a:pt x="689" y="192"/>
              </a:cubicBezTo>
              <a:cubicBezTo>
                <a:pt x="719" y="236"/>
                <a:pt x="701" y="221"/>
                <a:pt x="779" y="227"/>
              </a:cubicBezTo>
              <a:cubicBezTo>
                <a:pt x="920" y="220"/>
                <a:pt x="846" y="238"/>
                <a:pt x="903" y="201"/>
              </a:cubicBezTo>
              <a:cubicBezTo>
                <a:pt x="915" y="193"/>
                <a:pt x="937" y="191"/>
                <a:pt x="950" y="188"/>
              </a:cubicBezTo>
              <a:cubicBezTo>
                <a:pt x="959" y="186"/>
                <a:pt x="976" y="180"/>
                <a:pt x="976" y="180"/>
              </a:cubicBezTo>
              <a:cubicBezTo>
                <a:pt x="986" y="193"/>
                <a:pt x="997" y="200"/>
                <a:pt x="1006" y="214"/>
              </a:cubicBezTo>
              <a:cubicBezTo>
                <a:pt x="1007" y="235"/>
                <a:pt x="1008" y="257"/>
                <a:pt x="1010" y="278"/>
              </a:cubicBezTo>
              <a:cubicBezTo>
                <a:pt x="1011" y="288"/>
                <a:pt x="1023" y="294"/>
                <a:pt x="1023" y="304"/>
              </a:cubicBezTo>
              <a:cubicBezTo>
                <a:pt x="1023" y="308"/>
                <a:pt x="1018" y="298"/>
                <a:pt x="1015" y="295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142875</xdr:colOff>
      <xdr:row>18</xdr:row>
      <xdr:rowOff>57150</xdr:rowOff>
    </xdr:from>
    <xdr:to>
      <xdr:col>33</xdr:col>
      <xdr:colOff>123825</xdr:colOff>
      <xdr:row>22</xdr:row>
      <xdr:rowOff>123825</xdr:rowOff>
    </xdr:to>
    <xdr:sp macro="" textlink="">
      <xdr:nvSpPr>
        <xdr:cNvPr id="40" name="Freeform 841">
          <a:extLst>
            <a:ext uri="{FF2B5EF4-FFF2-40B4-BE49-F238E27FC236}">
              <a16:creationId xmlns:a16="http://schemas.microsoft.com/office/drawing/2014/main" id="{46B1016D-E0F6-497F-A5C2-9107D6F6C8F8}"/>
            </a:ext>
          </a:extLst>
        </xdr:cNvPr>
        <xdr:cNvSpPr>
          <a:spLocks/>
        </xdr:cNvSpPr>
      </xdr:nvSpPr>
      <xdr:spPr bwMode="auto">
        <a:xfrm>
          <a:off x="5299075" y="3371850"/>
          <a:ext cx="692150" cy="803275"/>
        </a:xfrm>
        <a:custGeom>
          <a:avLst/>
          <a:gdLst>
            <a:gd name="T0" fmla="*/ 353332 w 1050"/>
            <a:gd name="T1" fmla="*/ 627287 h 1132"/>
            <a:gd name="T2" fmla="*/ 308701 w 1050"/>
            <a:gd name="T3" fmla="*/ 619714 h 1132"/>
            <a:gd name="T4" fmla="*/ 248448 w 1050"/>
            <a:gd name="T5" fmla="*/ 597626 h 1132"/>
            <a:gd name="T6" fmla="*/ 174806 w 1050"/>
            <a:gd name="T7" fmla="*/ 611510 h 1132"/>
            <a:gd name="T8" fmla="*/ 168856 w 1050"/>
            <a:gd name="T9" fmla="*/ 619714 h 1132"/>
            <a:gd name="T10" fmla="*/ 165880 w 1050"/>
            <a:gd name="T11" fmla="*/ 600782 h 1132"/>
            <a:gd name="T12" fmla="*/ 139845 w 1050"/>
            <a:gd name="T13" fmla="*/ 584374 h 1132"/>
            <a:gd name="T14" fmla="*/ 50582 w 1050"/>
            <a:gd name="T15" fmla="*/ 595102 h 1132"/>
            <a:gd name="T16" fmla="*/ 0 w 1050"/>
            <a:gd name="T17" fmla="*/ 576170 h 1132"/>
            <a:gd name="T18" fmla="*/ 18596 w 1050"/>
            <a:gd name="T19" fmla="*/ 500441 h 1132"/>
            <a:gd name="T20" fmla="*/ 22316 w 1050"/>
            <a:gd name="T21" fmla="*/ 478985 h 1132"/>
            <a:gd name="T22" fmla="*/ 28267 w 1050"/>
            <a:gd name="T23" fmla="*/ 462577 h 1132"/>
            <a:gd name="T24" fmla="*/ 31986 w 1050"/>
            <a:gd name="T25" fmla="*/ 441120 h 1132"/>
            <a:gd name="T26" fmla="*/ 82568 w 1050"/>
            <a:gd name="T27" fmla="*/ 413984 h 1132"/>
            <a:gd name="T28" fmla="*/ 117529 w 1050"/>
            <a:gd name="T29" fmla="*/ 416508 h 1132"/>
            <a:gd name="T30" fmla="*/ 143564 w 1050"/>
            <a:gd name="T31" fmla="*/ 435441 h 1132"/>
            <a:gd name="T32" fmla="*/ 162161 w 1050"/>
            <a:gd name="T33" fmla="*/ 432916 h 1132"/>
            <a:gd name="T34" fmla="*/ 178526 w 1050"/>
            <a:gd name="T35" fmla="*/ 408304 h 1132"/>
            <a:gd name="T36" fmla="*/ 210512 w 1050"/>
            <a:gd name="T37" fmla="*/ 378644 h 1132"/>
            <a:gd name="T38" fmla="*/ 255143 w 1050"/>
            <a:gd name="T39" fmla="*/ 359712 h 1132"/>
            <a:gd name="T40" fmla="*/ 305725 w 1050"/>
            <a:gd name="T41" fmla="*/ 335731 h 1132"/>
            <a:gd name="T42" fmla="*/ 369697 w 1050"/>
            <a:gd name="T43" fmla="*/ 330051 h 1132"/>
            <a:gd name="T44" fmla="*/ 394988 w 1050"/>
            <a:gd name="T45" fmla="*/ 324372 h 1132"/>
            <a:gd name="T46" fmla="*/ 411353 w 1050"/>
            <a:gd name="T47" fmla="*/ 286507 h 1132"/>
            <a:gd name="T48" fmla="*/ 318371 w 1050"/>
            <a:gd name="T49" fmla="*/ 216458 h 1132"/>
            <a:gd name="T50" fmla="*/ 286385 w 1050"/>
            <a:gd name="T51" fmla="*/ 162186 h 1132"/>
            <a:gd name="T52" fmla="*/ 267789 w 1050"/>
            <a:gd name="T53" fmla="*/ 119273 h 1132"/>
            <a:gd name="T54" fmla="*/ 283410 w 1050"/>
            <a:gd name="T55" fmla="*/ 97185 h 1132"/>
            <a:gd name="T56" fmla="*/ 308701 w 1050"/>
            <a:gd name="T57" fmla="*/ 65001 h 1132"/>
            <a:gd name="T58" fmla="*/ 322090 w 1050"/>
            <a:gd name="T59" fmla="*/ 48593 h 1132"/>
            <a:gd name="T60" fmla="*/ 328041 w 1050"/>
            <a:gd name="T61" fmla="*/ 10728 h 1132"/>
            <a:gd name="T62" fmla="*/ 366721 w 1050"/>
            <a:gd name="T63" fmla="*/ 0 h 1132"/>
            <a:gd name="T64" fmla="*/ 389037 w 1050"/>
            <a:gd name="T65" fmla="*/ 18932 h 1132"/>
            <a:gd name="T66" fmla="*/ 423999 w 1050"/>
            <a:gd name="T67" fmla="*/ 73204 h 1132"/>
            <a:gd name="T68" fmla="*/ 481276 w 1050"/>
            <a:gd name="T69" fmla="*/ 121797 h 1132"/>
            <a:gd name="T70" fmla="*/ 548223 w 1050"/>
            <a:gd name="T71" fmla="*/ 138205 h 1132"/>
            <a:gd name="T72" fmla="*/ 595829 w 1050"/>
            <a:gd name="T73" fmla="*/ 153982 h 1132"/>
            <a:gd name="T74" fmla="*/ 605500 w 1050"/>
            <a:gd name="T75" fmla="*/ 178594 h 1132"/>
            <a:gd name="T76" fmla="*/ 605500 w 1050"/>
            <a:gd name="T77" fmla="*/ 232866 h 1132"/>
            <a:gd name="T78" fmla="*/ 643436 w 1050"/>
            <a:gd name="T79" fmla="*/ 289663 h 1132"/>
            <a:gd name="T80" fmla="*/ 732699 w 1050"/>
            <a:gd name="T81" fmla="*/ 289663 h 1132"/>
            <a:gd name="T82" fmla="*/ 768404 w 1050"/>
            <a:gd name="T83" fmla="*/ 338255 h 1132"/>
            <a:gd name="T84" fmla="*/ 781050 w 1050"/>
            <a:gd name="T85" fmla="*/ 362236 h 1132"/>
            <a:gd name="T86" fmla="*/ 749064 w 1050"/>
            <a:gd name="T87" fmla="*/ 389372 h 1132"/>
            <a:gd name="T88" fmla="*/ 739394 w 1050"/>
            <a:gd name="T89" fmla="*/ 395052 h 1132"/>
            <a:gd name="T90" fmla="*/ 729724 w 1050"/>
            <a:gd name="T91" fmla="*/ 397576 h 1132"/>
            <a:gd name="T92" fmla="*/ 710383 w 1050"/>
            <a:gd name="T93" fmla="*/ 411460 h 1132"/>
            <a:gd name="T94" fmla="*/ 682117 w 1050"/>
            <a:gd name="T95" fmla="*/ 443645 h 1132"/>
            <a:gd name="T96" fmla="*/ 650131 w 1050"/>
            <a:gd name="T97" fmla="*/ 551558 h 1132"/>
            <a:gd name="T98" fmla="*/ 679141 w 1050"/>
            <a:gd name="T99" fmla="*/ 595102 h 1132"/>
            <a:gd name="T100" fmla="*/ 682117 w 1050"/>
            <a:gd name="T101" fmla="*/ 668307 h 1132"/>
            <a:gd name="T102" fmla="*/ 665752 w 1050"/>
            <a:gd name="T103" fmla="*/ 692287 h 1132"/>
            <a:gd name="T104" fmla="*/ 570538 w 1050"/>
            <a:gd name="T105" fmla="*/ 670831 h 1132"/>
            <a:gd name="T106" fmla="*/ 519212 w 1050"/>
            <a:gd name="T107" fmla="*/ 684083 h 1132"/>
            <a:gd name="T108" fmla="*/ 500616 w 1050"/>
            <a:gd name="T109" fmla="*/ 714375 h 1132"/>
            <a:gd name="T110" fmla="*/ 436644 w 1050"/>
            <a:gd name="T111" fmla="*/ 673355 h 1132"/>
            <a:gd name="T112" fmla="*/ 385318 w 1050"/>
            <a:gd name="T113" fmla="*/ 630442 h 1132"/>
            <a:gd name="T114" fmla="*/ 344406 w 1050"/>
            <a:gd name="T115" fmla="*/ 627287 h 1132"/>
            <a:gd name="T116" fmla="*/ 353332 w 1050"/>
            <a:gd name="T117" fmla="*/ 627287 h 1132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050"/>
            <a:gd name="T178" fmla="*/ 0 h 1132"/>
            <a:gd name="T179" fmla="*/ 1050 w 1050"/>
            <a:gd name="T180" fmla="*/ 1132 h 1132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050" h="1132">
              <a:moveTo>
                <a:pt x="475" y="994"/>
              </a:moveTo>
              <a:cubicBezTo>
                <a:pt x="454" y="989"/>
                <a:pt x="437" y="985"/>
                <a:pt x="415" y="982"/>
              </a:cubicBezTo>
              <a:cubicBezTo>
                <a:pt x="388" y="971"/>
                <a:pt x="361" y="957"/>
                <a:pt x="334" y="947"/>
              </a:cubicBezTo>
              <a:cubicBezTo>
                <a:pt x="301" y="953"/>
                <a:pt x="268" y="963"/>
                <a:pt x="235" y="969"/>
              </a:cubicBezTo>
              <a:cubicBezTo>
                <a:pt x="232" y="973"/>
                <a:pt x="230" y="986"/>
                <a:pt x="227" y="982"/>
              </a:cubicBezTo>
              <a:cubicBezTo>
                <a:pt x="221" y="974"/>
                <a:pt x="226" y="962"/>
                <a:pt x="223" y="952"/>
              </a:cubicBezTo>
              <a:cubicBezTo>
                <a:pt x="218" y="936"/>
                <a:pt x="202" y="930"/>
                <a:pt x="188" y="926"/>
              </a:cubicBezTo>
              <a:cubicBezTo>
                <a:pt x="141" y="929"/>
                <a:pt x="112" y="937"/>
                <a:pt x="68" y="943"/>
              </a:cubicBezTo>
              <a:cubicBezTo>
                <a:pt x="29" y="940"/>
                <a:pt x="11" y="949"/>
                <a:pt x="0" y="913"/>
              </a:cubicBezTo>
              <a:cubicBezTo>
                <a:pt x="4" y="871"/>
                <a:pt x="19" y="834"/>
                <a:pt x="25" y="793"/>
              </a:cubicBezTo>
              <a:cubicBezTo>
                <a:pt x="27" y="782"/>
                <a:pt x="28" y="770"/>
                <a:pt x="30" y="759"/>
              </a:cubicBezTo>
              <a:cubicBezTo>
                <a:pt x="32" y="750"/>
                <a:pt x="38" y="733"/>
                <a:pt x="38" y="733"/>
              </a:cubicBezTo>
              <a:cubicBezTo>
                <a:pt x="40" y="722"/>
                <a:pt x="39" y="710"/>
                <a:pt x="43" y="699"/>
              </a:cubicBezTo>
              <a:cubicBezTo>
                <a:pt x="50" y="679"/>
                <a:pt x="93" y="660"/>
                <a:pt x="111" y="656"/>
              </a:cubicBezTo>
              <a:cubicBezTo>
                <a:pt x="127" y="657"/>
                <a:pt x="143" y="656"/>
                <a:pt x="158" y="660"/>
              </a:cubicBezTo>
              <a:cubicBezTo>
                <a:pt x="174" y="665"/>
                <a:pt x="175" y="685"/>
                <a:pt x="193" y="690"/>
              </a:cubicBezTo>
              <a:cubicBezTo>
                <a:pt x="201" y="689"/>
                <a:pt x="210" y="690"/>
                <a:pt x="218" y="686"/>
              </a:cubicBezTo>
              <a:cubicBezTo>
                <a:pt x="229" y="681"/>
                <a:pt x="235" y="657"/>
                <a:pt x="240" y="647"/>
              </a:cubicBezTo>
              <a:cubicBezTo>
                <a:pt x="250" y="627"/>
                <a:pt x="265" y="612"/>
                <a:pt x="283" y="600"/>
              </a:cubicBezTo>
              <a:cubicBezTo>
                <a:pt x="295" y="581"/>
                <a:pt x="321" y="577"/>
                <a:pt x="343" y="570"/>
              </a:cubicBezTo>
              <a:cubicBezTo>
                <a:pt x="363" y="557"/>
                <a:pt x="389" y="539"/>
                <a:pt x="411" y="532"/>
              </a:cubicBezTo>
              <a:cubicBezTo>
                <a:pt x="442" y="511"/>
                <a:pt x="451" y="520"/>
                <a:pt x="497" y="523"/>
              </a:cubicBezTo>
              <a:cubicBezTo>
                <a:pt x="500" y="522"/>
                <a:pt x="526" y="519"/>
                <a:pt x="531" y="514"/>
              </a:cubicBezTo>
              <a:cubicBezTo>
                <a:pt x="545" y="500"/>
                <a:pt x="546" y="472"/>
                <a:pt x="553" y="454"/>
              </a:cubicBezTo>
              <a:cubicBezTo>
                <a:pt x="541" y="402"/>
                <a:pt x="477" y="358"/>
                <a:pt x="428" y="343"/>
              </a:cubicBezTo>
              <a:cubicBezTo>
                <a:pt x="400" y="323"/>
                <a:pt x="397" y="288"/>
                <a:pt x="385" y="257"/>
              </a:cubicBezTo>
              <a:cubicBezTo>
                <a:pt x="380" y="232"/>
                <a:pt x="382" y="203"/>
                <a:pt x="360" y="189"/>
              </a:cubicBezTo>
              <a:cubicBezTo>
                <a:pt x="340" y="160"/>
                <a:pt x="358" y="163"/>
                <a:pt x="381" y="154"/>
              </a:cubicBezTo>
              <a:cubicBezTo>
                <a:pt x="397" y="140"/>
                <a:pt x="403" y="121"/>
                <a:pt x="415" y="103"/>
              </a:cubicBezTo>
              <a:cubicBezTo>
                <a:pt x="421" y="94"/>
                <a:pt x="433" y="77"/>
                <a:pt x="433" y="77"/>
              </a:cubicBezTo>
              <a:cubicBezTo>
                <a:pt x="439" y="58"/>
                <a:pt x="431" y="35"/>
                <a:pt x="441" y="17"/>
              </a:cubicBezTo>
              <a:cubicBezTo>
                <a:pt x="442" y="15"/>
                <a:pt x="487" y="2"/>
                <a:pt x="493" y="0"/>
              </a:cubicBezTo>
              <a:cubicBezTo>
                <a:pt x="516" y="5"/>
                <a:pt x="510" y="12"/>
                <a:pt x="523" y="30"/>
              </a:cubicBezTo>
              <a:cubicBezTo>
                <a:pt x="533" y="61"/>
                <a:pt x="534" y="108"/>
                <a:pt x="570" y="116"/>
              </a:cubicBezTo>
              <a:cubicBezTo>
                <a:pt x="601" y="135"/>
                <a:pt x="610" y="182"/>
                <a:pt x="647" y="193"/>
              </a:cubicBezTo>
              <a:cubicBezTo>
                <a:pt x="672" y="218"/>
                <a:pt x="703" y="215"/>
                <a:pt x="737" y="219"/>
              </a:cubicBezTo>
              <a:cubicBezTo>
                <a:pt x="763" y="225"/>
                <a:pt x="779" y="230"/>
                <a:pt x="801" y="244"/>
              </a:cubicBezTo>
              <a:cubicBezTo>
                <a:pt x="805" y="257"/>
                <a:pt x="810" y="270"/>
                <a:pt x="814" y="283"/>
              </a:cubicBezTo>
              <a:cubicBezTo>
                <a:pt x="812" y="315"/>
                <a:pt x="806" y="339"/>
                <a:pt x="814" y="369"/>
              </a:cubicBezTo>
              <a:cubicBezTo>
                <a:pt x="822" y="402"/>
                <a:pt x="851" y="429"/>
                <a:pt x="865" y="459"/>
              </a:cubicBezTo>
              <a:cubicBezTo>
                <a:pt x="914" y="451"/>
                <a:pt x="929" y="455"/>
                <a:pt x="985" y="459"/>
              </a:cubicBezTo>
              <a:cubicBezTo>
                <a:pt x="1004" y="486"/>
                <a:pt x="997" y="525"/>
                <a:pt x="1033" y="536"/>
              </a:cubicBezTo>
              <a:cubicBezTo>
                <a:pt x="1041" y="549"/>
                <a:pt x="1044" y="561"/>
                <a:pt x="1050" y="574"/>
              </a:cubicBezTo>
              <a:cubicBezTo>
                <a:pt x="1035" y="589"/>
                <a:pt x="1027" y="611"/>
                <a:pt x="1007" y="617"/>
              </a:cubicBezTo>
              <a:cubicBezTo>
                <a:pt x="1003" y="620"/>
                <a:pt x="999" y="624"/>
                <a:pt x="994" y="626"/>
              </a:cubicBezTo>
              <a:cubicBezTo>
                <a:pt x="990" y="628"/>
                <a:pt x="985" y="628"/>
                <a:pt x="981" y="630"/>
              </a:cubicBezTo>
              <a:cubicBezTo>
                <a:pt x="971" y="636"/>
                <a:pt x="964" y="646"/>
                <a:pt x="955" y="652"/>
              </a:cubicBezTo>
              <a:cubicBezTo>
                <a:pt x="943" y="670"/>
                <a:pt x="926" y="683"/>
                <a:pt x="917" y="703"/>
              </a:cubicBezTo>
              <a:cubicBezTo>
                <a:pt x="893" y="755"/>
                <a:pt x="887" y="818"/>
                <a:pt x="874" y="874"/>
              </a:cubicBezTo>
              <a:cubicBezTo>
                <a:pt x="880" y="903"/>
                <a:pt x="897" y="919"/>
                <a:pt x="913" y="943"/>
              </a:cubicBezTo>
              <a:cubicBezTo>
                <a:pt x="926" y="986"/>
                <a:pt x="921" y="1002"/>
                <a:pt x="917" y="1059"/>
              </a:cubicBezTo>
              <a:cubicBezTo>
                <a:pt x="915" y="1079"/>
                <a:pt x="914" y="1091"/>
                <a:pt x="895" y="1097"/>
              </a:cubicBezTo>
              <a:cubicBezTo>
                <a:pt x="857" y="1079"/>
                <a:pt x="809" y="1069"/>
                <a:pt x="767" y="1063"/>
              </a:cubicBezTo>
              <a:cubicBezTo>
                <a:pt x="741" y="1066"/>
                <a:pt x="720" y="1070"/>
                <a:pt x="698" y="1084"/>
              </a:cubicBezTo>
              <a:cubicBezTo>
                <a:pt x="712" y="1121"/>
                <a:pt x="706" y="1118"/>
                <a:pt x="673" y="1132"/>
              </a:cubicBezTo>
              <a:cubicBezTo>
                <a:pt x="637" y="1124"/>
                <a:pt x="609" y="1097"/>
                <a:pt x="587" y="1067"/>
              </a:cubicBezTo>
              <a:cubicBezTo>
                <a:pt x="567" y="1040"/>
                <a:pt x="553" y="1007"/>
                <a:pt x="518" y="999"/>
              </a:cubicBezTo>
              <a:cubicBezTo>
                <a:pt x="489" y="1002"/>
                <a:pt x="463" y="1009"/>
                <a:pt x="463" y="994"/>
              </a:cubicBezTo>
              <a:cubicBezTo>
                <a:pt x="463" y="990"/>
                <a:pt x="471" y="994"/>
                <a:pt x="475" y="99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21</xdr:row>
      <xdr:rowOff>142875</xdr:rowOff>
    </xdr:from>
    <xdr:to>
      <xdr:col>32</xdr:col>
      <xdr:colOff>104775</xdr:colOff>
      <xdr:row>25</xdr:row>
      <xdr:rowOff>123825</xdr:rowOff>
    </xdr:to>
    <xdr:sp macro="" textlink="">
      <xdr:nvSpPr>
        <xdr:cNvPr id="41" name="Freeform 842">
          <a:extLst>
            <a:ext uri="{FF2B5EF4-FFF2-40B4-BE49-F238E27FC236}">
              <a16:creationId xmlns:a16="http://schemas.microsoft.com/office/drawing/2014/main" id="{C24E5E3C-12FA-4CCA-A5D7-97180E466411}"/>
            </a:ext>
          </a:extLst>
        </xdr:cNvPr>
        <xdr:cNvSpPr>
          <a:spLocks/>
        </xdr:cNvSpPr>
      </xdr:nvSpPr>
      <xdr:spPr bwMode="auto">
        <a:xfrm>
          <a:off x="5102225" y="4010025"/>
          <a:ext cx="692150" cy="717550"/>
        </a:xfrm>
        <a:custGeom>
          <a:avLst/>
          <a:gdLst>
            <a:gd name="T0" fmla="*/ 44759 w 1047"/>
            <a:gd name="T1" fmla="*/ 612807 h 992"/>
            <a:gd name="T2" fmla="*/ 115628 w 1047"/>
            <a:gd name="T3" fmla="*/ 598865 h 992"/>
            <a:gd name="T4" fmla="*/ 140992 w 1047"/>
            <a:gd name="T5" fmla="*/ 579854 h 992"/>
            <a:gd name="T6" fmla="*/ 160388 w 1047"/>
            <a:gd name="T7" fmla="*/ 574784 h 992"/>
            <a:gd name="T8" fmla="*/ 243192 w 1047"/>
            <a:gd name="T9" fmla="*/ 588092 h 992"/>
            <a:gd name="T10" fmla="*/ 265572 w 1047"/>
            <a:gd name="T11" fmla="*/ 628650 h 992"/>
            <a:gd name="T12" fmla="*/ 313315 w 1047"/>
            <a:gd name="T13" fmla="*/ 615342 h 992"/>
            <a:gd name="T14" fmla="*/ 352107 w 1047"/>
            <a:gd name="T15" fmla="*/ 577319 h 992"/>
            <a:gd name="T16" fmla="*/ 384184 w 1047"/>
            <a:gd name="T17" fmla="*/ 541830 h 992"/>
            <a:gd name="T18" fmla="*/ 399850 w 1047"/>
            <a:gd name="T19" fmla="*/ 517749 h 992"/>
            <a:gd name="T20" fmla="*/ 374486 w 1047"/>
            <a:gd name="T21" fmla="*/ 414453 h 992"/>
            <a:gd name="T22" fmla="*/ 352107 w 1047"/>
            <a:gd name="T23" fmla="*/ 392906 h 992"/>
            <a:gd name="T24" fmla="*/ 361804 w 1047"/>
            <a:gd name="T25" fmla="*/ 376430 h 992"/>
            <a:gd name="T26" fmla="*/ 419246 w 1047"/>
            <a:gd name="T27" fmla="*/ 346645 h 992"/>
            <a:gd name="T28" fmla="*/ 444609 w 1047"/>
            <a:gd name="T29" fmla="*/ 327633 h 992"/>
            <a:gd name="T30" fmla="*/ 473703 w 1047"/>
            <a:gd name="T31" fmla="*/ 316860 h 992"/>
            <a:gd name="T32" fmla="*/ 742258 w 1047"/>
            <a:gd name="T33" fmla="*/ 264895 h 992"/>
            <a:gd name="T34" fmla="*/ 767622 w 1047"/>
            <a:gd name="T35" fmla="*/ 259825 h 992"/>
            <a:gd name="T36" fmla="*/ 773590 w 1047"/>
            <a:gd name="T37" fmla="*/ 243348 h 992"/>
            <a:gd name="T38" fmla="*/ 764638 w 1047"/>
            <a:gd name="T39" fmla="*/ 186314 h 992"/>
            <a:gd name="T40" fmla="*/ 754940 w 1047"/>
            <a:gd name="T41" fmla="*/ 161599 h 992"/>
            <a:gd name="T42" fmla="*/ 732561 w 1047"/>
            <a:gd name="T43" fmla="*/ 140052 h 992"/>
            <a:gd name="T44" fmla="*/ 668406 w 1047"/>
            <a:gd name="T45" fmla="*/ 121040 h 992"/>
            <a:gd name="T46" fmla="*/ 643042 w 1047"/>
            <a:gd name="T47" fmla="*/ 91256 h 992"/>
            <a:gd name="T48" fmla="*/ 646026 w 1047"/>
            <a:gd name="T49" fmla="*/ 83017 h 992"/>
            <a:gd name="T50" fmla="*/ 636328 w 1047"/>
            <a:gd name="T51" fmla="*/ 80482 h 992"/>
            <a:gd name="T52" fmla="*/ 607981 w 1047"/>
            <a:gd name="T53" fmla="*/ 61471 h 992"/>
            <a:gd name="T54" fmla="*/ 496082 w 1047"/>
            <a:gd name="T55" fmla="*/ 39291 h 992"/>
            <a:gd name="T56" fmla="*/ 469973 w 1047"/>
            <a:gd name="T57" fmla="*/ 34221 h 992"/>
            <a:gd name="T58" fmla="*/ 447593 w 1047"/>
            <a:gd name="T59" fmla="*/ 28517 h 992"/>
            <a:gd name="T60" fmla="*/ 384184 w 1047"/>
            <a:gd name="T61" fmla="*/ 42459 h 992"/>
            <a:gd name="T62" fmla="*/ 358074 w 1047"/>
            <a:gd name="T63" fmla="*/ 25983 h 992"/>
            <a:gd name="T64" fmla="*/ 246176 w 1047"/>
            <a:gd name="T65" fmla="*/ 12674 h 992"/>
            <a:gd name="T66" fmla="*/ 220813 w 1047"/>
            <a:gd name="T67" fmla="*/ 12674 h 992"/>
            <a:gd name="T68" fmla="*/ 223797 w 1047"/>
            <a:gd name="T69" fmla="*/ 53232 h 992"/>
            <a:gd name="T70" fmla="*/ 230510 w 1047"/>
            <a:gd name="T71" fmla="*/ 91256 h 992"/>
            <a:gd name="T72" fmla="*/ 243192 w 1047"/>
            <a:gd name="T73" fmla="*/ 118506 h 992"/>
            <a:gd name="T74" fmla="*/ 220813 w 1047"/>
            <a:gd name="T75" fmla="*/ 140052 h 992"/>
            <a:gd name="T76" fmla="*/ 205147 w 1047"/>
            <a:gd name="T77" fmla="*/ 153360 h 992"/>
            <a:gd name="T78" fmla="*/ 185751 w 1047"/>
            <a:gd name="T79" fmla="*/ 148290 h 992"/>
            <a:gd name="T80" fmla="*/ 176053 w 1047"/>
            <a:gd name="T81" fmla="*/ 145756 h 992"/>
            <a:gd name="T82" fmla="*/ 102200 w 1047"/>
            <a:gd name="T83" fmla="*/ 159064 h 992"/>
            <a:gd name="T84" fmla="*/ 64155 w 1047"/>
            <a:gd name="T85" fmla="*/ 167302 h 992"/>
            <a:gd name="T86" fmla="*/ 54457 w 1047"/>
            <a:gd name="T87" fmla="*/ 169837 h 992"/>
            <a:gd name="T88" fmla="*/ 22380 w 1047"/>
            <a:gd name="T89" fmla="*/ 180610 h 992"/>
            <a:gd name="T90" fmla="*/ 70869 w 1047"/>
            <a:gd name="T91" fmla="*/ 254122 h 992"/>
            <a:gd name="T92" fmla="*/ 79821 w 1047"/>
            <a:gd name="T93" fmla="*/ 278837 h 992"/>
            <a:gd name="T94" fmla="*/ 86535 w 1047"/>
            <a:gd name="T95" fmla="*/ 297848 h 992"/>
            <a:gd name="T96" fmla="*/ 86535 w 1047"/>
            <a:gd name="T97" fmla="*/ 438534 h 992"/>
            <a:gd name="T98" fmla="*/ 57441 w 1047"/>
            <a:gd name="T99" fmla="*/ 446772 h 992"/>
            <a:gd name="T100" fmla="*/ 38791 w 1047"/>
            <a:gd name="T101" fmla="*/ 468953 h 992"/>
            <a:gd name="T102" fmla="*/ 57441 w 1047"/>
            <a:gd name="T103" fmla="*/ 495569 h 992"/>
            <a:gd name="T104" fmla="*/ 67139 w 1047"/>
            <a:gd name="T105" fmla="*/ 520284 h 992"/>
            <a:gd name="T106" fmla="*/ 22380 w 1047"/>
            <a:gd name="T107" fmla="*/ 550069 h 992"/>
            <a:gd name="T108" fmla="*/ 0 w 1047"/>
            <a:gd name="T109" fmla="*/ 571615 h 992"/>
            <a:gd name="T110" fmla="*/ 26110 w 1047"/>
            <a:gd name="T111" fmla="*/ 604569 h 992"/>
            <a:gd name="T112" fmla="*/ 48489 w 1047"/>
            <a:gd name="T113" fmla="*/ 612807 h 992"/>
            <a:gd name="T114" fmla="*/ 44759 w 1047"/>
            <a:gd name="T115" fmla="*/ 612807 h 992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047"/>
            <a:gd name="T175" fmla="*/ 0 h 992"/>
            <a:gd name="T176" fmla="*/ 1047 w 1047"/>
            <a:gd name="T177" fmla="*/ 992 h 992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047" h="992">
              <a:moveTo>
                <a:pt x="60" y="967"/>
              </a:moveTo>
              <a:cubicBezTo>
                <a:pt x="94" y="963"/>
                <a:pt x="124" y="957"/>
                <a:pt x="155" y="945"/>
              </a:cubicBezTo>
              <a:cubicBezTo>
                <a:pt x="163" y="932"/>
                <a:pt x="174" y="921"/>
                <a:pt x="189" y="915"/>
              </a:cubicBezTo>
              <a:cubicBezTo>
                <a:pt x="197" y="911"/>
                <a:pt x="215" y="907"/>
                <a:pt x="215" y="907"/>
              </a:cubicBezTo>
              <a:cubicBezTo>
                <a:pt x="233" y="908"/>
                <a:pt x="317" y="900"/>
                <a:pt x="326" y="928"/>
              </a:cubicBezTo>
              <a:cubicBezTo>
                <a:pt x="329" y="965"/>
                <a:pt x="322" y="981"/>
                <a:pt x="356" y="992"/>
              </a:cubicBezTo>
              <a:cubicBezTo>
                <a:pt x="419" y="986"/>
                <a:pt x="378" y="984"/>
                <a:pt x="420" y="971"/>
              </a:cubicBezTo>
              <a:cubicBezTo>
                <a:pt x="444" y="954"/>
                <a:pt x="456" y="934"/>
                <a:pt x="472" y="911"/>
              </a:cubicBezTo>
              <a:cubicBezTo>
                <a:pt x="481" y="882"/>
                <a:pt x="491" y="872"/>
                <a:pt x="515" y="855"/>
              </a:cubicBezTo>
              <a:cubicBezTo>
                <a:pt x="523" y="842"/>
                <a:pt x="531" y="832"/>
                <a:pt x="536" y="817"/>
              </a:cubicBezTo>
              <a:cubicBezTo>
                <a:pt x="539" y="766"/>
                <a:pt x="567" y="674"/>
                <a:pt x="502" y="654"/>
              </a:cubicBezTo>
              <a:cubicBezTo>
                <a:pt x="490" y="645"/>
                <a:pt x="472" y="620"/>
                <a:pt x="472" y="620"/>
              </a:cubicBezTo>
              <a:cubicBezTo>
                <a:pt x="477" y="612"/>
                <a:pt x="480" y="602"/>
                <a:pt x="485" y="594"/>
              </a:cubicBezTo>
              <a:cubicBezTo>
                <a:pt x="497" y="576"/>
                <a:pt x="542" y="553"/>
                <a:pt x="562" y="547"/>
              </a:cubicBezTo>
              <a:cubicBezTo>
                <a:pt x="572" y="531"/>
                <a:pt x="578" y="522"/>
                <a:pt x="596" y="517"/>
              </a:cubicBezTo>
              <a:cubicBezTo>
                <a:pt x="608" y="509"/>
                <a:pt x="635" y="500"/>
                <a:pt x="635" y="500"/>
              </a:cubicBezTo>
              <a:cubicBezTo>
                <a:pt x="740" y="424"/>
                <a:pt x="869" y="424"/>
                <a:pt x="995" y="418"/>
              </a:cubicBezTo>
              <a:cubicBezTo>
                <a:pt x="1006" y="416"/>
                <a:pt x="1022" y="420"/>
                <a:pt x="1029" y="410"/>
              </a:cubicBezTo>
              <a:cubicBezTo>
                <a:pt x="1034" y="403"/>
                <a:pt x="1037" y="384"/>
                <a:pt x="1037" y="384"/>
              </a:cubicBezTo>
              <a:cubicBezTo>
                <a:pt x="1030" y="257"/>
                <a:pt x="1047" y="338"/>
                <a:pt x="1025" y="294"/>
              </a:cubicBezTo>
              <a:cubicBezTo>
                <a:pt x="1019" y="282"/>
                <a:pt x="1012" y="255"/>
                <a:pt x="1012" y="255"/>
              </a:cubicBezTo>
              <a:cubicBezTo>
                <a:pt x="1008" y="230"/>
                <a:pt x="1010" y="202"/>
                <a:pt x="982" y="221"/>
              </a:cubicBezTo>
              <a:cubicBezTo>
                <a:pt x="931" y="217"/>
                <a:pt x="932" y="216"/>
                <a:pt x="896" y="191"/>
              </a:cubicBezTo>
              <a:cubicBezTo>
                <a:pt x="883" y="173"/>
                <a:pt x="882" y="156"/>
                <a:pt x="862" y="144"/>
              </a:cubicBezTo>
              <a:cubicBezTo>
                <a:pt x="863" y="140"/>
                <a:pt x="868" y="135"/>
                <a:pt x="866" y="131"/>
              </a:cubicBezTo>
              <a:cubicBezTo>
                <a:pt x="864" y="127"/>
                <a:pt x="857" y="129"/>
                <a:pt x="853" y="127"/>
              </a:cubicBezTo>
              <a:cubicBezTo>
                <a:pt x="827" y="110"/>
                <a:pt x="855" y="112"/>
                <a:pt x="815" y="97"/>
              </a:cubicBezTo>
              <a:cubicBezTo>
                <a:pt x="768" y="79"/>
                <a:pt x="714" y="77"/>
                <a:pt x="665" y="62"/>
              </a:cubicBezTo>
              <a:cubicBezTo>
                <a:pt x="654" y="59"/>
                <a:pt x="641" y="57"/>
                <a:pt x="630" y="54"/>
              </a:cubicBezTo>
              <a:cubicBezTo>
                <a:pt x="620" y="51"/>
                <a:pt x="600" y="45"/>
                <a:pt x="600" y="45"/>
              </a:cubicBezTo>
              <a:cubicBezTo>
                <a:pt x="567" y="49"/>
                <a:pt x="545" y="55"/>
                <a:pt x="515" y="67"/>
              </a:cubicBezTo>
              <a:cubicBezTo>
                <a:pt x="505" y="52"/>
                <a:pt x="497" y="46"/>
                <a:pt x="480" y="41"/>
              </a:cubicBezTo>
              <a:cubicBezTo>
                <a:pt x="440" y="13"/>
                <a:pt x="372" y="22"/>
                <a:pt x="330" y="20"/>
              </a:cubicBezTo>
              <a:cubicBezTo>
                <a:pt x="311" y="13"/>
                <a:pt x="310" y="0"/>
                <a:pt x="296" y="20"/>
              </a:cubicBezTo>
              <a:cubicBezTo>
                <a:pt x="291" y="42"/>
                <a:pt x="293" y="62"/>
                <a:pt x="300" y="84"/>
              </a:cubicBezTo>
              <a:cubicBezTo>
                <a:pt x="300" y="84"/>
                <a:pt x="306" y="136"/>
                <a:pt x="309" y="144"/>
              </a:cubicBezTo>
              <a:cubicBezTo>
                <a:pt x="314" y="159"/>
                <a:pt x="322" y="170"/>
                <a:pt x="326" y="187"/>
              </a:cubicBezTo>
              <a:cubicBezTo>
                <a:pt x="321" y="209"/>
                <a:pt x="314" y="209"/>
                <a:pt x="296" y="221"/>
              </a:cubicBezTo>
              <a:cubicBezTo>
                <a:pt x="293" y="226"/>
                <a:pt x="284" y="242"/>
                <a:pt x="275" y="242"/>
              </a:cubicBezTo>
              <a:cubicBezTo>
                <a:pt x="266" y="242"/>
                <a:pt x="258" y="237"/>
                <a:pt x="249" y="234"/>
              </a:cubicBezTo>
              <a:cubicBezTo>
                <a:pt x="245" y="233"/>
                <a:pt x="236" y="230"/>
                <a:pt x="236" y="230"/>
              </a:cubicBezTo>
              <a:cubicBezTo>
                <a:pt x="202" y="234"/>
                <a:pt x="170" y="243"/>
                <a:pt x="137" y="251"/>
              </a:cubicBezTo>
              <a:cubicBezTo>
                <a:pt x="86" y="263"/>
                <a:pt x="152" y="244"/>
                <a:pt x="86" y="264"/>
              </a:cubicBezTo>
              <a:cubicBezTo>
                <a:pt x="82" y="265"/>
                <a:pt x="73" y="268"/>
                <a:pt x="73" y="268"/>
              </a:cubicBezTo>
              <a:cubicBezTo>
                <a:pt x="58" y="278"/>
                <a:pt x="47" y="281"/>
                <a:pt x="30" y="285"/>
              </a:cubicBezTo>
              <a:cubicBezTo>
                <a:pt x="69" y="312"/>
                <a:pt x="69" y="364"/>
                <a:pt x="95" y="401"/>
              </a:cubicBezTo>
              <a:cubicBezTo>
                <a:pt x="99" y="414"/>
                <a:pt x="103" y="427"/>
                <a:pt x="107" y="440"/>
              </a:cubicBezTo>
              <a:cubicBezTo>
                <a:pt x="110" y="450"/>
                <a:pt x="116" y="470"/>
                <a:pt x="116" y="470"/>
              </a:cubicBezTo>
              <a:cubicBezTo>
                <a:pt x="118" y="525"/>
                <a:pt x="125" y="636"/>
                <a:pt x="116" y="692"/>
              </a:cubicBezTo>
              <a:cubicBezTo>
                <a:pt x="114" y="706"/>
                <a:pt x="77" y="705"/>
                <a:pt x="77" y="705"/>
              </a:cubicBezTo>
              <a:cubicBezTo>
                <a:pt x="63" y="716"/>
                <a:pt x="61" y="725"/>
                <a:pt x="52" y="740"/>
              </a:cubicBezTo>
              <a:cubicBezTo>
                <a:pt x="57" y="760"/>
                <a:pt x="68" y="764"/>
                <a:pt x="77" y="782"/>
              </a:cubicBezTo>
              <a:cubicBezTo>
                <a:pt x="83" y="794"/>
                <a:pt x="90" y="821"/>
                <a:pt x="90" y="821"/>
              </a:cubicBezTo>
              <a:cubicBezTo>
                <a:pt x="73" y="849"/>
                <a:pt x="62" y="860"/>
                <a:pt x="30" y="868"/>
              </a:cubicBezTo>
              <a:cubicBezTo>
                <a:pt x="16" y="878"/>
                <a:pt x="7" y="886"/>
                <a:pt x="0" y="902"/>
              </a:cubicBezTo>
              <a:cubicBezTo>
                <a:pt x="7" y="933"/>
                <a:pt x="10" y="936"/>
                <a:pt x="35" y="954"/>
              </a:cubicBezTo>
              <a:cubicBezTo>
                <a:pt x="40" y="970"/>
                <a:pt x="48" y="976"/>
                <a:pt x="65" y="967"/>
              </a:cubicBezTo>
              <a:cubicBezTo>
                <a:pt x="66" y="966"/>
                <a:pt x="62" y="967"/>
                <a:pt x="60" y="96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28575</xdr:colOff>
      <xdr:row>21</xdr:row>
      <xdr:rowOff>57150</xdr:rowOff>
    </xdr:from>
    <xdr:to>
      <xdr:col>28</xdr:col>
      <xdr:colOff>95250</xdr:colOff>
      <xdr:row>26</xdr:row>
      <xdr:rowOff>47625</xdr:rowOff>
    </xdr:to>
    <xdr:sp macro="" textlink="">
      <xdr:nvSpPr>
        <xdr:cNvPr id="42" name="Freeform 843">
          <a:extLst>
            <a:ext uri="{FF2B5EF4-FFF2-40B4-BE49-F238E27FC236}">
              <a16:creationId xmlns:a16="http://schemas.microsoft.com/office/drawing/2014/main" id="{2C7214FE-8E2A-440C-8E3F-264346EB9C15}"/>
            </a:ext>
          </a:extLst>
        </xdr:cNvPr>
        <xdr:cNvSpPr>
          <a:spLocks/>
        </xdr:cNvSpPr>
      </xdr:nvSpPr>
      <xdr:spPr bwMode="auto">
        <a:xfrm>
          <a:off x="4295775" y="3924300"/>
          <a:ext cx="777875" cy="911225"/>
        </a:xfrm>
        <a:custGeom>
          <a:avLst/>
          <a:gdLst>
            <a:gd name="T0" fmla="*/ 813977 w 1182"/>
            <a:gd name="T1" fmla="*/ 376780 h 1255"/>
            <a:gd name="T2" fmla="*/ 763378 w 1182"/>
            <a:gd name="T3" fmla="*/ 398456 h 1255"/>
            <a:gd name="T4" fmla="*/ 669514 w 1182"/>
            <a:gd name="T5" fmla="*/ 540625 h 1255"/>
            <a:gd name="T6" fmla="*/ 603516 w 1182"/>
            <a:gd name="T7" fmla="*/ 682795 h 1255"/>
            <a:gd name="T8" fmla="*/ 574917 w 1182"/>
            <a:gd name="T9" fmla="*/ 767586 h 1255"/>
            <a:gd name="T10" fmla="*/ 518452 w 1182"/>
            <a:gd name="T11" fmla="*/ 786712 h 1255"/>
            <a:gd name="T12" fmla="*/ 395989 w 1182"/>
            <a:gd name="T13" fmla="*/ 800100 h 1255"/>
            <a:gd name="T14" fmla="*/ 342457 w 1182"/>
            <a:gd name="T15" fmla="*/ 770136 h 1255"/>
            <a:gd name="T16" fmla="*/ 285992 w 1182"/>
            <a:gd name="T17" fmla="*/ 734434 h 1255"/>
            <a:gd name="T18" fmla="*/ 266926 w 1182"/>
            <a:gd name="T19" fmla="*/ 753560 h 1255"/>
            <a:gd name="T20" fmla="*/ 254459 w 1182"/>
            <a:gd name="T21" fmla="*/ 740172 h 1255"/>
            <a:gd name="T22" fmla="*/ 178928 w 1182"/>
            <a:gd name="T23" fmla="*/ 704471 h 1255"/>
            <a:gd name="T24" fmla="*/ 129063 w 1182"/>
            <a:gd name="T25" fmla="*/ 699370 h 1255"/>
            <a:gd name="T26" fmla="*/ 46932 w 1182"/>
            <a:gd name="T27" fmla="*/ 680244 h 1255"/>
            <a:gd name="T28" fmla="*/ 41065 w 1182"/>
            <a:gd name="T29" fmla="*/ 595453 h 1255"/>
            <a:gd name="T30" fmla="*/ 0 w 1182"/>
            <a:gd name="T31" fmla="*/ 521499 h 1255"/>
            <a:gd name="T32" fmla="*/ 78464 w 1182"/>
            <a:gd name="T33" fmla="*/ 472410 h 1255"/>
            <a:gd name="T34" fmla="*/ 94597 w 1182"/>
            <a:gd name="T35" fmla="*/ 409294 h 1255"/>
            <a:gd name="T36" fmla="*/ 156929 w 1182"/>
            <a:gd name="T37" fmla="*/ 425870 h 1255"/>
            <a:gd name="T38" fmla="*/ 210461 w 1182"/>
            <a:gd name="T39" fmla="*/ 390168 h 1255"/>
            <a:gd name="T40" fmla="*/ 207527 w 1182"/>
            <a:gd name="T41" fmla="*/ 237161 h 1255"/>
            <a:gd name="T42" fmla="*/ 229527 w 1182"/>
            <a:gd name="T43" fmla="*/ 182971 h 1255"/>
            <a:gd name="T44" fmla="*/ 251526 w 1182"/>
            <a:gd name="T45" fmla="*/ 114755 h 1255"/>
            <a:gd name="T46" fmla="*/ 351990 w 1182"/>
            <a:gd name="T47" fmla="*/ 21676 h 1255"/>
            <a:gd name="T48" fmla="*/ 398922 w 1182"/>
            <a:gd name="T49" fmla="*/ 43352 h 1255"/>
            <a:gd name="T50" fmla="*/ 486919 w 1182"/>
            <a:gd name="T51" fmla="*/ 0 h 1255"/>
            <a:gd name="T52" fmla="*/ 534585 w 1182"/>
            <a:gd name="T53" fmla="*/ 26776 h 1255"/>
            <a:gd name="T54" fmla="*/ 499386 w 1182"/>
            <a:gd name="T55" fmla="*/ 122406 h 1255"/>
            <a:gd name="T56" fmla="*/ 562450 w 1182"/>
            <a:gd name="T57" fmla="*/ 163845 h 1255"/>
            <a:gd name="T58" fmla="*/ 574917 w 1182"/>
            <a:gd name="T59" fmla="*/ 136431 h 1255"/>
            <a:gd name="T60" fmla="*/ 679047 w 1182"/>
            <a:gd name="T61" fmla="*/ 65028 h 1255"/>
            <a:gd name="T62" fmla="*/ 757512 w 1182"/>
            <a:gd name="T63" fmla="*/ 68216 h 1255"/>
            <a:gd name="T64" fmla="*/ 804443 w 1182"/>
            <a:gd name="T65" fmla="*/ 106467 h 1255"/>
            <a:gd name="T66" fmla="*/ 823510 w 1182"/>
            <a:gd name="T67" fmla="*/ 130694 h 1255"/>
            <a:gd name="T68" fmla="*/ 767045 w 1182"/>
            <a:gd name="T69" fmla="*/ 185521 h 1255"/>
            <a:gd name="T70" fmla="*/ 833043 w 1182"/>
            <a:gd name="T71" fmla="*/ 207197 h 1255"/>
            <a:gd name="T72" fmla="*/ 835976 w 1182"/>
            <a:gd name="T73" fmla="*/ 316852 h 12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182"/>
            <a:gd name="T112" fmla="*/ 0 h 1255"/>
            <a:gd name="T113" fmla="*/ 1182 w 1182"/>
            <a:gd name="T114" fmla="*/ 1255 h 12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182" h="1255">
              <a:moveTo>
                <a:pt x="1140" y="510"/>
              </a:moveTo>
              <a:cubicBezTo>
                <a:pt x="1131" y="566"/>
                <a:pt x="1138" y="557"/>
                <a:pt x="1110" y="591"/>
              </a:cubicBezTo>
              <a:cubicBezTo>
                <a:pt x="1103" y="599"/>
                <a:pt x="1102" y="611"/>
                <a:pt x="1093" y="617"/>
              </a:cubicBezTo>
              <a:cubicBezTo>
                <a:pt x="1078" y="627"/>
                <a:pt x="1058" y="623"/>
                <a:pt x="1041" y="625"/>
              </a:cubicBezTo>
              <a:cubicBezTo>
                <a:pt x="1006" y="633"/>
                <a:pt x="982" y="648"/>
                <a:pt x="956" y="672"/>
              </a:cubicBezTo>
              <a:cubicBezTo>
                <a:pt x="932" y="734"/>
                <a:pt x="922" y="780"/>
                <a:pt x="913" y="848"/>
              </a:cubicBezTo>
              <a:cubicBezTo>
                <a:pt x="912" y="882"/>
                <a:pt x="925" y="1046"/>
                <a:pt x="870" y="1067"/>
              </a:cubicBezTo>
              <a:cubicBezTo>
                <a:pt x="852" y="1060"/>
                <a:pt x="841" y="1066"/>
                <a:pt x="823" y="1071"/>
              </a:cubicBezTo>
              <a:cubicBezTo>
                <a:pt x="812" y="1108"/>
                <a:pt x="819" y="1146"/>
                <a:pt x="797" y="1178"/>
              </a:cubicBezTo>
              <a:cubicBezTo>
                <a:pt x="783" y="1225"/>
                <a:pt x="806" y="1154"/>
                <a:pt x="784" y="1204"/>
              </a:cubicBezTo>
              <a:cubicBezTo>
                <a:pt x="774" y="1228"/>
                <a:pt x="779" y="1237"/>
                <a:pt x="754" y="1247"/>
              </a:cubicBezTo>
              <a:cubicBezTo>
                <a:pt x="724" y="1240"/>
                <a:pt x="740" y="1244"/>
                <a:pt x="707" y="1234"/>
              </a:cubicBezTo>
              <a:cubicBezTo>
                <a:pt x="703" y="1233"/>
                <a:pt x="694" y="1230"/>
                <a:pt x="694" y="1230"/>
              </a:cubicBezTo>
              <a:cubicBezTo>
                <a:pt x="642" y="1237"/>
                <a:pt x="592" y="1247"/>
                <a:pt x="540" y="1255"/>
              </a:cubicBezTo>
              <a:cubicBezTo>
                <a:pt x="521" y="1251"/>
                <a:pt x="513" y="1241"/>
                <a:pt x="497" y="1230"/>
              </a:cubicBezTo>
              <a:cubicBezTo>
                <a:pt x="487" y="1223"/>
                <a:pt x="467" y="1208"/>
                <a:pt x="467" y="1208"/>
              </a:cubicBezTo>
              <a:cubicBezTo>
                <a:pt x="454" y="1186"/>
                <a:pt x="451" y="1156"/>
                <a:pt x="424" y="1148"/>
              </a:cubicBezTo>
              <a:cubicBezTo>
                <a:pt x="413" y="1149"/>
                <a:pt x="400" y="1147"/>
                <a:pt x="390" y="1152"/>
              </a:cubicBezTo>
              <a:cubicBezTo>
                <a:pt x="382" y="1156"/>
                <a:pt x="388" y="1172"/>
                <a:pt x="381" y="1178"/>
              </a:cubicBezTo>
              <a:cubicBezTo>
                <a:pt x="376" y="1182"/>
                <a:pt x="370" y="1181"/>
                <a:pt x="364" y="1182"/>
              </a:cubicBezTo>
              <a:cubicBezTo>
                <a:pt x="360" y="1179"/>
                <a:pt x="354" y="1178"/>
                <a:pt x="351" y="1174"/>
              </a:cubicBezTo>
              <a:cubicBezTo>
                <a:pt x="348" y="1170"/>
                <a:pt x="351" y="1164"/>
                <a:pt x="347" y="1161"/>
              </a:cubicBezTo>
              <a:cubicBezTo>
                <a:pt x="332" y="1149"/>
                <a:pt x="310" y="1154"/>
                <a:pt x="291" y="1152"/>
              </a:cubicBezTo>
              <a:cubicBezTo>
                <a:pt x="273" y="1140"/>
                <a:pt x="259" y="1120"/>
                <a:pt x="244" y="1105"/>
              </a:cubicBezTo>
              <a:cubicBezTo>
                <a:pt x="239" y="1100"/>
                <a:pt x="230" y="1102"/>
                <a:pt x="223" y="1101"/>
              </a:cubicBezTo>
              <a:cubicBezTo>
                <a:pt x="207" y="1099"/>
                <a:pt x="192" y="1098"/>
                <a:pt x="176" y="1097"/>
              </a:cubicBezTo>
              <a:cubicBezTo>
                <a:pt x="150" y="1091"/>
                <a:pt x="125" y="1082"/>
                <a:pt x="99" y="1075"/>
              </a:cubicBezTo>
              <a:cubicBezTo>
                <a:pt x="87" y="1072"/>
                <a:pt x="64" y="1067"/>
                <a:pt x="64" y="1067"/>
              </a:cubicBezTo>
              <a:cubicBezTo>
                <a:pt x="53" y="1032"/>
                <a:pt x="71" y="1004"/>
                <a:pt x="81" y="972"/>
              </a:cubicBezTo>
              <a:cubicBezTo>
                <a:pt x="76" y="952"/>
                <a:pt x="74" y="945"/>
                <a:pt x="56" y="934"/>
              </a:cubicBezTo>
              <a:cubicBezTo>
                <a:pt x="43" y="915"/>
                <a:pt x="37" y="894"/>
                <a:pt x="21" y="878"/>
              </a:cubicBezTo>
              <a:cubicBezTo>
                <a:pt x="15" y="857"/>
                <a:pt x="6" y="838"/>
                <a:pt x="0" y="818"/>
              </a:cubicBezTo>
              <a:cubicBezTo>
                <a:pt x="8" y="785"/>
                <a:pt x="26" y="787"/>
                <a:pt x="56" y="780"/>
              </a:cubicBezTo>
              <a:cubicBezTo>
                <a:pt x="71" y="765"/>
                <a:pt x="89" y="753"/>
                <a:pt x="107" y="741"/>
              </a:cubicBezTo>
              <a:cubicBezTo>
                <a:pt x="115" y="729"/>
                <a:pt x="124" y="702"/>
                <a:pt x="124" y="702"/>
              </a:cubicBezTo>
              <a:cubicBezTo>
                <a:pt x="126" y="682"/>
                <a:pt x="120" y="660"/>
                <a:pt x="129" y="642"/>
              </a:cubicBezTo>
              <a:cubicBezTo>
                <a:pt x="132" y="635"/>
                <a:pt x="143" y="645"/>
                <a:pt x="150" y="647"/>
              </a:cubicBezTo>
              <a:cubicBezTo>
                <a:pt x="173" y="652"/>
                <a:pt x="192" y="658"/>
                <a:pt x="214" y="668"/>
              </a:cubicBezTo>
              <a:cubicBezTo>
                <a:pt x="227" y="667"/>
                <a:pt x="241" y="668"/>
                <a:pt x="253" y="664"/>
              </a:cubicBezTo>
              <a:cubicBezTo>
                <a:pt x="258" y="662"/>
                <a:pt x="280" y="623"/>
                <a:pt x="287" y="612"/>
              </a:cubicBezTo>
              <a:cubicBezTo>
                <a:pt x="293" y="585"/>
                <a:pt x="290" y="554"/>
                <a:pt x="274" y="531"/>
              </a:cubicBezTo>
              <a:cubicBezTo>
                <a:pt x="258" y="478"/>
                <a:pt x="278" y="426"/>
                <a:pt x="283" y="372"/>
              </a:cubicBezTo>
              <a:cubicBezTo>
                <a:pt x="285" y="352"/>
                <a:pt x="280" y="331"/>
                <a:pt x="287" y="312"/>
              </a:cubicBezTo>
              <a:cubicBezTo>
                <a:pt x="291" y="301"/>
                <a:pt x="313" y="287"/>
                <a:pt x="313" y="287"/>
              </a:cubicBezTo>
              <a:cubicBezTo>
                <a:pt x="328" y="239"/>
                <a:pt x="304" y="312"/>
                <a:pt x="326" y="261"/>
              </a:cubicBezTo>
              <a:cubicBezTo>
                <a:pt x="336" y="237"/>
                <a:pt x="338" y="205"/>
                <a:pt x="343" y="180"/>
              </a:cubicBezTo>
              <a:cubicBezTo>
                <a:pt x="344" y="160"/>
                <a:pt x="345" y="140"/>
                <a:pt x="347" y="120"/>
              </a:cubicBezTo>
              <a:cubicBezTo>
                <a:pt x="354" y="44"/>
                <a:pt x="416" y="39"/>
                <a:pt x="480" y="34"/>
              </a:cubicBezTo>
              <a:cubicBezTo>
                <a:pt x="491" y="35"/>
                <a:pt x="503" y="34"/>
                <a:pt x="514" y="38"/>
              </a:cubicBezTo>
              <a:cubicBezTo>
                <a:pt x="527" y="43"/>
                <a:pt x="521" y="61"/>
                <a:pt x="544" y="68"/>
              </a:cubicBezTo>
              <a:cubicBezTo>
                <a:pt x="579" y="64"/>
                <a:pt x="579" y="63"/>
                <a:pt x="604" y="47"/>
              </a:cubicBezTo>
              <a:cubicBezTo>
                <a:pt x="617" y="29"/>
                <a:pt x="643" y="6"/>
                <a:pt x="664" y="0"/>
              </a:cubicBezTo>
              <a:cubicBezTo>
                <a:pt x="679" y="9"/>
                <a:pt x="684" y="26"/>
                <a:pt x="699" y="34"/>
              </a:cubicBezTo>
              <a:cubicBezTo>
                <a:pt x="708" y="39"/>
                <a:pt x="719" y="39"/>
                <a:pt x="729" y="42"/>
              </a:cubicBezTo>
              <a:cubicBezTo>
                <a:pt x="762" y="67"/>
                <a:pt x="718" y="69"/>
                <a:pt x="699" y="77"/>
              </a:cubicBezTo>
              <a:cubicBezTo>
                <a:pt x="679" y="106"/>
                <a:pt x="683" y="160"/>
                <a:pt x="681" y="192"/>
              </a:cubicBezTo>
              <a:cubicBezTo>
                <a:pt x="693" y="224"/>
                <a:pt x="723" y="240"/>
                <a:pt x="754" y="248"/>
              </a:cubicBezTo>
              <a:cubicBezTo>
                <a:pt x="758" y="251"/>
                <a:pt x="767" y="252"/>
                <a:pt x="767" y="257"/>
              </a:cubicBezTo>
              <a:cubicBezTo>
                <a:pt x="767" y="262"/>
                <a:pt x="755" y="256"/>
                <a:pt x="754" y="252"/>
              </a:cubicBezTo>
              <a:cubicBezTo>
                <a:pt x="748" y="232"/>
                <a:pt x="770" y="218"/>
                <a:pt x="784" y="214"/>
              </a:cubicBezTo>
              <a:cubicBezTo>
                <a:pt x="813" y="185"/>
                <a:pt x="861" y="191"/>
                <a:pt x="900" y="184"/>
              </a:cubicBezTo>
              <a:cubicBezTo>
                <a:pt x="920" y="155"/>
                <a:pt x="884" y="114"/>
                <a:pt x="926" y="102"/>
              </a:cubicBezTo>
              <a:cubicBezTo>
                <a:pt x="951" y="79"/>
                <a:pt x="947" y="81"/>
                <a:pt x="986" y="85"/>
              </a:cubicBezTo>
              <a:cubicBezTo>
                <a:pt x="1009" y="90"/>
                <a:pt x="1017" y="91"/>
                <a:pt x="1033" y="107"/>
              </a:cubicBezTo>
              <a:cubicBezTo>
                <a:pt x="1038" y="125"/>
                <a:pt x="1046" y="130"/>
                <a:pt x="1063" y="137"/>
              </a:cubicBezTo>
              <a:cubicBezTo>
                <a:pt x="1077" y="151"/>
                <a:pt x="1087" y="151"/>
                <a:pt x="1097" y="167"/>
              </a:cubicBezTo>
              <a:cubicBezTo>
                <a:pt x="1103" y="175"/>
                <a:pt x="1108" y="184"/>
                <a:pt x="1114" y="192"/>
              </a:cubicBezTo>
              <a:cubicBezTo>
                <a:pt x="1117" y="196"/>
                <a:pt x="1123" y="205"/>
                <a:pt x="1123" y="205"/>
              </a:cubicBezTo>
              <a:cubicBezTo>
                <a:pt x="1137" y="251"/>
                <a:pt x="1126" y="249"/>
                <a:pt x="1089" y="274"/>
              </a:cubicBezTo>
              <a:cubicBezTo>
                <a:pt x="1076" y="283"/>
                <a:pt x="1046" y="291"/>
                <a:pt x="1046" y="291"/>
              </a:cubicBezTo>
              <a:cubicBezTo>
                <a:pt x="1047" y="295"/>
                <a:pt x="1046" y="302"/>
                <a:pt x="1050" y="304"/>
              </a:cubicBezTo>
              <a:cubicBezTo>
                <a:pt x="1071" y="316"/>
                <a:pt x="1113" y="320"/>
                <a:pt x="1136" y="325"/>
              </a:cubicBezTo>
              <a:cubicBezTo>
                <a:pt x="1148" y="337"/>
                <a:pt x="1160" y="346"/>
                <a:pt x="1170" y="360"/>
              </a:cubicBezTo>
              <a:cubicBezTo>
                <a:pt x="1182" y="409"/>
                <a:pt x="1168" y="457"/>
                <a:pt x="1140" y="497"/>
              </a:cubicBezTo>
              <a:cubicBezTo>
                <a:pt x="1136" y="511"/>
                <a:pt x="1131" y="510"/>
                <a:pt x="1140" y="51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22</xdr:row>
      <xdr:rowOff>114300</xdr:rowOff>
    </xdr:from>
    <xdr:to>
      <xdr:col>29</xdr:col>
      <xdr:colOff>47625</xdr:colOff>
      <xdr:row>25</xdr:row>
      <xdr:rowOff>85725</xdr:rowOff>
    </xdr:to>
    <xdr:sp macro="" textlink="">
      <xdr:nvSpPr>
        <xdr:cNvPr id="43" name="Freeform 844">
          <a:extLst>
            <a:ext uri="{FF2B5EF4-FFF2-40B4-BE49-F238E27FC236}">
              <a16:creationId xmlns:a16="http://schemas.microsoft.com/office/drawing/2014/main" id="{BAE78EA0-7FC0-4AF5-9B7E-D4886AF2BF53}"/>
            </a:ext>
          </a:extLst>
        </xdr:cNvPr>
        <xdr:cNvSpPr>
          <a:spLocks/>
        </xdr:cNvSpPr>
      </xdr:nvSpPr>
      <xdr:spPr bwMode="auto">
        <a:xfrm>
          <a:off x="4876800" y="4165600"/>
          <a:ext cx="327025" cy="523875"/>
        </a:xfrm>
        <a:custGeom>
          <a:avLst/>
          <a:gdLst>
            <a:gd name="T0" fmla="*/ 81049 w 495"/>
            <a:gd name="T1" fmla="*/ 408940 h 720"/>
            <a:gd name="T2" fmla="*/ 100561 w 495"/>
            <a:gd name="T3" fmla="*/ 411480 h 720"/>
            <a:gd name="T4" fmla="*/ 129829 w 495"/>
            <a:gd name="T5" fmla="*/ 438785 h 720"/>
            <a:gd name="T6" fmla="*/ 251402 w 495"/>
            <a:gd name="T7" fmla="*/ 452120 h 720"/>
            <a:gd name="T8" fmla="*/ 280670 w 495"/>
            <a:gd name="T9" fmla="*/ 443865 h 720"/>
            <a:gd name="T10" fmla="*/ 318943 w 495"/>
            <a:gd name="T11" fmla="*/ 408940 h 720"/>
            <a:gd name="T12" fmla="*/ 325697 w 495"/>
            <a:gd name="T13" fmla="*/ 379095 h 720"/>
            <a:gd name="T14" fmla="*/ 303184 w 495"/>
            <a:gd name="T15" fmla="*/ 365125 h 720"/>
            <a:gd name="T16" fmla="*/ 335453 w 495"/>
            <a:gd name="T17" fmla="*/ 321945 h 720"/>
            <a:gd name="T18" fmla="*/ 348211 w 495"/>
            <a:gd name="T19" fmla="*/ 297180 h 720"/>
            <a:gd name="T20" fmla="*/ 341457 w 495"/>
            <a:gd name="T21" fmla="*/ 142240 h 720"/>
            <a:gd name="T22" fmla="*/ 309938 w 495"/>
            <a:gd name="T23" fmla="*/ 76835 h 720"/>
            <a:gd name="T24" fmla="*/ 222885 w 495"/>
            <a:gd name="T25" fmla="*/ 11430 h 720"/>
            <a:gd name="T26" fmla="*/ 203373 w 495"/>
            <a:gd name="T27" fmla="*/ 635 h 720"/>
            <a:gd name="T28" fmla="*/ 206375 w 495"/>
            <a:gd name="T29" fmla="*/ 8890 h 720"/>
            <a:gd name="T30" fmla="*/ 213129 w 495"/>
            <a:gd name="T31" fmla="*/ 27940 h 720"/>
            <a:gd name="T32" fmla="*/ 183861 w 495"/>
            <a:gd name="T33" fmla="*/ 133985 h 720"/>
            <a:gd name="T34" fmla="*/ 168102 w 495"/>
            <a:gd name="T35" fmla="*/ 169545 h 720"/>
            <a:gd name="T36" fmla="*/ 126076 w 495"/>
            <a:gd name="T37" fmla="*/ 185420 h 720"/>
            <a:gd name="T38" fmla="*/ 103563 w 495"/>
            <a:gd name="T39" fmla="*/ 191135 h 720"/>
            <a:gd name="T40" fmla="*/ 93807 w 495"/>
            <a:gd name="T41" fmla="*/ 193675 h 720"/>
            <a:gd name="T42" fmla="*/ 58535 w 495"/>
            <a:gd name="T43" fmla="*/ 215265 h 720"/>
            <a:gd name="T44" fmla="*/ 36022 w 495"/>
            <a:gd name="T45" fmla="*/ 248285 h 720"/>
            <a:gd name="T46" fmla="*/ 13508 w 495"/>
            <a:gd name="T47" fmla="*/ 310515 h 720"/>
            <a:gd name="T48" fmla="*/ 52532 w 495"/>
            <a:gd name="T49" fmla="*/ 414020 h 720"/>
            <a:gd name="T50" fmla="*/ 81049 w 495"/>
            <a:gd name="T51" fmla="*/ 408940 h 72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495"/>
            <a:gd name="T79" fmla="*/ 0 h 720"/>
            <a:gd name="T80" fmla="*/ 495 w 495"/>
            <a:gd name="T81" fmla="*/ 720 h 72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495" h="720">
              <a:moveTo>
                <a:pt x="108" y="644"/>
              </a:moveTo>
              <a:cubicBezTo>
                <a:pt x="117" y="645"/>
                <a:pt x="126" y="644"/>
                <a:pt x="134" y="648"/>
              </a:cubicBezTo>
              <a:cubicBezTo>
                <a:pt x="137" y="650"/>
                <a:pt x="151" y="682"/>
                <a:pt x="173" y="691"/>
              </a:cubicBezTo>
              <a:cubicBezTo>
                <a:pt x="223" y="712"/>
                <a:pt x="283" y="709"/>
                <a:pt x="335" y="712"/>
              </a:cubicBezTo>
              <a:cubicBezTo>
                <a:pt x="355" y="720"/>
                <a:pt x="362" y="716"/>
                <a:pt x="374" y="699"/>
              </a:cubicBezTo>
              <a:cubicBezTo>
                <a:pt x="381" y="669"/>
                <a:pt x="401" y="660"/>
                <a:pt x="425" y="644"/>
              </a:cubicBezTo>
              <a:cubicBezTo>
                <a:pt x="434" y="632"/>
                <a:pt x="447" y="613"/>
                <a:pt x="434" y="597"/>
              </a:cubicBezTo>
              <a:cubicBezTo>
                <a:pt x="426" y="587"/>
                <a:pt x="404" y="575"/>
                <a:pt x="404" y="575"/>
              </a:cubicBezTo>
              <a:cubicBezTo>
                <a:pt x="408" y="520"/>
                <a:pt x="401" y="521"/>
                <a:pt x="447" y="507"/>
              </a:cubicBezTo>
              <a:cubicBezTo>
                <a:pt x="455" y="494"/>
                <a:pt x="460" y="482"/>
                <a:pt x="464" y="468"/>
              </a:cubicBezTo>
              <a:cubicBezTo>
                <a:pt x="467" y="410"/>
                <a:pt x="495" y="264"/>
                <a:pt x="455" y="224"/>
              </a:cubicBezTo>
              <a:cubicBezTo>
                <a:pt x="446" y="195"/>
                <a:pt x="438" y="138"/>
                <a:pt x="413" y="121"/>
              </a:cubicBezTo>
              <a:cubicBezTo>
                <a:pt x="387" y="83"/>
                <a:pt x="343" y="32"/>
                <a:pt x="297" y="18"/>
              </a:cubicBezTo>
              <a:cubicBezTo>
                <a:pt x="297" y="18"/>
                <a:pt x="272" y="0"/>
                <a:pt x="271" y="1"/>
              </a:cubicBezTo>
              <a:cubicBezTo>
                <a:pt x="267" y="3"/>
                <a:pt x="274" y="10"/>
                <a:pt x="275" y="14"/>
              </a:cubicBezTo>
              <a:cubicBezTo>
                <a:pt x="284" y="39"/>
                <a:pt x="277" y="14"/>
                <a:pt x="284" y="44"/>
              </a:cubicBezTo>
              <a:cubicBezTo>
                <a:pt x="278" y="102"/>
                <a:pt x="263" y="156"/>
                <a:pt x="245" y="211"/>
              </a:cubicBezTo>
              <a:cubicBezTo>
                <a:pt x="240" y="226"/>
                <a:pt x="234" y="255"/>
                <a:pt x="224" y="267"/>
              </a:cubicBezTo>
              <a:cubicBezTo>
                <a:pt x="211" y="283"/>
                <a:pt x="186" y="287"/>
                <a:pt x="168" y="292"/>
              </a:cubicBezTo>
              <a:cubicBezTo>
                <a:pt x="158" y="295"/>
                <a:pt x="148" y="298"/>
                <a:pt x="138" y="301"/>
              </a:cubicBezTo>
              <a:cubicBezTo>
                <a:pt x="134" y="302"/>
                <a:pt x="125" y="305"/>
                <a:pt x="125" y="305"/>
              </a:cubicBezTo>
              <a:cubicBezTo>
                <a:pt x="108" y="318"/>
                <a:pt x="92" y="321"/>
                <a:pt x="78" y="339"/>
              </a:cubicBezTo>
              <a:cubicBezTo>
                <a:pt x="72" y="358"/>
                <a:pt x="59" y="374"/>
                <a:pt x="48" y="391"/>
              </a:cubicBezTo>
              <a:cubicBezTo>
                <a:pt x="38" y="423"/>
                <a:pt x="31" y="458"/>
                <a:pt x="18" y="489"/>
              </a:cubicBezTo>
              <a:cubicBezTo>
                <a:pt x="20" y="543"/>
                <a:pt x="0" y="635"/>
                <a:pt x="70" y="652"/>
              </a:cubicBezTo>
              <a:cubicBezTo>
                <a:pt x="82" y="648"/>
                <a:pt x="108" y="644"/>
                <a:pt x="108" y="64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25</xdr:row>
      <xdr:rowOff>28575</xdr:rowOff>
    </xdr:from>
    <xdr:to>
      <xdr:col>31</xdr:col>
      <xdr:colOff>142875</xdr:colOff>
      <xdr:row>28</xdr:row>
      <xdr:rowOff>28575</xdr:rowOff>
    </xdr:to>
    <xdr:sp macro="" textlink="">
      <xdr:nvSpPr>
        <xdr:cNvPr id="44" name="Freeform 845">
          <a:extLst>
            <a:ext uri="{FF2B5EF4-FFF2-40B4-BE49-F238E27FC236}">
              <a16:creationId xmlns:a16="http://schemas.microsoft.com/office/drawing/2014/main" id="{DC1A9C14-EDAF-49D0-AD4E-21F4F5508938}"/>
            </a:ext>
          </a:extLst>
        </xdr:cNvPr>
        <xdr:cNvSpPr>
          <a:spLocks/>
        </xdr:cNvSpPr>
      </xdr:nvSpPr>
      <xdr:spPr bwMode="auto">
        <a:xfrm>
          <a:off x="4876800" y="4632325"/>
          <a:ext cx="777875" cy="552450"/>
        </a:xfrm>
        <a:custGeom>
          <a:avLst/>
          <a:gdLst>
            <a:gd name="T0" fmla="*/ 416342 w 1195"/>
            <a:gd name="T1" fmla="*/ 236002 h 776"/>
            <a:gd name="T2" fmla="*/ 580993 w 1195"/>
            <a:gd name="T3" fmla="*/ 294845 h 776"/>
            <a:gd name="T4" fmla="*/ 553430 w 1195"/>
            <a:gd name="T5" fmla="*/ 329901 h 776"/>
            <a:gd name="T6" fmla="*/ 568662 w 1195"/>
            <a:gd name="T7" fmla="*/ 364957 h 776"/>
            <a:gd name="T8" fmla="*/ 643372 w 1195"/>
            <a:gd name="T9" fmla="*/ 426305 h 776"/>
            <a:gd name="T10" fmla="*/ 745644 w 1195"/>
            <a:gd name="T11" fmla="*/ 485775 h 776"/>
            <a:gd name="T12" fmla="*/ 792791 w 1195"/>
            <a:gd name="T13" fmla="*/ 405021 h 776"/>
            <a:gd name="T14" fmla="*/ 851543 w 1195"/>
            <a:gd name="T15" fmla="*/ 340543 h 776"/>
            <a:gd name="T16" fmla="*/ 836311 w 1195"/>
            <a:gd name="T17" fmla="*/ 294845 h 776"/>
            <a:gd name="T18" fmla="*/ 776834 w 1195"/>
            <a:gd name="T19" fmla="*/ 265423 h 776"/>
            <a:gd name="T20" fmla="*/ 736940 w 1195"/>
            <a:gd name="T21" fmla="*/ 230368 h 776"/>
            <a:gd name="T22" fmla="*/ 730412 w 1195"/>
            <a:gd name="T23" fmla="*/ 147736 h 776"/>
            <a:gd name="T24" fmla="*/ 730412 w 1195"/>
            <a:gd name="T25" fmla="*/ 206580 h 776"/>
            <a:gd name="T26" fmla="*/ 745644 w 1195"/>
            <a:gd name="T27" fmla="*/ 174028 h 776"/>
            <a:gd name="T28" fmla="*/ 798594 w 1195"/>
            <a:gd name="T29" fmla="*/ 115184 h 776"/>
            <a:gd name="T30" fmla="*/ 662231 w 1195"/>
            <a:gd name="T31" fmla="*/ 37560 h 776"/>
            <a:gd name="T32" fmla="*/ 590422 w 1195"/>
            <a:gd name="T33" fmla="*/ 40064 h 776"/>
            <a:gd name="T34" fmla="*/ 541100 w 1195"/>
            <a:gd name="T35" fmla="*/ 91396 h 776"/>
            <a:gd name="T36" fmla="*/ 493953 w 1195"/>
            <a:gd name="T37" fmla="*/ 80128 h 776"/>
            <a:gd name="T38" fmla="*/ 397483 w 1195"/>
            <a:gd name="T39" fmla="*/ 48202 h 776"/>
            <a:gd name="T40" fmla="*/ 351062 w 1195"/>
            <a:gd name="T41" fmla="*/ 61348 h 776"/>
            <a:gd name="T42" fmla="*/ 329302 w 1195"/>
            <a:gd name="T43" fmla="*/ 77624 h 776"/>
            <a:gd name="T44" fmla="*/ 264022 w 1195"/>
            <a:gd name="T45" fmla="*/ 56340 h 776"/>
            <a:gd name="T46" fmla="*/ 127659 w 1195"/>
            <a:gd name="T47" fmla="*/ 31926 h 776"/>
            <a:gd name="T48" fmla="*/ 24661 w 1195"/>
            <a:gd name="T49" fmla="*/ 2504 h 776"/>
            <a:gd name="T50" fmla="*/ 0 w 1195"/>
            <a:gd name="T51" fmla="*/ 53836 h 776"/>
            <a:gd name="T52" fmla="*/ 167552 w 1195"/>
            <a:gd name="T53" fmla="*/ 91396 h 776"/>
            <a:gd name="T54" fmla="*/ 183510 w 1195"/>
            <a:gd name="T55" fmla="*/ 125826 h 776"/>
            <a:gd name="T56" fmla="*/ 158123 w 1195"/>
            <a:gd name="T57" fmla="*/ 155248 h 776"/>
            <a:gd name="T58" fmla="*/ 189312 w 1195"/>
            <a:gd name="T59" fmla="*/ 204076 h 776"/>
            <a:gd name="T60" fmla="*/ 258219 w 1195"/>
            <a:gd name="T61" fmla="*/ 225360 h 776"/>
            <a:gd name="T62" fmla="*/ 285782 w 1195"/>
            <a:gd name="T63" fmla="*/ 214718 h 776"/>
            <a:gd name="T64" fmla="*/ 323499 w 1195"/>
            <a:gd name="T65" fmla="*/ 230368 h 7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195"/>
            <a:gd name="T100" fmla="*/ 0 h 776"/>
            <a:gd name="T101" fmla="*/ 1195 w 1195"/>
            <a:gd name="T102" fmla="*/ 776 h 7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195" h="776">
              <a:moveTo>
                <a:pt x="463" y="364"/>
              </a:moveTo>
              <a:cubicBezTo>
                <a:pt x="504" y="366"/>
                <a:pt x="536" y="368"/>
                <a:pt x="574" y="377"/>
              </a:cubicBezTo>
              <a:cubicBezTo>
                <a:pt x="622" y="402"/>
                <a:pt x="684" y="414"/>
                <a:pt x="737" y="420"/>
              </a:cubicBezTo>
              <a:cubicBezTo>
                <a:pt x="764" y="428"/>
                <a:pt x="786" y="447"/>
                <a:pt x="801" y="471"/>
              </a:cubicBezTo>
              <a:cubicBezTo>
                <a:pt x="799" y="483"/>
                <a:pt x="801" y="498"/>
                <a:pt x="793" y="506"/>
              </a:cubicBezTo>
              <a:cubicBezTo>
                <a:pt x="784" y="515"/>
                <a:pt x="763" y="527"/>
                <a:pt x="763" y="527"/>
              </a:cubicBezTo>
              <a:cubicBezTo>
                <a:pt x="756" y="537"/>
                <a:pt x="739" y="561"/>
                <a:pt x="754" y="574"/>
              </a:cubicBezTo>
              <a:cubicBezTo>
                <a:pt x="762" y="581"/>
                <a:pt x="784" y="583"/>
                <a:pt x="784" y="583"/>
              </a:cubicBezTo>
              <a:cubicBezTo>
                <a:pt x="799" y="594"/>
                <a:pt x="815" y="603"/>
                <a:pt x="827" y="617"/>
              </a:cubicBezTo>
              <a:cubicBezTo>
                <a:pt x="845" y="638"/>
                <a:pt x="864" y="667"/>
                <a:pt x="887" y="681"/>
              </a:cubicBezTo>
              <a:cubicBezTo>
                <a:pt x="908" y="711"/>
                <a:pt x="948" y="742"/>
                <a:pt x="981" y="758"/>
              </a:cubicBezTo>
              <a:cubicBezTo>
                <a:pt x="996" y="766"/>
                <a:pt x="1028" y="776"/>
                <a:pt x="1028" y="776"/>
              </a:cubicBezTo>
              <a:cubicBezTo>
                <a:pt x="1084" y="760"/>
                <a:pt x="1047" y="725"/>
                <a:pt x="1076" y="686"/>
              </a:cubicBezTo>
              <a:cubicBezTo>
                <a:pt x="1086" y="655"/>
                <a:pt x="1079" y="667"/>
                <a:pt x="1093" y="647"/>
              </a:cubicBezTo>
              <a:cubicBezTo>
                <a:pt x="1104" y="611"/>
                <a:pt x="1155" y="608"/>
                <a:pt x="1187" y="604"/>
              </a:cubicBezTo>
              <a:cubicBezTo>
                <a:pt x="1195" y="580"/>
                <a:pt x="1192" y="562"/>
                <a:pt x="1174" y="544"/>
              </a:cubicBezTo>
              <a:cubicBezTo>
                <a:pt x="1169" y="528"/>
                <a:pt x="1161" y="510"/>
                <a:pt x="1157" y="493"/>
              </a:cubicBezTo>
              <a:cubicBezTo>
                <a:pt x="1155" y="486"/>
                <a:pt x="1160" y="474"/>
                <a:pt x="1153" y="471"/>
              </a:cubicBezTo>
              <a:cubicBezTo>
                <a:pt x="1137" y="464"/>
                <a:pt x="1118" y="468"/>
                <a:pt x="1101" y="467"/>
              </a:cubicBezTo>
              <a:cubicBezTo>
                <a:pt x="1092" y="453"/>
                <a:pt x="1082" y="436"/>
                <a:pt x="1071" y="424"/>
              </a:cubicBezTo>
              <a:cubicBezTo>
                <a:pt x="1063" y="415"/>
                <a:pt x="1046" y="398"/>
                <a:pt x="1046" y="398"/>
              </a:cubicBezTo>
              <a:cubicBezTo>
                <a:pt x="1039" y="382"/>
                <a:pt x="1032" y="375"/>
                <a:pt x="1016" y="368"/>
              </a:cubicBezTo>
              <a:cubicBezTo>
                <a:pt x="986" y="340"/>
                <a:pt x="999" y="314"/>
                <a:pt x="1003" y="270"/>
              </a:cubicBezTo>
              <a:cubicBezTo>
                <a:pt x="1004" y="259"/>
                <a:pt x="1007" y="236"/>
                <a:pt x="1007" y="236"/>
              </a:cubicBezTo>
              <a:cubicBezTo>
                <a:pt x="1006" y="260"/>
                <a:pt x="1003" y="284"/>
                <a:pt x="1003" y="308"/>
              </a:cubicBezTo>
              <a:cubicBezTo>
                <a:pt x="1003" y="315"/>
                <a:pt x="1001" y="325"/>
                <a:pt x="1007" y="330"/>
              </a:cubicBezTo>
              <a:cubicBezTo>
                <a:pt x="1011" y="333"/>
                <a:pt x="1016" y="324"/>
                <a:pt x="1020" y="321"/>
              </a:cubicBezTo>
              <a:cubicBezTo>
                <a:pt x="1024" y="307"/>
                <a:pt x="1024" y="292"/>
                <a:pt x="1028" y="278"/>
              </a:cubicBezTo>
              <a:cubicBezTo>
                <a:pt x="1031" y="270"/>
                <a:pt x="1075" y="228"/>
                <a:pt x="1084" y="223"/>
              </a:cubicBezTo>
              <a:cubicBezTo>
                <a:pt x="1092" y="211"/>
                <a:pt x="1101" y="184"/>
                <a:pt x="1101" y="184"/>
              </a:cubicBezTo>
              <a:cubicBezTo>
                <a:pt x="1103" y="170"/>
                <a:pt x="1107" y="155"/>
                <a:pt x="1106" y="141"/>
              </a:cubicBezTo>
              <a:cubicBezTo>
                <a:pt x="1101" y="47"/>
                <a:pt x="977" y="64"/>
                <a:pt x="913" y="60"/>
              </a:cubicBezTo>
              <a:cubicBezTo>
                <a:pt x="885" y="51"/>
                <a:pt x="893" y="24"/>
                <a:pt x="870" y="8"/>
              </a:cubicBezTo>
              <a:cubicBezTo>
                <a:pt x="847" y="17"/>
                <a:pt x="828" y="43"/>
                <a:pt x="814" y="64"/>
              </a:cubicBezTo>
              <a:cubicBezTo>
                <a:pt x="808" y="84"/>
                <a:pt x="803" y="116"/>
                <a:pt x="784" y="128"/>
              </a:cubicBezTo>
              <a:cubicBezTo>
                <a:pt x="774" y="135"/>
                <a:pt x="758" y="142"/>
                <a:pt x="746" y="146"/>
              </a:cubicBezTo>
              <a:cubicBezTo>
                <a:pt x="737" y="149"/>
                <a:pt x="720" y="154"/>
                <a:pt x="720" y="154"/>
              </a:cubicBezTo>
              <a:cubicBezTo>
                <a:pt x="700" y="149"/>
                <a:pt x="693" y="145"/>
                <a:pt x="681" y="128"/>
              </a:cubicBezTo>
              <a:cubicBezTo>
                <a:pt x="670" y="82"/>
                <a:pt x="655" y="86"/>
                <a:pt x="613" y="73"/>
              </a:cubicBezTo>
              <a:cubicBezTo>
                <a:pt x="591" y="74"/>
                <a:pt x="570" y="75"/>
                <a:pt x="548" y="77"/>
              </a:cubicBezTo>
              <a:cubicBezTo>
                <a:pt x="530" y="79"/>
                <a:pt x="493" y="86"/>
                <a:pt x="493" y="86"/>
              </a:cubicBezTo>
              <a:cubicBezTo>
                <a:pt x="490" y="90"/>
                <a:pt x="486" y="93"/>
                <a:pt x="484" y="98"/>
              </a:cubicBezTo>
              <a:cubicBezTo>
                <a:pt x="482" y="104"/>
                <a:pt x="485" y="112"/>
                <a:pt x="480" y="116"/>
              </a:cubicBezTo>
              <a:cubicBezTo>
                <a:pt x="473" y="122"/>
                <a:pt x="454" y="124"/>
                <a:pt x="454" y="124"/>
              </a:cubicBezTo>
              <a:cubicBezTo>
                <a:pt x="329" y="111"/>
                <a:pt x="392" y="141"/>
                <a:pt x="373" y="103"/>
              </a:cubicBezTo>
              <a:cubicBezTo>
                <a:pt x="371" y="98"/>
                <a:pt x="368" y="93"/>
                <a:pt x="364" y="90"/>
              </a:cubicBezTo>
              <a:cubicBezTo>
                <a:pt x="339" y="74"/>
                <a:pt x="290" y="80"/>
                <a:pt x="261" y="77"/>
              </a:cubicBezTo>
              <a:cubicBezTo>
                <a:pt x="233" y="70"/>
                <a:pt x="203" y="62"/>
                <a:pt x="176" y="51"/>
              </a:cubicBezTo>
              <a:cubicBezTo>
                <a:pt x="130" y="5"/>
                <a:pt x="117" y="5"/>
                <a:pt x="47" y="0"/>
              </a:cubicBezTo>
              <a:cubicBezTo>
                <a:pt x="43" y="1"/>
                <a:pt x="37" y="1"/>
                <a:pt x="34" y="4"/>
              </a:cubicBezTo>
              <a:cubicBezTo>
                <a:pt x="27" y="11"/>
                <a:pt x="29" y="24"/>
                <a:pt x="26" y="34"/>
              </a:cubicBezTo>
              <a:cubicBezTo>
                <a:pt x="20" y="54"/>
                <a:pt x="11" y="69"/>
                <a:pt x="0" y="86"/>
              </a:cubicBezTo>
              <a:cubicBezTo>
                <a:pt x="5" y="125"/>
                <a:pt x="0" y="131"/>
                <a:pt x="38" y="137"/>
              </a:cubicBezTo>
              <a:cubicBezTo>
                <a:pt x="99" y="134"/>
                <a:pt x="171" y="123"/>
                <a:pt x="231" y="146"/>
              </a:cubicBezTo>
              <a:cubicBezTo>
                <a:pt x="235" y="155"/>
                <a:pt x="241" y="162"/>
                <a:pt x="244" y="171"/>
              </a:cubicBezTo>
              <a:cubicBezTo>
                <a:pt x="248" y="181"/>
                <a:pt x="253" y="201"/>
                <a:pt x="253" y="201"/>
              </a:cubicBezTo>
              <a:cubicBezTo>
                <a:pt x="242" y="229"/>
                <a:pt x="256" y="201"/>
                <a:pt x="236" y="223"/>
              </a:cubicBezTo>
              <a:cubicBezTo>
                <a:pt x="229" y="231"/>
                <a:pt x="218" y="248"/>
                <a:pt x="218" y="248"/>
              </a:cubicBezTo>
              <a:cubicBezTo>
                <a:pt x="211" y="271"/>
                <a:pt x="204" y="302"/>
                <a:pt x="231" y="317"/>
              </a:cubicBezTo>
              <a:cubicBezTo>
                <a:pt x="240" y="322"/>
                <a:pt x="251" y="322"/>
                <a:pt x="261" y="326"/>
              </a:cubicBezTo>
              <a:cubicBezTo>
                <a:pt x="287" y="323"/>
                <a:pt x="311" y="309"/>
                <a:pt x="326" y="330"/>
              </a:cubicBezTo>
              <a:cubicBezTo>
                <a:pt x="331" y="348"/>
                <a:pt x="341" y="350"/>
                <a:pt x="356" y="360"/>
              </a:cubicBezTo>
              <a:cubicBezTo>
                <a:pt x="362" y="359"/>
                <a:pt x="369" y="360"/>
                <a:pt x="373" y="356"/>
              </a:cubicBezTo>
              <a:cubicBezTo>
                <a:pt x="392" y="336"/>
                <a:pt x="358" y="332"/>
                <a:pt x="394" y="343"/>
              </a:cubicBezTo>
              <a:cubicBezTo>
                <a:pt x="403" y="348"/>
                <a:pt x="411" y="356"/>
                <a:pt x="420" y="360"/>
              </a:cubicBezTo>
              <a:cubicBezTo>
                <a:pt x="428" y="364"/>
                <a:pt x="446" y="368"/>
                <a:pt x="446" y="368"/>
              </a:cubicBezTo>
              <a:cubicBezTo>
                <a:pt x="464" y="359"/>
                <a:pt x="463" y="354"/>
                <a:pt x="463" y="36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66675</xdr:colOff>
      <xdr:row>3</xdr:row>
      <xdr:rowOff>85725</xdr:rowOff>
    </xdr:from>
    <xdr:to>
      <xdr:col>26</xdr:col>
      <xdr:colOff>133350</xdr:colOff>
      <xdr:row>6</xdr:row>
      <xdr:rowOff>66675</xdr:rowOff>
    </xdr:to>
    <xdr:sp macro="" textlink="">
      <xdr:nvSpPr>
        <xdr:cNvPr id="45" name="Freeform 846">
          <a:extLst>
            <a:ext uri="{FF2B5EF4-FFF2-40B4-BE49-F238E27FC236}">
              <a16:creationId xmlns:a16="http://schemas.microsoft.com/office/drawing/2014/main" id="{F5E51F16-9D96-4D35-86FC-008AE25F65C5}"/>
            </a:ext>
          </a:extLst>
        </xdr:cNvPr>
        <xdr:cNvSpPr>
          <a:spLocks/>
        </xdr:cNvSpPr>
      </xdr:nvSpPr>
      <xdr:spPr bwMode="auto">
        <a:xfrm>
          <a:off x="3978275" y="638175"/>
          <a:ext cx="777875" cy="533400"/>
        </a:xfrm>
        <a:custGeom>
          <a:avLst/>
          <a:gdLst>
            <a:gd name="T0" fmla="*/ 193587 w 1191"/>
            <a:gd name="T1" fmla="*/ 33886 h 730"/>
            <a:gd name="T2" fmla="*/ 240164 w 1191"/>
            <a:gd name="T3" fmla="*/ 19820 h 730"/>
            <a:gd name="T4" fmla="*/ 420652 w 1191"/>
            <a:gd name="T5" fmla="*/ 6393 h 730"/>
            <a:gd name="T6" fmla="*/ 580033 w 1191"/>
            <a:gd name="T7" fmla="*/ 8951 h 730"/>
            <a:gd name="T8" fmla="*/ 636072 w 1191"/>
            <a:gd name="T9" fmla="*/ 53066 h 730"/>
            <a:gd name="T10" fmla="*/ 689199 w 1191"/>
            <a:gd name="T11" fmla="*/ 77361 h 730"/>
            <a:gd name="T12" fmla="*/ 751787 w 1191"/>
            <a:gd name="T13" fmla="*/ 113165 h 730"/>
            <a:gd name="T14" fmla="*/ 829659 w 1191"/>
            <a:gd name="T15" fmla="*/ 170706 h 730"/>
            <a:gd name="T16" fmla="*/ 857314 w 1191"/>
            <a:gd name="T17" fmla="*/ 195641 h 730"/>
            <a:gd name="T18" fmla="*/ 863864 w 1191"/>
            <a:gd name="T19" fmla="*/ 206510 h 730"/>
            <a:gd name="T20" fmla="*/ 866775 w 1191"/>
            <a:gd name="T21" fmla="*/ 214821 h 730"/>
            <a:gd name="T22" fmla="*/ 848581 w 1191"/>
            <a:gd name="T23" fmla="*/ 184772 h 730"/>
            <a:gd name="T24" fmla="*/ 813648 w 1191"/>
            <a:gd name="T25" fmla="*/ 165591 h 730"/>
            <a:gd name="T26" fmla="*/ 776531 w 1191"/>
            <a:gd name="T27" fmla="*/ 140657 h 730"/>
            <a:gd name="T28" fmla="*/ 726315 w 1191"/>
            <a:gd name="T29" fmla="*/ 102296 h 730"/>
            <a:gd name="T30" fmla="*/ 630249 w 1191"/>
            <a:gd name="T31" fmla="*/ 66492 h 730"/>
            <a:gd name="T32" fmla="*/ 620788 w 1191"/>
            <a:gd name="T33" fmla="*/ 61378 h 730"/>
            <a:gd name="T34" fmla="*/ 623699 w 1191"/>
            <a:gd name="T35" fmla="*/ 108050 h 730"/>
            <a:gd name="T36" fmla="*/ 642622 w 1191"/>
            <a:gd name="T37" fmla="*/ 121476 h 730"/>
            <a:gd name="T38" fmla="*/ 660816 w 1191"/>
            <a:gd name="T39" fmla="*/ 170706 h 730"/>
            <a:gd name="T40" fmla="*/ 670277 w 1191"/>
            <a:gd name="T41" fmla="*/ 198198 h 730"/>
            <a:gd name="T42" fmla="*/ 689199 w 1191"/>
            <a:gd name="T43" fmla="*/ 234002 h 730"/>
            <a:gd name="T44" fmla="*/ 692110 w 1191"/>
            <a:gd name="T45" fmla="*/ 304970 h 730"/>
            <a:gd name="T46" fmla="*/ 729954 w 1191"/>
            <a:gd name="T47" fmla="*/ 387446 h 730"/>
            <a:gd name="T48" fmla="*/ 667366 w 1191"/>
            <a:gd name="T49" fmla="*/ 400872 h 730"/>
            <a:gd name="T50" fmla="*/ 633160 w 1191"/>
            <a:gd name="T51" fmla="*/ 368265 h 730"/>
            <a:gd name="T52" fmla="*/ 604777 w 1191"/>
            <a:gd name="T53" fmla="*/ 387446 h 730"/>
            <a:gd name="T54" fmla="*/ 514534 w 1191"/>
            <a:gd name="T55" fmla="*/ 395757 h 730"/>
            <a:gd name="T56" fmla="*/ 492701 w 1191"/>
            <a:gd name="T57" fmla="*/ 387446 h 730"/>
            <a:gd name="T58" fmla="*/ 458496 w 1191"/>
            <a:gd name="T59" fmla="*/ 414938 h 730"/>
            <a:gd name="T60" fmla="*/ 371163 w 1191"/>
            <a:gd name="T61" fmla="*/ 400872 h 730"/>
            <a:gd name="T62" fmla="*/ 333319 w 1191"/>
            <a:gd name="T63" fmla="*/ 390003 h 730"/>
            <a:gd name="T64" fmla="*/ 302753 w 1191"/>
            <a:gd name="T65" fmla="*/ 395757 h 730"/>
            <a:gd name="T66" fmla="*/ 277281 w 1191"/>
            <a:gd name="T67" fmla="*/ 417495 h 730"/>
            <a:gd name="T68" fmla="*/ 237253 w 1191"/>
            <a:gd name="T69" fmla="*/ 414938 h 730"/>
            <a:gd name="T70" fmla="*/ 218331 w 1191"/>
            <a:gd name="T71" fmla="*/ 444987 h 730"/>
            <a:gd name="T72" fmla="*/ 189948 w 1191"/>
            <a:gd name="T73" fmla="*/ 466725 h 730"/>
            <a:gd name="T74" fmla="*/ 174665 w 1191"/>
            <a:gd name="T75" fmla="*/ 441790 h 730"/>
            <a:gd name="T76" fmla="*/ 133910 w 1191"/>
            <a:gd name="T77" fmla="*/ 439233 h 730"/>
            <a:gd name="T78" fmla="*/ 121538 w 1191"/>
            <a:gd name="T79" fmla="*/ 403429 h 730"/>
            <a:gd name="T80" fmla="*/ 93155 w 1191"/>
            <a:gd name="T81" fmla="*/ 381692 h 730"/>
            <a:gd name="T82" fmla="*/ 90244 w 1191"/>
            <a:gd name="T83" fmla="*/ 373380 h 730"/>
            <a:gd name="T84" fmla="*/ 84421 w 1191"/>
            <a:gd name="T85" fmla="*/ 365068 h 730"/>
            <a:gd name="T86" fmla="*/ 62588 w 1191"/>
            <a:gd name="T87" fmla="*/ 329904 h 730"/>
            <a:gd name="T88" fmla="*/ 87332 w 1191"/>
            <a:gd name="T89" fmla="*/ 313281 h 730"/>
            <a:gd name="T90" fmla="*/ 68410 w 1191"/>
            <a:gd name="T91" fmla="*/ 280674 h 730"/>
            <a:gd name="T92" fmla="*/ 96794 w 1191"/>
            <a:gd name="T93" fmla="*/ 219936 h 730"/>
            <a:gd name="T94" fmla="*/ 65499 w 1191"/>
            <a:gd name="T95" fmla="*/ 176460 h 730"/>
            <a:gd name="T96" fmla="*/ 62588 w 1191"/>
            <a:gd name="T97" fmla="*/ 132345 h 730"/>
            <a:gd name="T98" fmla="*/ 40755 w 1191"/>
            <a:gd name="T99" fmla="*/ 115722 h 730"/>
            <a:gd name="T100" fmla="*/ 15283 w 1191"/>
            <a:gd name="T101" fmla="*/ 118919 h 730"/>
            <a:gd name="T102" fmla="*/ 2911 w 1191"/>
            <a:gd name="T103" fmla="*/ 121476 h 730"/>
            <a:gd name="T104" fmla="*/ 0 w 1191"/>
            <a:gd name="T105" fmla="*/ 113165 h 730"/>
            <a:gd name="T106" fmla="*/ 21833 w 1191"/>
            <a:gd name="T107" fmla="*/ 96542 h 730"/>
            <a:gd name="T108" fmla="*/ 40755 w 1191"/>
            <a:gd name="T109" fmla="*/ 91427 h 730"/>
            <a:gd name="T110" fmla="*/ 65499 w 1191"/>
            <a:gd name="T111" fmla="*/ 50509 h 730"/>
            <a:gd name="T112" fmla="*/ 121538 w 1191"/>
            <a:gd name="T113" fmla="*/ 47312 h 730"/>
            <a:gd name="T114" fmla="*/ 193587 w 1191"/>
            <a:gd name="T115" fmla="*/ 33886 h 730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191"/>
            <a:gd name="T175" fmla="*/ 0 h 730"/>
            <a:gd name="T176" fmla="*/ 1191 w 1191"/>
            <a:gd name="T177" fmla="*/ 730 h 730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191" h="730">
              <a:moveTo>
                <a:pt x="266" y="53"/>
              </a:moveTo>
              <a:cubicBezTo>
                <a:pt x="292" y="39"/>
                <a:pt x="298" y="36"/>
                <a:pt x="330" y="31"/>
              </a:cubicBezTo>
              <a:cubicBezTo>
                <a:pt x="409" y="7"/>
                <a:pt x="497" y="15"/>
                <a:pt x="578" y="10"/>
              </a:cubicBezTo>
              <a:cubicBezTo>
                <a:pt x="651" y="0"/>
                <a:pt x="725" y="3"/>
                <a:pt x="797" y="14"/>
              </a:cubicBezTo>
              <a:cubicBezTo>
                <a:pt x="824" y="33"/>
                <a:pt x="849" y="68"/>
                <a:pt x="874" y="83"/>
              </a:cubicBezTo>
              <a:cubicBezTo>
                <a:pt x="899" y="98"/>
                <a:pt x="921" y="109"/>
                <a:pt x="947" y="121"/>
              </a:cubicBezTo>
              <a:cubicBezTo>
                <a:pt x="966" y="148"/>
                <a:pt x="1001" y="170"/>
                <a:pt x="1033" y="177"/>
              </a:cubicBezTo>
              <a:cubicBezTo>
                <a:pt x="1072" y="203"/>
                <a:pt x="1094" y="253"/>
                <a:pt x="1140" y="267"/>
              </a:cubicBezTo>
              <a:cubicBezTo>
                <a:pt x="1156" y="279"/>
                <a:pt x="1168" y="289"/>
                <a:pt x="1178" y="306"/>
              </a:cubicBezTo>
              <a:cubicBezTo>
                <a:pt x="1181" y="312"/>
                <a:pt x="1184" y="317"/>
                <a:pt x="1187" y="323"/>
              </a:cubicBezTo>
              <a:cubicBezTo>
                <a:pt x="1189" y="327"/>
                <a:pt x="1191" y="341"/>
                <a:pt x="1191" y="336"/>
              </a:cubicBezTo>
              <a:cubicBezTo>
                <a:pt x="1191" y="314"/>
                <a:pt x="1180" y="303"/>
                <a:pt x="1166" y="289"/>
              </a:cubicBezTo>
              <a:cubicBezTo>
                <a:pt x="1157" y="265"/>
                <a:pt x="1140" y="266"/>
                <a:pt x="1118" y="259"/>
              </a:cubicBezTo>
              <a:cubicBezTo>
                <a:pt x="1100" y="246"/>
                <a:pt x="1085" y="232"/>
                <a:pt x="1067" y="220"/>
              </a:cubicBezTo>
              <a:cubicBezTo>
                <a:pt x="1040" y="181"/>
                <a:pt x="1045" y="170"/>
                <a:pt x="998" y="160"/>
              </a:cubicBezTo>
              <a:cubicBezTo>
                <a:pt x="942" y="117"/>
                <a:pt x="943" y="114"/>
                <a:pt x="866" y="104"/>
              </a:cubicBezTo>
              <a:cubicBezTo>
                <a:pt x="862" y="101"/>
                <a:pt x="858" y="95"/>
                <a:pt x="853" y="96"/>
              </a:cubicBezTo>
              <a:cubicBezTo>
                <a:pt x="846" y="98"/>
                <a:pt x="847" y="156"/>
                <a:pt x="857" y="169"/>
              </a:cubicBezTo>
              <a:cubicBezTo>
                <a:pt x="864" y="178"/>
                <a:pt x="875" y="182"/>
                <a:pt x="883" y="190"/>
              </a:cubicBezTo>
              <a:cubicBezTo>
                <a:pt x="891" y="216"/>
                <a:pt x="901" y="240"/>
                <a:pt x="908" y="267"/>
              </a:cubicBezTo>
              <a:cubicBezTo>
                <a:pt x="912" y="281"/>
                <a:pt x="912" y="298"/>
                <a:pt x="921" y="310"/>
              </a:cubicBezTo>
              <a:cubicBezTo>
                <a:pt x="933" y="328"/>
                <a:pt x="941" y="346"/>
                <a:pt x="947" y="366"/>
              </a:cubicBezTo>
              <a:cubicBezTo>
                <a:pt x="948" y="403"/>
                <a:pt x="948" y="440"/>
                <a:pt x="951" y="477"/>
              </a:cubicBezTo>
              <a:cubicBezTo>
                <a:pt x="954" y="523"/>
                <a:pt x="982" y="566"/>
                <a:pt x="1003" y="606"/>
              </a:cubicBezTo>
              <a:cubicBezTo>
                <a:pt x="991" y="636"/>
                <a:pt x="946" y="623"/>
                <a:pt x="917" y="627"/>
              </a:cubicBezTo>
              <a:cubicBezTo>
                <a:pt x="878" y="618"/>
                <a:pt x="907" y="587"/>
                <a:pt x="870" y="576"/>
              </a:cubicBezTo>
              <a:cubicBezTo>
                <a:pt x="828" y="584"/>
                <a:pt x="856" y="590"/>
                <a:pt x="831" y="606"/>
              </a:cubicBezTo>
              <a:cubicBezTo>
                <a:pt x="808" y="621"/>
                <a:pt x="717" y="618"/>
                <a:pt x="707" y="619"/>
              </a:cubicBezTo>
              <a:cubicBezTo>
                <a:pt x="680" y="627"/>
                <a:pt x="704" y="614"/>
                <a:pt x="677" y="606"/>
              </a:cubicBezTo>
              <a:cubicBezTo>
                <a:pt x="658" y="633"/>
                <a:pt x="658" y="638"/>
                <a:pt x="630" y="649"/>
              </a:cubicBezTo>
              <a:cubicBezTo>
                <a:pt x="602" y="630"/>
                <a:pt x="543" y="630"/>
                <a:pt x="510" y="627"/>
              </a:cubicBezTo>
              <a:cubicBezTo>
                <a:pt x="492" y="622"/>
                <a:pt x="475" y="615"/>
                <a:pt x="458" y="610"/>
              </a:cubicBezTo>
              <a:cubicBezTo>
                <a:pt x="451" y="611"/>
                <a:pt x="424" y="614"/>
                <a:pt x="416" y="619"/>
              </a:cubicBezTo>
              <a:cubicBezTo>
                <a:pt x="402" y="627"/>
                <a:pt x="395" y="643"/>
                <a:pt x="381" y="653"/>
              </a:cubicBezTo>
              <a:cubicBezTo>
                <a:pt x="356" y="645"/>
                <a:pt x="357" y="644"/>
                <a:pt x="326" y="649"/>
              </a:cubicBezTo>
              <a:cubicBezTo>
                <a:pt x="306" y="661"/>
                <a:pt x="307" y="673"/>
                <a:pt x="300" y="696"/>
              </a:cubicBezTo>
              <a:cubicBezTo>
                <a:pt x="297" y="706"/>
                <a:pt x="272" y="722"/>
                <a:pt x="261" y="730"/>
              </a:cubicBezTo>
              <a:cubicBezTo>
                <a:pt x="234" y="722"/>
                <a:pt x="250" y="694"/>
                <a:pt x="240" y="691"/>
              </a:cubicBezTo>
              <a:cubicBezTo>
                <a:pt x="222" y="686"/>
                <a:pt x="203" y="688"/>
                <a:pt x="184" y="687"/>
              </a:cubicBezTo>
              <a:cubicBezTo>
                <a:pt x="180" y="668"/>
                <a:pt x="179" y="647"/>
                <a:pt x="167" y="631"/>
              </a:cubicBezTo>
              <a:cubicBezTo>
                <a:pt x="157" y="618"/>
                <a:pt x="140" y="609"/>
                <a:pt x="128" y="597"/>
              </a:cubicBezTo>
              <a:cubicBezTo>
                <a:pt x="127" y="593"/>
                <a:pt x="126" y="588"/>
                <a:pt x="124" y="584"/>
              </a:cubicBezTo>
              <a:cubicBezTo>
                <a:pt x="122" y="579"/>
                <a:pt x="118" y="576"/>
                <a:pt x="116" y="571"/>
              </a:cubicBezTo>
              <a:cubicBezTo>
                <a:pt x="107" y="546"/>
                <a:pt x="110" y="532"/>
                <a:pt x="86" y="516"/>
              </a:cubicBezTo>
              <a:cubicBezTo>
                <a:pt x="102" y="504"/>
                <a:pt x="114" y="509"/>
                <a:pt x="120" y="490"/>
              </a:cubicBezTo>
              <a:cubicBezTo>
                <a:pt x="116" y="462"/>
                <a:pt x="110" y="460"/>
                <a:pt x="94" y="439"/>
              </a:cubicBezTo>
              <a:cubicBezTo>
                <a:pt x="98" y="379"/>
                <a:pt x="96" y="381"/>
                <a:pt x="133" y="344"/>
              </a:cubicBezTo>
              <a:cubicBezTo>
                <a:pt x="127" y="290"/>
                <a:pt x="128" y="300"/>
                <a:pt x="90" y="276"/>
              </a:cubicBezTo>
              <a:cubicBezTo>
                <a:pt x="73" y="251"/>
                <a:pt x="79" y="236"/>
                <a:pt x="86" y="207"/>
              </a:cubicBezTo>
              <a:cubicBezTo>
                <a:pt x="80" y="190"/>
                <a:pt x="72" y="188"/>
                <a:pt x="56" y="181"/>
              </a:cubicBezTo>
              <a:cubicBezTo>
                <a:pt x="44" y="183"/>
                <a:pt x="33" y="184"/>
                <a:pt x="21" y="186"/>
              </a:cubicBezTo>
              <a:cubicBezTo>
                <a:pt x="15" y="187"/>
                <a:pt x="9" y="192"/>
                <a:pt x="4" y="190"/>
              </a:cubicBezTo>
              <a:cubicBezTo>
                <a:pt x="0" y="188"/>
                <a:pt x="1" y="181"/>
                <a:pt x="0" y="177"/>
              </a:cubicBezTo>
              <a:cubicBezTo>
                <a:pt x="5" y="160"/>
                <a:pt x="13" y="157"/>
                <a:pt x="30" y="151"/>
              </a:cubicBezTo>
              <a:cubicBezTo>
                <a:pt x="39" y="148"/>
                <a:pt x="56" y="143"/>
                <a:pt x="56" y="143"/>
              </a:cubicBezTo>
              <a:cubicBezTo>
                <a:pt x="65" y="128"/>
                <a:pt x="71" y="82"/>
                <a:pt x="90" y="79"/>
              </a:cubicBezTo>
              <a:cubicBezTo>
                <a:pt x="115" y="75"/>
                <a:pt x="141" y="76"/>
                <a:pt x="167" y="74"/>
              </a:cubicBezTo>
              <a:cubicBezTo>
                <a:pt x="200" y="68"/>
                <a:pt x="232" y="53"/>
                <a:pt x="266" y="53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23</xdr:col>
      <xdr:colOff>0</xdr:colOff>
      <xdr:row>5</xdr:row>
      <xdr:rowOff>133350</xdr:rowOff>
    </xdr:from>
    <xdr:to>
      <xdr:col>27</xdr:col>
      <xdr:colOff>66675</xdr:colOff>
      <xdr:row>10</xdr:row>
      <xdr:rowOff>95250</xdr:rowOff>
    </xdr:to>
    <xdr:sp macro="" textlink="">
      <xdr:nvSpPr>
        <xdr:cNvPr id="46" name="Freeform 847">
          <a:extLst>
            <a:ext uri="{FF2B5EF4-FFF2-40B4-BE49-F238E27FC236}">
              <a16:creationId xmlns:a16="http://schemas.microsoft.com/office/drawing/2014/main" id="{E9A3FE46-D7C6-4934-8C28-439A3F538560}"/>
            </a:ext>
          </a:extLst>
        </xdr:cNvPr>
        <xdr:cNvSpPr>
          <a:spLocks/>
        </xdr:cNvSpPr>
      </xdr:nvSpPr>
      <xdr:spPr bwMode="auto">
        <a:xfrm>
          <a:off x="4089400" y="1054100"/>
          <a:ext cx="777875" cy="882650"/>
        </a:xfrm>
        <a:custGeom>
          <a:avLst/>
          <a:gdLst>
            <a:gd name="T0" fmla="*/ 675049 w 1189"/>
            <a:gd name="T1" fmla="*/ 60424 h 1213"/>
            <a:gd name="T2" fmla="*/ 731182 w 1189"/>
            <a:gd name="T3" fmla="*/ 92863 h 1213"/>
            <a:gd name="T4" fmla="*/ 803352 w 1189"/>
            <a:gd name="T5" fmla="*/ 111944 h 1213"/>
            <a:gd name="T6" fmla="*/ 859485 w 1189"/>
            <a:gd name="T7" fmla="*/ 136750 h 1213"/>
            <a:gd name="T8" fmla="*/ 818661 w 1189"/>
            <a:gd name="T9" fmla="*/ 251239 h 1213"/>
            <a:gd name="T10" fmla="*/ 812829 w 1189"/>
            <a:gd name="T11" fmla="*/ 258871 h 1213"/>
            <a:gd name="T12" fmla="*/ 809913 w 1189"/>
            <a:gd name="T13" fmla="*/ 267140 h 1213"/>
            <a:gd name="T14" fmla="*/ 796792 w 1189"/>
            <a:gd name="T15" fmla="*/ 283677 h 1213"/>
            <a:gd name="T16" fmla="*/ 774922 w 1189"/>
            <a:gd name="T17" fmla="*/ 346646 h 1213"/>
            <a:gd name="T18" fmla="*/ 766174 w 1189"/>
            <a:gd name="T19" fmla="*/ 392441 h 1213"/>
            <a:gd name="T20" fmla="*/ 774922 w 1189"/>
            <a:gd name="T21" fmla="*/ 466222 h 1213"/>
            <a:gd name="T22" fmla="*/ 793876 w 1189"/>
            <a:gd name="T23" fmla="*/ 512654 h 1213"/>
            <a:gd name="T24" fmla="*/ 803352 w 1189"/>
            <a:gd name="T25" fmla="*/ 591524 h 1213"/>
            <a:gd name="T26" fmla="*/ 793876 w 1189"/>
            <a:gd name="T27" fmla="*/ 665305 h 1213"/>
            <a:gd name="T28" fmla="*/ 788044 w 1189"/>
            <a:gd name="T29" fmla="*/ 686931 h 1213"/>
            <a:gd name="T30" fmla="*/ 769090 w 1189"/>
            <a:gd name="T31" fmla="*/ 697744 h 1213"/>
            <a:gd name="T32" fmla="*/ 672133 w 1189"/>
            <a:gd name="T33" fmla="*/ 728274 h 1213"/>
            <a:gd name="T34" fmla="*/ 643702 w 1189"/>
            <a:gd name="T35" fmla="*/ 739087 h 1213"/>
            <a:gd name="T36" fmla="*/ 587570 w 1189"/>
            <a:gd name="T37" fmla="*/ 771525 h 1213"/>
            <a:gd name="T38" fmla="*/ 409695 w 1189"/>
            <a:gd name="T39" fmla="*/ 733362 h 1213"/>
            <a:gd name="T40" fmla="*/ 378348 w 1189"/>
            <a:gd name="T41" fmla="*/ 697744 h 1213"/>
            <a:gd name="T42" fmla="*/ 344086 w 1189"/>
            <a:gd name="T43" fmla="*/ 686931 h 1213"/>
            <a:gd name="T44" fmla="*/ 325132 w 1189"/>
            <a:gd name="T45" fmla="*/ 681842 h 1213"/>
            <a:gd name="T46" fmla="*/ 297430 w 1189"/>
            <a:gd name="T47" fmla="*/ 665305 h 1213"/>
            <a:gd name="T48" fmla="*/ 287953 w 1189"/>
            <a:gd name="T49" fmla="*/ 659581 h 1213"/>
            <a:gd name="T50" fmla="*/ 278476 w 1189"/>
            <a:gd name="T51" fmla="*/ 627142 h 1213"/>
            <a:gd name="T52" fmla="*/ 285037 w 1189"/>
            <a:gd name="T53" fmla="*/ 567354 h 1213"/>
            <a:gd name="T54" fmla="*/ 300346 w 1189"/>
            <a:gd name="T55" fmla="*/ 564174 h 1213"/>
            <a:gd name="T56" fmla="*/ 281392 w 1189"/>
            <a:gd name="T57" fmla="*/ 518378 h 1213"/>
            <a:gd name="T58" fmla="*/ 234736 w 1189"/>
            <a:gd name="T59" fmla="*/ 534279 h 1213"/>
            <a:gd name="T60" fmla="*/ 206306 w 1189"/>
            <a:gd name="T61" fmla="*/ 542548 h 1213"/>
            <a:gd name="T62" fmla="*/ 184436 w 1189"/>
            <a:gd name="T63" fmla="*/ 567354 h 1213"/>
            <a:gd name="T64" fmla="*/ 181520 w 1189"/>
            <a:gd name="T65" fmla="*/ 578167 h 1213"/>
            <a:gd name="T66" fmla="*/ 150173 w 1189"/>
            <a:gd name="T67" fmla="*/ 588979 h 1213"/>
            <a:gd name="T68" fmla="*/ 125387 w 1189"/>
            <a:gd name="T69" fmla="*/ 550817 h 1213"/>
            <a:gd name="T70" fmla="*/ 72170 w 1189"/>
            <a:gd name="T71" fmla="*/ 482760 h 1213"/>
            <a:gd name="T72" fmla="*/ 9477 w 1189"/>
            <a:gd name="T73" fmla="*/ 425515 h 1213"/>
            <a:gd name="T74" fmla="*/ 47385 w 1189"/>
            <a:gd name="T75" fmla="*/ 351734 h 1213"/>
            <a:gd name="T76" fmla="*/ 66339 w 1189"/>
            <a:gd name="T77" fmla="*/ 316115 h 1213"/>
            <a:gd name="T78" fmla="*/ 53217 w 1189"/>
            <a:gd name="T79" fmla="*/ 262051 h 1213"/>
            <a:gd name="T80" fmla="*/ 34992 w 1189"/>
            <a:gd name="T81" fmla="*/ 228977 h 1213"/>
            <a:gd name="T82" fmla="*/ 44469 w 1189"/>
            <a:gd name="T83" fmla="*/ 193994 h 1213"/>
            <a:gd name="T84" fmla="*/ 66339 w 1189"/>
            <a:gd name="T85" fmla="*/ 101131 h 1213"/>
            <a:gd name="T86" fmla="*/ 84563 w 1189"/>
            <a:gd name="T87" fmla="*/ 71237 h 1213"/>
            <a:gd name="T88" fmla="*/ 175688 w 1189"/>
            <a:gd name="T89" fmla="*/ 38163 h 1213"/>
            <a:gd name="T90" fmla="*/ 200474 w 1189"/>
            <a:gd name="T91" fmla="*/ 19081 h 1213"/>
            <a:gd name="T92" fmla="*/ 278476 w 1189"/>
            <a:gd name="T93" fmla="*/ 29894 h 1213"/>
            <a:gd name="T94" fmla="*/ 315655 w 1189"/>
            <a:gd name="T95" fmla="*/ 38163 h 1213"/>
            <a:gd name="T96" fmla="*/ 353562 w 1189"/>
            <a:gd name="T97" fmla="*/ 29894 h 1213"/>
            <a:gd name="T98" fmla="*/ 365955 w 1189"/>
            <a:gd name="T99" fmla="*/ 13993 h 1213"/>
            <a:gd name="T100" fmla="*/ 490614 w 1189"/>
            <a:gd name="T101" fmla="*/ 0 h 1213"/>
            <a:gd name="T102" fmla="*/ 550391 w 1189"/>
            <a:gd name="T103" fmla="*/ 24806 h 1213"/>
            <a:gd name="T104" fmla="*/ 616001 w 1189"/>
            <a:gd name="T105" fmla="*/ 22262 h 1213"/>
            <a:gd name="T106" fmla="*/ 653179 w 1189"/>
            <a:gd name="T107" fmla="*/ 57244 h 1213"/>
            <a:gd name="T108" fmla="*/ 675049 w 1189"/>
            <a:gd name="T109" fmla="*/ 60424 h 1213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89"/>
            <a:gd name="T166" fmla="*/ 0 h 1213"/>
            <a:gd name="T167" fmla="*/ 1189 w 1189"/>
            <a:gd name="T168" fmla="*/ 1213 h 1213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89" h="1213">
              <a:moveTo>
                <a:pt x="926" y="95"/>
              </a:moveTo>
              <a:cubicBezTo>
                <a:pt x="949" y="126"/>
                <a:pt x="964" y="137"/>
                <a:pt x="1003" y="146"/>
              </a:cubicBezTo>
              <a:cubicBezTo>
                <a:pt x="1032" y="166"/>
                <a:pt x="1069" y="167"/>
                <a:pt x="1102" y="176"/>
              </a:cubicBezTo>
              <a:cubicBezTo>
                <a:pt x="1129" y="183"/>
                <a:pt x="1156" y="199"/>
                <a:pt x="1179" y="215"/>
              </a:cubicBezTo>
              <a:cubicBezTo>
                <a:pt x="1189" y="270"/>
                <a:pt x="1171" y="360"/>
                <a:pt x="1123" y="395"/>
              </a:cubicBezTo>
              <a:cubicBezTo>
                <a:pt x="1120" y="399"/>
                <a:pt x="1117" y="403"/>
                <a:pt x="1115" y="407"/>
              </a:cubicBezTo>
              <a:cubicBezTo>
                <a:pt x="1113" y="411"/>
                <a:pt x="1113" y="416"/>
                <a:pt x="1111" y="420"/>
              </a:cubicBezTo>
              <a:cubicBezTo>
                <a:pt x="1106" y="429"/>
                <a:pt x="1093" y="446"/>
                <a:pt x="1093" y="446"/>
              </a:cubicBezTo>
              <a:cubicBezTo>
                <a:pt x="1083" y="479"/>
                <a:pt x="1083" y="516"/>
                <a:pt x="1063" y="545"/>
              </a:cubicBezTo>
              <a:cubicBezTo>
                <a:pt x="1052" y="591"/>
                <a:pt x="1056" y="567"/>
                <a:pt x="1051" y="617"/>
              </a:cubicBezTo>
              <a:cubicBezTo>
                <a:pt x="1054" y="655"/>
                <a:pt x="1056" y="695"/>
                <a:pt x="1063" y="733"/>
              </a:cubicBezTo>
              <a:cubicBezTo>
                <a:pt x="1068" y="757"/>
                <a:pt x="1082" y="783"/>
                <a:pt x="1089" y="806"/>
              </a:cubicBezTo>
              <a:cubicBezTo>
                <a:pt x="1095" y="847"/>
                <a:pt x="1094" y="889"/>
                <a:pt x="1102" y="930"/>
              </a:cubicBezTo>
              <a:cubicBezTo>
                <a:pt x="1098" y="990"/>
                <a:pt x="1100" y="988"/>
                <a:pt x="1089" y="1046"/>
              </a:cubicBezTo>
              <a:cubicBezTo>
                <a:pt x="1089" y="1047"/>
                <a:pt x="1084" y="1076"/>
                <a:pt x="1081" y="1080"/>
              </a:cubicBezTo>
              <a:cubicBezTo>
                <a:pt x="1079" y="1083"/>
                <a:pt x="1058" y="1095"/>
                <a:pt x="1055" y="1097"/>
              </a:cubicBezTo>
              <a:cubicBezTo>
                <a:pt x="1006" y="1130"/>
                <a:pt x="984" y="1138"/>
                <a:pt x="922" y="1145"/>
              </a:cubicBezTo>
              <a:cubicBezTo>
                <a:pt x="908" y="1149"/>
                <a:pt x="897" y="1157"/>
                <a:pt x="883" y="1162"/>
              </a:cubicBezTo>
              <a:cubicBezTo>
                <a:pt x="871" y="1182"/>
                <a:pt x="830" y="1207"/>
                <a:pt x="806" y="1213"/>
              </a:cubicBezTo>
              <a:cubicBezTo>
                <a:pt x="736" y="1143"/>
                <a:pt x="660" y="1156"/>
                <a:pt x="562" y="1153"/>
              </a:cubicBezTo>
              <a:cubicBezTo>
                <a:pt x="532" y="1144"/>
                <a:pt x="545" y="1110"/>
                <a:pt x="519" y="1097"/>
              </a:cubicBezTo>
              <a:cubicBezTo>
                <a:pt x="504" y="1090"/>
                <a:pt x="488" y="1085"/>
                <a:pt x="472" y="1080"/>
              </a:cubicBezTo>
              <a:cubicBezTo>
                <a:pt x="463" y="1077"/>
                <a:pt x="446" y="1072"/>
                <a:pt x="446" y="1072"/>
              </a:cubicBezTo>
              <a:cubicBezTo>
                <a:pt x="417" y="1052"/>
                <a:pt x="429" y="1061"/>
                <a:pt x="408" y="1046"/>
              </a:cubicBezTo>
              <a:cubicBezTo>
                <a:pt x="404" y="1043"/>
                <a:pt x="395" y="1037"/>
                <a:pt x="395" y="1037"/>
              </a:cubicBezTo>
              <a:cubicBezTo>
                <a:pt x="391" y="1020"/>
                <a:pt x="385" y="1004"/>
                <a:pt x="382" y="986"/>
              </a:cubicBezTo>
              <a:cubicBezTo>
                <a:pt x="384" y="955"/>
                <a:pt x="375" y="919"/>
                <a:pt x="391" y="892"/>
              </a:cubicBezTo>
              <a:cubicBezTo>
                <a:pt x="395" y="886"/>
                <a:pt x="405" y="889"/>
                <a:pt x="412" y="887"/>
              </a:cubicBezTo>
              <a:cubicBezTo>
                <a:pt x="447" y="855"/>
                <a:pt x="425" y="824"/>
                <a:pt x="386" y="815"/>
              </a:cubicBezTo>
              <a:cubicBezTo>
                <a:pt x="359" y="819"/>
                <a:pt x="346" y="832"/>
                <a:pt x="322" y="840"/>
              </a:cubicBezTo>
              <a:cubicBezTo>
                <a:pt x="309" y="844"/>
                <a:pt x="283" y="853"/>
                <a:pt x="283" y="853"/>
              </a:cubicBezTo>
              <a:cubicBezTo>
                <a:pt x="262" y="874"/>
                <a:pt x="259" y="871"/>
                <a:pt x="253" y="892"/>
              </a:cubicBezTo>
              <a:cubicBezTo>
                <a:pt x="251" y="898"/>
                <a:pt x="252" y="904"/>
                <a:pt x="249" y="909"/>
              </a:cubicBezTo>
              <a:cubicBezTo>
                <a:pt x="242" y="920"/>
                <a:pt x="217" y="923"/>
                <a:pt x="206" y="926"/>
              </a:cubicBezTo>
              <a:cubicBezTo>
                <a:pt x="182" y="909"/>
                <a:pt x="184" y="890"/>
                <a:pt x="172" y="866"/>
              </a:cubicBezTo>
              <a:cubicBezTo>
                <a:pt x="153" y="828"/>
                <a:pt x="123" y="793"/>
                <a:pt x="99" y="759"/>
              </a:cubicBezTo>
              <a:cubicBezTo>
                <a:pt x="87" y="720"/>
                <a:pt x="37" y="703"/>
                <a:pt x="13" y="669"/>
              </a:cubicBezTo>
              <a:cubicBezTo>
                <a:pt x="18" y="601"/>
                <a:pt x="0" y="568"/>
                <a:pt x="65" y="553"/>
              </a:cubicBezTo>
              <a:cubicBezTo>
                <a:pt x="76" y="536"/>
                <a:pt x="84" y="516"/>
                <a:pt x="91" y="497"/>
              </a:cubicBezTo>
              <a:cubicBezTo>
                <a:pt x="97" y="464"/>
                <a:pt x="97" y="436"/>
                <a:pt x="73" y="412"/>
              </a:cubicBezTo>
              <a:cubicBezTo>
                <a:pt x="67" y="394"/>
                <a:pt x="58" y="376"/>
                <a:pt x="48" y="360"/>
              </a:cubicBezTo>
              <a:cubicBezTo>
                <a:pt x="51" y="338"/>
                <a:pt x="53" y="324"/>
                <a:pt x="61" y="305"/>
              </a:cubicBezTo>
              <a:cubicBezTo>
                <a:pt x="70" y="256"/>
                <a:pt x="77" y="207"/>
                <a:pt x="91" y="159"/>
              </a:cubicBezTo>
              <a:cubicBezTo>
                <a:pt x="97" y="138"/>
                <a:pt x="97" y="124"/>
                <a:pt x="116" y="112"/>
              </a:cubicBezTo>
              <a:cubicBezTo>
                <a:pt x="151" y="61"/>
                <a:pt x="182" y="65"/>
                <a:pt x="241" y="60"/>
              </a:cubicBezTo>
              <a:cubicBezTo>
                <a:pt x="250" y="45"/>
                <a:pt x="260" y="40"/>
                <a:pt x="275" y="30"/>
              </a:cubicBezTo>
              <a:cubicBezTo>
                <a:pt x="311" y="35"/>
                <a:pt x="346" y="40"/>
                <a:pt x="382" y="47"/>
              </a:cubicBezTo>
              <a:cubicBezTo>
                <a:pt x="399" y="53"/>
                <a:pt x="415" y="57"/>
                <a:pt x="433" y="60"/>
              </a:cubicBezTo>
              <a:cubicBezTo>
                <a:pt x="452" y="58"/>
                <a:pt x="471" y="62"/>
                <a:pt x="485" y="47"/>
              </a:cubicBezTo>
              <a:cubicBezTo>
                <a:pt x="492" y="39"/>
                <a:pt x="502" y="22"/>
                <a:pt x="502" y="22"/>
              </a:cubicBezTo>
              <a:cubicBezTo>
                <a:pt x="561" y="58"/>
                <a:pt x="638" y="56"/>
                <a:pt x="673" y="0"/>
              </a:cubicBezTo>
              <a:cubicBezTo>
                <a:pt x="721" y="8"/>
                <a:pt x="717" y="27"/>
                <a:pt x="755" y="39"/>
              </a:cubicBezTo>
              <a:cubicBezTo>
                <a:pt x="789" y="34"/>
                <a:pt x="809" y="30"/>
                <a:pt x="845" y="35"/>
              </a:cubicBezTo>
              <a:cubicBezTo>
                <a:pt x="867" y="49"/>
                <a:pt x="872" y="80"/>
                <a:pt x="896" y="90"/>
              </a:cubicBezTo>
              <a:cubicBezTo>
                <a:pt x="927" y="102"/>
                <a:pt x="926" y="109"/>
                <a:pt x="926" y="95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104775</xdr:colOff>
      <xdr:row>12</xdr:row>
      <xdr:rowOff>0</xdr:rowOff>
    </xdr:from>
    <xdr:to>
      <xdr:col>30</xdr:col>
      <xdr:colOff>28575</xdr:colOff>
      <xdr:row>15</xdr:row>
      <xdr:rowOff>38100</xdr:rowOff>
    </xdr:to>
    <xdr:sp macro="" textlink="">
      <xdr:nvSpPr>
        <xdr:cNvPr id="47" name="Freeform 848">
          <a:extLst>
            <a:ext uri="{FF2B5EF4-FFF2-40B4-BE49-F238E27FC236}">
              <a16:creationId xmlns:a16="http://schemas.microsoft.com/office/drawing/2014/main" id="{1280B625-8910-4C09-A5C3-3D74F0A9EB9B}"/>
            </a:ext>
          </a:extLst>
        </xdr:cNvPr>
        <xdr:cNvSpPr>
          <a:spLocks/>
        </xdr:cNvSpPr>
      </xdr:nvSpPr>
      <xdr:spPr bwMode="auto">
        <a:xfrm>
          <a:off x="4371975" y="2209800"/>
          <a:ext cx="990600" cy="590550"/>
        </a:xfrm>
        <a:custGeom>
          <a:avLst/>
          <a:gdLst>
            <a:gd name="T0" fmla="*/ 338993 w 1492"/>
            <a:gd name="T1" fmla="*/ 215788 h 823"/>
            <a:gd name="T2" fmla="*/ 368372 w 1492"/>
            <a:gd name="T3" fmla="*/ 207513 h 823"/>
            <a:gd name="T4" fmla="*/ 396998 w 1492"/>
            <a:gd name="T5" fmla="*/ 190963 h 823"/>
            <a:gd name="T6" fmla="*/ 406792 w 1492"/>
            <a:gd name="T7" fmla="*/ 84660 h 823"/>
            <a:gd name="T8" fmla="*/ 442198 w 1492"/>
            <a:gd name="T9" fmla="*/ 54743 h 823"/>
            <a:gd name="T10" fmla="*/ 542389 w 1492"/>
            <a:gd name="T11" fmla="*/ 13367 h 823"/>
            <a:gd name="T12" fmla="*/ 558962 w 1492"/>
            <a:gd name="T13" fmla="*/ 27371 h 823"/>
            <a:gd name="T14" fmla="*/ 584575 w 1492"/>
            <a:gd name="T15" fmla="*/ 46468 h 823"/>
            <a:gd name="T16" fmla="*/ 619980 w 1492"/>
            <a:gd name="T17" fmla="*/ 49014 h 823"/>
            <a:gd name="T18" fmla="*/ 665179 w 1492"/>
            <a:gd name="T19" fmla="*/ 49014 h 823"/>
            <a:gd name="T20" fmla="*/ 703599 w 1492"/>
            <a:gd name="T21" fmla="*/ 32464 h 823"/>
            <a:gd name="T22" fmla="*/ 752564 w 1492"/>
            <a:gd name="T23" fmla="*/ 0 h 823"/>
            <a:gd name="T24" fmla="*/ 836183 w 1492"/>
            <a:gd name="T25" fmla="*/ 40739 h 823"/>
            <a:gd name="T26" fmla="*/ 936374 w 1492"/>
            <a:gd name="T27" fmla="*/ 87206 h 823"/>
            <a:gd name="T28" fmla="*/ 1068958 w 1492"/>
            <a:gd name="T29" fmla="*/ 117124 h 823"/>
            <a:gd name="T30" fmla="*/ 1078751 w 1492"/>
            <a:gd name="T31" fmla="*/ 239977 h 823"/>
            <a:gd name="T32" fmla="*/ 1123950 w 1492"/>
            <a:gd name="T33" fmla="*/ 286444 h 823"/>
            <a:gd name="T34" fmla="*/ 1097584 w 1492"/>
            <a:gd name="T35" fmla="*/ 299812 h 823"/>
            <a:gd name="T36" fmla="*/ 1049372 w 1492"/>
            <a:gd name="T37" fmla="*/ 450036 h 823"/>
            <a:gd name="T38" fmla="*/ 994379 w 1492"/>
            <a:gd name="T39" fmla="*/ 460857 h 823"/>
            <a:gd name="T40" fmla="*/ 971780 w 1492"/>
            <a:gd name="T41" fmla="*/ 488229 h 823"/>
            <a:gd name="T42" fmla="*/ 926581 w 1492"/>
            <a:gd name="T43" fmla="*/ 496504 h 823"/>
            <a:gd name="T44" fmla="*/ 852756 w 1492"/>
            <a:gd name="T45" fmla="*/ 493957 h 823"/>
            <a:gd name="T46" fmla="*/ 768384 w 1492"/>
            <a:gd name="T47" fmla="*/ 464040 h 823"/>
            <a:gd name="T48" fmla="*/ 645593 w 1492"/>
            <a:gd name="T49" fmla="*/ 420118 h 823"/>
            <a:gd name="T50" fmla="*/ 552182 w 1492"/>
            <a:gd name="T51" fmla="*/ 471678 h 823"/>
            <a:gd name="T52" fmla="*/ 484383 w 1492"/>
            <a:gd name="T53" fmla="*/ 523875 h 823"/>
            <a:gd name="T54" fmla="*/ 274208 w 1492"/>
            <a:gd name="T55" fmla="*/ 513054 h 823"/>
            <a:gd name="T56" fmla="*/ 219969 w 1492"/>
            <a:gd name="T57" fmla="*/ 496504 h 823"/>
            <a:gd name="T58" fmla="*/ 174770 w 1492"/>
            <a:gd name="T59" fmla="*/ 460857 h 823"/>
            <a:gd name="T60" fmla="*/ 193603 w 1492"/>
            <a:gd name="T61" fmla="*/ 403568 h 823"/>
            <a:gd name="T62" fmla="*/ 0 w 1492"/>
            <a:gd name="T63" fmla="*/ 332912 h 823"/>
            <a:gd name="T64" fmla="*/ 167990 w 1492"/>
            <a:gd name="T65" fmla="*/ 275623 h 823"/>
            <a:gd name="T66" fmla="*/ 335980 w 1492"/>
            <a:gd name="T67" fmla="*/ 215788 h 823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92"/>
            <a:gd name="T103" fmla="*/ 0 h 823"/>
            <a:gd name="T104" fmla="*/ 1492 w 1492"/>
            <a:gd name="T105" fmla="*/ 823 h 823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92" h="823">
              <a:moveTo>
                <a:pt x="437" y="343"/>
              </a:moveTo>
              <a:cubicBezTo>
                <a:pt x="441" y="342"/>
                <a:pt x="446" y="340"/>
                <a:pt x="450" y="339"/>
              </a:cubicBezTo>
              <a:cubicBezTo>
                <a:pt x="454" y="337"/>
                <a:pt x="459" y="335"/>
                <a:pt x="463" y="334"/>
              </a:cubicBezTo>
              <a:cubicBezTo>
                <a:pt x="472" y="331"/>
                <a:pt x="489" y="326"/>
                <a:pt x="489" y="326"/>
              </a:cubicBezTo>
              <a:cubicBezTo>
                <a:pt x="497" y="320"/>
                <a:pt x="506" y="315"/>
                <a:pt x="514" y="309"/>
              </a:cubicBezTo>
              <a:cubicBezTo>
                <a:pt x="518" y="306"/>
                <a:pt x="527" y="300"/>
                <a:pt x="527" y="300"/>
              </a:cubicBezTo>
              <a:cubicBezTo>
                <a:pt x="543" y="259"/>
                <a:pt x="535" y="255"/>
                <a:pt x="532" y="193"/>
              </a:cubicBezTo>
              <a:cubicBezTo>
                <a:pt x="533" y="187"/>
                <a:pt x="532" y="148"/>
                <a:pt x="540" y="133"/>
              </a:cubicBezTo>
              <a:cubicBezTo>
                <a:pt x="549" y="116"/>
                <a:pt x="557" y="115"/>
                <a:pt x="574" y="103"/>
              </a:cubicBezTo>
              <a:cubicBezTo>
                <a:pt x="580" y="99"/>
                <a:pt x="582" y="91"/>
                <a:pt x="587" y="86"/>
              </a:cubicBezTo>
              <a:cubicBezTo>
                <a:pt x="604" y="69"/>
                <a:pt x="631" y="71"/>
                <a:pt x="652" y="69"/>
              </a:cubicBezTo>
              <a:cubicBezTo>
                <a:pt x="678" y="55"/>
                <a:pt x="694" y="31"/>
                <a:pt x="720" y="21"/>
              </a:cubicBezTo>
              <a:cubicBezTo>
                <a:pt x="724" y="24"/>
                <a:pt x="729" y="26"/>
                <a:pt x="733" y="30"/>
              </a:cubicBezTo>
              <a:cubicBezTo>
                <a:pt x="737" y="34"/>
                <a:pt x="738" y="40"/>
                <a:pt x="742" y="43"/>
              </a:cubicBezTo>
              <a:cubicBezTo>
                <a:pt x="750" y="50"/>
                <a:pt x="767" y="60"/>
                <a:pt x="767" y="60"/>
              </a:cubicBezTo>
              <a:cubicBezTo>
                <a:pt x="770" y="64"/>
                <a:pt x="771" y="70"/>
                <a:pt x="776" y="73"/>
              </a:cubicBezTo>
              <a:cubicBezTo>
                <a:pt x="784" y="78"/>
                <a:pt x="802" y="81"/>
                <a:pt x="802" y="81"/>
              </a:cubicBezTo>
              <a:cubicBezTo>
                <a:pt x="809" y="80"/>
                <a:pt x="816" y="79"/>
                <a:pt x="823" y="77"/>
              </a:cubicBezTo>
              <a:cubicBezTo>
                <a:pt x="832" y="75"/>
                <a:pt x="849" y="69"/>
                <a:pt x="849" y="69"/>
              </a:cubicBezTo>
              <a:cubicBezTo>
                <a:pt x="860" y="71"/>
                <a:pt x="871" y="78"/>
                <a:pt x="883" y="77"/>
              </a:cubicBezTo>
              <a:cubicBezTo>
                <a:pt x="892" y="76"/>
                <a:pt x="909" y="69"/>
                <a:pt x="909" y="69"/>
              </a:cubicBezTo>
              <a:cubicBezTo>
                <a:pt x="917" y="63"/>
                <a:pt x="930" y="60"/>
                <a:pt x="934" y="51"/>
              </a:cubicBezTo>
              <a:cubicBezTo>
                <a:pt x="937" y="43"/>
                <a:pt x="937" y="32"/>
                <a:pt x="943" y="26"/>
              </a:cubicBezTo>
              <a:cubicBezTo>
                <a:pt x="950" y="18"/>
                <a:pt x="988" y="2"/>
                <a:pt x="999" y="0"/>
              </a:cubicBezTo>
              <a:cubicBezTo>
                <a:pt x="1007" y="12"/>
                <a:pt x="1011" y="28"/>
                <a:pt x="1020" y="39"/>
              </a:cubicBezTo>
              <a:cubicBezTo>
                <a:pt x="1041" y="65"/>
                <a:pt x="1080" y="60"/>
                <a:pt x="1110" y="64"/>
              </a:cubicBezTo>
              <a:cubicBezTo>
                <a:pt x="1137" y="82"/>
                <a:pt x="1160" y="101"/>
                <a:pt x="1192" y="111"/>
              </a:cubicBezTo>
              <a:cubicBezTo>
                <a:pt x="1207" y="122"/>
                <a:pt x="1225" y="132"/>
                <a:pt x="1243" y="137"/>
              </a:cubicBezTo>
              <a:cubicBezTo>
                <a:pt x="1264" y="167"/>
                <a:pt x="1335" y="170"/>
                <a:pt x="1367" y="176"/>
              </a:cubicBezTo>
              <a:cubicBezTo>
                <a:pt x="1384" y="179"/>
                <a:pt x="1419" y="184"/>
                <a:pt x="1419" y="184"/>
              </a:cubicBezTo>
              <a:cubicBezTo>
                <a:pt x="1460" y="200"/>
                <a:pt x="1427" y="266"/>
                <a:pt x="1414" y="300"/>
              </a:cubicBezTo>
              <a:cubicBezTo>
                <a:pt x="1420" y="325"/>
                <a:pt x="1423" y="353"/>
                <a:pt x="1432" y="377"/>
              </a:cubicBezTo>
              <a:cubicBezTo>
                <a:pt x="1433" y="388"/>
                <a:pt x="1432" y="400"/>
                <a:pt x="1436" y="411"/>
              </a:cubicBezTo>
              <a:cubicBezTo>
                <a:pt x="1443" y="430"/>
                <a:pt x="1477" y="440"/>
                <a:pt x="1492" y="450"/>
              </a:cubicBezTo>
              <a:cubicBezTo>
                <a:pt x="1489" y="454"/>
                <a:pt x="1488" y="460"/>
                <a:pt x="1483" y="463"/>
              </a:cubicBezTo>
              <a:cubicBezTo>
                <a:pt x="1475" y="468"/>
                <a:pt x="1457" y="471"/>
                <a:pt x="1457" y="471"/>
              </a:cubicBezTo>
              <a:cubicBezTo>
                <a:pt x="1432" y="489"/>
                <a:pt x="1406" y="505"/>
                <a:pt x="1380" y="523"/>
              </a:cubicBezTo>
              <a:cubicBezTo>
                <a:pt x="1342" y="584"/>
                <a:pt x="1375" y="648"/>
                <a:pt x="1393" y="707"/>
              </a:cubicBezTo>
              <a:cubicBezTo>
                <a:pt x="1390" y="729"/>
                <a:pt x="1397" y="763"/>
                <a:pt x="1372" y="746"/>
              </a:cubicBezTo>
              <a:cubicBezTo>
                <a:pt x="1363" y="723"/>
                <a:pt x="1345" y="728"/>
                <a:pt x="1320" y="724"/>
              </a:cubicBezTo>
              <a:cubicBezTo>
                <a:pt x="1311" y="727"/>
                <a:pt x="1298" y="725"/>
                <a:pt x="1294" y="733"/>
              </a:cubicBezTo>
              <a:cubicBezTo>
                <a:pt x="1289" y="743"/>
                <a:pt x="1298" y="759"/>
                <a:pt x="1290" y="767"/>
              </a:cubicBezTo>
              <a:cubicBezTo>
                <a:pt x="1282" y="775"/>
                <a:pt x="1267" y="770"/>
                <a:pt x="1256" y="771"/>
              </a:cubicBezTo>
              <a:cubicBezTo>
                <a:pt x="1247" y="774"/>
                <a:pt x="1238" y="775"/>
                <a:pt x="1230" y="780"/>
              </a:cubicBezTo>
              <a:cubicBezTo>
                <a:pt x="1198" y="801"/>
                <a:pt x="1235" y="788"/>
                <a:pt x="1204" y="797"/>
              </a:cubicBezTo>
              <a:cubicBezTo>
                <a:pt x="1177" y="793"/>
                <a:pt x="1158" y="782"/>
                <a:pt x="1132" y="776"/>
              </a:cubicBezTo>
              <a:cubicBezTo>
                <a:pt x="1120" y="768"/>
                <a:pt x="1093" y="759"/>
                <a:pt x="1093" y="759"/>
              </a:cubicBezTo>
              <a:cubicBezTo>
                <a:pt x="1068" y="741"/>
                <a:pt x="1049" y="738"/>
                <a:pt x="1020" y="729"/>
              </a:cubicBezTo>
              <a:cubicBezTo>
                <a:pt x="1006" y="719"/>
                <a:pt x="993" y="718"/>
                <a:pt x="977" y="711"/>
              </a:cubicBezTo>
              <a:cubicBezTo>
                <a:pt x="936" y="693"/>
                <a:pt x="901" y="670"/>
                <a:pt x="857" y="660"/>
              </a:cubicBezTo>
              <a:cubicBezTo>
                <a:pt x="833" y="663"/>
                <a:pt x="812" y="666"/>
                <a:pt x="789" y="673"/>
              </a:cubicBezTo>
              <a:cubicBezTo>
                <a:pt x="770" y="701"/>
                <a:pt x="769" y="730"/>
                <a:pt x="733" y="741"/>
              </a:cubicBezTo>
              <a:cubicBezTo>
                <a:pt x="717" y="757"/>
                <a:pt x="709" y="776"/>
                <a:pt x="690" y="789"/>
              </a:cubicBezTo>
              <a:cubicBezTo>
                <a:pt x="678" y="807"/>
                <a:pt x="663" y="817"/>
                <a:pt x="643" y="823"/>
              </a:cubicBezTo>
              <a:cubicBezTo>
                <a:pt x="587" y="816"/>
                <a:pt x="536" y="789"/>
                <a:pt x="480" y="780"/>
              </a:cubicBezTo>
              <a:cubicBezTo>
                <a:pt x="441" y="784"/>
                <a:pt x="401" y="792"/>
                <a:pt x="364" y="806"/>
              </a:cubicBezTo>
              <a:cubicBezTo>
                <a:pt x="346" y="804"/>
                <a:pt x="327" y="806"/>
                <a:pt x="309" y="801"/>
              </a:cubicBezTo>
              <a:cubicBezTo>
                <a:pt x="300" y="799"/>
                <a:pt x="300" y="783"/>
                <a:pt x="292" y="780"/>
              </a:cubicBezTo>
              <a:cubicBezTo>
                <a:pt x="270" y="772"/>
                <a:pt x="246" y="770"/>
                <a:pt x="223" y="767"/>
              </a:cubicBezTo>
              <a:cubicBezTo>
                <a:pt x="217" y="748"/>
                <a:pt x="221" y="740"/>
                <a:pt x="232" y="724"/>
              </a:cubicBezTo>
              <a:cubicBezTo>
                <a:pt x="237" y="707"/>
                <a:pt x="248" y="707"/>
                <a:pt x="253" y="690"/>
              </a:cubicBezTo>
              <a:cubicBezTo>
                <a:pt x="243" y="658"/>
                <a:pt x="241" y="660"/>
                <a:pt x="257" y="634"/>
              </a:cubicBezTo>
              <a:cubicBezTo>
                <a:pt x="234" y="558"/>
                <a:pt x="100" y="557"/>
                <a:pt x="39" y="549"/>
              </a:cubicBezTo>
              <a:cubicBezTo>
                <a:pt x="14" y="539"/>
                <a:pt x="7" y="552"/>
                <a:pt x="0" y="523"/>
              </a:cubicBezTo>
              <a:cubicBezTo>
                <a:pt x="29" y="494"/>
                <a:pt x="82" y="492"/>
                <a:pt x="120" y="480"/>
              </a:cubicBezTo>
              <a:cubicBezTo>
                <a:pt x="154" y="457"/>
                <a:pt x="184" y="445"/>
                <a:pt x="223" y="433"/>
              </a:cubicBezTo>
              <a:cubicBezTo>
                <a:pt x="257" y="399"/>
                <a:pt x="305" y="389"/>
                <a:pt x="352" y="381"/>
              </a:cubicBezTo>
              <a:cubicBezTo>
                <a:pt x="373" y="350"/>
                <a:pt x="420" y="365"/>
                <a:pt x="446" y="339"/>
              </a:cubicBezTo>
              <a:cubicBezTo>
                <a:pt x="448" y="337"/>
                <a:pt x="440" y="342"/>
                <a:pt x="437" y="34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25</xdr:col>
      <xdr:colOff>123825</xdr:colOff>
      <xdr:row>14</xdr:row>
      <xdr:rowOff>76200</xdr:rowOff>
    </xdr:from>
    <xdr:to>
      <xdr:col>29</xdr:col>
      <xdr:colOff>38100</xdr:colOff>
      <xdr:row>18</xdr:row>
      <xdr:rowOff>104775</xdr:rowOff>
    </xdr:to>
    <xdr:sp macro="" textlink="">
      <xdr:nvSpPr>
        <xdr:cNvPr id="48" name="Freeform 849">
          <a:extLst>
            <a:ext uri="{FF2B5EF4-FFF2-40B4-BE49-F238E27FC236}">
              <a16:creationId xmlns:a16="http://schemas.microsoft.com/office/drawing/2014/main" id="{FC9B9395-8246-4303-8699-3217DD8861AD}"/>
            </a:ext>
          </a:extLst>
        </xdr:cNvPr>
        <xdr:cNvSpPr>
          <a:spLocks/>
        </xdr:cNvSpPr>
      </xdr:nvSpPr>
      <xdr:spPr bwMode="auto">
        <a:xfrm>
          <a:off x="4568825" y="2654300"/>
          <a:ext cx="625475" cy="765175"/>
        </a:xfrm>
        <a:custGeom>
          <a:avLst/>
          <a:gdLst>
            <a:gd name="T0" fmla="*/ 148734 w 951"/>
            <a:gd name="T1" fmla="*/ 302206 h 1054"/>
            <a:gd name="T2" fmla="*/ 109673 w 951"/>
            <a:gd name="T3" fmla="*/ 293865 h 1054"/>
            <a:gd name="T4" fmla="*/ 13521 w 951"/>
            <a:gd name="T5" fmla="*/ 297073 h 1054"/>
            <a:gd name="T6" fmla="*/ 61597 w 951"/>
            <a:gd name="T7" fmla="*/ 258576 h 1054"/>
            <a:gd name="T8" fmla="*/ 48827 w 951"/>
            <a:gd name="T9" fmla="*/ 208529 h 1054"/>
            <a:gd name="T10" fmla="*/ 45822 w 951"/>
            <a:gd name="T11" fmla="*/ 159123 h 1054"/>
            <a:gd name="T12" fmla="*/ 33052 w 951"/>
            <a:gd name="T13" fmla="*/ 143083 h 1054"/>
            <a:gd name="T14" fmla="*/ 19531 w 951"/>
            <a:gd name="T15" fmla="*/ 107152 h 1054"/>
            <a:gd name="T16" fmla="*/ 58592 w 951"/>
            <a:gd name="T17" fmla="*/ 90469 h 1054"/>
            <a:gd name="T18" fmla="*/ 90893 w 951"/>
            <a:gd name="T19" fmla="*/ 85336 h 1054"/>
            <a:gd name="T20" fmla="*/ 187045 w 951"/>
            <a:gd name="T21" fmla="*/ 90469 h 1054"/>
            <a:gd name="T22" fmla="*/ 232116 w 951"/>
            <a:gd name="T23" fmla="*/ 104585 h 1054"/>
            <a:gd name="T24" fmla="*/ 241881 w 951"/>
            <a:gd name="T25" fmla="*/ 107152 h 1054"/>
            <a:gd name="T26" fmla="*/ 296717 w 951"/>
            <a:gd name="T27" fmla="*/ 85336 h 1054"/>
            <a:gd name="T28" fmla="*/ 351554 w 951"/>
            <a:gd name="T29" fmla="*/ 32723 h 1054"/>
            <a:gd name="T30" fmla="*/ 386859 w 951"/>
            <a:gd name="T31" fmla="*/ 0 h 1054"/>
            <a:gd name="T32" fmla="*/ 489771 w 951"/>
            <a:gd name="T33" fmla="*/ 35289 h 1054"/>
            <a:gd name="T34" fmla="*/ 531838 w 951"/>
            <a:gd name="T35" fmla="*/ 49405 h 1054"/>
            <a:gd name="T36" fmla="*/ 551368 w 951"/>
            <a:gd name="T37" fmla="*/ 54538 h 1054"/>
            <a:gd name="T38" fmla="*/ 618975 w 951"/>
            <a:gd name="T39" fmla="*/ 85336 h 1054"/>
            <a:gd name="T40" fmla="*/ 654280 w 951"/>
            <a:gd name="T41" fmla="*/ 93036 h 1054"/>
            <a:gd name="T42" fmla="*/ 676816 w 951"/>
            <a:gd name="T43" fmla="*/ 126401 h 1054"/>
            <a:gd name="T44" fmla="*/ 686581 w 951"/>
            <a:gd name="T45" fmla="*/ 153990 h 1054"/>
            <a:gd name="T46" fmla="*/ 670055 w 951"/>
            <a:gd name="T47" fmla="*/ 186713 h 1054"/>
            <a:gd name="T48" fmla="*/ 702356 w 951"/>
            <a:gd name="T49" fmla="*/ 222645 h 1054"/>
            <a:gd name="T50" fmla="*/ 695595 w 951"/>
            <a:gd name="T51" fmla="*/ 299640 h 1054"/>
            <a:gd name="T52" fmla="*/ 667050 w 951"/>
            <a:gd name="T53" fmla="*/ 313114 h 1054"/>
            <a:gd name="T54" fmla="*/ 641510 w 951"/>
            <a:gd name="T55" fmla="*/ 384976 h 1054"/>
            <a:gd name="T56" fmla="*/ 609209 w 951"/>
            <a:gd name="T57" fmla="*/ 456197 h 1054"/>
            <a:gd name="T58" fmla="*/ 609209 w 951"/>
            <a:gd name="T59" fmla="*/ 503036 h 1054"/>
            <a:gd name="T60" fmla="*/ 615219 w 951"/>
            <a:gd name="T61" fmla="*/ 519718 h 1054"/>
            <a:gd name="T62" fmla="*/ 582918 w 951"/>
            <a:gd name="T63" fmla="*/ 544100 h 1054"/>
            <a:gd name="T64" fmla="*/ 547612 w 951"/>
            <a:gd name="T65" fmla="*/ 582597 h 1054"/>
            <a:gd name="T66" fmla="*/ 547612 w 951"/>
            <a:gd name="T67" fmla="*/ 635211 h 1054"/>
            <a:gd name="T68" fmla="*/ 515312 w 951"/>
            <a:gd name="T69" fmla="*/ 651251 h 1054"/>
            <a:gd name="T70" fmla="*/ 431930 w 951"/>
            <a:gd name="T71" fmla="*/ 676275 h 1054"/>
            <a:gd name="T72" fmla="*/ 367328 w 951"/>
            <a:gd name="T73" fmla="*/ 673708 h 1054"/>
            <a:gd name="T74" fmla="*/ 322258 w 951"/>
            <a:gd name="T75" fmla="*/ 637777 h 1054"/>
            <a:gd name="T76" fmla="*/ 306483 w 951"/>
            <a:gd name="T77" fmla="*/ 612754 h 1054"/>
            <a:gd name="T78" fmla="*/ 274182 w 951"/>
            <a:gd name="T79" fmla="*/ 648685 h 1054"/>
            <a:gd name="T80" fmla="*/ 232116 w 951"/>
            <a:gd name="T81" fmla="*/ 665367 h 1054"/>
            <a:gd name="T82" fmla="*/ 199815 w 951"/>
            <a:gd name="T83" fmla="*/ 662801 h 1054"/>
            <a:gd name="T84" fmla="*/ 148734 w 951"/>
            <a:gd name="T85" fmla="*/ 599280 h 1054"/>
            <a:gd name="T86" fmla="*/ 96903 w 951"/>
            <a:gd name="T87" fmla="*/ 566557 h 1054"/>
            <a:gd name="T88" fmla="*/ 74367 w 951"/>
            <a:gd name="T89" fmla="*/ 541533 h 1054"/>
            <a:gd name="T90" fmla="*/ 93898 w 951"/>
            <a:gd name="T91" fmla="*/ 513943 h 1054"/>
            <a:gd name="T92" fmla="*/ 113429 w 951"/>
            <a:gd name="T93" fmla="*/ 497261 h 1054"/>
            <a:gd name="T94" fmla="*/ 138969 w 951"/>
            <a:gd name="T95" fmla="*/ 458763 h 1054"/>
            <a:gd name="T96" fmla="*/ 151739 w 951"/>
            <a:gd name="T97" fmla="*/ 431815 h 1054"/>
            <a:gd name="T98" fmla="*/ 216341 w 951"/>
            <a:gd name="T99" fmla="*/ 412566 h 1054"/>
            <a:gd name="T100" fmla="*/ 235871 w 951"/>
            <a:gd name="T101" fmla="*/ 379202 h 1054"/>
            <a:gd name="T102" fmla="*/ 222350 w 951"/>
            <a:gd name="T103" fmla="*/ 349045 h 1054"/>
            <a:gd name="T104" fmla="*/ 154744 w 951"/>
            <a:gd name="T105" fmla="*/ 297073 h 1054"/>
            <a:gd name="T106" fmla="*/ 145730 w 951"/>
            <a:gd name="T107" fmla="*/ 302206 h 1054"/>
            <a:gd name="T108" fmla="*/ 141974 w 951"/>
            <a:gd name="T109" fmla="*/ 310547 h 1054"/>
            <a:gd name="T110" fmla="*/ 132208 w 951"/>
            <a:gd name="T111" fmla="*/ 307981 h 1054"/>
            <a:gd name="T112" fmla="*/ 148734 w 951"/>
            <a:gd name="T113" fmla="*/ 302206 h 1054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51"/>
            <a:gd name="T172" fmla="*/ 0 h 1054"/>
            <a:gd name="T173" fmla="*/ 951 w 951"/>
            <a:gd name="T174" fmla="*/ 1054 h 1054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51" h="1054">
              <a:moveTo>
                <a:pt x="198" y="471"/>
              </a:moveTo>
              <a:cubicBezTo>
                <a:pt x="180" y="476"/>
                <a:pt x="164" y="465"/>
                <a:pt x="146" y="458"/>
              </a:cubicBezTo>
              <a:cubicBezTo>
                <a:pt x="132" y="459"/>
                <a:pt x="48" y="472"/>
                <a:pt x="18" y="463"/>
              </a:cubicBezTo>
              <a:cubicBezTo>
                <a:pt x="0" y="406"/>
                <a:pt x="42" y="412"/>
                <a:pt x="82" y="403"/>
              </a:cubicBezTo>
              <a:cubicBezTo>
                <a:pt x="105" y="370"/>
                <a:pt x="85" y="354"/>
                <a:pt x="65" y="325"/>
              </a:cubicBezTo>
              <a:cubicBezTo>
                <a:pt x="64" y="299"/>
                <a:pt x="66" y="273"/>
                <a:pt x="61" y="248"/>
              </a:cubicBezTo>
              <a:cubicBezTo>
                <a:pt x="59" y="238"/>
                <a:pt x="50" y="231"/>
                <a:pt x="44" y="223"/>
              </a:cubicBezTo>
              <a:cubicBezTo>
                <a:pt x="34" y="208"/>
                <a:pt x="33" y="184"/>
                <a:pt x="26" y="167"/>
              </a:cubicBezTo>
              <a:cubicBezTo>
                <a:pt x="40" y="153"/>
                <a:pt x="58" y="145"/>
                <a:pt x="78" y="141"/>
              </a:cubicBezTo>
              <a:cubicBezTo>
                <a:pt x="92" y="138"/>
                <a:pt x="121" y="133"/>
                <a:pt x="121" y="133"/>
              </a:cubicBezTo>
              <a:cubicBezTo>
                <a:pt x="164" y="135"/>
                <a:pt x="210" y="124"/>
                <a:pt x="249" y="141"/>
              </a:cubicBezTo>
              <a:cubicBezTo>
                <a:pt x="270" y="150"/>
                <a:pt x="286" y="156"/>
                <a:pt x="309" y="163"/>
              </a:cubicBezTo>
              <a:cubicBezTo>
                <a:pt x="313" y="164"/>
                <a:pt x="322" y="167"/>
                <a:pt x="322" y="167"/>
              </a:cubicBezTo>
              <a:cubicBezTo>
                <a:pt x="353" y="163"/>
                <a:pt x="368" y="149"/>
                <a:pt x="395" y="133"/>
              </a:cubicBezTo>
              <a:cubicBezTo>
                <a:pt x="418" y="100"/>
                <a:pt x="435" y="74"/>
                <a:pt x="468" y="51"/>
              </a:cubicBezTo>
              <a:cubicBezTo>
                <a:pt x="483" y="27"/>
                <a:pt x="486" y="9"/>
                <a:pt x="515" y="0"/>
              </a:cubicBezTo>
              <a:cubicBezTo>
                <a:pt x="577" y="6"/>
                <a:pt x="600" y="26"/>
                <a:pt x="652" y="55"/>
              </a:cubicBezTo>
              <a:cubicBezTo>
                <a:pt x="674" y="68"/>
                <a:pt x="683" y="71"/>
                <a:pt x="708" y="77"/>
              </a:cubicBezTo>
              <a:cubicBezTo>
                <a:pt x="717" y="79"/>
                <a:pt x="734" y="85"/>
                <a:pt x="734" y="85"/>
              </a:cubicBezTo>
              <a:cubicBezTo>
                <a:pt x="758" y="103"/>
                <a:pt x="794" y="125"/>
                <a:pt x="824" y="133"/>
              </a:cubicBezTo>
              <a:cubicBezTo>
                <a:pt x="840" y="137"/>
                <a:pt x="871" y="145"/>
                <a:pt x="871" y="145"/>
              </a:cubicBezTo>
              <a:cubicBezTo>
                <a:pt x="887" y="161"/>
                <a:pt x="889" y="179"/>
                <a:pt x="901" y="197"/>
              </a:cubicBezTo>
              <a:cubicBezTo>
                <a:pt x="905" y="211"/>
                <a:pt x="909" y="226"/>
                <a:pt x="914" y="240"/>
              </a:cubicBezTo>
              <a:cubicBezTo>
                <a:pt x="907" y="258"/>
                <a:pt x="898" y="273"/>
                <a:pt x="892" y="291"/>
              </a:cubicBezTo>
              <a:cubicBezTo>
                <a:pt x="896" y="320"/>
                <a:pt x="909" y="333"/>
                <a:pt x="935" y="347"/>
              </a:cubicBezTo>
              <a:cubicBezTo>
                <a:pt x="947" y="387"/>
                <a:pt x="951" y="431"/>
                <a:pt x="926" y="467"/>
              </a:cubicBezTo>
              <a:cubicBezTo>
                <a:pt x="920" y="487"/>
                <a:pt x="907" y="482"/>
                <a:pt x="888" y="488"/>
              </a:cubicBezTo>
              <a:cubicBezTo>
                <a:pt x="877" y="524"/>
                <a:pt x="874" y="567"/>
                <a:pt x="854" y="600"/>
              </a:cubicBezTo>
              <a:cubicBezTo>
                <a:pt x="849" y="683"/>
                <a:pt x="862" y="679"/>
                <a:pt x="811" y="711"/>
              </a:cubicBezTo>
              <a:cubicBezTo>
                <a:pt x="793" y="738"/>
                <a:pt x="802" y="756"/>
                <a:pt x="811" y="784"/>
              </a:cubicBezTo>
              <a:cubicBezTo>
                <a:pt x="814" y="793"/>
                <a:pt x="819" y="810"/>
                <a:pt x="819" y="810"/>
              </a:cubicBezTo>
              <a:cubicBezTo>
                <a:pt x="813" y="830"/>
                <a:pt x="793" y="836"/>
                <a:pt x="776" y="848"/>
              </a:cubicBezTo>
              <a:cubicBezTo>
                <a:pt x="754" y="863"/>
                <a:pt x="738" y="883"/>
                <a:pt x="729" y="908"/>
              </a:cubicBezTo>
              <a:cubicBezTo>
                <a:pt x="730" y="922"/>
                <a:pt x="740" y="968"/>
                <a:pt x="729" y="990"/>
              </a:cubicBezTo>
              <a:cubicBezTo>
                <a:pt x="721" y="1006"/>
                <a:pt x="701" y="1010"/>
                <a:pt x="686" y="1015"/>
              </a:cubicBezTo>
              <a:cubicBezTo>
                <a:pt x="649" y="1028"/>
                <a:pt x="613" y="1047"/>
                <a:pt x="575" y="1054"/>
              </a:cubicBezTo>
              <a:cubicBezTo>
                <a:pt x="546" y="1053"/>
                <a:pt x="518" y="1052"/>
                <a:pt x="489" y="1050"/>
              </a:cubicBezTo>
              <a:cubicBezTo>
                <a:pt x="461" y="1048"/>
                <a:pt x="436" y="1020"/>
                <a:pt x="429" y="994"/>
              </a:cubicBezTo>
              <a:cubicBezTo>
                <a:pt x="418" y="955"/>
                <a:pt x="433" y="964"/>
                <a:pt x="408" y="955"/>
              </a:cubicBezTo>
              <a:cubicBezTo>
                <a:pt x="371" y="969"/>
                <a:pt x="383" y="988"/>
                <a:pt x="365" y="1011"/>
              </a:cubicBezTo>
              <a:cubicBezTo>
                <a:pt x="353" y="1026"/>
                <a:pt x="327" y="1033"/>
                <a:pt x="309" y="1037"/>
              </a:cubicBezTo>
              <a:cubicBezTo>
                <a:pt x="295" y="1036"/>
                <a:pt x="280" y="1037"/>
                <a:pt x="266" y="1033"/>
              </a:cubicBezTo>
              <a:cubicBezTo>
                <a:pt x="231" y="1022"/>
                <a:pt x="240" y="947"/>
                <a:pt x="198" y="934"/>
              </a:cubicBezTo>
              <a:cubicBezTo>
                <a:pt x="176" y="917"/>
                <a:pt x="153" y="898"/>
                <a:pt x="129" y="883"/>
              </a:cubicBezTo>
              <a:cubicBezTo>
                <a:pt x="120" y="869"/>
                <a:pt x="109" y="858"/>
                <a:pt x="99" y="844"/>
              </a:cubicBezTo>
              <a:cubicBezTo>
                <a:pt x="91" y="817"/>
                <a:pt x="92" y="834"/>
                <a:pt x="125" y="801"/>
              </a:cubicBezTo>
              <a:cubicBezTo>
                <a:pt x="134" y="792"/>
                <a:pt x="151" y="775"/>
                <a:pt x="151" y="775"/>
              </a:cubicBezTo>
              <a:cubicBezTo>
                <a:pt x="161" y="754"/>
                <a:pt x="172" y="734"/>
                <a:pt x="185" y="715"/>
              </a:cubicBezTo>
              <a:cubicBezTo>
                <a:pt x="188" y="702"/>
                <a:pt x="191" y="682"/>
                <a:pt x="202" y="673"/>
              </a:cubicBezTo>
              <a:cubicBezTo>
                <a:pt x="219" y="660"/>
                <a:pt x="264" y="657"/>
                <a:pt x="288" y="643"/>
              </a:cubicBezTo>
              <a:cubicBezTo>
                <a:pt x="294" y="624"/>
                <a:pt x="307" y="610"/>
                <a:pt x="314" y="591"/>
              </a:cubicBezTo>
              <a:cubicBezTo>
                <a:pt x="309" y="572"/>
                <a:pt x="307" y="560"/>
                <a:pt x="296" y="544"/>
              </a:cubicBezTo>
              <a:cubicBezTo>
                <a:pt x="281" y="494"/>
                <a:pt x="254" y="478"/>
                <a:pt x="206" y="463"/>
              </a:cubicBezTo>
              <a:cubicBezTo>
                <a:pt x="202" y="466"/>
                <a:pt x="197" y="467"/>
                <a:pt x="194" y="471"/>
              </a:cubicBezTo>
              <a:cubicBezTo>
                <a:pt x="191" y="475"/>
                <a:pt x="193" y="482"/>
                <a:pt x="189" y="484"/>
              </a:cubicBezTo>
              <a:cubicBezTo>
                <a:pt x="185" y="486"/>
                <a:pt x="173" y="484"/>
                <a:pt x="176" y="480"/>
              </a:cubicBezTo>
              <a:cubicBezTo>
                <a:pt x="181" y="473"/>
                <a:pt x="191" y="474"/>
                <a:pt x="198" y="47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9525</xdr:colOff>
      <xdr:row>14</xdr:row>
      <xdr:rowOff>104775</xdr:rowOff>
    </xdr:from>
    <xdr:to>
      <xdr:col>26</xdr:col>
      <xdr:colOff>152400</xdr:colOff>
      <xdr:row>17</xdr:row>
      <xdr:rowOff>123825</xdr:rowOff>
    </xdr:to>
    <xdr:sp macro="" textlink="">
      <xdr:nvSpPr>
        <xdr:cNvPr id="49" name="Freeform 850">
          <a:extLst>
            <a:ext uri="{FF2B5EF4-FFF2-40B4-BE49-F238E27FC236}">
              <a16:creationId xmlns:a16="http://schemas.microsoft.com/office/drawing/2014/main" id="{3B945E13-7334-49E0-9DC8-FD6CC5741C4F}"/>
            </a:ext>
          </a:extLst>
        </xdr:cNvPr>
        <xdr:cNvSpPr>
          <a:spLocks/>
        </xdr:cNvSpPr>
      </xdr:nvSpPr>
      <xdr:spPr bwMode="auto">
        <a:xfrm>
          <a:off x="3921125" y="2682875"/>
          <a:ext cx="854075" cy="571500"/>
        </a:xfrm>
        <a:custGeom>
          <a:avLst/>
          <a:gdLst>
            <a:gd name="T0" fmla="*/ 264236 w 1299"/>
            <a:gd name="T1" fmla="*/ 95093 h 791"/>
            <a:gd name="T2" fmla="*/ 286014 w 1299"/>
            <a:gd name="T3" fmla="*/ 89350 h 791"/>
            <a:gd name="T4" fmla="*/ 295451 w 1299"/>
            <a:gd name="T5" fmla="*/ 86797 h 791"/>
            <a:gd name="T6" fmla="*/ 351347 w 1299"/>
            <a:gd name="T7" fmla="*/ 59354 h 791"/>
            <a:gd name="T8" fmla="*/ 385466 w 1299"/>
            <a:gd name="T9" fmla="*/ 34463 h 791"/>
            <a:gd name="T10" fmla="*/ 423214 w 1299"/>
            <a:gd name="T11" fmla="*/ 15317 h 791"/>
            <a:gd name="T12" fmla="*/ 503791 w 1299"/>
            <a:gd name="T13" fmla="*/ 23614 h 791"/>
            <a:gd name="T14" fmla="*/ 631554 w 1299"/>
            <a:gd name="T15" fmla="*/ 12764 h 791"/>
            <a:gd name="T16" fmla="*/ 659865 w 1299"/>
            <a:gd name="T17" fmla="*/ 15317 h 791"/>
            <a:gd name="T18" fmla="*/ 656235 w 1299"/>
            <a:gd name="T19" fmla="*/ 48504 h 791"/>
            <a:gd name="T20" fmla="*/ 684546 w 1299"/>
            <a:gd name="T21" fmla="*/ 53610 h 791"/>
            <a:gd name="T22" fmla="*/ 703420 w 1299"/>
            <a:gd name="T23" fmla="*/ 59354 h 791"/>
            <a:gd name="T24" fmla="*/ 709227 w 1299"/>
            <a:gd name="T25" fmla="*/ 67650 h 791"/>
            <a:gd name="T26" fmla="*/ 718664 w 1299"/>
            <a:gd name="T27" fmla="*/ 72756 h 791"/>
            <a:gd name="T28" fmla="*/ 737538 w 1299"/>
            <a:gd name="T29" fmla="*/ 97646 h 791"/>
            <a:gd name="T30" fmla="*/ 749879 w 1299"/>
            <a:gd name="T31" fmla="*/ 121898 h 791"/>
            <a:gd name="T32" fmla="*/ 774561 w 1299"/>
            <a:gd name="T33" fmla="*/ 220821 h 791"/>
            <a:gd name="T34" fmla="*/ 749879 w 1299"/>
            <a:gd name="T35" fmla="*/ 231671 h 791"/>
            <a:gd name="T36" fmla="*/ 731005 w 1299"/>
            <a:gd name="T37" fmla="*/ 236776 h 791"/>
            <a:gd name="T38" fmla="*/ 733909 w 1299"/>
            <a:gd name="T39" fmla="*/ 261667 h 791"/>
            <a:gd name="T40" fmla="*/ 777464 w 1299"/>
            <a:gd name="T41" fmla="*/ 267410 h 791"/>
            <a:gd name="T42" fmla="*/ 889983 w 1299"/>
            <a:gd name="T43" fmla="*/ 280813 h 791"/>
            <a:gd name="T44" fmla="*/ 914664 w 1299"/>
            <a:gd name="T45" fmla="*/ 299959 h 791"/>
            <a:gd name="T46" fmla="*/ 933538 w 1299"/>
            <a:gd name="T47" fmla="*/ 324849 h 791"/>
            <a:gd name="T48" fmla="*/ 942975 w 1299"/>
            <a:gd name="T49" fmla="*/ 354845 h 791"/>
            <a:gd name="T50" fmla="*/ 933538 w 1299"/>
            <a:gd name="T51" fmla="*/ 382289 h 791"/>
            <a:gd name="T52" fmla="*/ 883449 w 1299"/>
            <a:gd name="T53" fmla="*/ 398244 h 791"/>
            <a:gd name="T54" fmla="*/ 849331 w 1299"/>
            <a:gd name="T55" fmla="*/ 439727 h 791"/>
            <a:gd name="T56" fmla="*/ 821020 w 1299"/>
            <a:gd name="T57" fmla="*/ 458874 h 791"/>
            <a:gd name="T58" fmla="*/ 765124 w 1299"/>
            <a:gd name="T59" fmla="*/ 504825 h 791"/>
            <a:gd name="T60" fmla="*/ 728101 w 1299"/>
            <a:gd name="T61" fmla="*/ 483126 h 791"/>
            <a:gd name="T62" fmla="*/ 693983 w 1299"/>
            <a:gd name="T63" fmla="*/ 485679 h 791"/>
            <a:gd name="T64" fmla="*/ 672205 w 1299"/>
            <a:gd name="T65" fmla="*/ 491423 h 791"/>
            <a:gd name="T66" fmla="*/ 662768 w 1299"/>
            <a:gd name="T67" fmla="*/ 493975 h 791"/>
            <a:gd name="T68" fmla="*/ 643894 w 1299"/>
            <a:gd name="T69" fmla="*/ 474829 h 791"/>
            <a:gd name="T70" fmla="*/ 638087 w 1299"/>
            <a:gd name="T71" fmla="*/ 455683 h 791"/>
            <a:gd name="T72" fmla="*/ 619213 w 1299"/>
            <a:gd name="T73" fmla="*/ 450577 h 791"/>
            <a:gd name="T74" fmla="*/ 578561 w 1299"/>
            <a:gd name="T75" fmla="*/ 466532 h 791"/>
            <a:gd name="T76" fmla="*/ 559687 w 1299"/>
            <a:gd name="T77" fmla="*/ 480573 h 791"/>
            <a:gd name="T78" fmla="*/ 535006 w 1299"/>
            <a:gd name="T79" fmla="*/ 485679 h 791"/>
            <a:gd name="T80" fmla="*/ 472576 w 1299"/>
            <a:gd name="T81" fmla="*/ 453130 h 791"/>
            <a:gd name="T82" fmla="*/ 426117 w 1299"/>
            <a:gd name="T83" fmla="*/ 412284 h 791"/>
            <a:gd name="T84" fmla="*/ 376754 w 1299"/>
            <a:gd name="T85" fmla="*/ 417390 h 791"/>
            <a:gd name="T86" fmla="*/ 348443 w 1299"/>
            <a:gd name="T87" fmla="*/ 436536 h 791"/>
            <a:gd name="T88" fmla="*/ 317229 w 1299"/>
            <a:gd name="T89" fmla="*/ 444833 h 791"/>
            <a:gd name="T90" fmla="*/ 307792 w 1299"/>
            <a:gd name="T91" fmla="*/ 447386 h 791"/>
            <a:gd name="T92" fmla="*/ 242459 w 1299"/>
            <a:gd name="T93" fmla="*/ 439727 h 791"/>
            <a:gd name="T94" fmla="*/ 220681 w 1299"/>
            <a:gd name="T95" fmla="*/ 406541 h 791"/>
            <a:gd name="T96" fmla="*/ 174222 w 1299"/>
            <a:gd name="T97" fmla="*/ 349102 h 791"/>
            <a:gd name="T98" fmla="*/ 145911 w 1299"/>
            <a:gd name="T99" fmla="*/ 316553 h 791"/>
            <a:gd name="T100" fmla="*/ 137200 w 1299"/>
            <a:gd name="T101" fmla="*/ 264219 h 791"/>
            <a:gd name="T102" fmla="*/ 87111 w 1299"/>
            <a:gd name="T103" fmla="*/ 269963 h 791"/>
            <a:gd name="T104" fmla="*/ 46459 w 1299"/>
            <a:gd name="T105" fmla="*/ 289110 h 791"/>
            <a:gd name="T106" fmla="*/ 31215 w 1299"/>
            <a:gd name="T107" fmla="*/ 245073 h 791"/>
            <a:gd name="T108" fmla="*/ 12341 w 1299"/>
            <a:gd name="T109" fmla="*/ 220821 h 791"/>
            <a:gd name="T110" fmla="*/ 2904 w 1299"/>
            <a:gd name="T111" fmla="*/ 204228 h 791"/>
            <a:gd name="T112" fmla="*/ 52992 w 1299"/>
            <a:gd name="T113" fmla="*/ 182528 h 791"/>
            <a:gd name="T114" fmla="*/ 71866 w 1299"/>
            <a:gd name="T115" fmla="*/ 163382 h 791"/>
            <a:gd name="T116" fmla="*/ 195999 w 1299"/>
            <a:gd name="T117" fmla="*/ 72756 h 791"/>
            <a:gd name="T118" fmla="*/ 276577 w 1299"/>
            <a:gd name="T119" fmla="*/ 83606 h 791"/>
            <a:gd name="T120" fmla="*/ 264236 w 1299"/>
            <a:gd name="T121" fmla="*/ 95093 h 791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299"/>
            <a:gd name="T184" fmla="*/ 0 h 791"/>
            <a:gd name="T185" fmla="*/ 1299 w 1299"/>
            <a:gd name="T186" fmla="*/ 791 h 791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299" h="791">
              <a:moveTo>
                <a:pt x="364" y="149"/>
              </a:moveTo>
              <a:cubicBezTo>
                <a:pt x="374" y="146"/>
                <a:pt x="384" y="143"/>
                <a:pt x="394" y="140"/>
              </a:cubicBezTo>
              <a:cubicBezTo>
                <a:pt x="398" y="139"/>
                <a:pt x="407" y="136"/>
                <a:pt x="407" y="136"/>
              </a:cubicBezTo>
              <a:cubicBezTo>
                <a:pt x="432" y="119"/>
                <a:pt x="454" y="100"/>
                <a:pt x="484" y="93"/>
              </a:cubicBezTo>
              <a:cubicBezTo>
                <a:pt x="498" y="79"/>
                <a:pt x="514" y="61"/>
                <a:pt x="531" y="54"/>
              </a:cubicBezTo>
              <a:cubicBezTo>
                <a:pt x="546" y="39"/>
                <a:pt x="564" y="31"/>
                <a:pt x="583" y="24"/>
              </a:cubicBezTo>
              <a:cubicBezTo>
                <a:pt x="622" y="27"/>
                <a:pt x="657" y="28"/>
                <a:pt x="694" y="37"/>
              </a:cubicBezTo>
              <a:cubicBezTo>
                <a:pt x="757" y="34"/>
                <a:pt x="807" y="23"/>
                <a:pt x="870" y="20"/>
              </a:cubicBezTo>
              <a:cubicBezTo>
                <a:pt x="892" y="15"/>
                <a:pt x="900" y="0"/>
                <a:pt x="909" y="24"/>
              </a:cubicBezTo>
              <a:cubicBezTo>
                <a:pt x="903" y="41"/>
                <a:pt x="894" y="58"/>
                <a:pt x="904" y="76"/>
              </a:cubicBezTo>
              <a:cubicBezTo>
                <a:pt x="911" y="88"/>
                <a:pt x="930" y="82"/>
                <a:pt x="943" y="84"/>
              </a:cubicBezTo>
              <a:cubicBezTo>
                <a:pt x="952" y="87"/>
                <a:pt x="962" y="87"/>
                <a:pt x="969" y="93"/>
              </a:cubicBezTo>
              <a:cubicBezTo>
                <a:pt x="973" y="96"/>
                <a:pt x="973" y="102"/>
                <a:pt x="977" y="106"/>
              </a:cubicBezTo>
              <a:cubicBezTo>
                <a:pt x="981" y="110"/>
                <a:pt x="986" y="111"/>
                <a:pt x="990" y="114"/>
              </a:cubicBezTo>
              <a:cubicBezTo>
                <a:pt x="999" y="127"/>
                <a:pt x="1007" y="140"/>
                <a:pt x="1016" y="153"/>
              </a:cubicBezTo>
              <a:cubicBezTo>
                <a:pt x="1025" y="184"/>
                <a:pt x="1019" y="172"/>
                <a:pt x="1033" y="191"/>
              </a:cubicBezTo>
              <a:cubicBezTo>
                <a:pt x="1049" y="242"/>
                <a:pt x="1055" y="294"/>
                <a:pt x="1067" y="346"/>
              </a:cubicBezTo>
              <a:cubicBezTo>
                <a:pt x="1047" y="366"/>
                <a:pt x="1062" y="356"/>
                <a:pt x="1033" y="363"/>
              </a:cubicBezTo>
              <a:cubicBezTo>
                <a:pt x="1024" y="365"/>
                <a:pt x="1007" y="371"/>
                <a:pt x="1007" y="371"/>
              </a:cubicBezTo>
              <a:cubicBezTo>
                <a:pt x="992" y="381"/>
                <a:pt x="988" y="404"/>
                <a:pt x="1011" y="410"/>
              </a:cubicBezTo>
              <a:cubicBezTo>
                <a:pt x="1031" y="415"/>
                <a:pt x="1071" y="419"/>
                <a:pt x="1071" y="419"/>
              </a:cubicBezTo>
              <a:cubicBezTo>
                <a:pt x="1121" y="434"/>
                <a:pt x="1175" y="424"/>
                <a:pt x="1226" y="440"/>
              </a:cubicBezTo>
              <a:cubicBezTo>
                <a:pt x="1235" y="455"/>
                <a:pt x="1245" y="460"/>
                <a:pt x="1260" y="470"/>
              </a:cubicBezTo>
              <a:cubicBezTo>
                <a:pt x="1269" y="484"/>
                <a:pt x="1280" y="493"/>
                <a:pt x="1286" y="509"/>
              </a:cubicBezTo>
              <a:cubicBezTo>
                <a:pt x="1289" y="526"/>
                <a:pt x="1293" y="540"/>
                <a:pt x="1299" y="556"/>
              </a:cubicBezTo>
              <a:cubicBezTo>
                <a:pt x="1294" y="568"/>
                <a:pt x="1294" y="589"/>
                <a:pt x="1286" y="599"/>
              </a:cubicBezTo>
              <a:cubicBezTo>
                <a:pt x="1273" y="615"/>
                <a:pt x="1235" y="618"/>
                <a:pt x="1217" y="624"/>
              </a:cubicBezTo>
              <a:cubicBezTo>
                <a:pt x="1198" y="643"/>
                <a:pt x="1189" y="671"/>
                <a:pt x="1170" y="689"/>
              </a:cubicBezTo>
              <a:cubicBezTo>
                <a:pt x="1159" y="700"/>
                <a:pt x="1144" y="710"/>
                <a:pt x="1131" y="719"/>
              </a:cubicBezTo>
              <a:cubicBezTo>
                <a:pt x="1111" y="749"/>
                <a:pt x="1089" y="780"/>
                <a:pt x="1054" y="791"/>
              </a:cubicBezTo>
              <a:cubicBezTo>
                <a:pt x="1032" y="784"/>
                <a:pt x="1025" y="764"/>
                <a:pt x="1003" y="757"/>
              </a:cubicBezTo>
              <a:cubicBezTo>
                <a:pt x="987" y="758"/>
                <a:pt x="972" y="758"/>
                <a:pt x="956" y="761"/>
              </a:cubicBezTo>
              <a:cubicBezTo>
                <a:pt x="946" y="763"/>
                <a:pt x="936" y="767"/>
                <a:pt x="926" y="770"/>
              </a:cubicBezTo>
              <a:cubicBezTo>
                <a:pt x="922" y="771"/>
                <a:pt x="913" y="774"/>
                <a:pt x="913" y="774"/>
              </a:cubicBezTo>
              <a:cubicBezTo>
                <a:pt x="896" y="769"/>
                <a:pt x="892" y="761"/>
                <a:pt x="887" y="744"/>
              </a:cubicBezTo>
              <a:cubicBezTo>
                <a:pt x="884" y="734"/>
                <a:pt x="887" y="720"/>
                <a:pt x="879" y="714"/>
              </a:cubicBezTo>
              <a:cubicBezTo>
                <a:pt x="872" y="709"/>
                <a:pt x="853" y="706"/>
                <a:pt x="853" y="706"/>
              </a:cubicBezTo>
              <a:cubicBezTo>
                <a:pt x="832" y="711"/>
                <a:pt x="814" y="717"/>
                <a:pt x="797" y="731"/>
              </a:cubicBezTo>
              <a:cubicBezTo>
                <a:pt x="789" y="738"/>
                <a:pt x="782" y="749"/>
                <a:pt x="771" y="753"/>
              </a:cubicBezTo>
              <a:cubicBezTo>
                <a:pt x="760" y="757"/>
                <a:pt x="737" y="761"/>
                <a:pt x="737" y="761"/>
              </a:cubicBezTo>
              <a:cubicBezTo>
                <a:pt x="704" y="753"/>
                <a:pt x="685" y="720"/>
                <a:pt x="651" y="710"/>
              </a:cubicBezTo>
              <a:cubicBezTo>
                <a:pt x="625" y="690"/>
                <a:pt x="622" y="657"/>
                <a:pt x="587" y="646"/>
              </a:cubicBezTo>
              <a:cubicBezTo>
                <a:pt x="585" y="646"/>
                <a:pt x="534" y="648"/>
                <a:pt x="519" y="654"/>
              </a:cubicBezTo>
              <a:cubicBezTo>
                <a:pt x="504" y="661"/>
                <a:pt x="494" y="677"/>
                <a:pt x="480" y="684"/>
              </a:cubicBezTo>
              <a:cubicBezTo>
                <a:pt x="467" y="691"/>
                <a:pt x="451" y="693"/>
                <a:pt x="437" y="697"/>
              </a:cubicBezTo>
              <a:cubicBezTo>
                <a:pt x="433" y="698"/>
                <a:pt x="424" y="701"/>
                <a:pt x="424" y="701"/>
              </a:cubicBezTo>
              <a:cubicBezTo>
                <a:pt x="392" y="699"/>
                <a:pt x="364" y="698"/>
                <a:pt x="334" y="689"/>
              </a:cubicBezTo>
              <a:cubicBezTo>
                <a:pt x="326" y="663"/>
                <a:pt x="323" y="656"/>
                <a:pt x="304" y="637"/>
              </a:cubicBezTo>
              <a:cubicBezTo>
                <a:pt x="290" y="591"/>
                <a:pt x="295" y="555"/>
                <a:pt x="240" y="547"/>
              </a:cubicBezTo>
              <a:cubicBezTo>
                <a:pt x="228" y="529"/>
                <a:pt x="213" y="514"/>
                <a:pt x="201" y="496"/>
              </a:cubicBezTo>
              <a:cubicBezTo>
                <a:pt x="193" y="469"/>
                <a:pt x="197" y="441"/>
                <a:pt x="189" y="414"/>
              </a:cubicBezTo>
              <a:cubicBezTo>
                <a:pt x="186" y="414"/>
                <a:pt x="136" y="417"/>
                <a:pt x="120" y="423"/>
              </a:cubicBezTo>
              <a:cubicBezTo>
                <a:pt x="99" y="431"/>
                <a:pt x="87" y="448"/>
                <a:pt x="64" y="453"/>
              </a:cubicBezTo>
              <a:cubicBezTo>
                <a:pt x="35" y="444"/>
                <a:pt x="46" y="412"/>
                <a:pt x="43" y="384"/>
              </a:cubicBezTo>
              <a:cubicBezTo>
                <a:pt x="41" y="368"/>
                <a:pt x="26" y="359"/>
                <a:pt x="17" y="346"/>
              </a:cubicBezTo>
              <a:cubicBezTo>
                <a:pt x="14" y="337"/>
                <a:pt x="5" y="330"/>
                <a:pt x="4" y="320"/>
              </a:cubicBezTo>
              <a:cubicBezTo>
                <a:pt x="0" y="278"/>
                <a:pt x="45" y="288"/>
                <a:pt x="73" y="286"/>
              </a:cubicBezTo>
              <a:cubicBezTo>
                <a:pt x="90" y="279"/>
                <a:pt x="93" y="273"/>
                <a:pt x="99" y="256"/>
              </a:cubicBezTo>
              <a:cubicBezTo>
                <a:pt x="105" y="76"/>
                <a:pt x="71" y="120"/>
                <a:pt x="270" y="114"/>
              </a:cubicBezTo>
              <a:cubicBezTo>
                <a:pt x="419" y="120"/>
                <a:pt x="411" y="87"/>
                <a:pt x="381" y="131"/>
              </a:cubicBezTo>
              <a:cubicBezTo>
                <a:pt x="370" y="148"/>
                <a:pt x="379" y="141"/>
                <a:pt x="364" y="1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38100</xdr:colOff>
      <xdr:row>10</xdr:row>
      <xdr:rowOff>19050</xdr:rowOff>
    </xdr:from>
    <xdr:to>
      <xdr:col>28</xdr:col>
      <xdr:colOff>38100</xdr:colOff>
      <xdr:row>13</xdr:row>
      <xdr:rowOff>95250</xdr:rowOff>
    </xdr:to>
    <xdr:sp macro="" textlink="">
      <xdr:nvSpPr>
        <xdr:cNvPr id="50" name="Freeform 851">
          <a:extLst>
            <a:ext uri="{FF2B5EF4-FFF2-40B4-BE49-F238E27FC236}">
              <a16:creationId xmlns:a16="http://schemas.microsoft.com/office/drawing/2014/main" id="{4B9F0E9F-6F5B-441E-AD61-A58CAF6EBD8E}"/>
            </a:ext>
          </a:extLst>
        </xdr:cNvPr>
        <xdr:cNvSpPr>
          <a:spLocks/>
        </xdr:cNvSpPr>
      </xdr:nvSpPr>
      <xdr:spPr bwMode="auto">
        <a:xfrm>
          <a:off x="4305300" y="1860550"/>
          <a:ext cx="711200" cy="628650"/>
        </a:xfrm>
        <a:custGeom>
          <a:avLst/>
          <a:gdLst>
            <a:gd name="T0" fmla="*/ 518884 w 1084"/>
            <a:gd name="T1" fmla="*/ 133049 h 887"/>
            <a:gd name="T2" fmla="*/ 566122 w 1084"/>
            <a:gd name="T3" fmla="*/ 149522 h 887"/>
            <a:gd name="T4" fmla="*/ 775005 w 1084"/>
            <a:gd name="T5" fmla="*/ 160293 h 887"/>
            <a:gd name="T6" fmla="*/ 784600 w 1084"/>
            <a:gd name="T7" fmla="*/ 168529 h 887"/>
            <a:gd name="T8" fmla="*/ 790505 w 1084"/>
            <a:gd name="T9" fmla="*/ 185002 h 887"/>
            <a:gd name="T10" fmla="*/ 794195 w 1084"/>
            <a:gd name="T11" fmla="*/ 257862 h 887"/>
            <a:gd name="T12" fmla="*/ 800100 w 1084"/>
            <a:gd name="T13" fmla="*/ 280037 h 887"/>
            <a:gd name="T14" fmla="*/ 670194 w 1084"/>
            <a:gd name="T15" fmla="*/ 342127 h 887"/>
            <a:gd name="T16" fmla="*/ 632551 w 1084"/>
            <a:gd name="T17" fmla="*/ 339593 h 887"/>
            <a:gd name="T18" fmla="*/ 622956 w 1084"/>
            <a:gd name="T19" fmla="*/ 323120 h 887"/>
            <a:gd name="T20" fmla="*/ 603765 w 1084"/>
            <a:gd name="T21" fmla="*/ 314883 h 887"/>
            <a:gd name="T22" fmla="*/ 569075 w 1084"/>
            <a:gd name="T23" fmla="*/ 323120 h 887"/>
            <a:gd name="T24" fmla="*/ 528479 w 1084"/>
            <a:gd name="T25" fmla="*/ 337058 h 887"/>
            <a:gd name="T26" fmla="*/ 509289 w 1084"/>
            <a:gd name="T27" fmla="*/ 342127 h 887"/>
            <a:gd name="T28" fmla="*/ 499693 w 1084"/>
            <a:gd name="T29" fmla="*/ 344661 h 887"/>
            <a:gd name="T30" fmla="*/ 458360 w 1084"/>
            <a:gd name="T31" fmla="*/ 390912 h 887"/>
            <a:gd name="T32" fmla="*/ 442860 w 1084"/>
            <a:gd name="T33" fmla="*/ 485947 h 887"/>
            <a:gd name="T34" fmla="*/ 401526 w 1084"/>
            <a:gd name="T35" fmla="*/ 496717 h 887"/>
            <a:gd name="T36" fmla="*/ 379383 w 1084"/>
            <a:gd name="T37" fmla="*/ 502420 h 887"/>
            <a:gd name="T38" fmla="*/ 341740 w 1084"/>
            <a:gd name="T39" fmla="*/ 521427 h 887"/>
            <a:gd name="T40" fmla="*/ 281216 w 1084"/>
            <a:gd name="T41" fmla="*/ 537899 h 887"/>
            <a:gd name="T42" fmla="*/ 231025 w 1084"/>
            <a:gd name="T43" fmla="*/ 553739 h 887"/>
            <a:gd name="T44" fmla="*/ 221430 w 1084"/>
            <a:gd name="T45" fmla="*/ 561975 h 887"/>
            <a:gd name="T46" fmla="*/ 211835 w 1084"/>
            <a:gd name="T47" fmla="*/ 542968 h 887"/>
            <a:gd name="T48" fmla="*/ 199287 w 1084"/>
            <a:gd name="T49" fmla="*/ 527129 h 887"/>
            <a:gd name="T50" fmla="*/ 104072 w 1084"/>
            <a:gd name="T51" fmla="*/ 470108 h 887"/>
            <a:gd name="T52" fmla="*/ 81929 w 1084"/>
            <a:gd name="T53" fmla="*/ 442864 h 887"/>
            <a:gd name="T54" fmla="*/ 50191 w 1084"/>
            <a:gd name="T55" fmla="*/ 404850 h 887"/>
            <a:gd name="T56" fmla="*/ 37643 w 1084"/>
            <a:gd name="T57" fmla="*/ 380141 h 887"/>
            <a:gd name="T58" fmla="*/ 12548 w 1084"/>
            <a:gd name="T59" fmla="*/ 361134 h 887"/>
            <a:gd name="T60" fmla="*/ 0 w 1084"/>
            <a:gd name="T61" fmla="*/ 333891 h 887"/>
            <a:gd name="T62" fmla="*/ 31738 w 1084"/>
            <a:gd name="T63" fmla="*/ 282571 h 887"/>
            <a:gd name="T64" fmla="*/ 53881 w 1084"/>
            <a:gd name="T65" fmla="*/ 242023 h 887"/>
            <a:gd name="T66" fmla="*/ 91524 w 1084"/>
            <a:gd name="T67" fmla="*/ 204009 h 887"/>
            <a:gd name="T68" fmla="*/ 110715 w 1084"/>
            <a:gd name="T69" fmla="*/ 192605 h 887"/>
            <a:gd name="T70" fmla="*/ 107763 w 1084"/>
            <a:gd name="T71" fmla="*/ 141286 h 887"/>
            <a:gd name="T72" fmla="*/ 98167 w 1084"/>
            <a:gd name="T73" fmla="*/ 116577 h 887"/>
            <a:gd name="T74" fmla="*/ 129906 w 1084"/>
            <a:gd name="T75" fmla="*/ 95035 h 887"/>
            <a:gd name="T76" fmla="*/ 138763 w 1084"/>
            <a:gd name="T77" fmla="*/ 67792 h 887"/>
            <a:gd name="T78" fmla="*/ 157953 w 1084"/>
            <a:gd name="T79" fmla="*/ 40548 h 887"/>
            <a:gd name="T80" fmla="*/ 284906 w 1084"/>
            <a:gd name="T81" fmla="*/ 43716 h 887"/>
            <a:gd name="T82" fmla="*/ 325502 w 1084"/>
            <a:gd name="T83" fmla="*/ 62723 h 887"/>
            <a:gd name="T84" fmla="*/ 351335 w 1084"/>
            <a:gd name="T85" fmla="*/ 81730 h 887"/>
            <a:gd name="T86" fmla="*/ 398574 w 1084"/>
            <a:gd name="T87" fmla="*/ 51953 h 887"/>
            <a:gd name="T88" fmla="*/ 528479 w 1084"/>
            <a:gd name="T89" fmla="*/ 13939 h 887"/>
            <a:gd name="T90" fmla="*/ 546932 w 1084"/>
            <a:gd name="T91" fmla="*/ 2534 h 887"/>
            <a:gd name="T92" fmla="*/ 543979 w 1084"/>
            <a:gd name="T93" fmla="*/ 16473 h 887"/>
            <a:gd name="T94" fmla="*/ 524789 w 1084"/>
            <a:gd name="T95" fmla="*/ 38014 h 887"/>
            <a:gd name="T96" fmla="*/ 506336 w 1084"/>
            <a:gd name="T97" fmla="*/ 59555 h 887"/>
            <a:gd name="T98" fmla="*/ 490098 w 1084"/>
            <a:gd name="T99" fmla="*/ 95035 h 887"/>
            <a:gd name="T100" fmla="*/ 512241 w 1084"/>
            <a:gd name="T101" fmla="*/ 130515 h 887"/>
            <a:gd name="T102" fmla="*/ 521836 w 1084"/>
            <a:gd name="T103" fmla="*/ 130515 h 887"/>
            <a:gd name="T104" fmla="*/ 531432 w 1084"/>
            <a:gd name="T105" fmla="*/ 135584 h 887"/>
            <a:gd name="T106" fmla="*/ 518884 w 1084"/>
            <a:gd name="T107" fmla="*/ 133049 h 887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084"/>
            <a:gd name="T163" fmla="*/ 0 h 887"/>
            <a:gd name="T164" fmla="*/ 1084 w 1084"/>
            <a:gd name="T165" fmla="*/ 887 h 887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084" h="887">
              <a:moveTo>
                <a:pt x="703" y="210"/>
              </a:moveTo>
              <a:cubicBezTo>
                <a:pt x="729" y="216"/>
                <a:pt x="737" y="230"/>
                <a:pt x="767" y="236"/>
              </a:cubicBezTo>
              <a:cubicBezTo>
                <a:pt x="864" y="232"/>
                <a:pt x="958" y="225"/>
                <a:pt x="1050" y="253"/>
              </a:cubicBezTo>
              <a:cubicBezTo>
                <a:pt x="1054" y="257"/>
                <a:pt x="1060" y="261"/>
                <a:pt x="1063" y="266"/>
              </a:cubicBezTo>
              <a:cubicBezTo>
                <a:pt x="1067" y="274"/>
                <a:pt x="1071" y="292"/>
                <a:pt x="1071" y="292"/>
              </a:cubicBezTo>
              <a:cubicBezTo>
                <a:pt x="1076" y="333"/>
                <a:pt x="1070" y="365"/>
                <a:pt x="1076" y="407"/>
              </a:cubicBezTo>
              <a:cubicBezTo>
                <a:pt x="1078" y="419"/>
                <a:pt x="1084" y="442"/>
                <a:pt x="1084" y="442"/>
              </a:cubicBezTo>
              <a:cubicBezTo>
                <a:pt x="1069" y="536"/>
                <a:pt x="985" y="537"/>
                <a:pt x="908" y="540"/>
              </a:cubicBezTo>
              <a:cubicBezTo>
                <a:pt x="891" y="539"/>
                <a:pt x="873" y="541"/>
                <a:pt x="857" y="536"/>
              </a:cubicBezTo>
              <a:cubicBezTo>
                <a:pt x="848" y="533"/>
                <a:pt x="851" y="517"/>
                <a:pt x="844" y="510"/>
              </a:cubicBezTo>
              <a:cubicBezTo>
                <a:pt x="837" y="503"/>
                <a:pt x="827" y="500"/>
                <a:pt x="818" y="497"/>
              </a:cubicBezTo>
              <a:cubicBezTo>
                <a:pt x="802" y="502"/>
                <a:pt x="787" y="505"/>
                <a:pt x="771" y="510"/>
              </a:cubicBezTo>
              <a:cubicBezTo>
                <a:pt x="755" y="521"/>
                <a:pt x="735" y="526"/>
                <a:pt x="716" y="532"/>
              </a:cubicBezTo>
              <a:cubicBezTo>
                <a:pt x="707" y="535"/>
                <a:pt x="699" y="537"/>
                <a:pt x="690" y="540"/>
              </a:cubicBezTo>
              <a:cubicBezTo>
                <a:pt x="686" y="541"/>
                <a:pt x="677" y="544"/>
                <a:pt x="677" y="544"/>
              </a:cubicBezTo>
              <a:cubicBezTo>
                <a:pt x="651" y="562"/>
                <a:pt x="632" y="588"/>
                <a:pt x="621" y="617"/>
              </a:cubicBezTo>
              <a:cubicBezTo>
                <a:pt x="626" y="646"/>
                <a:pt x="630" y="741"/>
                <a:pt x="600" y="767"/>
              </a:cubicBezTo>
              <a:cubicBezTo>
                <a:pt x="587" y="778"/>
                <a:pt x="561" y="779"/>
                <a:pt x="544" y="784"/>
              </a:cubicBezTo>
              <a:cubicBezTo>
                <a:pt x="534" y="787"/>
                <a:pt x="514" y="793"/>
                <a:pt x="514" y="793"/>
              </a:cubicBezTo>
              <a:cubicBezTo>
                <a:pt x="498" y="804"/>
                <a:pt x="482" y="817"/>
                <a:pt x="463" y="823"/>
              </a:cubicBezTo>
              <a:cubicBezTo>
                <a:pt x="433" y="844"/>
                <a:pt x="420" y="844"/>
                <a:pt x="381" y="849"/>
              </a:cubicBezTo>
              <a:cubicBezTo>
                <a:pt x="357" y="856"/>
                <a:pt x="336" y="867"/>
                <a:pt x="313" y="874"/>
              </a:cubicBezTo>
              <a:cubicBezTo>
                <a:pt x="309" y="878"/>
                <a:pt x="306" y="887"/>
                <a:pt x="300" y="887"/>
              </a:cubicBezTo>
              <a:cubicBezTo>
                <a:pt x="291" y="887"/>
                <a:pt x="288" y="859"/>
                <a:pt x="287" y="857"/>
              </a:cubicBezTo>
              <a:cubicBezTo>
                <a:pt x="282" y="848"/>
                <a:pt x="276" y="840"/>
                <a:pt x="270" y="832"/>
              </a:cubicBezTo>
              <a:cubicBezTo>
                <a:pt x="247" y="797"/>
                <a:pt x="182" y="752"/>
                <a:pt x="141" y="742"/>
              </a:cubicBezTo>
              <a:cubicBezTo>
                <a:pt x="128" y="729"/>
                <a:pt x="122" y="714"/>
                <a:pt x="111" y="699"/>
              </a:cubicBezTo>
              <a:cubicBezTo>
                <a:pt x="102" y="670"/>
                <a:pt x="95" y="655"/>
                <a:pt x="68" y="639"/>
              </a:cubicBezTo>
              <a:cubicBezTo>
                <a:pt x="65" y="628"/>
                <a:pt x="58" y="609"/>
                <a:pt x="51" y="600"/>
              </a:cubicBezTo>
              <a:cubicBezTo>
                <a:pt x="41" y="588"/>
                <a:pt x="27" y="584"/>
                <a:pt x="17" y="570"/>
              </a:cubicBezTo>
              <a:cubicBezTo>
                <a:pt x="12" y="554"/>
                <a:pt x="4" y="544"/>
                <a:pt x="0" y="527"/>
              </a:cubicBezTo>
              <a:cubicBezTo>
                <a:pt x="5" y="493"/>
                <a:pt x="18" y="471"/>
                <a:pt x="43" y="446"/>
              </a:cubicBezTo>
              <a:cubicBezTo>
                <a:pt x="51" y="421"/>
                <a:pt x="57" y="403"/>
                <a:pt x="73" y="382"/>
              </a:cubicBezTo>
              <a:cubicBezTo>
                <a:pt x="79" y="361"/>
                <a:pt x="105" y="334"/>
                <a:pt x="124" y="322"/>
              </a:cubicBezTo>
              <a:cubicBezTo>
                <a:pt x="133" y="316"/>
                <a:pt x="150" y="304"/>
                <a:pt x="150" y="304"/>
              </a:cubicBezTo>
              <a:cubicBezTo>
                <a:pt x="167" y="279"/>
                <a:pt x="154" y="250"/>
                <a:pt x="146" y="223"/>
              </a:cubicBezTo>
              <a:cubicBezTo>
                <a:pt x="142" y="210"/>
                <a:pt x="133" y="184"/>
                <a:pt x="133" y="184"/>
              </a:cubicBezTo>
              <a:cubicBezTo>
                <a:pt x="139" y="159"/>
                <a:pt x="153" y="157"/>
                <a:pt x="176" y="150"/>
              </a:cubicBezTo>
              <a:cubicBezTo>
                <a:pt x="196" y="137"/>
                <a:pt x="193" y="131"/>
                <a:pt x="188" y="107"/>
              </a:cubicBezTo>
              <a:cubicBezTo>
                <a:pt x="193" y="85"/>
                <a:pt x="195" y="77"/>
                <a:pt x="214" y="64"/>
              </a:cubicBezTo>
              <a:cubicBezTo>
                <a:pt x="271" y="66"/>
                <a:pt x="329" y="66"/>
                <a:pt x="386" y="69"/>
              </a:cubicBezTo>
              <a:cubicBezTo>
                <a:pt x="407" y="70"/>
                <a:pt x="441" y="99"/>
                <a:pt x="441" y="99"/>
              </a:cubicBezTo>
              <a:cubicBezTo>
                <a:pt x="451" y="114"/>
                <a:pt x="462" y="119"/>
                <a:pt x="476" y="129"/>
              </a:cubicBezTo>
              <a:cubicBezTo>
                <a:pt x="504" y="121"/>
                <a:pt x="512" y="91"/>
                <a:pt x="540" y="82"/>
              </a:cubicBezTo>
              <a:cubicBezTo>
                <a:pt x="590" y="47"/>
                <a:pt x="658" y="40"/>
                <a:pt x="716" y="22"/>
              </a:cubicBezTo>
              <a:cubicBezTo>
                <a:pt x="724" y="16"/>
                <a:pt x="733" y="10"/>
                <a:pt x="741" y="4"/>
              </a:cubicBezTo>
              <a:cubicBezTo>
                <a:pt x="747" y="0"/>
                <a:pt x="739" y="19"/>
                <a:pt x="737" y="26"/>
              </a:cubicBezTo>
              <a:cubicBezTo>
                <a:pt x="733" y="43"/>
                <a:pt x="726" y="51"/>
                <a:pt x="711" y="60"/>
              </a:cubicBezTo>
              <a:cubicBezTo>
                <a:pt x="706" y="77"/>
                <a:pt x="694" y="78"/>
                <a:pt x="686" y="94"/>
              </a:cubicBezTo>
              <a:cubicBezTo>
                <a:pt x="677" y="112"/>
                <a:pt x="669" y="130"/>
                <a:pt x="664" y="150"/>
              </a:cubicBezTo>
              <a:cubicBezTo>
                <a:pt x="668" y="185"/>
                <a:pt x="668" y="188"/>
                <a:pt x="694" y="206"/>
              </a:cubicBezTo>
              <a:cubicBezTo>
                <a:pt x="717" y="239"/>
                <a:pt x="692" y="210"/>
                <a:pt x="707" y="206"/>
              </a:cubicBezTo>
              <a:cubicBezTo>
                <a:pt x="712" y="205"/>
                <a:pt x="724" y="210"/>
                <a:pt x="720" y="214"/>
              </a:cubicBezTo>
              <a:cubicBezTo>
                <a:pt x="716" y="218"/>
                <a:pt x="709" y="211"/>
                <a:pt x="703" y="210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38100</xdr:colOff>
      <xdr:row>8</xdr:row>
      <xdr:rowOff>38100</xdr:rowOff>
    </xdr:from>
    <xdr:to>
      <xdr:col>25</xdr:col>
      <xdr:colOff>0</xdr:colOff>
      <xdr:row>12</xdr:row>
      <xdr:rowOff>38100</xdr:rowOff>
    </xdr:to>
    <xdr:sp macro="" textlink="">
      <xdr:nvSpPr>
        <xdr:cNvPr id="51" name="Freeform 852">
          <a:extLst>
            <a:ext uri="{FF2B5EF4-FFF2-40B4-BE49-F238E27FC236}">
              <a16:creationId xmlns:a16="http://schemas.microsoft.com/office/drawing/2014/main" id="{7118B560-0E82-4B0F-BA2B-69229B0B08FA}"/>
            </a:ext>
          </a:extLst>
        </xdr:cNvPr>
        <xdr:cNvSpPr>
          <a:spLocks/>
        </xdr:cNvSpPr>
      </xdr:nvSpPr>
      <xdr:spPr bwMode="auto">
        <a:xfrm>
          <a:off x="3949700" y="1511300"/>
          <a:ext cx="495300" cy="736600"/>
        </a:xfrm>
        <a:custGeom>
          <a:avLst/>
          <a:gdLst>
            <a:gd name="T0" fmla="*/ 2997 w 750"/>
            <a:gd name="T1" fmla="*/ 194758 h 1011"/>
            <a:gd name="T2" fmla="*/ 29223 w 750"/>
            <a:gd name="T3" fmla="*/ 101223 h 1011"/>
            <a:gd name="T4" fmla="*/ 99657 w 750"/>
            <a:gd name="T5" fmla="*/ 85207 h 1011"/>
            <a:gd name="T6" fmla="*/ 102654 w 750"/>
            <a:gd name="T7" fmla="*/ 51893 h 1011"/>
            <a:gd name="T8" fmla="*/ 112395 w 750"/>
            <a:gd name="T9" fmla="*/ 8328 h 1011"/>
            <a:gd name="T10" fmla="*/ 154356 w 750"/>
            <a:gd name="T11" fmla="*/ 0 h 1011"/>
            <a:gd name="T12" fmla="*/ 192570 w 750"/>
            <a:gd name="T13" fmla="*/ 54455 h 1011"/>
            <a:gd name="T14" fmla="*/ 218796 w 750"/>
            <a:gd name="T15" fmla="*/ 76878 h 1011"/>
            <a:gd name="T16" fmla="*/ 254013 w 750"/>
            <a:gd name="T17" fmla="*/ 131334 h 1011"/>
            <a:gd name="T18" fmla="*/ 276492 w 750"/>
            <a:gd name="T19" fmla="*/ 164648 h 1011"/>
            <a:gd name="T20" fmla="*/ 324447 w 750"/>
            <a:gd name="T21" fmla="*/ 197321 h 1011"/>
            <a:gd name="T22" fmla="*/ 349923 w 750"/>
            <a:gd name="T23" fmla="*/ 169773 h 1011"/>
            <a:gd name="T24" fmla="*/ 391884 w 750"/>
            <a:gd name="T25" fmla="*/ 150553 h 1011"/>
            <a:gd name="T26" fmla="*/ 433845 w 750"/>
            <a:gd name="T27" fmla="*/ 134537 h 1011"/>
            <a:gd name="T28" fmla="*/ 469062 w 750"/>
            <a:gd name="T29" fmla="*/ 153757 h 1011"/>
            <a:gd name="T30" fmla="*/ 446583 w 750"/>
            <a:gd name="T31" fmla="*/ 178102 h 1011"/>
            <a:gd name="T32" fmla="*/ 488544 w 750"/>
            <a:gd name="T33" fmla="*/ 285091 h 1011"/>
            <a:gd name="T34" fmla="*/ 520014 w 750"/>
            <a:gd name="T35" fmla="*/ 301747 h 1011"/>
            <a:gd name="T36" fmla="*/ 529755 w 750"/>
            <a:gd name="T37" fmla="*/ 310076 h 1011"/>
            <a:gd name="T38" fmla="*/ 536499 w 750"/>
            <a:gd name="T39" fmla="*/ 318404 h 1011"/>
            <a:gd name="T40" fmla="*/ 561975 w 750"/>
            <a:gd name="T41" fmla="*/ 340187 h 1011"/>
            <a:gd name="T42" fmla="*/ 542493 w 750"/>
            <a:gd name="T43" fmla="*/ 361969 h 1011"/>
            <a:gd name="T44" fmla="*/ 533502 w 750"/>
            <a:gd name="T45" fmla="*/ 392720 h 1011"/>
            <a:gd name="T46" fmla="*/ 514020 w 750"/>
            <a:gd name="T47" fmla="*/ 403611 h 1011"/>
            <a:gd name="T48" fmla="*/ 511023 w 750"/>
            <a:gd name="T49" fmla="*/ 411940 h 1011"/>
            <a:gd name="T50" fmla="*/ 501282 w 750"/>
            <a:gd name="T51" fmla="*/ 417065 h 1011"/>
            <a:gd name="T52" fmla="*/ 514020 w 750"/>
            <a:gd name="T53" fmla="*/ 474724 h 1011"/>
            <a:gd name="T54" fmla="*/ 475056 w 750"/>
            <a:gd name="T55" fmla="*/ 527257 h 1011"/>
            <a:gd name="T56" fmla="*/ 452577 w 750"/>
            <a:gd name="T57" fmla="*/ 551602 h 1011"/>
            <a:gd name="T58" fmla="*/ 430098 w 750"/>
            <a:gd name="T59" fmla="*/ 584916 h 1011"/>
            <a:gd name="T60" fmla="*/ 424104 w 750"/>
            <a:gd name="T61" fmla="*/ 592604 h 1011"/>
            <a:gd name="T62" fmla="*/ 372402 w 750"/>
            <a:gd name="T63" fmla="*/ 647700 h 1011"/>
            <a:gd name="T64" fmla="*/ 311709 w 750"/>
            <a:gd name="T65" fmla="*/ 592604 h 1011"/>
            <a:gd name="T66" fmla="*/ 241275 w 750"/>
            <a:gd name="T67" fmla="*/ 595807 h 1011"/>
            <a:gd name="T68" fmla="*/ 215049 w 750"/>
            <a:gd name="T69" fmla="*/ 600932 h 1011"/>
            <a:gd name="T70" fmla="*/ 186576 w 750"/>
            <a:gd name="T71" fmla="*/ 611823 h 1011"/>
            <a:gd name="T72" fmla="*/ 96660 w 750"/>
            <a:gd name="T73" fmla="*/ 510600 h 1011"/>
            <a:gd name="T74" fmla="*/ 77178 w 750"/>
            <a:gd name="T75" fmla="*/ 493943 h 1011"/>
            <a:gd name="T76" fmla="*/ 61443 w 750"/>
            <a:gd name="T77" fmla="*/ 472161 h 1011"/>
            <a:gd name="T78" fmla="*/ 25476 w 750"/>
            <a:gd name="T79" fmla="*/ 452942 h 1011"/>
            <a:gd name="T80" fmla="*/ 0 w 750"/>
            <a:gd name="T81" fmla="*/ 427956 h 1011"/>
            <a:gd name="T82" fmla="*/ 38964 w 750"/>
            <a:gd name="T83" fmla="*/ 381188 h 1011"/>
            <a:gd name="T84" fmla="*/ 12738 w 750"/>
            <a:gd name="T85" fmla="*/ 260746 h 1011"/>
            <a:gd name="T86" fmla="*/ 9741 w 750"/>
            <a:gd name="T87" fmla="*/ 211415 h 1011"/>
            <a:gd name="T88" fmla="*/ 2997 w 750"/>
            <a:gd name="T89" fmla="*/ 194758 h 1011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750"/>
            <a:gd name="T136" fmla="*/ 0 h 1011"/>
            <a:gd name="T137" fmla="*/ 750 w 750"/>
            <a:gd name="T138" fmla="*/ 1011 h 1011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750" h="1011">
              <a:moveTo>
                <a:pt x="4" y="304"/>
              </a:moveTo>
              <a:cubicBezTo>
                <a:pt x="5" y="288"/>
                <a:pt x="8" y="174"/>
                <a:pt x="39" y="158"/>
              </a:cubicBezTo>
              <a:cubicBezTo>
                <a:pt x="67" y="144"/>
                <a:pt x="103" y="142"/>
                <a:pt x="133" y="133"/>
              </a:cubicBezTo>
              <a:cubicBezTo>
                <a:pt x="149" y="110"/>
                <a:pt x="153" y="105"/>
                <a:pt x="137" y="81"/>
              </a:cubicBezTo>
              <a:cubicBezTo>
                <a:pt x="131" y="62"/>
                <a:pt x="132" y="28"/>
                <a:pt x="150" y="13"/>
              </a:cubicBezTo>
              <a:cubicBezTo>
                <a:pt x="165" y="1"/>
                <a:pt x="206" y="0"/>
                <a:pt x="206" y="0"/>
              </a:cubicBezTo>
              <a:cubicBezTo>
                <a:pt x="213" y="51"/>
                <a:pt x="221" y="56"/>
                <a:pt x="257" y="85"/>
              </a:cubicBezTo>
              <a:cubicBezTo>
                <a:pt x="271" y="96"/>
                <a:pt x="277" y="110"/>
                <a:pt x="292" y="120"/>
              </a:cubicBezTo>
              <a:cubicBezTo>
                <a:pt x="306" y="150"/>
                <a:pt x="319" y="178"/>
                <a:pt x="339" y="205"/>
              </a:cubicBezTo>
              <a:cubicBezTo>
                <a:pt x="343" y="219"/>
                <a:pt x="360" y="244"/>
                <a:pt x="369" y="257"/>
              </a:cubicBezTo>
              <a:cubicBezTo>
                <a:pt x="381" y="295"/>
                <a:pt x="396" y="303"/>
                <a:pt x="433" y="308"/>
              </a:cubicBezTo>
              <a:cubicBezTo>
                <a:pt x="463" y="302"/>
                <a:pt x="458" y="295"/>
                <a:pt x="467" y="265"/>
              </a:cubicBezTo>
              <a:cubicBezTo>
                <a:pt x="472" y="250"/>
                <a:pt x="511" y="239"/>
                <a:pt x="523" y="235"/>
              </a:cubicBezTo>
              <a:cubicBezTo>
                <a:pt x="543" y="223"/>
                <a:pt x="556" y="215"/>
                <a:pt x="579" y="210"/>
              </a:cubicBezTo>
              <a:cubicBezTo>
                <a:pt x="620" y="216"/>
                <a:pt x="602" y="216"/>
                <a:pt x="626" y="240"/>
              </a:cubicBezTo>
              <a:cubicBezTo>
                <a:pt x="621" y="255"/>
                <a:pt x="596" y="278"/>
                <a:pt x="596" y="278"/>
              </a:cubicBezTo>
              <a:cubicBezTo>
                <a:pt x="577" y="340"/>
                <a:pt x="581" y="423"/>
                <a:pt x="652" y="445"/>
              </a:cubicBezTo>
              <a:cubicBezTo>
                <a:pt x="666" y="460"/>
                <a:pt x="679" y="458"/>
                <a:pt x="694" y="471"/>
              </a:cubicBezTo>
              <a:cubicBezTo>
                <a:pt x="699" y="475"/>
                <a:pt x="703" y="479"/>
                <a:pt x="707" y="484"/>
              </a:cubicBezTo>
              <a:cubicBezTo>
                <a:pt x="710" y="488"/>
                <a:pt x="712" y="493"/>
                <a:pt x="716" y="497"/>
              </a:cubicBezTo>
              <a:cubicBezTo>
                <a:pt x="729" y="509"/>
                <a:pt x="740" y="515"/>
                <a:pt x="750" y="531"/>
              </a:cubicBezTo>
              <a:cubicBezTo>
                <a:pt x="745" y="550"/>
                <a:pt x="744" y="559"/>
                <a:pt x="724" y="565"/>
              </a:cubicBezTo>
              <a:cubicBezTo>
                <a:pt x="719" y="581"/>
                <a:pt x="720" y="599"/>
                <a:pt x="712" y="613"/>
              </a:cubicBezTo>
              <a:cubicBezTo>
                <a:pt x="707" y="622"/>
                <a:pt x="695" y="624"/>
                <a:pt x="686" y="630"/>
              </a:cubicBezTo>
              <a:cubicBezTo>
                <a:pt x="685" y="634"/>
                <a:pt x="685" y="639"/>
                <a:pt x="682" y="643"/>
              </a:cubicBezTo>
              <a:cubicBezTo>
                <a:pt x="679" y="647"/>
                <a:pt x="670" y="646"/>
                <a:pt x="669" y="651"/>
              </a:cubicBezTo>
              <a:cubicBezTo>
                <a:pt x="664" y="682"/>
                <a:pt x="677" y="712"/>
                <a:pt x="686" y="741"/>
              </a:cubicBezTo>
              <a:cubicBezTo>
                <a:pt x="681" y="777"/>
                <a:pt x="664" y="802"/>
                <a:pt x="634" y="823"/>
              </a:cubicBezTo>
              <a:cubicBezTo>
                <a:pt x="625" y="837"/>
                <a:pt x="613" y="847"/>
                <a:pt x="604" y="861"/>
              </a:cubicBezTo>
              <a:cubicBezTo>
                <a:pt x="598" y="881"/>
                <a:pt x="586" y="895"/>
                <a:pt x="574" y="913"/>
              </a:cubicBezTo>
              <a:cubicBezTo>
                <a:pt x="571" y="917"/>
                <a:pt x="566" y="925"/>
                <a:pt x="566" y="925"/>
              </a:cubicBezTo>
              <a:cubicBezTo>
                <a:pt x="553" y="968"/>
                <a:pt x="545" y="1000"/>
                <a:pt x="497" y="1011"/>
              </a:cubicBezTo>
              <a:cubicBezTo>
                <a:pt x="453" y="1001"/>
                <a:pt x="451" y="949"/>
                <a:pt x="416" y="925"/>
              </a:cubicBezTo>
              <a:cubicBezTo>
                <a:pt x="385" y="927"/>
                <a:pt x="353" y="927"/>
                <a:pt x="322" y="930"/>
              </a:cubicBezTo>
              <a:cubicBezTo>
                <a:pt x="310" y="931"/>
                <a:pt x="287" y="938"/>
                <a:pt x="287" y="938"/>
              </a:cubicBezTo>
              <a:cubicBezTo>
                <a:pt x="275" y="957"/>
                <a:pt x="271" y="962"/>
                <a:pt x="249" y="955"/>
              </a:cubicBezTo>
              <a:cubicBezTo>
                <a:pt x="231" y="893"/>
                <a:pt x="195" y="818"/>
                <a:pt x="129" y="797"/>
              </a:cubicBezTo>
              <a:cubicBezTo>
                <a:pt x="120" y="788"/>
                <a:pt x="110" y="781"/>
                <a:pt x="103" y="771"/>
              </a:cubicBezTo>
              <a:cubicBezTo>
                <a:pt x="74" y="728"/>
                <a:pt x="111" y="756"/>
                <a:pt x="82" y="737"/>
              </a:cubicBezTo>
              <a:cubicBezTo>
                <a:pt x="73" y="713"/>
                <a:pt x="56" y="714"/>
                <a:pt x="34" y="707"/>
              </a:cubicBezTo>
              <a:cubicBezTo>
                <a:pt x="21" y="693"/>
                <a:pt x="6" y="687"/>
                <a:pt x="0" y="668"/>
              </a:cubicBezTo>
              <a:cubicBezTo>
                <a:pt x="7" y="617"/>
                <a:pt x="20" y="627"/>
                <a:pt x="52" y="595"/>
              </a:cubicBezTo>
              <a:cubicBezTo>
                <a:pt x="67" y="530"/>
                <a:pt x="54" y="461"/>
                <a:pt x="17" y="407"/>
              </a:cubicBezTo>
              <a:cubicBezTo>
                <a:pt x="16" y="381"/>
                <a:pt x="15" y="356"/>
                <a:pt x="13" y="330"/>
              </a:cubicBezTo>
              <a:cubicBezTo>
                <a:pt x="12" y="321"/>
                <a:pt x="4" y="304"/>
                <a:pt x="4" y="30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20</xdr:col>
      <xdr:colOff>104775</xdr:colOff>
      <xdr:row>11</xdr:row>
      <xdr:rowOff>0</xdr:rowOff>
    </xdr:from>
    <xdr:to>
      <xdr:col>24</xdr:col>
      <xdr:colOff>38100</xdr:colOff>
      <xdr:row>15</xdr:row>
      <xdr:rowOff>38100</xdr:rowOff>
    </xdr:to>
    <xdr:sp macro="" textlink="">
      <xdr:nvSpPr>
        <xdr:cNvPr id="52" name="Freeform 853">
          <a:extLst>
            <a:ext uri="{FF2B5EF4-FFF2-40B4-BE49-F238E27FC236}">
              <a16:creationId xmlns:a16="http://schemas.microsoft.com/office/drawing/2014/main" id="{CE650367-0029-4BAC-90C8-228F66217E42}"/>
            </a:ext>
          </a:extLst>
        </xdr:cNvPr>
        <xdr:cNvSpPr>
          <a:spLocks/>
        </xdr:cNvSpPr>
      </xdr:nvSpPr>
      <xdr:spPr bwMode="auto">
        <a:xfrm>
          <a:off x="3660775" y="2025650"/>
          <a:ext cx="644525" cy="774700"/>
        </a:xfrm>
        <a:custGeom>
          <a:avLst/>
          <a:gdLst>
            <a:gd name="T0" fmla="*/ 490940 w 983"/>
            <a:gd name="T1" fmla="*/ 366308 h 1084"/>
            <a:gd name="T2" fmla="*/ 522276 w 983"/>
            <a:gd name="T3" fmla="*/ 415023 h 1084"/>
            <a:gd name="T4" fmla="*/ 535706 w 983"/>
            <a:gd name="T5" fmla="*/ 431472 h 1084"/>
            <a:gd name="T6" fmla="*/ 551374 w 983"/>
            <a:gd name="T7" fmla="*/ 469431 h 1084"/>
            <a:gd name="T8" fmla="*/ 602856 w 983"/>
            <a:gd name="T9" fmla="*/ 507391 h 1084"/>
            <a:gd name="T10" fmla="*/ 640908 w 983"/>
            <a:gd name="T11" fmla="*/ 528901 h 1084"/>
            <a:gd name="T12" fmla="*/ 701342 w 983"/>
            <a:gd name="T13" fmla="*/ 569391 h 1084"/>
            <a:gd name="T14" fmla="*/ 733425 w 983"/>
            <a:gd name="T15" fmla="*/ 621269 h 1084"/>
            <a:gd name="T16" fmla="*/ 698358 w 983"/>
            <a:gd name="T17" fmla="*/ 645310 h 1084"/>
            <a:gd name="T18" fmla="*/ 678959 w 983"/>
            <a:gd name="T19" fmla="*/ 656065 h 1084"/>
            <a:gd name="T20" fmla="*/ 656576 w 983"/>
            <a:gd name="T21" fmla="*/ 661759 h 1084"/>
            <a:gd name="T22" fmla="*/ 589426 w 983"/>
            <a:gd name="T23" fmla="*/ 685800 h 1084"/>
            <a:gd name="T24" fmla="*/ 379023 w 983"/>
            <a:gd name="T25" fmla="*/ 666820 h 1084"/>
            <a:gd name="T26" fmla="*/ 365593 w 983"/>
            <a:gd name="T27" fmla="*/ 647841 h 1084"/>
            <a:gd name="T28" fmla="*/ 263376 w 983"/>
            <a:gd name="T29" fmla="*/ 604820 h 1084"/>
            <a:gd name="T30" fmla="*/ 253677 w 983"/>
            <a:gd name="T31" fmla="*/ 542187 h 1084"/>
            <a:gd name="T32" fmla="*/ 250693 w 983"/>
            <a:gd name="T33" fmla="*/ 520676 h 1084"/>
            <a:gd name="T34" fmla="*/ 208911 w 983"/>
            <a:gd name="T35" fmla="*/ 512452 h 1084"/>
            <a:gd name="T36" fmla="*/ 135792 w 983"/>
            <a:gd name="T37" fmla="*/ 490942 h 1084"/>
            <a:gd name="T38" fmla="*/ 49243 w 983"/>
            <a:gd name="T39" fmla="*/ 504227 h 1084"/>
            <a:gd name="T40" fmla="*/ 17161 w 983"/>
            <a:gd name="T41" fmla="*/ 509921 h 1084"/>
            <a:gd name="T42" fmla="*/ 20891 w 983"/>
            <a:gd name="T43" fmla="*/ 436533 h 1084"/>
            <a:gd name="T44" fmla="*/ 103709 w 983"/>
            <a:gd name="T45" fmla="*/ 349859 h 1084"/>
            <a:gd name="T46" fmla="*/ 135792 w 983"/>
            <a:gd name="T47" fmla="*/ 317594 h 1084"/>
            <a:gd name="T48" fmla="*/ 155191 w 983"/>
            <a:gd name="T49" fmla="*/ 314430 h 1084"/>
            <a:gd name="T50" fmla="*/ 186527 w 983"/>
            <a:gd name="T51" fmla="*/ 295451 h 1084"/>
            <a:gd name="T52" fmla="*/ 202942 w 983"/>
            <a:gd name="T53" fmla="*/ 260655 h 1084"/>
            <a:gd name="T54" fmla="*/ 231294 w 983"/>
            <a:gd name="T55" fmla="*/ 206246 h 1084"/>
            <a:gd name="T56" fmla="*/ 270091 w 983"/>
            <a:gd name="T57" fmla="*/ 149307 h 1084"/>
            <a:gd name="T58" fmla="*/ 289490 w 983"/>
            <a:gd name="T59" fmla="*/ 132858 h 1084"/>
            <a:gd name="T60" fmla="*/ 298444 w 983"/>
            <a:gd name="T61" fmla="*/ 124633 h 1084"/>
            <a:gd name="T62" fmla="*/ 337241 w 983"/>
            <a:gd name="T63" fmla="*/ 29735 h 1084"/>
            <a:gd name="T64" fmla="*/ 340226 w 983"/>
            <a:gd name="T65" fmla="*/ 2531 h 1084"/>
            <a:gd name="T66" fmla="*/ 349925 w 983"/>
            <a:gd name="T67" fmla="*/ 5694 h 1084"/>
            <a:gd name="T68" fmla="*/ 394692 w 983"/>
            <a:gd name="T69" fmla="*/ 29735 h 1084"/>
            <a:gd name="T70" fmla="*/ 461841 w 983"/>
            <a:gd name="T71" fmla="*/ 92368 h 1084"/>
            <a:gd name="T72" fmla="*/ 493924 w 983"/>
            <a:gd name="T73" fmla="*/ 127797 h 1084"/>
            <a:gd name="T74" fmla="*/ 503624 w 983"/>
            <a:gd name="T75" fmla="*/ 146776 h 1084"/>
            <a:gd name="T76" fmla="*/ 516307 w 983"/>
            <a:gd name="T77" fmla="*/ 162593 h 1084"/>
            <a:gd name="T78" fmla="*/ 551374 w 983"/>
            <a:gd name="T79" fmla="*/ 192328 h 1084"/>
            <a:gd name="T80" fmla="*/ 554359 w 983"/>
            <a:gd name="T81" fmla="*/ 206246 h 1084"/>
            <a:gd name="T82" fmla="*/ 544660 w 983"/>
            <a:gd name="T83" fmla="*/ 211307 h 1084"/>
            <a:gd name="T84" fmla="*/ 516307 w 983"/>
            <a:gd name="T85" fmla="*/ 227756 h 1084"/>
            <a:gd name="T86" fmla="*/ 522276 w 983"/>
            <a:gd name="T87" fmla="*/ 279634 h 1084"/>
            <a:gd name="T88" fmla="*/ 487209 w 983"/>
            <a:gd name="T89" fmla="*/ 330880 h 1084"/>
            <a:gd name="T90" fmla="*/ 490940 w 983"/>
            <a:gd name="T91" fmla="*/ 363145 h 1084"/>
            <a:gd name="T92" fmla="*/ 496909 w 983"/>
            <a:gd name="T93" fmla="*/ 379594 h 1084"/>
            <a:gd name="T94" fmla="*/ 490940 w 983"/>
            <a:gd name="T95" fmla="*/ 366308 h 1084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983"/>
            <a:gd name="T145" fmla="*/ 0 h 1084"/>
            <a:gd name="T146" fmla="*/ 983 w 983"/>
            <a:gd name="T147" fmla="*/ 1084 h 1084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983" h="1084">
              <a:moveTo>
                <a:pt x="658" y="579"/>
              </a:moveTo>
              <a:cubicBezTo>
                <a:pt x="674" y="604"/>
                <a:pt x="686" y="631"/>
                <a:pt x="700" y="656"/>
              </a:cubicBezTo>
              <a:cubicBezTo>
                <a:pt x="705" y="665"/>
                <a:pt x="714" y="672"/>
                <a:pt x="718" y="682"/>
              </a:cubicBezTo>
              <a:cubicBezTo>
                <a:pt x="727" y="701"/>
                <a:pt x="729" y="723"/>
                <a:pt x="739" y="742"/>
              </a:cubicBezTo>
              <a:cubicBezTo>
                <a:pt x="749" y="761"/>
                <a:pt x="788" y="794"/>
                <a:pt x="808" y="802"/>
              </a:cubicBezTo>
              <a:cubicBezTo>
                <a:pt x="819" y="819"/>
                <a:pt x="839" y="830"/>
                <a:pt x="859" y="836"/>
              </a:cubicBezTo>
              <a:cubicBezTo>
                <a:pt x="883" y="860"/>
                <a:pt x="919" y="877"/>
                <a:pt x="940" y="900"/>
              </a:cubicBezTo>
              <a:cubicBezTo>
                <a:pt x="960" y="922"/>
                <a:pt x="974" y="954"/>
                <a:pt x="983" y="982"/>
              </a:cubicBezTo>
              <a:cubicBezTo>
                <a:pt x="974" y="1000"/>
                <a:pt x="956" y="1014"/>
                <a:pt x="936" y="1020"/>
              </a:cubicBezTo>
              <a:cubicBezTo>
                <a:pt x="932" y="1023"/>
                <a:pt x="915" y="1035"/>
                <a:pt x="910" y="1037"/>
              </a:cubicBezTo>
              <a:cubicBezTo>
                <a:pt x="900" y="1041"/>
                <a:pt x="880" y="1046"/>
                <a:pt x="880" y="1046"/>
              </a:cubicBezTo>
              <a:cubicBezTo>
                <a:pt x="838" y="1074"/>
                <a:pt x="837" y="1069"/>
                <a:pt x="790" y="1084"/>
              </a:cubicBezTo>
              <a:cubicBezTo>
                <a:pt x="817" y="993"/>
                <a:pt x="603" y="1056"/>
                <a:pt x="508" y="1054"/>
              </a:cubicBezTo>
              <a:cubicBezTo>
                <a:pt x="498" y="1019"/>
                <a:pt x="511" y="1054"/>
                <a:pt x="490" y="1024"/>
              </a:cubicBezTo>
              <a:cubicBezTo>
                <a:pt x="446" y="961"/>
                <a:pt x="422" y="977"/>
                <a:pt x="353" y="956"/>
              </a:cubicBezTo>
              <a:cubicBezTo>
                <a:pt x="323" y="926"/>
                <a:pt x="330" y="898"/>
                <a:pt x="340" y="857"/>
              </a:cubicBezTo>
              <a:cubicBezTo>
                <a:pt x="339" y="846"/>
                <a:pt x="343" y="832"/>
                <a:pt x="336" y="823"/>
              </a:cubicBezTo>
              <a:cubicBezTo>
                <a:pt x="331" y="817"/>
                <a:pt x="288" y="811"/>
                <a:pt x="280" y="810"/>
              </a:cubicBezTo>
              <a:cubicBezTo>
                <a:pt x="249" y="789"/>
                <a:pt x="219" y="780"/>
                <a:pt x="182" y="776"/>
              </a:cubicBezTo>
              <a:cubicBezTo>
                <a:pt x="141" y="780"/>
                <a:pt x="105" y="785"/>
                <a:pt x="66" y="797"/>
              </a:cubicBezTo>
              <a:cubicBezTo>
                <a:pt x="47" y="810"/>
                <a:pt x="46" y="817"/>
                <a:pt x="23" y="806"/>
              </a:cubicBezTo>
              <a:cubicBezTo>
                <a:pt x="14" y="768"/>
                <a:pt x="17" y="728"/>
                <a:pt x="28" y="690"/>
              </a:cubicBezTo>
              <a:cubicBezTo>
                <a:pt x="33" y="531"/>
                <a:pt x="0" y="559"/>
                <a:pt x="139" y="553"/>
              </a:cubicBezTo>
              <a:cubicBezTo>
                <a:pt x="160" y="539"/>
                <a:pt x="155" y="513"/>
                <a:pt x="182" y="502"/>
              </a:cubicBezTo>
              <a:cubicBezTo>
                <a:pt x="190" y="499"/>
                <a:pt x="199" y="499"/>
                <a:pt x="208" y="497"/>
              </a:cubicBezTo>
              <a:cubicBezTo>
                <a:pt x="226" y="489"/>
                <a:pt x="237" y="482"/>
                <a:pt x="250" y="467"/>
              </a:cubicBezTo>
              <a:cubicBezTo>
                <a:pt x="258" y="447"/>
                <a:pt x="259" y="429"/>
                <a:pt x="272" y="412"/>
              </a:cubicBezTo>
              <a:cubicBezTo>
                <a:pt x="278" y="380"/>
                <a:pt x="288" y="350"/>
                <a:pt x="310" y="326"/>
              </a:cubicBezTo>
              <a:cubicBezTo>
                <a:pt x="319" y="302"/>
                <a:pt x="345" y="255"/>
                <a:pt x="362" y="236"/>
              </a:cubicBezTo>
              <a:cubicBezTo>
                <a:pt x="370" y="227"/>
                <a:pt x="379" y="219"/>
                <a:pt x="388" y="210"/>
              </a:cubicBezTo>
              <a:cubicBezTo>
                <a:pt x="392" y="206"/>
                <a:pt x="400" y="197"/>
                <a:pt x="400" y="197"/>
              </a:cubicBezTo>
              <a:cubicBezTo>
                <a:pt x="419" y="148"/>
                <a:pt x="436" y="98"/>
                <a:pt x="452" y="47"/>
              </a:cubicBezTo>
              <a:cubicBezTo>
                <a:pt x="453" y="33"/>
                <a:pt x="450" y="17"/>
                <a:pt x="456" y="4"/>
              </a:cubicBezTo>
              <a:cubicBezTo>
                <a:pt x="458" y="0"/>
                <a:pt x="465" y="7"/>
                <a:pt x="469" y="9"/>
              </a:cubicBezTo>
              <a:cubicBezTo>
                <a:pt x="492" y="20"/>
                <a:pt x="505" y="38"/>
                <a:pt x="529" y="47"/>
              </a:cubicBezTo>
              <a:cubicBezTo>
                <a:pt x="552" y="81"/>
                <a:pt x="585" y="123"/>
                <a:pt x="619" y="146"/>
              </a:cubicBezTo>
              <a:cubicBezTo>
                <a:pt x="632" y="165"/>
                <a:pt x="646" y="186"/>
                <a:pt x="662" y="202"/>
              </a:cubicBezTo>
              <a:cubicBezTo>
                <a:pt x="667" y="212"/>
                <a:pt x="670" y="223"/>
                <a:pt x="675" y="232"/>
              </a:cubicBezTo>
              <a:cubicBezTo>
                <a:pt x="680" y="241"/>
                <a:pt x="692" y="257"/>
                <a:pt x="692" y="257"/>
              </a:cubicBezTo>
              <a:cubicBezTo>
                <a:pt x="705" y="298"/>
                <a:pt x="705" y="283"/>
                <a:pt x="739" y="304"/>
              </a:cubicBezTo>
              <a:cubicBezTo>
                <a:pt x="740" y="311"/>
                <a:pt x="745" y="319"/>
                <a:pt x="743" y="326"/>
              </a:cubicBezTo>
              <a:cubicBezTo>
                <a:pt x="742" y="331"/>
                <a:pt x="734" y="331"/>
                <a:pt x="730" y="334"/>
              </a:cubicBezTo>
              <a:cubicBezTo>
                <a:pt x="686" y="364"/>
                <a:pt x="721" y="342"/>
                <a:pt x="692" y="360"/>
              </a:cubicBezTo>
              <a:cubicBezTo>
                <a:pt x="684" y="387"/>
                <a:pt x="692" y="415"/>
                <a:pt x="700" y="442"/>
              </a:cubicBezTo>
              <a:cubicBezTo>
                <a:pt x="693" y="472"/>
                <a:pt x="671" y="498"/>
                <a:pt x="653" y="523"/>
              </a:cubicBezTo>
              <a:cubicBezTo>
                <a:pt x="647" y="542"/>
                <a:pt x="652" y="556"/>
                <a:pt x="658" y="574"/>
              </a:cubicBezTo>
              <a:cubicBezTo>
                <a:pt x="661" y="583"/>
                <a:pt x="669" y="608"/>
                <a:pt x="666" y="600"/>
              </a:cubicBezTo>
              <a:cubicBezTo>
                <a:pt x="663" y="593"/>
                <a:pt x="661" y="586"/>
                <a:pt x="658" y="57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161925</xdr:colOff>
      <xdr:row>11</xdr:row>
      <xdr:rowOff>142875</xdr:rowOff>
    </xdr:from>
    <xdr:to>
      <xdr:col>25</xdr:col>
      <xdr:colOff>85725</xdr:colOff>
      <xdr:row>14</xdr:row>
      <xdr:rowOff>133350</xdr:rowOff>
    </xdr:to>
    <xdr:sp macro="" textlink="">
      <xdr:nvSpPr>
        <xdr:cNvPr id="53" name="Freeform 854">
          <a:extLst>
            <a:ext uri="{FF2B5EF4-FFF2-40B4-BE49-F238E27FC236}">
              <a16:creationId xmlns:a16="http://schemas.microsoft.com/office/drawing/2014/main" id="{D9BB62A0-F38C-4485-84AB-982713F2F42C}"/>
            </a:ext>
          </a:extLst>
        </xdr:cNvPr>
        <xdr:cNvSpPr>
          <a:spLocks/>
        </xdr:cNvSpPr>
      </xdr:nvSpPr>
      <xdr:spPr bwMode="auto">
        <a:xfrm>
          <a:off x="4073525" y="2168525"/>
          <a:ext cx="457200" cy="542925"/>
        </a:xfrm>
        <a:custGeom>
          <a:avLst/>
          <a:gdLst>
            <a:gd name="T0" fmla="*/ 55829 w 685"/>
            <a:gd name="T1" fmla="*/ 24898 h 746"/>
            <a:gd name="T2" fmla="*/ 114717 w 685"/>
            <a:gd name="T3" fmla="*/ 0 h 746"/>
            <a:gd name="T4" fmla="*/ 167487 w 685"/>
            <a:gd name="T5" fmla="*/ 3192 h 746"/>
            <a:gd name="T6" fmla="*/ 190430 w 685"/>
            <a:gd name="T7" fmla="*/ 24898 h 746"/>
            <a:gd name="T8" fmla="*/ 226375 w 685"/>
            <a:gd name="T9" fmla="*/ 52349 h 746"/>
            <a:gd name="T10" fmla="*/ 275321 w 685"/>
            <a:gd name="T11" fmla="*/ 63202 h 746"/>
            <a:gd name="T12" fmla="*/ 321208 w 685"/>
            <a:gd name="T13" fmla="*/ 120659 h 746"/>
            <a:gd name="T14" fmla="*/ 337268 w 685"/>
            <a:gd name="T15" fmla="*/ 137257 h 746"/>
            <a:gd name="T16" fmla="*/ 351034 w 685"/>
            <a:gd name="T17" fmla="*/ 153217 h 746"/>
            <a:gd name="T18" fmla="*/ 419865 w 685"/>
            <a:gd name="T19" fmla="*/ 203013 h 746"/>
            <a:gd name="T20" fmla="*/ 481812 w 685"/>
            <a:gd name="T21" fmla="*/ 254724 h 746"/>
            <a:gd name="T22" fmla="*/ 429042 w 685"/>
            <a:gd name="T23" fmla="*/ 312180 h 746"/>
            <a:gd name="T24" fmla="*/ 337268 w 685"/>
            <a:gd name="T25" fmla="*/ 325586 h 746"/>
            <a:gd name="T26" fmla="*/ 344151 w 685"/>
            <a:gd name="T27" fmla="*/ 347931 h 746"/>
            <a:gd name="T28" fmla="*/ 435925 w 685"/>
            <a:gd name="T29" fmla="*/ 356230 h 746"/>
            <a:gd name="T30" fmla="*/ 478753 w 685"/>
            <a:gd name="T31" fmla="*/ 369636 h 746"/>
            <a:gd name="T32" fmla="*/ 511639 w 685"/>
            <a:gd name="T33" fmla="*/ 383043 h 746"/>
            <a:gd name="T34" fmla="*/ 520816 w 685"/>
            <a:gd name="T35" fmla="*/ 410494 h 746"/>
            <a:gd name="T36" fmla="*/ 511639 w 685"/>
            <a:gd name="T37" fmla="*/ 451991 h 746"/>
            <a:gd name="T38" fmla="*/ 471870 w 685"/>
            <a:gd name="T39" fmla="*/ 462844 h 746"/>
            <a:gd name="T40" fmla="*/ 324267 w 685"/>
            <a:gd name="T41" fmla="*/ 476250 h 746"/>
            <a:gd name="T42" fmla="*/ 252378 w 685"/>
            <a:gd name="T43" fmla="*/ 457098 h 746"/>
            <a:gd name="T44" fmla="*/ 219492 w 685"/>
            <a:gd name="T45" fmla="*/ 432838 h 746"/>
            <a:gd name="T46" fmla="*/ 186607 w 685"/>
            <a:gd name="T47" fmla="*/ 402195 h 746"/>
            <a:gd name="T48" fmla="*/ 88715 w 685"/>
            <a:gd name="T49" fmla="*/ 337078 h 746"/>
            <a:gd name="T50" fmla="*/ 68830 w 685"/>
            <a:gd name="T51" fmla="*/ 312180 h 746"/>
            <a:gd name="T52" fmla="*/ 48946 w 685"/>
            <a:gd name="T53" fmla="*/ 260469 h 746"/>
            <a:gd name="T54" fmla="*/ 16060 w 685"/>
            <a:gd name="T55" fmla="*/ 227272 h 746"/>
            <a:gd name="T56" fmla="*/ 0 w 685"/>
            <a:gd name="T57" fmla="*/ 203013 h 746"/>
            <a:gd name="T58" fmla="*/ 45887 w 685"/>
            <a:gd name="T59" fmla="*/ 131511 h 746"/>
            <a:gd name="T60" fmla="*/ 32886 w 685"/>
            <a:gd name="T61" fmla="*/ 95761 h 746"/>
            <a:gd name="T62" fmla="*/ 61947 w 685"/>
            <a:gd name="T63" fmla="*/ 54903 h 746"/>
            <a:gd name="T64" fmla="*/ 55829 w 685"/>
            <a:gd name="T65" fmla="*/ 27451 h 746"/>
            <a:gd name="T66" fmla="*/ 55829 w 685"/>
            <a:gd name="T67" fmla="*/ 24898 h 74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685"/>
            <a:gd name="T103" fmla="*/ 0 h 746"/>
            <a:gd name="T104" fmla="*/ 685 w 685"/>
            <a:gd name="T105" fmla="*/ 746 h 746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685" h="746">
              <a:moveTo>
                <a:pt x="73" y="39"/>
              </a:moveTo>
              <a:cubicBezTo>
                <a:pt x="97" y="15"/>
                <a:pt x="117" y="6"/>
                <a:pt x="150" y="0"/>
              </a:cubicBezTo>
              <a:cubicBezTo>
                <a:pt x="173" y="2"/>
                <a:pt x="196" y="1"/>
                <a:pt x="219" y="5"/>
              </a:cubicBezTo>
              <a:cubicBezTo>
                <a:pt x="234" y="7"/>
                <a:pt x="249" y="39"/>
                <a:pt x="249" y="39"/>
              </a:cubicBezTo>
              <a:cubicBezTo>
                <a:pt x="257" y="65"/>
                <a:pt x="271" y="76"/>
                <a:pt x="296" y="82"/>
              </a:cubicBezTo>
              <a:cubicBezTo>
                <a:pt x="341" y="77"/>
                <a:pt x="330" y="78"/>
                <a:pt x="360" y="99"/>
              </a:cubicBezTo>
              <a:cubicBezTo>
                <a:pt x="381" y="129"/>
                <a:pt x="396" y="161"/>
                <a:pt x="420" y="189"/>
              </a:cubicBezTo>
              <a:cubicBezTo>
                <a:pt x="455" y="231"/>
                <a:pt x="414" y="176"/>
                <a:pt x="441" y="215"/>
              </a:cubicBezTo>
              <a:cubicBezTo>
                <a:pt x="447" y="223"/>
                <a:pt x="459" y="240"/>
                <a:pt x="459" y="240"/>
              </a:cubicBezTo>
              <a:cubicBezTo>
                <a:pt x="474" y="289"/>
                <a:pt x="503" y="300"/>
                <a:pt x="549" y="318"/>
              </a:cubicBezTo>
              <a:cubicBezTo>
                <a:pt x="578" y="347"/>
                <a:pt x="607" y="366"/>
                <a:pt x="630" y="399"/>
              </a:cubicBezTo>
              <a:cubicBezTo>
                <a:pt x="643" y="456"/>
                <a:pt x="611" y="478"/>
                <a:pt x="561" y="489"/>
              </a:cubicBezTo>
              <a:cubicBezTo>
                <a:pt x="526" y="516"/>
                <a:pt x="484" y="508"/>
                <a:pt x="441" y="510"/>
              </a:cubicBezTo>
              <a:cubicBezTo>
                <a:pt x="411" y="519"/>
                <a:pt x="430" y="541"/>
                <a:pt x="450" y="545"/>
              </a:cubicBezTo>
              <a:cubicBezTo>
                <a:pt x="492" y="553"/>
                <a:pt x="527" y="554"/>
                <a:pt x="570" y="558"/>
              </a:cubicBezTo>
              <a:cubicBezTo>
                <a:pt x="590" y="564"/>
                <a:pt x="606" y="574"/>
                <a:pt x="626" y="579"/>
              </a:cubicBezTo>
              <a:cubicBezTo>
                <a:pt x="641" y="587"/>
                <a:pt x="655" y="591"/>
                <a:pt x="669" y="600"/>
              </a:cubicBezTo>
              <a:cubicBezTo>
                <a:pt x="679" y="632"/>
                <a:pt x="675" y="617"/>
                <a:pt x="681" y="643"/>
              </a:cubicBezTo>
              <a:cubicBezTo>
                <a:pt x="680" y="660"/>
                <a:pt x="685" y="692"/>
                <a:pt x="669" y="708"/>
              </a:cubicBezTo>
              <a:cubicBezTo>
                <a:pt x="657" y="720"/>
                <a:pt x="628" y="723"/>
                <a:pt x="617" y="725"/>
              </a:cubicBezTo>
              <a:cubicBezTo>
                <a:pt x="553" y="735"/>
                <a:pt x="489" y="739"/>
                <a:pt x="424" y="746"/>
              </a:cubicBezTo>
              <a:cubicBezTo>
                <a:pt x="364" y="742"/>
                <a:pt x="370" y="744"/>
                <a:pt x="330" y="716"/>
              </a:cubicBezTo>
              <a:cubicBezTo>
                <a:pt x="316" y="696"/>
                <a:pt x="311" y="685"/>
                <a:pt x="287" y="678"/>
              </a:cubicBezTo>
              <a:cubicBezTo>
                <a:pt x="267" y="664"/>
                <a:pt x="260" y="648"/>
                <a:pt x="244" y="630"/>
              </a:cubicBezTo>
              <a:cubicBezTo>
                <a:pt x="216" y="598"/>
                <a:pt x="152" y="550"/>
                <a:pt x="116" y="528"/>
              </a:cubicBezTo>
              <a:cubicBezTo>
                <a:pt x="107" y="515"/>
                <a:pt x="99" y="502"/>
                <a:pt x="90" y="489"/>
              </a:cubicBezTo>
              <a:cubicBezTo>
                <a:pt x="82" y="463"/>
                <a:pt x="77" y="432"/>
                <a:pt x="64" y="408"/>
              </a:cubicBezTo>
              <a:cubicBezTo>
                <a:pt x="53" y="387"/>
                <a:pt x="33" y="376"/>
                <a:pt x="21" y="356"/>
              </a:cubicBezTo>
              <a:cubicBezTo>
                <a:pt x="13" y="343"/>
                <a:pt x="9" y="330"/>
                <a:pt x="0" y="318"/>
              </a:cubicBezTo>
              <a:cubicBezTo>
                <a:pt x="9" y="267"/>
                <a:pt x="45" y="254"/>
                <a:pt x="60" y="206"/>
              </a:cubicBezTo>
              <a:cubicBezTo>
                <a:pt x="57" y="181"/>
                <a:pt x="56" y="170"/>
                <a:pt x="43" y="150"/>
              </a:cubicBezTo>
              <a:cubicBezTo>
                <a:pt x="48" y="109"/>
                <a:pt x="51" y="108"/>
                <a:pt x="81" y="86"/>
              </a:cubicBezTo>
              <a:cubicBezTo>
                <a:pt x="88" y="68"/>
                <a:pt x="83" y="59"/>
                <a:pt x="73" y="43"/>
              </a:cubicBezTo>
              <a:cubicBezTo>
                <a:pt x="78" y="27"/>
                <a:pt x="79" y="26"/>
                <a:pt x="73" y="3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123825</xdr:colOff>
      <xdr:row>5</xdr:row>
      <xdr:rowOff>28575</xdr:rowOff>
    </xdr:from>
    <xdr:to>
      <xdr:col>20</xdr:col>
      <xdr:colOff>76200</xdr:colOff>
      <xdr:row>8</xdr:row>
      <xdr:rowOff>85725</xdr:rowOff>
    </xdr:to>
    <xdr:sp macro="" textlink="">
      <xdr:nvSpPr>
        <xdr:cNvPr id="54" name="Freeform 856">
          <a:extLst>
            <a:ext uri="{FF2B5EF4-FFF2-40B4-BE49-F238E27FC236}">
              <a16:creationId xmlns:a16="http://schemas.microsoft.com/office/drawing/2014/main" id="{A347088D-60C1-402C-BF0F-E8FB41C0D3B1}"/>
            </a:ext>
          </a:extLst>
        </xdr:cNvPr>
        <xdr:cNvSpPr>
          <a:spLocks/>
        </xdr:cNvSpPr>
      </xdr:nvSpPr>
      <xdr:spPr bwMode="auto">
        <a:xfrm>
          <a:off x="2968625" y="949325"/>
          <a:ext cx="663575" cy="609600"/>
        </a:xfrm>
        <a:custGeom>
          <a:avLst/>
          <a:gdLst>
            <a:gd name="T0" fmla="*/ 271220 w 1003"/>
            <a:gd name="T1" fmla="*/ 306623 h 857"/>
            <a:gd name="T2" fmla="*/ 305788 w 1003"/>
            <a:gd name="T3" fmla="*/ 287617 h 857"/>
            <a:gd name="T4" fmla="*/ 299805 w 1003"/>
            <a:gd name="T5" fmla="*/ 255308 h 857"/>
            <a:gd name="T6" fmla="*/ 317088 w 1003"/>
            <a:gd name="T7" fmla="*/ 228067 h 857"/>
            <a:gd name="T8" fmla="*/ 333707 w 1003"/>
            <a:gd name="T9" fmla="*/ 181820 h 857"/>
            <a:gd name="T10" fmla="*/ 337031 w 1003"/>
            <a:gd name="T11" fmla="*/ 122269 h 857"/>
            <a:gd name="T12" fmla="*/ 356974 w 1003"/>
            <a:gd name="T13" fmla="*/ 111499 h 857"/>
            <a:gd name="T14" fmla="*/ 410819 w 1003"/>
            <a:gd name="T15" fmla="*/ 92494 h 857"/>
            <a:gd name="T16" fmla="*/ 456687 w 1003"/>
            <a:gd name="T17" fmla="*/ 67786 h 857"/>
            <a:gd name="T18" fmla="*/ 422120 w 1003"/>
            <a:gd name="T19" fmla="*/ 35477 h 857"/>
            <a:gd name="T20" fmla="*/ 473306 w 1003"/>
            <a:gd name="T21" fmla="*/ 13304 h 857"/>
            <a:gd name="T22" fmla="*/ 513191 w 1003"/>
            <a:gd name="T23" fmla="*/ 24074 h 857"/>
            <a:gd name="T24" fmla="*/ 541776 w 1003"/>
            <a:gd name="T25" fmla="*/ 21540 h 857"/>
            <a:gd name="T26" fmla="*/ 559060 w 1003"/>
            <a:gd name="T27" fmla="*/ 16471 h 857"/>
            <a:gd name="T28" fmla="*/ 584985 w 1003"/>
            <a:gd name="T29" fmla="*/ 0 h 857"/>
            <a:gd name="T30" fmla="*/ 624870 w 1003"/>
            <a:gd name="T31" fmla="*/ 122269 h 857"/>
            <a:gd name="T32" fmla="*/ 636171 w 1003"/>
            <a:gd name="T33" fmla="*/ 149510 h 857"/>
            <a:gd name="T34" fmla="*/ 641489 w 1003"/>
            <a:gd name="T35" fmla="*/ 179286 h 857"/>
            <a:gd name="T36" fmla="*/ 647472 w 1003"/>
            <a:gd name="T37" fmla="*/ 198291 h 857"/>
            <a:gd name="T38" fmla="*/ 650131 w 1003"/>
            <a:gd name="T39" fmla="*/ 206527 h 857"/>
            <a:gd name="T40" fmla="*/ 610246 w 1003"/>
            <a:gd name="T41" fmla="*/ 309157 h 857"/>
            <a:gd name="T42" fmla="*/ 570360 w 1003"/>
            <a:gd name="T43" fmla="*/ 328162 h 857"/>
            <a:gd name="T44" fmla="*/ 596286 w 1003"/>
            <a:gd name="T45" fmla="*/ 439662 h 857"/>
            <a:gd name="T46" fmla="*/ 604928 w 1003"/>
            <a:gd name="T47" fmla="*/ 496678 h 857"/>
            <a:gd name="T48" fmla="*/ 601604 w 1003"/>
            <a:gd name="T49" fmla="*/ 529621 h 857"/>
            <a:gd name="T50" fmla="*/ 598945 w 1003"/>
            <a:gd name="T51" fmla="*/ 540391 h 857"/>
            <a:gd name="T52" fmla="*/ 561719 w 1003"/>
            <a:gd name="T53" fmla="*/ 518218 h 857"/>
            <a:gd name="T54" fmla="*/ 521833 w 1003"/>
            <a:gd name="T55" fmla="*/ 510616 h 857"/>
            <a:gd name="T56" fmla="*/ 499232 w 1003"/>
            <a:gd name="T57" fmla="*/ 458667 h 857"/>
            <a:gd name="T58" fmla="*/ 430762 w 1003"/>
            <a:gd name="T59" fmla="*/ 469437 h 857"/>
            <a:gd name="T60" fmla="*/ 388217 w 1003"/>
            <a:gd name="T61" fmla="*/ 488442 h 857"/>
            <a:gd name="T62" fmla="*/ 242636 w 1003"/>
            <a:gd name="T63" fmla="*/ 491610 h 857"/>
            <a:gd name="T64" fmla="*/ 220034 w 1003"/>
            <a:gd name="T65" fmla="*/ 475139 h 857"/>
            <a:gd name="T66" fmla="*/ 174166 w 1003"/>
            <a:gd name="T67" fmla="*/ 431426 h 857"/>
            <a:gd name="T68" fmla="*/ 109020 w 1003"/>
            <a:gd name="T69" fmla="*/ 456133 h 857"/>
            <a:gd name="T70" fmla="*/ 89077 w 1003"/>
            <a:gd name="T71" fmla="*/ 453599 h 857"/>
            <a:gd name="T72" fmla="*/ 63152 w 1003"/>
            <a:gd name="T73" fmla="*/ 390881 h 857"/>
            <a:gd name="T74" fmla="*/ 29249 w 1003"/>
            <a:gd name="T75" fmla="*/ 355404 h 857"/>
            <a:gd name="T76" fmla="*/ 17948 w 1003"/>
            <a:gd name="T77" fmla="*/ 339566 h 857"/>
            <a:gd name="T78" fmla="*/ 11966 w 1003"/>
            <a:gd name="T79" fmla="*/ 331330 h 857"/>
            <a:gd name="T80" fmla="*/ 51851 w 1003"/>
            <a:gd name="T81" fmla="*/ 290151 h 857"/>
            <a:gd name="T82" fmla="*/ 97719 w 1003"/>
            <a:gd name="T83" fmla="*/ 276847 h 857"/>
            <a:gd name="T84" fmla="*/ 142922 w 1003"/>
            <a:gd name="T85" fmla="*/ 257842 h 857"/>
            <a:gd name="T86" fmla="*/ 171507 w 1003"/>
            <a:gd name="T87" fmla="*/ 268612 h 857"/>
            <a:gd name="T88" fmla="*/ 259920 w 1003"/>
            <a:gd name="T89" fmla="*/ 312324 h 857"/>
            <a:gd name="T90" fmla="*/ 271220 w 1003"/>
            <a:gd name="T91" fmla="*/ 306623 h 857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003"/>
            <a:gd name="T139" fmla="*/ 0 h 857"/>
            <a:gd name="T140" fmla="*/ 1003 w 1003"/>
            <a:gd name="T141" fmla="*/ 857 h 857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003" h="857">
              <a:moveTo>
                <a:pt x="408" y="484"/>
              </a:moveTo>
              <a:cubicBezTo>
                <a:pt x="427" y="478"/>
                <a:pt x="443" y="465"/>
                <a:pt x="460" y="454"/>
              </a:cubicBezTo>
              <a:cubicBezTo>
                <a:pt x="467" y="430"/>
                <a:pt x="475" y="418"/>
                <a:pt x="451" y="403"/>
              </a:cubicBezTo>
              <a:cubicBezTo>
                <a:pt x="443" y="377"/>
                <a:pt x="457" y="372"/>
                <a:pt x="477" y="360"/>
              </a:cubicBezTo>
              <a:cubicBezTo>
                <a:pt x="491" y="337"/>
                <a:pt x="494" y="312"/>
                <a:pt x="502" y="287"/>
              </a:cubicBezTo>
              <a:cubicBezTo>
                <a:pt x="504" y="256"/>
                <a:pt x="502" y="224"/>
                <a:pt x="507" y="193"/>
              </a:cubicBezTo>
              <a:cubicBezTo>
                <a:pt x="508" y="189"/>
                <a:pt x="536" y="176"/>
                <a:pt x="537" y="176"/>
              </a:cubicBezTo>
              <a:cubicBezTo>
                <a:pt x="564" y="164"/>
                <a:pt x="589" y="153"/>
                <a:pt x="618" y="146"/>
              </a:cubicBezTo>
              <a:cubicBezTo>
                <a:pt x="639" y="131"/>
                <a:pt x="662" y="115"/>
                <a:pt x="687" y="107"/>
              </a:cubicBezTo>
              <a:cubicBezTo>
                <a:pt x="722" y="72"/>
                <a:pt x="660" y="71"/>
                <a:pt x="635" y="56"/>
              </a:cubicBezTo>
              <a:cubicBezTo>
                <a:pt x="623" y="16"/>
                <a:pt x="693" y="23"/>
                <a:pt x="712" y="21"/>
              </a:cubicBezTo>
              <a:cubicBezTo>
                <a:pt x="738" y="25"/>
                <a:pt x="752" y="24"/>
                <a:pt x="772" y="38"/>
              </a:cubicBezTo>
              <a:cubicBezTo>
                <a:pt x="786" y="37"/>
                <a:pt x="801" y="36"/>
                <a:pt x="815" y="34"/>
              </a:cubicBezTo>
              <a:cubicBezTo>
                <a:pt x="824" y="32"/>
                <a:pt x="841" y="26"/>
                <a:pt x="841" y="26"/>
              </a:cubicBezTo>
              <a:cubicBezTo>
                <a:pt x="871" y="5"/>
                <a:pt x="858" y="14"/>
                <a:pt x="880" y="0"/>
              </a:cubicBezTo>
              <a:cubicBezTo>
                <a:pt x="916" y="58"/>
                <a:pt x="900" y="135"/>
                <a:pt x="940" y="193"/>
              </a:cubicBezTo>
              <a:cubicBezTo>
                <a:pt x="945" y="209"/>
                <a:pt x="953" y="220"/>
                <a:pt x="957" y="236"/>
              </a:cubicBezTo>
              <a:cubicBezTo>
                <a:pt x="960" y="258"/>
                <a:pt x="960" y="264"/>
                <a:pt x="965" y="283"/>
              </a:cubicBezTo>
              <a:cubicBezTo>
                <a:pt x="968" y="293"/>
                <a:pt x="971" y="303"/>
                <a:pt x="974" y="313"/>
              </a:cubicBezTo>
              <a:cubicBezTo>
                <a:pt x="975" y="317"/>
                <a:pt x="978" y="326"/>
                <a:pt x="978" y="326"/>
              </a:cubicBezTo>
              <a:cubicBezTo>
                <a:pt x="975" y="403"/>
                <a:pt x="1003" y="478"/>
                <a:pt x="918" y="488"/>
              </a:cubicBezTo>
              <a:cubicBezTo>
                <a:pt x="892" y="494"/>
                <a:pt x="878" y="500"/>
                <a:pt x="858" y="518"/>
              </a:cubicBezTo>
              <a:cubicBezTo>
                <a:pt x="863" y="579"/>
                <a:pt x="883" y="635"/>
                <a:pt x="897" y="694"/>
              </a:cubicBezTo>
              <a:cubicBezTo>
                <a:pt x="900" y="725"/>
                <a:pt x="904" y="754"/>
                <a:pt x="910" y="784"/>
              </a:cubicBezTo>
              <a:cubicBezTo>
                <a:pt x="908" y="801"/>
                <a:pt x="907" y="819"/>
                <a:pt x="905" y="836"/>
              </a:cubicBezTo>
              <a:cubicBezTo>
                <a:pt x="904" y="842"/>
                <a:pt x="906" y="850"/>
                <a:pt x="901" y="853"/>
              </a:cubicBezTo>
              <a:cubicBezTo>
                <a:pt x="895" y="857"/>
                <a:pt x="851" y="821"/>
                <a:pt x="845" y="818"/>
              </a:cubicBezTo>
              <a:cubicBezTo>
                <a:pt x="829" y="809"/>
                <a:pt x="802" y="808"/>
                <a:pt x="785" y="806"/>
              </a:cubicBezTo>
              <a:cubicBezTo>
                <a:pt x="776" y="778"/>
                <a:pt x="776" y="741"/>
                <a:pt x="751" y="724"/>
              </a:cubicBezTo>
              <a:cubicBezTo>
                <a:pt x="715" y="727"/>
                <a:pt x="682" y="730"/>
                <a:pt x="648" y="741"/>
              </a:cubicBezTo>
              <a:cubicBezTo>
                <a:pt x="627" y="756"/>
                <a:pt x="609" y="766"/>
                <a:pt x="584" y="771"/>
              </a:cubicBezTo>
              <a:cubicBezTo>
                <a:pt x="513" y="798"/>
                <a:pt x="449" y="778"/>
                <a:pt x="365" y="776"/>
              </a:cubicBezTo>
              <a:cubicBezTo>
                <a:pt x="349" y="770"/>
                <a:pt x="346" y="759"/>
                <a:pt x="331" y="750"/>
              </a:cubicBezTo>
              <a:cubicBezTo>
                <a:pt x="316" y="728"/>
                <a:pt x="284" y="696"/>
                <a:pt x="262" y="681"/>
              </a:cubicBezTo>
              <a:cubicBezTo>
                <a:pt x="225" y="690"/>
                <a:pt x="202" y="714"/>
                <a:pt x="164" y="720"/>
              </a:cubicBezTo>
              <a:cubicBezTo>
                <a:pt x="154" y="719"/>
                <a:pt x="143" y="720"/>
                <a:pt x="134" y="716"/>
              </a:cubicBezTo>
              <a:cubicBezTo>
                <a:pt x="111" y="707"/>
                <a:pt x="106" y="638"/>
                <a:pt x="95" y="617"/>
              </a:cubicBezTo>
              <a:cubicBezTo>
                <a:pt x="82" y="591"/>
                <a:pt x="67" y="577"/>
                <a:pt x="44" y="561"/>
              </a:cubicBezTo>
              <a:cubicBezTo>
                <a:pt x="38" y="553"/>
                <a:pt x="33" y="544"/>
                <a:pt x="27" y="536"/>
              </a:cubicBezTo>
              <a:cubicBezTo>
                <a:pt x="24" y="532"/>
                <a:pt x="18" y="523"/>
                <a:pt x="18" y="523"/>
              </a:cubicBezTo>
              <a:cubicBezTo>
                <a:pt x="0" y="463"/>
                <a:pt x="25" y="465"/>
                <a:pt x="78" y="458"/>
              </a:cubicBezTo>
              <a:cubicBezTo>
                <a:pt x="101" y="451"/>
                <a:pt x="124" y="444"/>
                <a:pt x="147" y="437"/>
              </a:cubicBezTo>
              <a:cubicBezTo>
                <a:pt x="170" y="421"/>
                <a:pt x="188" y="415"/>
                <a:pt x="215" y="407"/>
              </a:cubicBezTo>
              <a:cubicBezTo>
                <a:pt x="232" y="411"/>
                <a:pt x="243" y="415"/>
                <a:pt x="258" y="424"/>
              </a:cubicBezTo>
              <a:cubicBezTo>
                <a:pt x="288" y="467"/>
                <a:pt x="342" y="481"/>
                <a:pt x="391" y="493"/>
              </a:cubicBezTo>
              <a:cubicBezTo>
                <a:pt x="409" y="488"/>
                <a:pt x="408" y="494"/>
                <a:pt x="408" y="48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19</xdr:col>
      <xdr:colOff>161925</xdr:colOff>
      <xdr:row>9</xdr:row>
      <xdr:rowOff>28575</xdr:rowOff>
    </xdr:from>
    <xdr:to>
      <xdr:col>22</xdr:col>
      <xdr:colOff>85725</xdr:colOff>
      <xdr:row>13</xdr:row>
      <xdr:rowOff>19050</xdr:rowOff>
    </xdr:to>
    <xdr:sp macro="" textlink="">
      <xdr:nvSpPr>
        <xdr:cNvPr id="55" name="Freeform 857">
          <a:extLst>
            <a:ext uri="{FF2B5EF4-FFF2-40B4-BE49-F238E27FC236}">
              <a16:creationId xmlns:a16="http://schemas.microsoft.com/office/drawing/2014/main" id="{793794BB-06E2-45A3-AA8A-5392BFC06506}"/>
            </a:ext>
          </a:extLst>
        </xdr:cNvPr>
        <xdr:cNvSpPr>
          <a:spLocks/>
        </xdr:cNvSpPr>
      </xdr:nvSpPr>
      <xdr:spPr bwMode="auto">
        <a:xfrm>
          <a:off x="3540125" y="1685925"/>
          <a:ext cx="457200" cy="727075"/>
        </a:xfrm>
        <a:custGeom>
          <a:avLst/>
          <a:gdLst>
            <a:gd name="T0" fmla="*/ 81832 w 685"/>
            <a:gd name="T1" fmla="*/ 225463 h 1002"/>
            <a:gd name="T2" fmla="*/ 104775 w 685"/>
            <a:gd name="T3" fmla="*/ 307623 h 1002"/>
            <a:gd name="T4" fmla="*/ 124659 w 685"/>
            <a:gd name="T5" fmla="*/ 332462 h 1002"/>
            <a:gd name="T6" fmla="*/ 153721 w 685"/>
            <a:gd name="T7" fmla="*/ 332462 h 1002"/>
            <a:gd name="T8" fmla="*/ 167487 w 685"/>
            <a:gd name="T9" fmla="*/ 348385 h 1002"/>
            <a:gd name="T10" fmla="*/ 127718 w 685"/>
            <a:gd name="T11" fmla="*/ 384051 h 1002"/>
            <a:gd name="T12" fmla="*/ 107834 w 685"/>
            <a:gd name="T13" fmla="*/ 400611 h 1002"/>
            <a:gd name="T14" fmla="*/ 48946 w 685"/>
            <a:gd name="T15" fmla="*/ 452200 h 1002"/>
            <a:gd name="T16" fmla="*/ 26003 w 685"/>
            <a:gd name="T17" fmla="*/ 473855 h 1002"/>
            <a:gd name="T18" fmla="*/ 0 w 685"/>
            <a:gd name="T19" fmla="*/ 496146 h 1002"/>
            <a:gd name="T20" fmla="*/ 22943 w 685"/>
            <a:gd name="T21" fmla="*/ 536908 h 1002"/>
            <a:gd name="T22" fmla="*/ 150662 w 685"/>
            <a:gd name="T23" fmla="*/ 638175 h 1002"/>
            <a:gd name="T24" fmla="*/ 232493 w 685"/>
            <a:gd name="T25" fmla="*/ 629895 h 1002"/>
            <a:gd name="T26" fmla="*/ 249319 w 685"/>
            <a:gd name="T27" fmla="*/ 605056 h 1002"/>
            <a:gd name="T28" fmla="*/ 272262 w 685"/>
            <a:gd name="T29" fmla="*/ 599961 h 1002"/>
            <a:gd name="T30" fmla="*/ 295205 w 685"/>
            <a:gd name="T31" fmla="*/ 594229 h 1002"/>
            <a:gd name="T32" fmla="*/ 305148 w 685"/>
            <a:gd name="T33" fmla="*/ 591681 h 1002"/>
            <a:gd name="T34" fmla="*/ 328091 w 685"/>
            <a:gd name="T35" fmla="*/ 536908 h 1002"/>
            <a:gd name="T36" fmla="*/ 354094 w 685"/>
            <a:gd name="T37" fmla="*/ 504426 h 1002"/>
            <a:gd name="T38" fmla="*/ 399981 w 685"/>
            <a:gd name="T39" fmla="*/ 449652 h 1002"/>
            <a:gd name="T40" fmla="*/ 422924 w 685"/>
            <a:gd name="T41" fmla="*/ 424813 h 1002"/>
            <a:gd name="T42" fmla="*/ 445867 w 685"/>
            <a:gd name="T43" fmla="*/ 392331 h 1002"/>
            <a:gd name="T44" fmla="*/ 465752 w 685"/>
            <a:gd name="T45" fmla="*/ 359212 h 1002"/>
            <a:gd name="T46" fmla="*/ 488695 w 685"/>
            <a:gd name="T47" fmla="*/ 256034 h 1002"/>
            <a:gd name="T48" fmla="*/ 497872 w 685"/>
            <a:gd name="T49" fmla="*/ 220368 h 1002"/>
            <a:gd name="T50" fmla="*/ 511639 w 685"/>
            <a:gd name="T51" fmla="*/ 203808 h 1002"/>
            <a:gd name="T52" fmla="*/ 494813 w 685"/>
            <a:gd name="T53" fmla="*/ 127380 h 1002"/>
            <a:gd name="T54" fmla="*/ 474929 w 685"/>
            <a:gd name="T55" fmla="*/ 105726 h 1002"/>
            <a:gd name="T56" fmla="*/ 429042 w 685"/>
            <a:gd name="T57" fmla="*/ 103178 h 1002"/>
            <a:gd name="T58" fmla="*/ 354094 w 685"/>
            <a:gd name="T59" fmla="*/ 7643 h 1002"/>
            <a:gd name="T60" fmla="*/ 232493 w 685"/>
            <a:gd name="T61" fmla="*/ 4458 h 1002"/>
            <a:gd name="T62" fmla="*/ 91774 w 685"/>
            <a:gd name="T63" fmla="*/ 1911 h 1002"/>
            <a:gd name="T64" fmla="*/ 61947 w 685"/>
            <a:gd name="T65" fmla="*/ 21018 h 1002"/>
            <a:gd name="T66" fmla="*/ 98657 w 685"/>
            <a:gd name="T67" fmla="*/ 61779 h 1002"/>
            <a:gd name="T68" fmla="*/ 114717 w 685"/>
            <a:gd name="T69" fmla="*/ 86619 h 1002"/>
            <a:gd name="T70" fmla="*/ 91774 w 685"/>
            <a:gd name="T71" fmla="*/ 110821 h 1002"/>
            <a:gd name="T72" fmla="*/ 71889 w 685"/>
            <a:gd name="T73" fmla="*/ 135660 h 1002"/>
            <a:gd name="T74" fmla="*/ 68830 w 685"/>
            <a:gd name="T75" fmla="*/ 171326 h 1002"/>
            <a:gd name="T76" fmla="*/ 81832 w 685"/>
            <a:gd name="T77" fmla="*/ 225463 h 1002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85"/>
            <a:gd name="T118" fmla="*/ 0 h 1002"/>
            <a:gd name="T119" fmla="*/ 685 w 685"/>
            <a:gd name="T120" fmla="*/ 1002 h 1002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85" h="1002">
              <a:moveTo>
                <a:pt x="107" y="354"/>
              </a:moveTo>
              <a:cubicBezTo>
                <a:pt x="114" y="398"/>
                <a:pt x="127" y="440"/>
                <a:pt x="137" y="483"/>
              </a:cubicBezTo>
              <a:cubicBezTo>
                <a:pt x="142" y="505"/>
                <a:pt x="141" y="514"/>
                <a:pt x="163" y="522"/>
              </a:cubicBezTo>
              <a:cubicBezTo>
                <a:pt x="177" y="517"/>
                <a:pt x="185" y="511"/>
                <a:pt x="201" y="522"/>
              </a:cubicBezTo>
              <a:cubicBezTo>
                <a:pt x="209" y="528"/>
                <a:pt x="219" y="547"/>
                <a:pt x="219" y="547"/>
              </a:cubicBezTo>
              <a:cubicBezTo>
                <a:pt x="212" y="565"/>
                <a:pt x="182" y="586"/>
                <a:pt x="167" y="603"/>
              </a:cubicBezTo>
              <a:cubicBezTo>
                <a:pt x="159" y="612"/>
                <a:pt x="141" y="629"/>
                <a:pt x="141" y="629"/>
              </a:cubicBezTo>
              <a:cubicBezTo>
                <a:pt x="126" y="661"/>
                <a:pt x="100" y="699"/>
                <a:pt x="64" y="710"/>
              </a:cubicBezTo>
              <a:cubicBezTo>
                <a:pt x="49" y="720"/>
                <a:pt x="45" y="731"/>
                <a:pt x="34" y="744"/>
              </a:cubicBezTo>
              <a:cubicBezTo>
                <a:pt x="22" y="757"/>
                <a:pt x="10" y="765"/>
                <a:pt x="0" y="779"/>
              </a:cubicBezTo>
              <a:cubicBezTo>
                <a:pt x="4" y="805"/>
                <a:pt x="7" y="827"/>
                <a:pt x="30" y="843"/>
              </a:cubicBezTo>
              <a:cubicBezTo>
                <a:pt x="69" y="900"/>
                <a:pt x="132" y="977"/>
                <a:pt x="197" y="1002"/>
              </a:cubicBezTo>
              <a:cubicBezTo>
                <a:pt x="258" y="988"/>
                <a:pt x="223" y="994"/>
                <a:pt x="304" y="989"/>
              </a:cubicBezTo>
              <a:cubicBezTo>
                <a:pt x="312" y="978"/>
                <a:pt x="315" y="958"/>
                <a:pt x="326" y="950"/>
              </a:cubicBezTo>
              <a:cubicBezTo>
                <a:pt x="329" y="948"/>
                <a:pt x="355" y="942"/>
                <a:pt x="356" y="942"/>
              </a:cubicBezTo>
              <a:cubicBezTo>
                <a:pt x="366" y="939"/>
                <a:pt x="376" y="936"/>
                <a:pt x="386" y="933"/>
              </a:cubicBezTo>
              <a:cubicBezTo>
                <a:pt x="390" y="932"/>
                <a:pt x="399" y="929"/>
                <a:pt x="399" y="929"/>
              </a:cubicBezTo>
              <a:cubicBezTo>
                <a:pt x="422" y="904"/>
                <a:pt x="419" y="875"/>
                <a:pt x="429" y="843"/>
              </a:cubicBezTo>
              <a:cubicBezTo>
                <a:pt x="434" y="826"/>
                <a:pt x="453" y="807"/>
                <a:pt x="463" y="792"/>
              </a:cubicBezTo>
              <a:cubicBezTo>
                <a:pt x="480" y="766"/>
                <a:pt x="497" y="722"/>
                <a:pt x="523" y="706"/>
              </a:cubicBezTo>
              <a:cubicBezTo>
                <a:pt x="532" y="692"/>
                <a:pt x="543" y="681"/>
                <a:pt x="553" y="667"/>
              </a:cubicBezTo>
              <a:cubicBezTo>
                <a:pt x="559" y="648"/>
                <a:pt x="572" y="632"/>
                <a:pt x="583" y="616"/>
              </a:cubicBezTo>
              <a:cubicBezTo>
                <a:pt x="588" y="598"/>
                <a:pt x="598" y="579"/>
                <a:pt x="609" y="564"/>
              </a:cubicBezTo>
              <a:cubicBezTo>
                <a:pt x="622" y="510"/>
                <a:pt x="630" y="457"/>
                <a:pt x="639" y="402"/>
              </a:cubicBezTo>
              <a:cubicBezTo>
                <a:pt x="641" y="390"/>
                <a:pt x="643" y="358"/>
                <a:pt x="651" y="346"/>
              </a:cubicBezTo>
              <a:cubicBezTo>
                <a:pt x="657" y="337"/>
                <a:pt x="669" y="320"/>
                <a:pt x="669" y="320"/>
              </a:cubicBezTo>
              <a:cubicBezTo>
                <a:pt x="685" y="253"/>
                <a:pt x="676" y="244"/>
                <a:pt x="647" y="200"/>
              </a:cubicBezTo>
              <a:cubicBezTo>
                <a:pt x="640" y="189"/>
                <a:pt x="637" y="169"/>
                <a:pt x="621" y="166"/>
              </a:cubicBezTo>
              <a:cubicBezTo>
                <a:pt x="601" y="163"/>
                <a:pt x="581" y="163"/>
                <a:pt x="561" y="162"/>
              </a:cubicBezTo>
              <a:cubicBezTo>
                <a:pt x="504" y="138"/>
                <a:pt x="545" y="16"/>
                <a:pt x="463" y="12"/>
              </a:cubicBezTo>
              <a:cubicBezTo>
                <a:pt x="410" y="9"/>
                <a:pt x="357" y="9"/>
                <a:pt x="304" y="7"/>
              </a:cubicBezTo>
              <a:cubicBezTo>
                <a:pt x="237" y="2"/>
                <a:pt x="190" y="0"/>
                <a:pt x="120" y="3"/>
              </a:cubicBezTo>
              <a:cubicBezTo>
                <a:pt x="104" y="8"/>
                <a:pt x="81" y="33"/>
                <a:pt x="81" y="33"/>
              </a:cubicBezTo>
              <a:cubicBezTo>
                <a:pt x="70" y="67"/>
                <a:pt x="99" y="88"/>
                <a:pt x="129" y="97"/>
              </a:cubicBezTo>
              <a:cubicBezTo>
                <a:pt x="141" y="110"/>
                <a:pt x="145" y="119"/>
                <a:pt x="150" y="136"/>
              </a:cubicBezTo>
              <a:cubicBezTo>
                <a:pt x="146" y="165"/>
                <a:pt x="146" y="166"/>
                <a:pt x="120" y="174"/>
              </a:cubicBezTo>
              <a:cubicBezTo>
                <a:pt x="107" y="187"/>
                <a:pt x="100" y="196"/>
                <a:pt x="94" y="213"/>
              </a:cubicBezTo>
              <a:cubicBezTo>
                <a:pt x="93" y="232"/>
                <a:pt x="90" y="250"/>
                <a:pt x="90" y="269"/>
              </a:cubicBezTo>
              <a:cubicBezTo>
                <a:pt x="90" y="298"/>
                <a:pt x="107" y="325"/>
                <a:pt x="107" y="35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17</xdr:col>
      <xdr:colOff>142875</xdr:colOff>
      <xdr:row>8</xdr:row>
      <xdr:rowOff>0</xdr:rowOff>
    </xdr:from>
    <xdr:to>
      <xdr:col>20</xdr:col>
      <xdr:colOff>104775</xdr:colOff>
      <xdr:row>11</xdr:row>
      <xdr:rowOff>104775</xdr:rowOff>
    </xdr:to>
    <xdr:sp macro="" textlink="">
      <xdr:nvSpPr>
        <xdr:cNvPr id="56" name="Freeform 858">
          <a:extLst>
            <a:ext uri="{FF2B5EF4-FFF2-40B4-BE49-F238E27FC236}">
              <a16:creationId xmlns:a16="http://schemas.microsoft.com/office/drawing/2014/main" id="{E3DA70CB-B2B6-4AD1-BEA9-148DFB552E2A}"/>
            </a:ext>
          </a:extLst>
        </xdr:cNvPr>
        <xdr:cNvSpPr>
          <a:spLocks/>
        </xdr:cNvSpPr>
      </xdr:nvSpPr>
      <xdr:spPr bwMode="auto">
        <a:xfrm>
          <a:off x="3165475" y="1473200"/>
          <a:ext cx="495300" cy="657225"/>
        </a:xfrm>
        <a:custGeom>
          <a:avLst/>
          <a:gdLst>
            <a:gd name="T0" fmla="*/ 91425 w 762"/>
            <a:gd name="T1" fmla="*/ 213131 h 931"/>
            <a:gd name="T2" fmla="*/ 113950 w 762"/>
            <a:gd name="T3" fmla="*/ 171900 h 931"/>
            <a:gd name="T4" fmla="*/ 147737 w 762"/>
            <a:gd name="T5" fmla="*/ 156042 h 931"/>
            <a:gd name="T6" fmla="*/ 159000 w 762"/>
            <a:gd name="T7" fmla="*/ 95782 h 931"/>
            <a:gd name="T8" fmla="*/ 170925 w 762"/>
            <a:gd name="T9" fmla="*/ 57723 h 931"/>
            <a:gd name="T10" fmla="*/ 176225 w 762"/>
            <a:gd name="T11" fmla="*/ 36156 h 931"/>
            <a:gd name="T12" fmla="*/ 230550 w 762"/>
            <a:gd name="T13" fmla="*/ 14589 h 931"/>
            <a:gd name="T14" fmla="*/ 270300 w 762"/>
            <a:gd name="T15" fmla="*/ 634 h 931"/>
            <a:gd name="T16" fmla="*/ 301437 w 762"/>
            <a:gd name="T17" fmla="*/ 6343 h 931"/>
            <a:gd name="T18" fmla="*/ 329925 w 762"/>
            <a:gd name="T19" fmla="*/ 46940 h 931"/>
            <a:gd name="T20" fmla="*/ 389550 w 762"/>
            <a:gd name="T21" fmla="*/ 82461 h 931"/>
            <a:gd name="T22" fmla="*/ 409425 w 762"/>
            <a:gd name="T23" fmla="*/ 57723 h 931"/>
            <a:gd name="T24" fmla="*/ 429300 w 762"/>
            <a:gd name="T25" fmla="*/ 90707 h 931"/>
            <a:gd name="T26" fmla="*/ 454475 w 762"/>
            <a:gd name="T27" fmla="*/ 123058 h 931"/>
            <a:gd name="T28" fmla="*/ 477000 w 762"/>
            <a:gd name="T29" fmla="*/ 156042 h 931"/>
            <a:gd name="T30" fmla="*/ 500188 w 762"/>
            <a:gd name="T31" fmla="*/ 188392 h 931"/>
            <a:gd name="T32" fmla="*/ 463088 w 762"/>
            <a:gd name="T33" fmla="*/ 196639 h 931"/>
            <a:gd name="T34" fmla="*/ 437250 w 762"/>
            <a:gd name="T35" fmla="*/ 213131 h 931"/>
            <a:gd name="T36" fmla="*/ 463088 w 762"/>
            <a:gd name="T37" fmla="*/ 253727 h 931"/>
            <a:gd name="T38" fmla="*/ 477000 w 762"/>
            <a:gd name="T39" fmla="*/ 278466 h 931"/>
            <a:gd name="T40" fmla="*/ 451825 w 762"/>
            <a:gd name="T41" fmla="*/ 329845 h 931"/>
            <a:gd name="T42" fmla="*/ 374975 w 762"/>
            <a:gd name="T43" fmla="*/ 449731 h 931"/>
            <a:gd name="T44" fmla="*/ 349800 w 762"/>
            <a:gd name="T45" fmla="*/ 490328 h 931"/>
            <a:gd name="T46" fmla="*/ 337875 w 762"/>
            <a:gd name="T47" fmla="*/ 506820 h 931"/>
            <a:gd name="T48" fmla="*/ 270300 w 762"/>
            <a:gd name="T49" fmla="*/ 566446 h 931"/>
            <a:gd name="T50" fmla="*/ 193450 w 762"/>
            <a:gd name="T51" fmla="*/ 577229 h 931"/>
            <a:gd name="T52" fmla="*/ 164962 w 762"/>
            <a:gd name="T53" fmla="*/ 590550 h 931"/>
            <a:gd name="T54" fmla="*/ 88113 w 762"/>
            <a:gd name="T55" fmla="*/ 566446 h 931"/>
            <a:gd name="T56" fmla="*/ 48363 w 762"/>
            <a:gd name="T57" fmla="*/ 549954 h 931"/>
            <a:gd name="T58" fmla="*/ 0 w 762"/>
            <a:gd name="T59" fmla="*/ 468761 h 931"/>
            <a:gd name="T60" fmla="*/ 3313 w 762"/>
            <a:gd name="T61" fmla="*/ 389471 h 931"/>
            <a:gd name="T62" fmla="*/ 74200 w 762"/>
            <a:gd name="T63" fmla="*/ 367904 h 931"/>
            <a:gd name="T64" fmla="*/ 91425 w 762"/>
            <a:gd name="T65" fmla="*/ 348875 h 931"/>
            <a:gd name="T66" fmla="*/ 88113 w 762"/>
            <a:gd name="T67" fmla="*/ 237235 h 931"/>
            <a:gd name="T68" fmla="*/ 91425 w 762"/>
            <a:gd name="T69" fmla="*/ 213131 h 931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762"/>
            <a:gd name="T106" fmla="*/ 0 h 931"/>
            <a:gd name="T107" fmla="*/ 762 w 762"/>
            <a:gd name="T108" fmla="*/ 931 h 931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762" h="931">
              <a:moveTo>
                <a:pt x="138" y="336"/>
              </a:moveTo>
              <a:cubicBezTo>
                <a:pt x="146" y="309"/>
                <a:pt x="149" y="289"/>
                <a:pt x="172" y="271"/>
              </a:cubicBezTo>
              <a:cubicBezTo>
                <a:pt x="187" y="259"/>
                <a:pt x="207" y="256"/>
                <a:pt x="223" y="246"/>
              </a:cubicBezTo>
              <a:cubicBezTo>
                <a:pt x="244" y="216"/>
                <a:pt x="236" y="191"/>
                <a:pt x="240" y="151"/>
              </a:cubicBezTo>
              <a:cubicBezTo>
                <a:pt x="242" y="131"/>
                <a:pt x="251" y="109"/>
                <a:pt x="258" y="91"/>
              </a:cubicBezTo>
              <a:cubicBezTo>
                <a:pt x="258" y="91"/>
                <a:pt x="263" y="61"/>
                <a:pt x="266" y="57"/>
              </a:cubicBezTo>
              <a:cubicBezTo>
                <a:pt x="279" y="41"/>
                <a:pt x="328" y="29"/>
                <a:pt x="348" y="23"/>
              </a:cubicBezTo>
              <a:cubicBezTo>
                <a:pt x="366" y="9"/>
                <a:pt x="386" y="6"/>
                <a:pt x="408" y="1"/>
              </a:cubicBezTo>
              <a:cubicBezTo>
                <a:pt x="424" y="3"/>
                <a:pt x="443" y="0"/>
                <a:pt x="455" y="10"/>
              </a:cubicBezTo>
              <a:cubicBezTo>
                <a:pt x="474" y="25"/>
                <a:pt x="478" y="59"/>
                <a:pt x="498" y="74"/>
              </a:cubicBezTo>
              <a:cubicBezTo>
                <a:pt x="526" y="95"/>
                <a:pt x="559" y="110"/>
                <a:pt x="588" y="130"/>
              </a:cubicBezTo>
              <a:cubicBezTo>
                <a:pt x="613" y="124"/>
                <a:pt x="612" y="116"/>
                <a:pt x="618" y="91"/>
              </a:cubicBezTo>
              <a:cubicBezTo>
                <a:pt x="633" y="107"/>
                <a:pt x="636" y="125"/>
                <a:pt x="648" y="143"/>
              </a:cubicBezTo>
              <a:cubicBezTo>
                <a:pt x="654" y="164"/>
                <a:pt x="672" y="178"/>
                <a:pt x="686" y="194"/>
              </a:cubicBezTo>
              <a:cubicBezTo>
                <a:pt x="699" y="210"/>
                <a:pt x="709" y="229"/>
                <a:pt x="720" y="246"/>
              </a:cubicBezTo>
              <a:cubicBezTo>
                <a:pt x="732" y="265"/>
                <a:pt x="747" y="276"/>
                <a:pt x="755" y="297"/>
              </a:cubicBezTo>
              <a:cubicBezTo>
                <a:pt x="725" y="318"/>
                <a:pt x="762" y="295"/>
                <a:pt x="699" y="310"/>
              </a:cubicBezTo>
              <a:cubicBezTo>
                <a:pt x="688" y="313"/>
                <a:pt x="670" y="329"/>
                <a:pt x="660" y="336"/>
              </a:cubicBezTo>
              <a:cubicBezTo>
                <a:pt x="650" y="370"/>
                <a:pt x="675" y="383"/>
                <a:pt x="699" y="400"/>
              </a:cubicBezTo>
              <a:cubicBezTo>
                <a:pt x="704" y="415"/>
                <a:pt x="712" y="426"/>
                <a:pt x="720" y="439"/>
              </a:cubicBezTo>
              <a:cubicBezTo>
                <a:pt x="715" y="476"/>
                <a:pt x="700" y="491"/>
                <a:pt x="682" y="520"/>
              </a:cubicBezTo>
              <a:cubicBezTo>
                <a:pt x="661" y="610"/>
                <a:pt x="644" y="655"/>
                <a:pt x="566" y="709"/>
              </a:cubicBezTo>
              <a:cubicBezTo>
                <a:pt x="552" y="730"/>
                <a:pt x="542" y="752"/>
                <a:pt x="528" y="773"/>
              </a:cubicBezTo>
              <a:cubicBezTo>
                <a:pt x="522" y="782"/>
                <a:pt x="510" y="799"/>
                <a:pt x="510" y="799"/>
              </a:cubicBezTo>
              <a:cubicBezTo>
                <a:pt x="500" y="841"/>
                <a:pt x="446" y="873"/>
                <a:pt x="408" y="893"/>
              </a:cubicBezTo>
              <a:cubicBezTo>
                <a:pt x="376" y="910"/>
                <a:pt x="324" y="908"/>
                <a:pt x="292" y="910"/>
              </a:cubicBezTo>
              <a:cubicBezTo>
                <a:pt x="274" y="916"/>
                <a:pt x="268" y="927"/>
                <a:pt x="249" y="931"/>
              </a:cubicBezTo>
              <a:cubicBezTo>
                <a:pt x="191" y="924"/>
                <a:pt x="182" y="908"/>
                <a:pt x="133" y="893"/>
              </a:cubicBezTo>
              <a:cubicBezTo>
                <a:pt x="114" y="880"/>
                <a:pt x="92" y="880"/>
                <a:pt x="73" y="867"/>
              </a:cubicBezTo>
              <a:cubicBezTo>
                <a:pt x="26" y="837"/>
                <a:pt x="20" y="787"/>
                <a:pt x="0" y="739"/>
              </a:cubicBezTo>
              <a:cubicBezTo>
                <a:pt x="2" y="697"/>
                <a:pt x="1" y="656"/>
                <a:pt x="5" y="614"/>
              </a:cubicBezTo>
              <a:cubicBezTo>
                <a:pt x="8" y="587"/>
                <a:pt x="97" y="582"/>
                <a:pt x="112" y="580"/>
              </a:cubicBezTo>
              <a:cubicBezTo>
                <a:pt x="130" y="575"/>
                <a:pt x="132" y="567"/>
                <a:pt x="138" y="550"/>
              </a:cubicBezTo>
              <a:cubicBezTo>
                <a:pt x="128" y="488"/>
                <a:pt x="127" y="441"/>
                <a:pt x="133" y="374"/>
              </a:cubicBezTo>
              <a:cubicBezTo>
                <a:pt x="137" y="330"/>
                <a:pt x="148" y="357"/>
                <a:pt x="138" y="336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15</xdr:col>
      <xdr:colOff>47625</xdr:colOff>
      <xdr:row>7</xdr:row>
      <xdr:rowOff>9525</xdr:rowOff>
    </xdr:from>
    <xdr:to>
      <xdr:col>18</xdr:col>
      <xdr:colOff>142875</xdr:colOff>
      <xdr:row>10</xdr:row>
      <xdr:rowOff>104775</xdr:rowOff>
    </xdr:to>
    <xdr:sp macro="" textlink="">
      <xdr:nvSpPr>
        <xdr:cNvPr id="57" name="Freeform 859">
          <a:extLst>
            <a:ext uri="{FF2B5EF4-FFF2-40B4-BE49-F238E27FC236}">
              <a16:creationId xmlns:a16="http://schemas.microsoft.com/office/drawing/2014/main" id="{5ED7E545-0BE3-402D-A5B1-F2EB72C162DF}"/>
            </a:ext>
          </a:extLst>
        </xdr:cNvPr>
        <xdr:cNvSpPr>
          <a:spLocks/>
        </xdr:cNvSpPr>
      </xdr:nvSpPr>
      <xdr:spPr bwMode="auto">
        <a:xfrm>
          <a:off x="2714625" y="1298575"/>
          <a:ext cx="628650" cy="647700"/>
        </a:xfrm>
        <a:custGeom>
          <a:avLst/>
          <a:gdLst>
            <a:gd name="T0" fmla="*/ 270650 w 955"/>
            <a:gd name="T1" fmla="*/ 10160 h 915"/>
            <a:gd name="T2" fmla="*/ 240648 w 955"/>
            <a:gd name="T3" fmla="*/ 1905 h 915"/>
            <a:gd name="T4" fmla="*/ 188944 w 955"/>
            <a:gd name="T5" fmla="*/ 4445 h 915"/>
            <a:gd name="T6" fmla="*/ 148091 w 955"/>
            <a:gd name="T7" fmla="*/ 48260 h 915"/>
            <a:gd name="T8" fmla="*/ 27448 w 955"/>
            <a:gd name="T9" fmla="*/ 53340 h 915"/>
            <a:gd name="T10" fmla="*/ 0 w 955"/>
            <a:gd name="T11" fmla="*/ 75565 h 915"/>
            <a:gd name="T12" fmla="*/ 19150 w 955"/>
            <a:gd name="T13" fmla="*/ 102235 h 915"/>
            <a:gd name="T14" fmla="*/ 35746 w 955"/>
            <a:gd name="T15" fmla="*/ 146050 h 915"/>
            <a:gd name="T16" fmla="*/ 52343 w 955"/>
            <a:gd name="T17" fmla="*/ 173355 h 915"/>
            <a:gd name="T18" fmla="*/ 46598 w 955"/>
            <a:gd name="T19" fmla="*/ 224790 h 915"/>
            <a:gd name="T20" fmla="*/ 63194 w 955"/>
            <a:gd name="T21" fmla="*/ 287655 h 915"/>
            <a:gd name="T22" fmla="*/ 65747 w 955"/>
            <a:gd name="T23" fmla="*/ 330835 h 915"/>
            <a:gd name="T24" fmla="*/ 106600 w 955"/>
            <a:gd name="T25" fmla="*/ 368935 h 915"/>
            <a:gd name="T26" fmla="*/ 128942 w 955"/>
            <a:gd name="T27" fmla="*/ 440055 h 915"/>
            <a:gd name="T28" fmla="*/ 172348 w 955"/>
            <a:gd name="T29" fmla="*/ 497205 h 915"/>
            <a:gd name="T30" fmla="*/ 180646 w 955"/>
            <a:gd name="T31" fmla="*/ 505460 h 915"/>
            <a:gd name="T32" fmla="*/ 188944 w 955"/>
            <a:gd name="T33" fmla="*/ 508000 h 915"/>
            <a:gd name="T34" fmla="*/ 199796 w 955"/>
            <a:gd name="T35" fmla="*/ 532765 h 915"/>
            <a:gd name="T36" fmla="*/ 232350 w 955"/>
            <a:gd name="T37" fmla="*/ 556895 h 915"/>
            <a:gd name="T38" fmla="*/ 240648 w 955"/>
            <a:gd name="T39" fmla="*/ 565150 h 915"/>
            <a:gd name="T40" fmla="*/ 246393 w 955"/>
            <a:gd name="T41" fmla="*/ 573405 h 915"/>
            <a:gd name="T42" fmla="*/ 284693 w 955"/>
            <a:gd name="T43" fmla="*/ 578485 h 915"/>
            <a:gd name="T44" fmla="*/ 435337 w 955"/>
            <a:gd name="T45" fmla="*/ 575945 h 915"/>
            <a:gd name="T46" fmla="*/ 457040 w 955"/>
            <a:gd name="T47" fmla="*/ 559435 h 915"/>
            <a:gd name="T48" fmla="*/ 508745 w 955"/>
            <a:gd name="T49" fmla="*/ 546100 h 915"/>
            <a:gd name="T50" fmla="*/ 527894 w 955"/>
            <a:gd name="T51" fmla="*/ 524510 h 915"/>
            <a:gd name="T52" fmla="*/ 574492 w 955"/>
            <a:gd name="T53" fmla="*/ 344805 h 915"/>
            <a:gd name="T54" fmla="*/ 588535 w 955"/>
            <a:gd name="T55" fmla="*/ 317500 h 915"/>
            <a:gd name="T56" fmla="*/ 607685 w 955"/>
            <a:gd name="T57" fmla="*/ 247015 h 915"/>
            <a:gd name="T58" fmla="*/ 604493 w 955"/>
            <a:gd name="T59" fmla="*/ 222250 h 915"/>
            <a:gd name="T60" fmla="*/ 585344 w 955"/>
            <a:gd name="T61" fmla="*/ 216535 h 915"/>
            <a:gd name="T62" fmla="*/ 514490 w 955"/>
            <a:gd name="T63" fmla="*/ 203200 h 915"/>
            <a:gd name="T64" fmla="*/ 484488 w 955"/>
            <a:gd name="T65" fmla="*/ 194945 h 915"/>
            <a:gd name="T66" fmla="*/ 476190 w 955"/>
            <a:gd name="T67" fmla="*/ 192405 h 915"/>
            <a:gd name="T68" fmla="*/ 442997 w 955"/>
            <a:gd name="T69" fmla="*/ 165100 h 915"/>
            <a:gd name="T70" fmla="*/ 437891 w 955"/>
            <a:gd name="T71" fmla="*/ 156845 h 915"/>
            <a:gd name="T72" fmla="*/ 421294 w 955"/>
            <a:gd name="T73" fmla="*/ 151765 h 915"/>
            <a:gd name="T74" fmla="*/ 355547 w 955"/>
            <a:gd name="T75" fmla="*/ 167640 h 915"/>
            <a:gd name="T76" fmla="*/ 325546 w 955"/>
            <a:gd name="T77" fmla="*/ 154305 h 915"/>
            <a:gd name="T78" fmla="*/ 298098 w 955"/>
            <a:gd name="T79" fmla="*/ 105410 h 915"/>
            <a:gd name="T80" fmla="*/ 284693 w 955"/>
            <a:gd name="T81" fmla="*/ 80645 h 915"/>
            <a:gd name="T82" fmla="*/ 268096 w 955"/>
            <a:gd name="T83" fmla="*/ 34290 h 915"/>
            <a:gd name="T84" fmla="*/ 270650 w 955"/>
            <a:gd name="T85" fmla="*/ 10160 h 915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955"/>
            <a:gd name="T130" fmla="*/ 0 h 915"/>
            <a:gd name="T131" fmla="*/ 955 w 955"/>
            <a:gd name="T132" fmla="*/ 915 h 915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955" h="915">
              <a:moveTo>
                <a:pt x="424" y="16"/>
              </a:moveTo>
              <a:cubicBezTo>
                <a:pt x="388" y="5"/>
                <a:pt x="404" y="9"/>
                <a:pt x="377" y="3"/>
              </a:cubicBezTo>
              <a:cubicBezTo>
                <a:pt x="350" y="4"/>
                <a:pt x="322" y="0"/>
                <a:pt x="296" y="7"/>
              </a:cubicBezTo>
              <a:cubicBezTo>
                <a:pt x="263" y="16"/>
                <a:pt x="266" y="71"/>
                <a:pt x="232" y="76"/>
              </a:cubicBezTo>
              <a:cubicBezTo>
                <a:pt x="190" y="82"/>
                <a:pt x="51" y="84"/>
                <a:pt x="43" y="84"/>
              </a:cubicBezTo>
              <a:cubicBezTo>
                <a:pt x="25" y="94"/>
                <a:pt x="12" y="102"/>
                <a:pt x="0" y="119"/>
              </a:cubicBezTo>
              <a:cubicBezTo>
                <a:pt x="5" y="143"/>
                <a:pt x="10" y="148"/>
                <a:pt x="30" y="161"/>
              </a:cubicBezTo>
              <a:cubicBezTo>
                <a:pt x="25" y="192"/>
                <a:pt x="21" y="219"/>
                <a:pt x="56" y="230"/>
              </a:cubicBezTo>
              <a:cubicBezTo>
                <a:pt x="66" y="246"/>
                <a:pt x="76" y="254"/>
                <a:pt x="82" y="273"/>
              </a:cubicBezTo>
              <a:cubicBezTo>
                <a:pt x="86" y="305"/>
                <a:pt x="82" y="324"/>
                <a:pt x="73" y="354"/>
              </a:cubicBezTo>
              <a:cubicBezTo>
                <a:pt x="77" y="394"/>
                <a:pt x="85" y="417"/>
                <a:pt x="99" y="453"/>
              </a:cubicBezTo>
              <a:cubicBezTo>
                <a:pt x="71" y="470"/>
                <a:pt x="68" y="510"/>
                <a:pt x="103" y="521"/>
              </a:cubicBezTo>
              <a:cubicBezTo>
                <a:pt x="130" y="541"/>
                <a:pt x="144" y="559"/>
                <a:pt x="167" y="581"/>
              </a:cubicBezTo>
              <a:cubicBezTo>
                <a:pt x="181" y="618"/>
                <a:pt x="183" y="658"/>
                <a:pt x="202" y="693"/>
              </a:cubicBezTo>
              <a:cubicBezTo>
                <a:pt x="211" y="731"/>
                <a:pt x="230" y="771"/>
                <a:pt x="270" y="783"/>
              </a:cubicBezTo>
              <a:cubicBezTo>
                <a:pt x="274" y="787"/>
                <a:pt x="278" y="793"/>
                <a:pt x="283" y="796"/>
              </a:cubicBezTo>
              <a:cubicBezTo>
                <a:pt x="287" y="798"/>
                <a:pt x="292" y="797"/>
                <a:pt x="296" y="800"/>
              </a:cubicBezTo>
              <a:cubicBezTo>
                <a:pt x="308" y="810"/>
                <a:pt x="305" y="828"/>
                <a:pt x="313" y="839"/>
              </a:cubicBezTo>
              <a:cubicBezTo>
                <a:pt x="325" y="856"/>
                <a:pt x="347" y="866"/>
                <a:pt x="364" y="877"/>
              </a:cubicBezTo>
              <a:cubicBezTo>
                <a:pt x="369" y="880"/>
                <a:pt x="373" y="885"/>
                <a:pt x="377" y="890"/>
              </a:cubicBezTo>
              <a:cubicBezTo>
                <a:pt x="380" y="894"/>
                <a:pt x="382" y="900"/>
                <a:pt x="386" y="903"/>
              </a:cubicBezTo>
              <a:cubicBezTo>
                <a:pt x="402" y="915"/>
                <a:pt x="426" y="909"/>
                <a:pt x="446" y="911"/>
              </a:cubicBezTo>
              <a:cubicBezTo>
                <a:pt x="525" y="910"/>
                <a:pt x="603" y="909"/>
                <a:pt x="682" y="907"/>
              </a:cubicBezTo>
              <a:cubicBezTo>
                <a:pt x="709" y="906"/>
                <a:pt x="694" y="890"/>
                <a:pt x="716" y="881"/>
              </a:cubicBezTo>
              <a:cubicBezTo>
                <a:pt x="742" y="870"/>
                <a:pt x="771" y="868"/>
                <a:pt x="797" y="860"/>
              </a:cubicBezTo>
              <a:cubicBezTo>
                <a:pt x="812" y="850"/>
                <a:pt x="822" y="844"/>
                <a:pt x="827" y="826"/>
              </a:cubicBezTo>
              <a:cubicBezTo>
                <a:pt x="834" y="723"/>
                <a:pt x="802" y="603"/>
                <a:pt x="900" y="543"/>
              </a:cubicBezTo>
              <a:cubicBezTo>
                <a:pt x="910" y="529"/>
                <a:pt x="916" y="516"/>
                <a:pt x="922" y="500"/>
              </a:cubicBezTo>
              <a:cubicBezTo>
                <a:pt x="927" y="462"/>
                <a:pt x="943" y="427"/>
                <a:pt x="952" y="389"/>
              </a:cubicBezTo>
              <a:cubicBezTo>
                <a:pt x="950" y="376"/>
                <a:pt x="955" y="361"/>
                <a:pt x="947" y="350"/>
              </a:cubicBezTo>
              <a:cubicBezTo>
                <a:pt x="941" y="342"/>
                <a:pt x="927" y="343"/>
                <a:pt x="917" y="341"/>
              </a:cubicBezTo>
              <a:cubicBezTo>
                <a:pt x="880" y="332"/>
                <a:pt x="843" y="327"/>
                <a:pt x="806" y="320"/>
              </a:cubicBezTo>
              <a:cubicBezTo>
                <a:pt x="791" y="317"/>
                <a:pt x="773" y="311"/>
                <a:pt x="759" y="307"/>
              </a:cubicBezTo>
              <a:cubicBezTo>
                <a:pt x="755" y="306"/>
                <a:pt x="746" y="303"/>
                <a:pt x="746" y="303"/>
              </a:cubicBezTo>
              <a:cubicBezTo>
                <a:pt x="725" y="289"/>
                <a:pt x="713" y="279"/>
                <a:pt x="694" y="260"/>
              </a:cubicBezTo>
              <a:cubicBezTo>
                <a:pt x="690" y="256"/>
                <a:pt x="690" y="250"/>
                <a:pt x="686" y="247"/>
              </a:cubicBezTo>
              <a:cubicBezTo>
                <a:pt x="678" y="242"/>
                <a:pt x="660" y="239"/>
                <a:pt x="660" y="239"/>
              </a:cubicBezTo>
              <a:cubicBezTo>
                <a:pt x="626" y="247"/>
                <a:pt x="590" y="254"/>
                <a:pt x="557" y="264"/>
              </a:cubicBezTo>
              <a:cubicBezTo>
                <a:pt x="533" y="260"/>
                <a:pt x="523" y="262"/>
                <a:pt x="510" y="243"/>
              </a:cubicBezTo>
              <a:cubicBezTo>
                <a:pt x="501" y="213"/>
                <a:pt x="496" y="184"/>
                <a:pt x="467" y="166"/>
              </a:cubicBezTo>
              <a:cubicBezTo>
                <a:pt x="462" y="151"/>
                <a:pt x="453" y="141"/>
                <a:pt x="446" y="127"/>
              </a:cubicBezTo>
              <a:cubicBezTo>
                <a:pt x="435" y="104"/>
                <a:pt x="426" y="78"/>
                <a:pt x="420" y="54"/>
              </a:cubicBezTo>
              <a:cubicBezTo>
                <a:pt x="424" y="19"/>
                <a:pt x="424" y="31"/>
                <a:pt x="424" y="16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19050</xdr:colOff>
      <xdr:row>10</xdr:row>
      <xdr:rowOff>76200</xdr:rowOff>
    </xdr:from>
    <xdr:to>
      <xdr:col>19</xdr:col>
      <xdr:colOff>157163</xdr:colOff>
      <xdr:row>14</xdr:row>
      <xdr:rowOff>38100</xdr:rowOff>
    </xdr:to>
    <xdr:sp macro="" textlink="">
      <xdr:nvSpPr>
        <xdr:cNvPr id="58" name="Freeform 860">
          <a:extLst>
            <a:ext uri="{FF2B5EF4-FFF2-40B4-BE49-F238E27FC236}">
              <a16:creationId xmlns:a16="http://schemas.microsoft.com/office/drawing/2014/main" id="{9F16BFFD-D7A6-4302-A2C2-C0E7635611B8}"/>
            </a:ext>
          </a:extLst>
        </xdr:cNvPr>
        <xdr:cNvSpPr>
          <a:spLocks/>
        </xdr:cNvSpPr>
      </xdr:nvSpPr>
      <xdr:spPr bwMode="auto">
        <a:xfrm>
          <a:off x="2863850" y="1917700"/>
          <a:ext cx="671513" cy="698500"/>
        </a:xfrm>
        <a:custGeom>
          <a:avLst/>
          <a:gdLst>
            <a:gd name="T0" fmla="*/ 566943 w 1041"/>
            <a:gd name="T1" fmla="*/ 285412 h 959"/>
            <a:gd name="T2" fmla="*/ 590934 w 1041"/>
            <a:gd name="T3" fmla="*/ 326730 h 959"/>
            <a:gd name="T4" fmla="*/ 642704 w 1041"/>
            <a:gd name="T5" fmla="*/ 350886 h 959"/>
            <a:gd name="T6" fmla="*/ 626289 w 1041"/>
            <a:gd name="T7" fmla="*/ 479289 h 959"/>
            <a:gd name="T8" fmla="*/ 590934 w 1041"/>
            <a:gd name="T9" fmla="*/ 530778 h 959"/>
            <a:gd name="T10" fmla="*/ 531588 w 1041"/>
            <a:gd name="T11" fmla="*/ 517429 h 959"/>
            <a:gd name="T12" fmla="*/ 453302 w 1041"/>
            <a:gd name="T13" fmla="*/ 503444 h 959"/>
            <a:gd name="T14" fmla="*/ 407214 w 1041"/>
            <a:gd name="T15" fmla="*/ 517429 h 959"/>
            <a:gd name="T16" fmla="*/ 388274 w 1041"/>
            <a:gd name="T17" fmla="*/ 590530 h 959"/>
            <a:gd name="T18" fmla="*/ 352919 w 1041"/>
            <a:gd name="T19" fmla="*/ 593708 h 959"/>
            <a:gd name="T20" fmla="*/ 287891 w 1041"/>
            <a:gd name="T21" fmla="*/ 609600 h 959"/>
            <a:gd name="T22" fmla="*/ 203923 w 1041"/>
            <a:gd name="T23" fmla="*/ 601972 h 959"/>
            <a:gd name="T24" fmla="*/ 209605 w 1041"/>
            <a:gd name="T25" fmla="*/ 471026 h 959"/>
            <a:gd name="T26" fmla="*/ 231070 w 1041"/>
            <a:gd name="T27" fmla="*/ 422080 h 959"/>
            <a:gd name="T28" fmla="*/ 231070 w 1041"/>
            <a:gd name="T29" fmla="*/ 405553 h 959"/>
            <a:gd name="T30" fmla="*/ 207080 w 1041"/>
            <a:gd name="T31" fmla="*/ 422080 h 959"/>
            <a:gd name="T32" fmla="*/ 142051 w 1041"/>
            <a:gd name="T33" fmla="*/ 418901 h 959"/>
            <a:gd name="T34" fmla="*/ 123111 w 1041"/>
            <a:gd name="T35" fmla="*/ 383940 h 959"/>
            <a:gd name="T36" fmla="*/ 79549 w 1041"/>
            <a:gd name="T37" fmla="*/ 337537 h 959"/>
            <a:gd name="T38" fmla="*/ 41668 w 1041"/>
            <a:gd name="T39" fmla="*/ 334994 h 959"/>
            <a:gd name="T40" fmla="*/ 20203 w 1041"/>
            <a:gd name="T41" fmla="*/ 331816 h 959"/>
            <a:gd name="T42" fmla="*/ 6945 w 1041"/>
            <a:gd name="T43" fmla="*/ 285412 h 959"/>
            <a:gd name="T44" fmla="*/ 9470 w 1041"/>
            <a:gd name="T45" fmla="*/ 209133 h 959"/>
            <a:gd name="T46" fmla="*/ 30936 w 1041"/>
            <a:gd name="T47" fmla="*/ 184978 h 959"/>
            <a:gd name="T48" fmla="*/ 68816 w 1041"/>
            <a:gd name="T49" fmla="*/ 87086 h 959"/>
            <a:gd name="T50" fmla="*/ 85231 w 1041"/>
            <a:gd name="T51" fmla="*/ 54031 h 959"/>
            <a:gd name="T52" fmla="*/ 101646 w 1041"/>
            <a:gd name="T53" fmla="*/ 32419 h 959"/>
            <a:gd name="T54" fmla="*/ 117429 w 1041"/>
            <a:gd name="T55" fmla="*/ 15892 h 959"/>
            <a:gd name="T56" fmla="*/ 136369 w 1041"/>
            <a:gd name="T57" fmla="*/ 5085 h 959"/>
            <a:gd name="T58" fmla="*/ 296098 w 1041"/>
            <a:gd name="T59" fmla="*/ 2543 h 959"/>
            <a:gd name="T60" fmla="*/ 315039 w 1041"/>
            <a:gd name="T61" fmla="*/ 24155 h 959"/>
            <a:gd name="T62" fmla="*/ 333979 w 1041"/>
            <a:gd name="T63" fmla="*/ 113784 h 959"/>
            <a:gd name="T64" fmla="*/ 358601 w 1041"/>
            <a:gd name="T65" fmla="*/ 151923 h 959"/>
            <a:gd name="T66" fmla="*/ 401532 w 1041"/>
            <a:gd name="T67" fmla="*/ 176714 h 959"/>
            <a:gd name="T68" fmla="*/ 426154 w 1041"/>
            <a:gd name="T69" fmla="*/ 187520 h 959"/>
            <a:gd name="T70" fmla="*/ 464035 w 1041"/>
            <a:gd name="T71" fmla="*/ 198327 h 959"/>
            <a:gd name="T72" fmla="*/ 493708 w 1041"/>
            <a:gd name="T73" fmla="*/ 190063 h 959"/>
            <a:gd name="T74" fmla="*/ 504441 w 1041"/>
            <a:gd name="T75" fmla="*/ 193241 h 959"/>
            <a:gd name="T76" fmla="*/ 499390 w 1041"/>
            <a:gd name="T77" fmla="*/ 201505 h 959"/>
            <a:gd name="T78" fmla="*/ 510123 w 1041"/>
            <a:gd name="T79" fmla="*/ 228203 h 959"/>
            <a:gd name="T80" fmla="*/ 553054 w 1041"/>
            <a:gd name="T81" fmla="*/ 274606 h 959"/>
            <a:gd name="T82" fmla="*/ 571994 w 1041"/>
            <a:gd name="T83" fmla="*/ 296854 h 959"/>
            <a:gd name="T84" fmla="*/ 566943 w 1041"/>
            <a:gd name="T85" fmla="*/ 285412 h 959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1041"/>
            <a:gd name="T130" fmla="*/ 0 h 959"/>
            <a:gd name="T131" fmla="*/ 1041 w 1041"/>
            <a:gd name="T132" fmla="*/ 959 h 959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1041" h="959">
              <a:moveTo>
                <a:pt x="898" y="449"/>
              </a:moveTo>
              <a:cubicBezTo>
                <a:pt x="905" y="472"/>
                <a:pt x="919" y="497"/>
                <a:pt x="936" y="514"/>
              </a:cubicBezTo>
              <a:cubicBezTo>
                <a:pt x="957" y="535"/>
                <a:pt x="993" y="537"/>
                <a:pt x="1018" y="552"/>
              </a:cubicBezTo>
              <a:cubicBezTo>
                <a:pt x="1041" y="626"/>
                <a:pt x="1034" y="694"/>
                <a:pt x="992" y="754"/>
              </a:cubicBezTo>
              <a:cubicBezTo>
                <a:pt x="983" y="785"/>
                <a:pt x="969" y="827"/>
                <a:pt x="936" y="835"/>
              </a:cubicBezTo>
              <a:cubicBezTo>
                <a:pt x="904" y="830"/>
                <a:pt x="874" y="820"/>
                <a:pt x="842" y="814"/>
              </a:cubicBezTo>
              <a:cubicBezTo>
                <a:pt x="801" y="798"/>
                <a:pt x="762" y="797"/>
                <a:pt x="718" y="792"/>
              </a:cubicBezTo>
              <a:cubicBezTo>
                <a:pt x="681" y="796"/>
                <a:pt x="668" y="791"/>
                <a:pt x="645" y="814"/>
              </a:cubicBezTo>
              <a:cubicBezTo>
                <a:pt x="637" y="841"/>
                <a:pt x="660" y="920"/>
                <a:pt x="615" y="929"/>
              </a:cubicBezTo>
              <a:cubicBezTo>
                <a:pt x="597" y="932"/>
                <a:pt x="578" y="932"/>
                <a:pt x="559" y="934"/>
              </a:cubicBezTo>
              <a:cubicBezTo>
                <a:pt x="526" y="944"/>
                <a:pt x="490" y="951"/>
                <a:pt x="456" y="959"/>
              </a:cubicBezTo>
              <a:cubicBezTo>
                <a:pt x="412" y="955"/>
                <a:pt x="368" y="950"/>
                <a:pt x="323" y="947"/>
              </a:cubicBezTo>
              <a:cubicBezTo>
                <a:pt x="319" y="870"/>
                <a:pt x="324" y="818"/>
                <a:pt x="332" y="741"/>
              </a:cubicBezTo>
              <a:cubicBezTo>
                <a:pt x="335" y="715"/>
                <a:pt x="336" y="673"/>
                <a:pt x="366" y="664"/>
              </a:cubicBezTo>
              <a:cubicBezTo>
                <a:pt x="385" y="651"/>
                <a:pt x="396" y="645"/>
                <a:pt x="366" y="638"/>
              </a:cubicBezTo>
              <a:cubicBezTo>
                <a:pt x="346" y="643"/>
                <a:pt x="339" y="646"/>
                <a:pt x="328" y="664"/>
              </a:cubicBezTo>
              <a:cubicBezTo>
                <a:pt x="294" y="662"/>
                <a:pt x="259" y="664"/>
                <a:pt x="225" y="659"/>
              </a:cubicBezTo>
              <a:cubicBezTo>
                <a:pt x="204" y="656"/>
                <a:pt x="207" y="619"/>
                <a:pt x="195" y="604"/>
              </a:cubicBezTo>
              <a:cubicBezTo>
                <a:pt x="181" y="586"/>
                <a:pt x="150" y="535"/>
                <a:pt x="126" y="531"/>
              </a:cubicBezTo>
              <a:cubicBezTo>
                <a:pt x="106" y="528"/>
                <a:pt x="86" y="528"/>
                <a:pt x="66" y="527"/>
              </a:cubicBezTo>
              <a:cubicBezTo>
                <a:pt x="55" y="525"/>
                <a:pt x="43" y="526"/>
                <a:pt x="32" y="522"/>
              </a:cubicBezTo>
              <a:cubicBezTo>
                <a:pt x="14" y="515"/>
                <a:pt x="14" y="464"/>
                <a:pt x="11" y="449"/>
              </a:cubicBezTo>
              <a:cubicBezTo>
                <a:pt x="7" y="411"/>
                <a:pt x="0" y="366"/>
                <a:pt x="15" y="329"/>
              </a:cubicBezTo>
              <a:cubicBezTo>
                <a:pt x="21" y="313"/>
                <a:pt x="49" y="291"/>
                <a:pt x="49" y="291"/>
              </a:cubicBezTo>
              <a:cubicBezTo>
                <a:pt x="65" y="240"/>
                <a:pt x="79" y="182"/>
                <a:pt x="109" y="137"/>
              </a:cubicBezTo>
              <a:cubicBezTo>
                <a:pt x="114" y="119"/>
                <a:pt x="124" y="100"/>
                <a:pt x="135" y="85"/>
              </a:cubicBezTo>
              <a:cubicBezTo>
                <a:pt x="141" y="66"/>
                <a:pt x="147" y="63"/>
                <a:pt x="161" y="51"/>
              </a:cubicBezTo>
              <a:cubicBezTo>
                <a:pt x="170" y="43"/>
                <a:pt x="186" y="25"/>
                <a:pt x="186" y="25"/>
              </a:cubicBezTo>
              <a:cubicBezTo>
                <a:pt x="193" y="7"/>
                <a:pt x="197" y="2"/>
                <a:pt x="216" y="8"/>
              </a:cubicBezTo>
              <a:cubicBezTo>
                <a:pt x="323" y="4"/>
                <a:pt x="354" y="0"/>
                <a:pt x="469" y="4"/>
              </a:cubicBezTo>
              <a:cubicBezTo>
                <a:pt x="512" y="11"/>
                <a:pt x="510" y="1"/>
                <a:pt x="499" y="38"/>
              </a:cubicBezTo>
              <a:cubicBezTo>
                <a:pt x="502" y="86"/>
                <a:pt x="501" y="137"/>
                <a:pt x="529" y="179"/>
              </a:cubicBezTo>
              <a:cubicBezTo>
                <a:pt x="534" y="201"/>
                <a:pt x="545" y="232"/>
                <a:pt x="568" y="239"/>
              </a:cubicBezTo>
              <a:cubicBezTo>
                <a:pt x="591" y="255"/>
                <a:pt x="612" y="264"/>
                <a:pt x="636" y="278"/>
              </a:cubicBezTo>
              <a:cubicBezTo>
                <a:pt x="648" y="285"/>
                <a:pt x="675" y="295"/>
                <a:pt x="675" y="295"/>
              </a:cubicBezTo>
              <a:cubicBezTo>
                <a:pt x="694" y="308"/>
                <a:pt x="712" y="309"/>
                <a:pt x="735" y="312"/>
              </a:cubicBezTo>
              <a:cubicBezTo>
                <a:pt x="751" y="308"/>
                <a:pt x="782" y="299"/>
                <a:pt x="782" y="299"/>
              </a:cubicBezTo>
              <a:cubicBezTo>
                <a:pt x="788" y="301"/>
                <a:pt x="796" y="299"/>
                <a:pt x="799" y="304"/>
              </a:cubicBezTo>
              <a:cubicBezTo>
                <a:pt x="801" y="309"/>
                <a:pt x="792" y="312"/>
                <a:pt x="791" y="317"/>
              </a:cubicBezTo>
              <a:cubicBezTo>
                <a:pt x="789" y="331"/>
                <a:pt x="800" y="349"/>
                <a:pt x="808" y="359"/>
              </a:cubicBezTo>
              <a:cubicBezTo>
                <a:pt x="820" y="399"/>
                <a:pt x="832" y="418"/>
                <a:pt x="876" y="432"/>
              </a:cubicBezTo>
              <a:cubicBezTo>
                <a:pt x="877" y="433"/>
                <a:pt x="902" y="475"/>
                <a:pt x="906" y="467"/>
              </a:cubicBezTo>
              <a:cubicBezTo>
                <a:pt x="909" y="461"/>
                <a:pt x="901" y="455"/>
                <a:pt x="898" y="4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28575</xdr:colOff>
      <xdr:row>10</xdr:row>
      <xdr:rowOff>47625</xdr:rowOff>
    </xdr:from>
    <xdr:to>
      <xdr:col>20</xdr:col>
      <xdr:colOff>123825</xdr:colOff>
      <xdr:row>14</xdr:row>
      <xdr:rowOff>114300</xdr:rowOff>
    </xdr:to>
    <xdr:sp macro="" textlink="">
      <xdr:nvSpPr>
        <xdr:cNvPr id="59" name="Freeform 861">
          <a:extLst>
            <a:ext uri="{FF2B5EF4-FFF2-40B4-BE49-F238E27FC236}">
              <a16:creationId xmlns:a16="http://schemas.microsoft.com/office/drawing/2014/main" id="{E0D4CD9D-FB21-4708-8828-7258BF38D4F7}"/>
            </a:ext>
          </a:extLst>
        </xdr:cNvPr>
        <xdr:cNvSpPr>
          <a:spLocks/>
        </xdr:cNvSpPr>
      </xdr:nvSpPr>
      <xdr:spPr bwMode="auto">
        <a:xfrm>
          <a:off x="3228975" y="1889125"/>
          <a:ext cx="450850" cy="803275"/>
        </a:xfrm>
        <a:custGeom>
          <a:avLst/>
          <a:gdLst>
            <a:gd name="T0" fmla="*/ 268845 w 684"/>
            <a:gd name="T1" fmla="*/ 608755 h 1116"/>
            <a:gd name="T2" fmla="*/ 236774 w 684"/>
            <a:gd name="T3" fmla="*/ 633720 h 1116"/>
            <a:gd name="T4" fmla="*/ 175363 w 684"/>
            <a:gd name="T5" fmla="*/ 672127 h 1116"/>
            <a:gd name="T6" fmla="*/ 152163 w 684"/>
            <a:gd name="T7" fmla="*/ 693891 h 1116"/>
            <a:gd name="T8" fmla="*/ 96211 w 684"/>
            <a:gd name="T9" fmla="*/ 713095 h 1116"/>
            <a:gd name="T10" fmla="*/ 14329 w 684"/>
            <a:gd name="T11" fmla="*/ 696452 h 1116"/>
            <a:gd name="T12" fmla="*/ 0 w 684"/>
            <a:gd name="T13" fmla="*/ 660605 h 1116"/>
            <a:gd name="T14" fmla="*/ 2729 w 684"/>
            <a:gd name="T15" fmla="*/ 622197 h 1116"/>
            <a:gd name="T16" fmla="*/ 8871 w 684"/>
            <a:gd name="T17" fmla="*/ 614516 h 1116"/>
            <a:gd name="T18" fmla="*/ 17741 w 684"/>
            <a:gd name="T19" fmla="*/ 583790 h 1116"/>
            <a:gd name="T20" fmla="*/ 26612 w 684"/>
            <a:gd name="T21" fmla="*/ 553705 h 1116"/>
            <a:gd name="T22" fmla="*/ 58682 w 684"/>
            <a:gd name="T23" fmla="*/ 542822 h 1116"/>
            <a:gd name="T24" fmla="*/ 81882 w 684"/>
            <a:gd name="T25" fmla="*/ 537702 h 1116"/>
            <a:gd name="T26" fmla="*/ 131693 w 684"/>
            <a:gd name="T27" fmla="*/ 540262 h 1116"/>
            <a:gd name="T28" fmla="*/ 149434 w 684"/>
            <a:gd name="T29" fmla="*/ 548584 h 1116"/>
            <a:gd name="T30" fmla="*/ 207433 w 684"/>
            <a:gd name="T31" fmla="*/ 567787 h 1116"/>
            <a:gd name="T32" fmla="*/ 231315 w 684"/>
            <a:gd name="T33" fmla="*/ 564587 h 1116"/>
            <a:gd name="T34" fmla="*/ 251786 w 684"/>
            <a:gd name="T35" fmla="*/ 523619 h 1116"/>
            <a:gd name="T36" fmla="*/ 268845 w 684"/>
            <a:gd name="T37" fmla="*/ 512737 h 1116"/>
            <a:gd name="T38" fmla="*/ 295456 w 684"/>
            <a:gd name="T39" fmla="*/ 449365 h 1116"/>
            <a:gd name="T40" fmla="*/ 292727 w 684"/>
            <a:gd name="T41" fmla="*/ 414158 h 1116"/>
            <a:gd name="T42" fmla="*/ 245645 w 684"/>
            <a:gd name="T43" fmla="*/ 367429 h 1116"/>
            <a:gd name="T44" fmla="*/ 225174 w 684"/>
            <a:gd name="T45" fmla="*/ 334143 h 1116"/>
            <a:gd name="T46" fmla="*/ 169904 w 684"/>
            <a:gd name="T47" fmla="*/ 304057 h 1116"/>
            <a:gd name="T48" fmla="*/ 154893 w 684"/>
            <a:gd name="T49" fmla="*/ 290615 h 1116"/>
            <a:gd name="T50" fmla="*/ 149434 w 684"/>
            <a:gd name="T51" fmla="*/ 271411 h 1116"/>
            <a:gd name="T52" fmla="*/ 137152 w 684"/>
            <a:gd name="T53" fmla="*/ 254768 h 1116"/>
            <a:gd name="T54" fmla="*/ 125552 w 684"/>
            <a:gd name="T55" fmla="*/ 230444 h 1116"/>
            <a:gd name="T56" fmla="*/ 108493 w 684"/>
            <a:gd name="T57" fmla="*/ 218921 h 1116"/>
            <a:gd name="T58" fmla="*/ 227904 w 684"/>
            <a:gd name="T59" fmla="*/ 192036 h 1116"/>
            <a:gd name="T60" fmla="*/ 257245 w 684"/>
            <a:gd name="T61" fmla="*/ 164511 h 1116"/>
            <a:gd name="T62" fmla="*/ 274986 w 684"/>
            <a:gd name="T63" fmla="*/ 153629 h 1116"/>
            <a:gd name="T64" fmla="*/ 295456 w 684"/>
            <a:gd name="T65" fmla="*/ 128664 h 1116"/>
            <a:gd name="T66" fmla="*/ 321385 w 684"/>
            <a:gd name="T67" fmla="*/ 87697 h 1116"/>
            <a:gd name="T68" fmla="*/ 333667 w 684"/>
            <a:gd name="T69" fmla="*/ 71053 h 1116"/>
            <a:gd name="T70" fmla="*/ 350726 w 684"/>
            <a:gd name="T71" fmla="*/ 49289 h 1116"/>
            <a:gd name="T72" fmla="*/ 386208 w 684"/>
            <a:gd name="T73" fmla="*/ 0 h 1116"/>
            <a:gd name="T74" fmla="*/ 427149 w 684"/>
            <a:gd name="T75" fmla="*/ 145307 h 1116"/>
            <a:gd name="T76" fmla="*/ 461949 w 684"/>
            <a:gd name="T77" fmla="*/ 158750 h 1116"/>
            <a:gd name="T78" fmla="*/ 450349 w 684"/>
            <a:gd name="T79" fmla="*/ 197157 h 1116"/>
            <a:gd name="T80" fmla="*/ 400537 w 684"/>
            <a:gd name="T81" fmla="*/ 230444 h 1116"/>
            <a:gd name="T82" fmla="*/ 371197 w 684"/>
            <a:gd name="T83" fmla="*/ 288054 h 1116"/>
            <a:gd name="T84" fmla="*/ 350726 w 684"/>
            <a:gd name="T85" fmla="*/ 293175 h 1116"/>
            <a:gd name="T86" fmla="*/ 341856 w 684"/>
            <a:gd name="T87" fmla="*/ 309818 h 1116"/>
            <a:gd name="T88" fmla="*/ 336397 w 684"/>
            <a:gd name="T89" fmla="*/ 326462 h 1116"/>
            <a:gd name="T90" fmla="*/ 356867 w 684"/>
            <a:gd name="T91" fmla="*/ 372550 h 1116"/>
            <a:gd name="T92" fmla="*/ 362326 w 684"/>
            <a:gd name="T93" fmla="*/ 380872 h 1116"/>
            <a:gd name="T94" fmla="*/ 371197 w 684"/>
            <a:gd name="T95" fmla="*/ 389194 h 1116"/>
            <a:gd name="T96" fmla="*/ 395079 w 684"/>
            <a:gd name="T97" fmla="*/ 430161 h 1116"/>
            <a:gd name="T98" fmla="*/ 450349 w 684"/>
            <a:gd name="T99" fmla="*/ 449365 h 1116"/>
            <a:gd name="T100" fmla="*/ 403267 w 684"/>
            <a:gd name="T101" fmla="*/ 485212 h 1116"/>
            <a:gd name="T102" fmla="*/ 382796 w 684"/>
            <a:gd name="T103" fmla="*/ 506976 h 1116"/>
            <a:gd name="T104" fmla="*/ 321385 w 684"/>
            <a:gd name="T105" fmla="*/ 576109 h 1116"/>
            <a:gd name="T106" fmla="*/ 283856 w 684"/>
            <a:gd name="T107" fmla="*/ 600433 h 1116"/>
            <a:gd name="T108" fmla="*/ 268845 w 684"/>
            <a:gd name="T109" fmla="*/ 608755 h 111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684"/>
            <a:gd name="T166" fmla="*/ 0 h 1116"/>
            <a:gd name="T167" fmla="*/ 684 w 684"/>
            <a:gd name="T168" fmla="*/ 1116 h 111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684" h="1116">
              <a:moveTo>
                <a:pt x="394" y="951"/>
              </a:moveTo>
              <a:cubicBezTo>
                <a:pt x="380" y="965"/>
                <a:pt x="365" y="983"/>
                <a:pt x="347" y="990"/>
              </a:cubicBezTo>
              <a:cubicBezTo>
                <a:pt x="325" y="1023"/>
                <a:pt x="287" y="1029"/>
                <a:pt x="257" y="1050"/>
              </a:cubicBezTo>
              <a:cubicBezTo>
                <a:pt x="242" y="1060"/>
                <a:pt x="238" y="1074"/>
                <a:pt x="223" y="1084"/>
              </a:cubicBezTo>
              <a:cubicBezTo>
                <a:pt x="206" y="1109"/>
                <a:pt x="170" y="1109"/>
                <a:pt x="141" y="1114"/>
              </a:cubicBezTo>
              <a:cubicBezTo>
                <a:pt x="85" y="1111"/>
                <a:pt x="62" y="1116"/>
                <a:pt x="21" y="1088"/>
              </a:cubicBezTo>
              <a:cubicBezTo>
                <a:pt x="15" y="1069"/>
                <a:pt x="6" y="1051"/>
                <a:pt x="0" y="1032"/>
              </a:cubicBezTo>
              <a:cubicBezTo>
                <a:pt x="1" y="1012"/>
                <a:pt x="0" y="992"/>
                <a:pt x="4" y="972"/>
              </a:cubicBezTo>
              <a:cubicBezTo>
                <a:pt x="5" y="967"/>
                <a:pt x="11" y="965"/>
                <a:pt x="13" y="960"/>
              </a:cubicBezTo>
              <a:cubicBezTo>
                <a:pt x="18" y="949"/>
                <a:pt x="23" y="924"/>
                <a:pt x="26" y="912"/>
              </a:cubicBezTo>
              <a:cubicBezTo>
                <a:pt x="29" y="900"/>
                <a:pt x="30" y="876"/>
                <a:pt x="39" y="865"/>
              </a:cubicBezTo>
              <a:cubicBezTo>
                <a:pt x="49" y="852"/>
                <a:pt x="72" y="851"/>
                <a:pt x="86" y="848"/>
              </a:cubicBezTo>
              <a:cubicBezTo>
                <a:pt x="97" y="846"/>
                <a:pt x="120" y="840"/>
                <a:pt x="120" y="840"/>
              </a:cubicBezTo>
              <a:cubicBezTo>
                <a:pt x="144" y="841"/>
                <a:pt x="169" y="842"/>
                <a:pt x="193" y="844"/>
              </a:cubicBezTo>
              <a:cubicBezTo>
                <a:pt x="211" y="846"/>
                <a:pt x="203" y="850"/>
                <a:pt x="219" y="857"/>
              </a:cubicBezTo>
              <a:cubicBezTo>
                <a:pt x="246" y="869"/>
                <a:pt x="277" y="876"/>
                <a:pt x="304" y="887"/>
              </a:cubicBezTo>
              <a:cubicBezTo>
                <a:pt x="316" y="885"/>
                <a:pt x="328" y="886"/>
                <a:pt x="339" y="882"/>
              </a:cubicBezTo>
              <a:cubicBezTo>
                <a:pt x="349" y="878"/>
                <a:pt x="360" y="827"/>
                <a:pt x="369" y="818"/>
              </a:cubicBezTo>
              <a:cubicBezTo>
                <a:pt x="376" y="811"/>
                <a:pt x="394" y="801"/>
                <a:pt x="394" y="801"/>
              </a:cubicBezTo>
              <a:cubicBezTo>
                <a:pt x="414" y="772"/>
                <a:pt x="425" y="736"/>
                <a:pt x="433" y="702"/>
              </a:cubicBezTo>
              <a:cubicBezTo>
                <a:pt x="432" y="684"/>
                <a:pt x="432" y="665"/>
                <a:pt x="429" y="647"/>
              </a:cubicBezTo>
              <a:cubicBezTo>
                <a:pt x="422" y="602"/>
                <a:pt x="394" y="595"/>
                <a:pt x="360" y="574"/>
              </a:cubicBezTo>
              <a:cubicBezTo>
                <a:pt x="349" y="558"/>
                <a:pt x="345" y="536"/>
                <a:pt x="330" y="522"/>
              </a:cubicBezTo>
              <a:cubicBezTo>
                <a:pt x="310" y="503"/>
                <a:pt x="274" y="485"/>
                <a:pt x="249" y="475"/>
              </a:cubicBezTo>
              <a:cubicBezTo>
                <a:pt x="243" y="467"/>
                <a:pt x="233" y="462"/>
                <a:pt x="227" y="454"/>
              </a:cubicBezTo>
              <a:cubicBezTo>
                <a:pt x="221" y="445"/>
                <a:pt x="224" y="433"/>
                <a:pt x="219" y="424"/>
              </a:cubicBezTo>
              <a:cubicBezTo>
                <a:pt x="214" y="415"/>
                <a:pt x="201" y="398"/>
                <a:pt x="201" y="398"/>
              </a:cubicBezTo>
              <a:cubicBezTo>
                <a:pt x="197" y="383"/>
                <a:pt x="196" y="370"/>
                <a:pt x="184" y="360"/>
              </a:cubicBezTo>
              <a:cubicBezTo>
                <a:pt x="176" y="353"/>
                <a:pt x="159" y="342"/>
                <a:pt x="159" y="342"/>
              </a:cubicBezTo>
              <a:cubicBezTo>
                <a:pt x="208" y="309"/>
                <a:pt x="276" y="306"/>
                <a:pt x="334" y="300"/>
              </a:cubicBezTo>
              <a:cubicBezTo>
                <a:pt x="361" y="281"/>
                <a:pt x="357" y="278"/>
                <a:pt x="377" y="257"/>
              </a:cubicBezTo>
              <a:cubicBezTo>
                <a:pt x="383" y="250"/>
                <a:pt x="396" y="246"/>
                <a:pt x="403" y="240"/>
              </a:cubicBezTo>
              <a:cubicBezTo>
                <a:pt x="416" y="229"/>
                <a:pt x="423" y="215"/>
                <a:pt x="433" y="201"/>
              </a:cubicBezTo>
              <a:cubicBezTo>
                <a:pt x="441" y="175"/>
                <a:pt x="457" y="159"/>
                <a:pt x="471" y="137"/>
              </a:cubicBezTo>
              <a:cubicBezTo>
                <a:pt x="477" y="128"/>
                <a:pt x="489" y="111"/>
                <a:pt x="489" y="111"/>
              </a:cubicBezTo>
              <a:cubicBezTo>
                <a:pt x="494" y="94"/>
                <a:pt x="498" y="87"/>
                <a:pt x="514" y="77"/>
              </a:cubicBezTo>
              <a:cubicBezTo>
                <a:pt x="532" y="52"/>
                <a:pt x="547" y="25"/>
                <a:pt x="566" y="0"/>
              </a:cubicBezTo>
              <a:cubicBezTo>
                <a:pt x="581" y="64"/>
                <a:pt x="582" y="176"/>
                <a:pt x="626" y="227"/>
              </a:cubicBezTo>
              <a:cubicBezTo>
                <a:pt x="639" y="242"/>
                <a:pt x="659" y="245"/>
                <a:pt x="677" y="248"/>
              </a:cubicBezTo>
              <a:cubicBezTo>
                <a:pt x="684" y="272"/>
                <a:pt x="681" y="295"/>
                <a:pt x="660" y="308"/>
              </a:cubicBezTo>
              <a:cubicBezTo>
                <a:pt x="640" y="336"/>
                <a:pt x="618" y="348"/>
                <a:pt x="587" y="360"/>
              </a:cubicBezTo>
              <a:cubicBezTo>
                <a:pt x="561" y="384"/>
                <a:pt x="572" y="428"/>
                <a:pt x="544" y="450"/>
              </a:cubicBezTo>
              <a:cubicBezTo>
                <a:pt x="541" y="452"/>
                <a:pt x="515" y="458"/>
                <a:pt x="514" y="458"/>
              </a:cubicBezTo>
              <a:cubicBezTo>
                <a:pt x="506" y="471"/>
                <a:pt x="506" y="469"/>
                <a:pt x="501" y="484"/>
              </a:cubicBezTo>
              <a:cubicBezTo>
                <a:pt x="498" y="493"/>
                <a:pt x="493" y="510"/>
                <a:pt x="493" y="510"/>
              </a:cubicBezTo>
              <a:cubicBezTo>
                <a:pt x="496" y="551"/>
                <a:pt x="486" y="571"/>
                <a:pt x="523" y="582"/>
              </a:cubicBezTo>
              <a:cubicBezTo>
                <a:pt x="526" y="586"/>
                <a:pt x="528" y="591"/>
                <a:pt x="531" y="595"/>
              </a:cubicBezTo>
              <a:cubicBezTo>
                <a:pt x="535" y="600"/>
                <a:pt x="541" y="603"/>
                <a:pt x="544" y="608"/>
              </a:cubicBezTo>
              <a:cubicBezTo>
                <a:pt x="556" y="625"/>
                <a:pt x="556" y="662"/>
                <a:pt x="579" y="672"/>
              </a:cubicBezTo>
              <a:cubicBezTo>
                <a:pt x="606" y="683"/>
                <a:pt x="635" y="687"/>
                <a:pt x="660" y="702"/>
              </a:cubicBezTo>
              <a:cubicBezTo>
                <a:pt x="674" y="747"/>
                <a:pt x="620" y="738"/>
                <a:pt x="591" y="758"/>
              </a:cubicBezTo>
              <a:cubicBezTo>
                <a:pt x="579" y="766"/>
                <a:pt x="561" y="792"/>
                <a:pt x="561" y="792"/>
              </a:cubicBezTo>
              <a:cubicBezTo>
                <a:pt x="550" y="829"/>
                <a:pt x="503" y="878"/>
                <a:pt x="471" y="900"/>
              </a:cubicBezTo>
              <a:cubicBezTo>
                <a:pt x="452" y="913"/>
                <a:pt x="433" y="921"/>
                <a:pt x="416" y="938"/>
              </a:cubicBezTo>
              <a:cubicBezTo>
                <a:pt x="409" y="956"/>
                <a:pt x="416" y="951"/>
                <a:pt x="394" y="951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133350</xdr:colOff>
      <xdr:row>7</xdr:row>
      <xdr:rowOff>47625</xdr:rowOff>
    </xdr:from>
    <xdr:to>
      <xdr:col>16</xdr:col>
      <xdr:colOff>114300</xdr:colOff>
      <xdr:row>11</xdr:row>
      <xdr:rowOff>114300</xdr:rowOff>
    </xdr:to>
    <xdr:sp macro="" textlink="">
      <xdr:nvSpPr>
        <xdr:cNvPr id="60" name="Freeform 862">
          <a:extLst>
            <a:ext uri="{FF2B5EF4-FFF2-40B4-BE49-F238E27FC236}">
              <a16:creationId xmlns:a16="http://schemas.microsoft.com/office/drawing/2014/main" id="{EED5AF65-40DE-4048-8B2C-F1172CE203BA}"/>
            </a:ext>
          </a:extLst>
        </xdr:cNvPr>
        <xdr:cNvSpPr>
          <a:spLocks/>
        </xdr:cNvSpPr>
      </xdr:nvSpPr>
      <xdr:spPr bwMode="auto">
        <a:xfrm>
          <a:off x="1911350" y="1336675"/>
          <a:ext cx="1047750" cy="803275"/>
        </a:xfrm>
        <a:custGeom>
          <a:avLst/>
          <a:gdLst>
            <a:gd name="T0" fmla="*/ 32657 w 1484"/>
            <a:gd name="T1" fmla="*/ 243450 h 1118"/>
            <a:gd name="T2" fmla="*/ 53068 w 1484"/>
            <a:gd name="T3" fmla="*/ 377635 h 1118"/>
            <a:gd name="T4" fmla="*/ 140834 w 1484"/>
            <a:gd name="T5" fmla="*/ 413417 h 1118"/>
            <a:gd name="T6" fmla="*/ 172811 w 1484"/>
            <a:gd name="T7" fmla="*/ 424280 h 1118"/>
            <a:gd name="T8" fmla="*/ 204788 w 1484"/>
            <a:gd name="T9" fmla="*/ 443449 h 1118"/>
            <a:gd name="T10" fmla="*/ 248330 w 1484"/>
            <a:gd name="T11" fmla="*/ 396804 h 1118"/>
            <a:gd name="T12" fmla="*/ 440871 w 1484"/>
            <a:gd name="T13" fmla="*/ 366772 h 1118"/>
            <a:gd name="T14" fmla="*/ 517071 w 1484"/>
            <a:gd name="T15" fmla="*/ 366772 h 1118"/>
            <a:gd name="T16" fmla="*/ 513670 w 1484"/>
            <a:gd name="T17" fmla="*/ 451756 h 1118"/>
            <a:gd name="T18" fmla="*/ 534080 w 1484"/>
            <a:gd name="T19" fmla="*/ 569327 h 1118"/>
            <a:gd name="T20" fmla="*/ 651102 w 1484"/>
            <a:gd name="T21" fmla="*/ 607666 h 1118"/>
            <a:gd name="T22" fmla="*/ 706211 w 1484"/>
            <a:gd name="T23" fmla="*/ 626835 h 1118"/>
            <a:gd name="T24" fmla="*/ 864054 w 1484"/>
            <a:gd name="T25" fmla="*/ 714375 h 1118"/>
            <a:gd name="T26" fmla="*/ 921884 w 1484"/>
            <a:gd name="T27" fmla="*/ 684343 h 1118"/>
            <a:gd name="T28" fmla="*/ 971550 w 1484"/>
            <a:gd name="T29" fmla="*/ 585941 h 1118"/>
            <a:gd name="T30" fmla="*/ 1009650 w 1484"/>
            <a:gd name="T31" fmla="*/ 522682 h 1118"/>
            <a:gd name="T32" fmla="*/ 959984 w 1484"/>
            <a:gd name="T33" fmla="*/ 473481 h 1118"/>
            <a:gd name="T34" fmla="*/ 910318 w 1484"/>
            <a:gd name="T35" fmla="*/ 421724 h 1118"/>
            <a:gd name="T36" fmla="*/ 896030 w 1484"/>
            <a:gd name="T37" fmla="*/ 410861 h 1118"/>
            <a:gd name="T38" fmla="*/ 869496 w 1484"/>
            <a:gd name="T39" fmla="*/ 341852 h 1118"/>
            <a:gd name="T40" fmla="*/ 802821 w 1484"/>
            <a:gd name="T41" fmla="*/ 243450 h 1118"/>
            <a:gd name="T42" fmla="*/ 779009 w 1484"/>
            <a:gd name="T43" fmla="*/ 84984 h 1118"/>
            <a:gd name="T44" fmla="*/ 747032 w 1484"/>
            <a:gd name="T45" fmla="*/ 2556 h 1118"/>
            <a:gd name="T46" fmla="*/ 680357 w 1484"/>
            <a:gd name="T47" fmla="*/ 38339 h 1118"/>
            <a:gd name="T48" fmla="*/ 525236 w 1484"/>
            <a:gd name="T49" fmla="*/ 35144 h 1118"/>
            <a:gd name="T50" fmla="*/ 400050 w 1484"/>
            <a:gd name="T51" fmla="*/ 65815 h 1118"/>
            <a:gd name="T52" fmla="*/ 315686 w 1484"/>
            <a:gd name="T53" fmla="*/ 109265 h 1118"/>
            <a:gd name="T54" fmla="*/ 266020 w 1484"/>
            <a:gd name="T55" fmla="*/ 147603 h 1118"/>
            <a:gd name="T56" fmla="*/ 219075 w 1484"/>
            <a:gd name="T57" fmla="*/ 130990 h 1118"/>
            <a:gd name="T58" fmla="*/ 157843 w 1484"/>
            <a:gd name="T59" fmla="*/ 155910 h 1118"/>
            <a:gd name="T60" fmla="*/ 29936 w 1484"/>
            <a:gd name="T61" fmla="*/ 161661 h 1118"/>
            <a:gd name="T62" fmla="*/ 21091 w 1484"/>
            <a:gd name="T63" fmla="*/ 183386 h 1118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484"/>
            <a:gd name="T97" fmla="*/ 0 h 1118"/>
            <a:gd name="T98" fmla="*/ 1484 w 1484"/>
            <a:gd name="T99" fmla="*/ 1118 h 1118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484" h="1118">
              <a:moveTo>
                <a:pt x="44" y="300"/>
              </a:moveTo>
              <a:cubicBezTo>
                <a:pt x="45" y="327"/>
                <a:pt x="46" y="354"/>
                <a:pt x="48" y="381"/>
              </a:cubicBezTo>
              <a:cubicBezTo>
                <a:pt x="50" y="408"/>
                <a:pt x="68" y="436"/>
                <a:pt x="74" y="463"/>
              </a:cubicBezTo>
              <a:cubicBezTo>
                <a:pt x="75" y="506"/>
                <a:pt x="76" y="548"/>
                <a:pt x="78" y="591"/>
              </a:cubicBezTo>
              <a:cubicBezTo>
                <a:pt x="78" y="592"/>
                <a:pt x="86" y="616"/>
                <a:pt x="87" y="617"/>
              </a:cubicBezTo>
              <a:cubicBezTo>
                <a:pt x="108" y="631"/>
                <a:pt x="175" y="636"/>
                <a:pt x="207" y="647"/>
              </a:cubicBezTo>
              <a:cubicBezTo>
                <a:pt x="213" y="649"/>
                <a:pt x="218" y="653"/>
                <a:pt x="224" y="655"/>
              </a:cubicBezTo>
              <a:cubicBezTo>
                <a:pt x="234" y="659"/>
                <a:pt x="244" y="661"/>
                <a:pt x="254" y="664"/>
              </a:cubicBezTo>
              <a:cubicBezTo>
                <a:pt x="258" y="665"/>
                <a:pt x="267" y="668"/>
                <a:pt x="267" y="668"/>
              </a:cubicBezTo>
              <a:cubicBezTo>
                <a:pt x="282" y="678"/>
                <a:pt x="284" y="689"/>
                <a:pt x="301" y="694"/>
              </a:cubicBezTo>
              <a:cubicBezTo>
                <a:pt x="332" y="691"/>
                <a:pt x="344" y="696"/>
                <a:pt x="361" y="673"/>
              </a:cubicBezTo>
              <a:cubicBezTo>
                <a:pt x="362" y="656"/>
                <a:pt x="363" y="638"/>
                <a:pt x="365" y="621"/>
              </a:cubicBezTo>
              <a:cubicBezTo>
                <a:pt x="373" y="566"/>
                <a:pt x="481" y="579"/>
                <a:pt x="502" y="578"/>
              </a:cubicBezTo>
              <a:cubicBezTo>
                <a:pt x="551" y="582"/>
                <a:pt x="600" y="589"/>
                <a:pt x="648" y="574"/>
              </a:cubicBezTo>
              <a:cubicBezTo>
                <a:pt x="669" y="560"/>
                <a:pt x="694" y="557"/>
                <a:pt x="717" y="548"/>
              </a:cubicBezTo>
              <a:cubicBezTo>
                <a:pt x="741" y="554"/>
                <a:pt x="741" y="561"/>
                <a:pt x="760" y="574"/>
              </a:cubicBezTo>
              <a:cubicBezTo>
                <a:pt x="768" y="587"/>
                <a:pt x="772" y="599"/>
                <a:pt x="777" y="613"/>
              </a:cubicBezTo>
              <a:cubicBezTo>
                <a:pt x="773" y="646"/>
                <a:pt x="774" y="679"/>
                <a:pt x="755" y="707"/>
              </a:cubicBezTo>
              <a:cubicBezTo>
                <a:pt x="742" y="750"/>
                <a:pt x="740" y="808"/>
                <a:pt x="751" y="853"/>
              </a:cubicBezTo>
              <a:cubicBezTo>
                <a:pt x="755" y="870"/>
                <a:pt x="775" y="877"/>
                <a:pt x="785" y="891"/>
              </a:cubicBezTo>
              <a:cubicBezTo>
                <a:pt x="810" y="927"/>
                <a:pt x="844" y="972"/>
                <a:pt x="888" y="985"/>
              </a:cubicBezTo>
              <a:cubicBezTo>
                <a:pt x="913" y="1021"/>
                <a:pt x="929" y="960"/>
                <a:pt x="957" y="951"/>
              </a:cubicBezTo>
              <a:cubicBezTo>
                <a:pt x="976" y="957"/>
                <a:pt x="993" y="966"/>
                <a:pt x="1012" y="973"/>
              </a:cubicBezTo>
              <a:cubicBezTo>
                <a:pt x="1021" y="976"/>
                <a:pt x="1038" y="981"/>
                <a:pt x="1038" y="981"/>
              </a:cubicBezTo>
              <a:cubicBezTo>
                <a:pt x="1071" y="1024"/>
                <a:pt x="1123" y="1064"/>
                <a:pt x="1175" y="1080"/>
              </a:cubicBezTo>
              <a:cubicBezTo>
                <a:pt x="1205" y="1103"/>
                <a:pt x="1233" y="1112"/>
                <a:pt x="1270" y="1118"/>
              </a:cubicBezTo>
              <a:cubicBezTo>
                <a:pt x="1300" y="1113"/>
                <a:pt x="1307" y="1102"/>
                <a:pt x="1330" y="1088"/>
              </a:cubicBezTo>
              <a:cubicBezTo>
                <a:pt x="1339" y="1083"/>
                <a:pt x="1355" y="1071"/>
                <a:pt x="1355" y="1071"/>
              </a:cubicBezTo>
              <a:cubicBezTo>
                <a:pt x="1369" y="1035"/>
                <a:pt x="1366" y="994"/>
                <a:pt x="1381" y="960"/>
              </a:cubicBezTo>
              <a:cubicBezTo>
                <a:pt x="1389" y="941"/>
                <a:pt x="1414" y="931"/>
                <a:pt x="1428" y="917"/>
              </a:cubicBezTo>
              <a:cubicBezTo>
                <a:pt x="1435" y="893"/>
                <a:pt x="1440" y="872"/>
                <a:pt x="1462" y="857"/>
              </a:cubicBezTo>
              <a:cubicBezTo>
                <a:pt x="1483" y="827"/>
                <a:pt x="1477" y="841"/>
                <a:pt x="1484" y="818"/>
              </a:cubicBezTo>
              <a:cubicBezTo>
                <a:pt x="1477" y="795"/>
                <a:pt x="1461" y="770"/>
                <a:pt x="1437" y="763"/>
              </a:cubicBezTo>
              <a:cubicBezTo>
                <a:pt x="1429" y="755"/>
                <a:pt x="1418" y="750"/>
                <a:pt x="1411" y="741"/>
              </a:cubicBezTo>
              <a:cubicBezTo>
                <a:pt x="1408" y="737"/>
                <a:pt x="1409" y="732"/>
                <a:pt x="1407" y="728"/>
              </a:cubicBezTo>
              <a:cubicBezTo>
                <a:pt x="1392" y="700"/>
                <a:pt x="1365" y="676"/>
                <a:pt x="1338" y="660"/>
              </a:cubicBezTo>
              <a:cubicBezTo>
                <a:pt x="1335" y="656"/>
                <a:pt x="1334" y="650"/>
                <a:pt x="1330" y="647"/>
              </a:cubicBezTo>
              <a:cubicBezTo>
                <a:pt x="1326" y="644"/>
                <a:pt x="1320" y="646"/>
                <a:pt x="1317" y="643"/>
              </a:cubicBezTo>
              <a:cubicBezTo>
                <a:pt x="1310" y="636"/>
                <a:pt x="1308" y="626"/>
                <a:pt x="1304" y="617"/>
              </a:cubicBezTo>
              <a:cubicBezTo>
                <a:pt x="1292" y="590"/>
                <a:pt x="1295" y="560"/>
                <a:pt x="1278" y="535"/>
              </a:cubicBezTo>
              <a:cubicBezTo>
                <a:pt x="1271" y="503"/>
                <a:pt x="1249" y="476"/>
                <a:pt x="1222" y="458"/>
              </a:cubicBezTo>
              <a:cubicBezTo>
                <a:pt x="1206" y="433"/>
                <a:pt x="1189" y="410"/>
                <a:pt x="1180" y="381"/>
              </a:cubicBezTo>
              <a:cubicBezTo>
                <a:pt x="1184" y="324"/>
                <a:pt x="1178" y="274"/>
                <a:pt x="1171" y="218"/>
              </a:cubicBezTo>
              <a:cubicBezTo>
                <a:pt x="1167" y="186"/>
                <a:pt x="1169" y="155"/>
                <a:pt x="1145" y="133"/>
              </a:cubicBezTo>
              <a:cubicBezTo>
                <a:pt x="1139" y="113"/>
                <a:pt x="1135" y="99"/>
                <a:pt x="1124" y="81"/>
              </a:cubicBezTo>
              <a:cubicBezTo>
                <a:pt x="1122" y="68"/>
                <a:pt x="1108" y="14"/>
                <a:pt x="1098" y="4"/>
              </a:cubicBezTo>
              <a:cubicBezTo>
                <a:pt x="1095" y="1"/>
                <a:pt x="1089" y="1"/>
                <a:pt x="1085" y="0"/>
              </a:cubicBezTo>
              <a:cubicBezTo>
                <a:pt x="1038" y="9"/>
                <a:pt x="1041" y="47"/>
                <a:pt x="1000" y="60"/>
              </a:cubicBezTo>
              <a:cubicBezTo>
                <a:pt x="975" y="68"/>
                <a:pt x="992" y="64"/>
                <a:pt x="948" y="68"/>
              </a:cubicBezTo>
              <a:cubicBezTo>
                <a:pt x="888" y="65"/>
                <a:pt x="831" y="62"/>
                <a:pt x="772" y="55"/>
              </a:cubicBezTo>
              <a:cubicBezTo>
                <a:pt x="717" y="63"/>
                <a:pt x="673" y="88"/>
                <a:pt x="618" y="94"/>
              </a:cubicBezTo>
              <a:cubicBezTo>
                <a:pt x="613" y="95"/>
                <a:pt x="593" y="99"/>
                <a:pt x="588" y="103"/>
              </a:cubicBezTo>
              <a:cubicBezTo>
                <a:pt x="575" y="113"/>
                <a:pt x="557" y="143"/>
                <a:pt x="541" y="150"/>
              </a:cubicBezTo>
              <a:cubicBezTo>
                <a:pt x="517" y="160"/>
                <a:pt x="489" y="163"/>
                <a:pt x="464" y="171"/>
              </a:cubicBezTo>
              <a:cubicBezTo>
                <a:pt x="445" y="184"/>
                <a:pt x="433" y="204"/>
                <a:pt x="417" y="218"/>
              </a:cubicBezTo>
              <a:cubicBezTo>
                <a:pt x="410" y="224"/>
                <a:pt x="399" y="226"/>
                <a:pt x="391" y="231"/>
              </a:cubicBezTo>
              <a:cubicBezTo>
                <a:pt x="386" y="230"/>
                <a:pt x="357" y="228"/>
                <a:pt x="348" y="223"/>
              </a:cubicBezTo>
              <a:cubicBezTo>
                <a:pt x="339" y="218"/>
                <a:pt x="322" y="205"/>
                <a:pt x="322" y="205"/>
              </a:cubicBezTo>
              <a:cubicBezTo>
                <a:pt x="302" y="207"/>
                <a:pt x="282" y="206"/>
                <a:pt x="262" y="210"/>
              </a:cubicBezTo>
              <a:cubicBezTo>
                <a:pt x="247" y="213"/>
                <a:pt x="232" y="244"/>
                <a:pt x="232" y="244"/>
              </a:cubicBezTo>
              <a:cubicBezTo>
                <a:pt x="227" y="262"/>
                <a:pt x="218" y="268"/>
                <a:pt x="202" y="278"/>
              </a:cubicBezTo>
              <a:cubicBezTo>
                <a:pt x="149" y="272"/>
                <a:pt x="97" y="260"/>
                <a:pt x="44" y="253"/>
              </a:cubicBezTo>
              <a:cubicBezTo>
                <a:pt x="35" y="254"/>
                <a:pt x="26" y="253"/>
                <a:pt x="18" y="257"/>
              </a:cubicBezTo>
              <a:cubicBezTo>
                <a:pt x="0" y="267"/>
                <a:pt x="23" y="285"/>
                <a:pt x="31" y="287"/>
              </a:cubicBezTo>
              <a:cubicBezTo>
                <a:pt x="41" y="301"/>
                <a:pt x="44" y="345"/>
                <a:pt x="44" y="330"/>
              </a:cubicBezTo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0</xdr:colOff>
      <xdr:row>9</xdr:row>
      <xdr:rowOff>76200</xdr:rowOff>
    </xdr:from>
    <xdr:to>
      <xdr:col>16</xdr:col>
      <xdr:colOff>19050</xdr:colOff>
      <xdr:row>13</xdr:row>
      <xdr:rowOff>85725</xdr:rowOff>
    </xdr:to>
    <xdr:sp macro="" textlink="">
      <xdr:nvSpPr>
        <xdr:cNvPr id="61" name="Freeform 863">
          <a:extLst>
            <a:ext uri="{FF2B5EF4-FFF2-40B4-BE49-F238E27FC236}">
              <a16:creationId xmlns:a16="http://schemas.microsoft.com/office/drawing/2014/main" id="{4A74DAFD-3FC4-4F61-9343-CE337F9E7E94}"/>
            </a:ext>
          </a:extLst>
        </xdr:cNvPr>
        <xdr:cNvSpPr>
          <a:spLocks/>
        </xdr:cNvSpPr>
      </xdr:nvSpPr>
      <xdr:spPr bwMode="auto">
        <a:xfrm>
          <a:off x="1955800" y="1733550"/>
          <a:ext cx="908050" cy="746125"/>
        </a:xfrm>
        <a:custGeom>
          <a:avLst/>
          <a:gdLst>
            <a:gd name="T0" fmla="*/ 52839 w 1277"/>
            <a:gd name="T1" fmla="*/ 269761 h 1033"/>
            <a:gd name="T2" fmla="*/ 37742 w 1277"/>
            <a:gd name="T3" fmla="*/ 229043 h 1033"/>
            <a:gd name="T4" fmla="*/ 41173 w 1277"/>
            <a:gd name="T5" fmla="*/ 163511 h 1033"/>
            <a:gd name="T6" fmla="*/ 34997 w 1277"/>
            <a:gd name="T7" fmla="*/ 144424 h 1033"/>
            <a:gd name="T8" fmla="*/ 32252 w 1277"/>
            <a:gd name="T9" fmla="*/ 136153 h 1033"/>
            <a:gd name="T10" fmla="*/ 17155 w 1277"/>
            <a:gd name="T11" fmla="*/ 78892 h 1033"/>
            <a:gd name="T12" fmla="*/ 0 w 1277"/>
            <a:gd name="T13" fmla="*/ 65532 h 1033"/>
            <a:gd name="T14" fmla="*/ 11666 w 1277"/>
            <a:gd name="T15" fmla="*/ 48990 h 1033"/>
            <a:gd name="T16" fmla="*/ 29507 w 1277"/>
            <a:gd name="T17" fmla="*/ 54716 h 1033"/>
            <a:gd name="T18" fmla="*/ 105678 w 1277"/>
            <a:gd name="T19" fmla="*/ 70621 h 1033"/>
            <a:gd name="T20" fmla="*/ 158516 w 1277"/>
            <a:gd name="T21" fmla="*/ 87163 h 1033"/>
            <a:gd name="T22" fmla="*/ 229197 w 1277"/>
            <a:gd name="T23" fmla="*/ 95434 h 1033"/>
            <a:gd name="T24" fmla="*/ 214786 w 1277"/>
            <a:gd name="T25" fmla="*/ 59806 h 1033"/>
            <a:gd name="T26" fmla="*/ 370558 w 1277"/>
            <a:gd name="T27" fmla="*/ 24813 h 1033"/>
            <a:gd name="T28" fmla="*/ 411731 w 1277"/>
            <a:gd name="T29" fmla="*/ 10816 h 1033"/>
            <a:gd name="T30" fmla="*/ 441238 w 1277"/>
            <a:gd name="T31" fmla="*/ 0 h 1033"/>
            <a:gd name="T32" fmla="*/ 482411 w 1277"/>
            <a:gd name="T33" fmla="*/ 24813 h 1033"/>
            <a:gd name="T34" fmla="*/ 476235 w 1277"/>
            <a:gd name="T35" fmla="*/ 133608 h 1033"/>
            <a:gd name="T36" fmla="*/ 517408 w 1277"/>
            <a:gd name="T37" fmla="*/ 250674 h 1033"/>
            <a:gd name="T38" fmla="*/ 588089 w 1277"/>
            <a:gd name="T39" fmla="*/ 297119 h 1033"/>
            <a:gd name="T40" fmla="*/ 602499 w 1277"/>
            <a:gd name="T41" fmla="*/ 294574 h 1033"/>
            <a:gd name="T42" fmla="*/ 620341 w 1277"/>
            <a:gd name="T43" fmla="*/ 264671 h 1033"/>
            <a:gd name="T44" fmla="*/ 647103 w 1277"/>
            <a:gd name="T45" fmla="*/ 275487 h 1033"/>
            <a:gd name="T46" fmla="*/ 673179 w 1277"/>
            <a:gd name="T47" fmla="*/ 288848 h 1033"/>
            <a:gd name="T48" fmla="*/ 711608 w 1277"/>
            <a:gd name="T49" fmla="*/ 318751 h 1033"/>
            <a:gd name="T50" fmla="*/ 764447 w 1277"/>
            <a:gd name="T51" fmla="*/ 337838 h 1033"/>
            <a:gd name="T52" fmla="*/ 802875 w 1277"/>
            <a:gd name="T53" fmla="*/ 354380 h 1033"/>
            <a:gd name="T54" fmla="*/ 876300 w 1277"/>
            <a:gd name="T55" fmla="*/ 365196 h 1033"/>
            <a:gd name="T56" fmla="*/ 858458 w 1277"/>
            <a:gd name="T57" fmla="*/ 387464 h 1033"/>
            <a:gd name="T58" fmla="*/ 846793 w 1277"/>
            <a:gd name="T59" fmla="*/ 436453 h 1033"/>
            <a:gd name="T60" fmla="*/ 844048 w 1277"/>
            <a:gd name="T61" fmla="*/ 490533 h 1033"/>
            <a:gd name="T62" fmla="*/ 826206 w 1277"/>
            <a:gd name="T63" fmla="*/ 498804 h 1033"/>
            <a:gd name="T64" fmla="*/ 758271 w 1277"/>
            <a:gd name="T65" fmla="*/ 521072 h 1033"/>
            <a:gd name="T66" fmla="*/ 673179 w 1277"/>
            <a:gd name="T67" fmla="*/ 542704 h 1033"/>
            <a:gd name="T68" fmla="*/ 640927 w 1277"/>
            <a:gd name="T69" fmla="*/ 561790 h 1033"/>
            <a:gd name="T70" fmla="*/ 614165 w 1277"/>
            <a:gd name="T71" fmla="*/ 638138 h 1033"/>
            <a:gd name="T72" fmla="*/ 579168 w 1277"/>
            <a:gd name="T73" fmla="*/ 657225 h 1033"/>
            <a:gd name="T74" fmla="*/ 558581 w 1277"/>
            <a:gd name="T75" fmla="*/ 638138 h 1033"/>
            <a:gd name="T76" fmla="*/ 546915 w 1277"/>
            <a:gd name="T77" fmla="*/ 610780 h 1033"/>
            <a:gd name="T78" fmla="*/ 517408 w 1277"/>
            <a:gd name="T79" fmla="*/ 599964 h 1033"/>
            <a:gd name="T80" fmla="*/ 496822 w 1277"/>
            <a:gd name="T81" fmla="*/ 556064 h 1033"/>
            <a:gd name="T82" fmla="*/ 455649 w 1277"/>
            <a:gd name="T83" fmla="*/ 507075 h 1033"/>
            <a:gd name="T84" fmla="*/ 361637 w 1277"/>
            <a:gd name="T85" fmla="*/ 512801 h 1033"/>
            <a:gd name="T86" fmla="*/ 332129 w 1277"/>
            <a:gd name="T87" fmla="*/ 517891 h 1033"/>
            <a:gd name="T88" fmla="*/ 297132 w 1277"/>
            <a:gd name="T89" fmla="*/ 515346 h 1033"/>
            <a:gd name="T90" fmla="*/ 273115 w 1277"/>
            <a:gd name="T91" fmla="*/ 490533 h 1033"/>
            <a:gd name="T92" fmla="*/ 229197 w 1277"/>
            <a:gd name="T93" fmla="*/ 490533 h 1033"/>
            <a:gd name="T94" fmla="*/ 146851 w 1277"/>
            <a:gd name="T95" fmla="*/ 458085 h 1033"/>
            <a:gd name="T96" fmla="*/ 105678 w 1277"/>
            <a:gd name="T97" fmla="*/ 466356 h 1033"/>
            <a:gd name="T98" fmla="*/ 87836 w 1277"/>
            <a:gd name="T99" fmla="*/ 501985 h 1033"/>
            <a:gd name="T100" fmla="*/ 82346 w 1277"/>
            <a:gd name="T101" fmla="*/ 411640 h 1033"/>
            <a:gd name="T102" fmla="*/ 70680 w 1277"/>
            <a:gd name="T103" fmla="*/ 335293 h 1033"/>
            <a:gd name="T104" fmla="*/ 64504 w 1277"/>
            <a:gd name="T105" fmla="*/ 292029 h 1033"/>
            <a:gd name="T106" fmla="*/ 52839 w 1277"/>
            <a:gd name="T107" fmla="*/ 269761 h 1033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77"/>
            <a:gd name="T163" fmla="*/ 0 h 1033"/>
            <a:gd name="T164" fmla="*/ 1277 w 1277"/>
            <a:gd name="T165" fmla="*/ 1033 h 1033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77" h="1033">
              <a:moveTo>
                <a:pt x="77" y="424"/>
              </a:moveTo>
              <a:cubicBezTo>
                <a:pt x="70" y="402"/>
                <a:pt x="63" y="381"/>
                <a:pt x="55" y="360"/>
              </a:cubicBezTo>
              <a:cubicBezTo>
                <a:pt x="58" y="329"/>
                <a:pt x="68" y="289"/>
                <a:pt x="60" y="257"/>
              </a:cubicBezTo>
              <a:cubicBezTo>
                <a:pt x="57" y="247"/>
                <a:pt x="54" y="237"/>
                <a:pt x="51" y="227"/>
              </a:cubicBezTo>
              <a:cubicBezTo>
                <a:pt x="50" y="223"/>
                <a:pt x="47" y="214"/>
                <a:pt x="47" y="214"/>
              </a:cubicBezTo>
              <a:cubicBezTo>
                <a:pt x="44" y="191"/>
                <a:pt x="41" y="143"/>
                <a:pt x="25" y="124"/>
              </a:cubicBezTo>
              <a:cubicBezTo>
                <a:pt x="18" y="116"/>
                <a:pt x="8" y="111"/>
                <a:pt x="0" y="103"/>
              </a:cubicBezTo>
              <a:cubicBezTo>
                <a:pt x="3" y="91"/>
                <a:pt x="1" y="80"/>
                <a:pt x="17" y="77"/>
              </a:cubicBezTo>
              <a:cubicBezTo>
                <a:pt x="20" y="76"/>
                <a:pt x="41" y="85"/>
                <a:pt x="43" y="86"/>
              </a:cubicBezTo>
              <a:cubicBezTo>
                <a:pt x="80" y="96"/>
                <a:pt x="116" y="106"/>
                <a:pt x="154" y="111"/>
              </a:cubicBezTo>
              <a:cubicBezTo>
                <a:pt x="180" y="120"/>
                <a:pt x="205" y="131"/>
                <a:pt x="231" y="137"/>
              </a:cubicBezTo>
              <a:cubicBezTo>
                <a:pt x="265" y="144"/>
                <a:pt x="334" y="150"/>
                <a:pt x="334" y="150"/>
              </a:cubicBezTo>
              <a:cubicBezTo>
                <a:pt x="329" y="130"/>
                <a:pt x="324" y="111"/>
                <a:pt x="313" y="94"/>
              </a:cubicBezTo>
              <a:cubicBezTo>
                <a:pt x="331" y="17"/>
                <a:pt x="511" y="40"/>
                <a:pt x="540" y="39"/>
              </a:cubicBezTo>
              <a:cubicBezTo>
                <a:pt x="560" y="31"/>
                <a:pt x="579" y="22"/>
                <a:pt x="600" y="17"/>
              </a:cubicBezTo>
              <a:cubicBezTo>
                <a:pt x="615" y="8"/>
                <a:pt x="626" y="4"/>
                <a:pt x="643" y="0"/>
              </a:cubicBezTo>
              <a:cubicBezTo>
                <a:pt x="687" y="5"/>
                <a:pt x="689" y="3"/>
                <a:pt x="703" y="39"/>
              </a:cubicBezTo>
              <a:cubicBezTo>
                <a:pt x="706" y="99"/>
                <a:pt x="705" y="151"/>
                <a:pt x="694" y="210"/>
              </a:cubicBezTo>
              <a:cubicBezTo>
                <a:pt x="687" y="288"/>
                <a:pt x="683" y="350"/>
                <a:pt x="754" y="394"/>
              </a:cubicBezTo>
              <a:cubicBezTo>
                <a:pt x="779" y="426"/>
                <a:pt x="818" y="455"/>
                <a:pt x="857" y="467"/>
              </a:cubicBezTo>
              <a:cubicBezTo>
                <a:pt x="864" y="466"/>
                <a:pt x="872" y="467"/>
                <a:pt x="878" y="463"/>
              </a:cubicBezTo>
              <a:cubicBezTo>
                <a:pt x="890" y="455"/>
                <a:pt x="882" y="430"/>
                <a:pt x="904" y="416"/>
              </a:cubicBezTo>
              <a:cubicBezTo>
                <a:pt x="918" y="420"/>
                <a:pt x="929" y="429"/>
                <a:pt x="943" y="433"/>
              </a:cubicBezTo>
              <a:cubicBezTo>
                <a:pt x="955" y="441"/>
                <a:pt x="968" y="446"/>
                <a:pt x="981" y="454"/>
              </a:cubicBezTo>
              <a:cubicBezTo>
                <a:pt x="997" y="477"/>
                <a:pt x="1009" y="492"/>
                <a:pt x="1037" y="501"/>
              </a:cubicBezTo>
              <a:cubicBezTo>
                <a:pt x="1060" y="517"/>
                <a:pt x="1088" y="521"/>
                <a:pt x="1114" y="531"/>
              </a:cubicBezTo>
              <a:cubicBezTo>
                <a:pt x="1133" y="538"/>
                <a:pt x="1151" y="549"/>
                <a:pt x="1170" y="557"/>
              </a:cubicBezTo>
              <a:cubicBezTo>
                <a:pt x="1203" y="570"/>
                <a:pt x="1242" y="571"/>
                <a:pt x="1277" y="574"/>
              </a:cubicBezTo>
              <a:cubicBezTo>
                <a:pt x="1262" y="584"/>
                <a:pt x="1256" y="592"/>
                <a:pt x="1251" y="609"/>
              </a:cubicBezTo>
              <a:cubicBezTo>
                <a:pt x="1247" y="636"/>
                <a:pt x="1240" y="660"/>
                <a:pt x="1234" y="686"/>
              </a:cubicBezTo>
              <a:cubicBezTo>
                <a:pt x="1233" y="714"/>
                <a:pt x="1235" y="743"/>
                <a:pt x="1230" y="771"/>
              </a:cubicBezTo>
              <a:cubicBezTo>
                <a:pt x="1229" y="778"/>
                <a:pt x="1209" y="782"/>
                <a:pt x="1204" y="784"/>
              </a:cubicBezTo>
              <a:cubicBezTo>
                <a:pt x="1171" y="795"/>
                <a:pt x="1137" y="807"/>
                <a:pt x="1105" y="819"/>
              </a:cubicBezTo>
              <a:cubicBezTo>
                <a:pt x="1060" y="864"/>
                <a:pt x="1068" y="849"/>
                <a:pt x="981" y="853"/>
              </a:cubicBezTo>
              <a:cubicBezTo>
                <a:pt x="956" y="861"/>
                <a:pt x="949" y="861"/>
                <a:pt x="934" y="883"/>
              </a:cubicBezTo>
              <a:cubicBezTo>
                <a:pt x="923" y="920"/>
                <a:pt x="943" y="988"/>
                <a:pt x="895" y="1003"/>
              </a:cubicBezTo>
              <a:cubicBezTo>
                <a:pt x="879" y="1020"/>
                <a:pt x="866" y="1026"/>
                <a:pt x="844" y="1033"/>
              </a:cubicBezTo>
              <a:cubicBezTo>
                <a:pt x="826" y="1028"/>
                <a:pt x="824" y="1018"/>
                <a:pt x="814" y="1003"/>
              </a:cubicBezTo>
              <a:cubicBezTo>
                <a:pt x="813" y="1001"/>
                <a:pt x="806" y="966"/>
                <a:pt x="797" y="960"/>
              </a:cubicBezTo>
              <a:cubicBezTo>
                <a:pt x="786" y="953"/>
                <a:pt x="766" y="951"/>
                <a:pt x="754" y="943"/>
              </a:cubicBezTo>
              <a:cubicBezTo>
                <a:pt x="739" y="921"/>
                <a:pt x="739" y="895"/>
                <a:pt x="724" y="874"/>
              </a:cubicBezTo>
              <a:cubicBezTo>
                <a:pt x="716" y="847"/>
                <a:pt x="692" y="806"/>
                <a:pt x="664" y="797"/>
              </a:cubicBezTo>
              <a:cubicBezTo>
                <a:pt x="596" y="800"/>
                <a:pt x="581" y="797"/>
                <a:pt x="527" y="806"/>
              </a:cubicBezTo>
              <a:cubicBezTo>
                <a:pt x="513" y="808"/>
                <a:pt x="484" y="814"/>
                <a:pt x="484" y="814"/>
              </a:cubicBezTo>
              <a:cubicBezTo>
                <a:pt x="467" y="813"/>
                <a:pt x="449" y="814"/>
                <a:pt x="433" y="810"/>
              </a:cubicBezTo>
              <a:cubicBezTo>
                <a:pt x="431" y="809"/>
                <a:pt x="403" y="775"/>
                <a:pt x="398" y="771"/>
              </a:cubicBezTo>
              <a:cubicBezTo>
                <a:pt x="370" y="777"/>
                <a:pt x="360" y="781"/>
                <a:pt x="334" y="771"/>
              </a:cubicBezTo>
              <a:cubicBezTo>
                <a:pt x="303" y="742"/>
                <a:pt x="255" y="730"/>
                <a:pt x="214" y="720"/>
              </a:cubicBezTo>
              <a:cubicBezTo>
                <a:pt x="192" y="705"/>
                <a:pt x="174" y="719"/>
                <a:pt x="154" y="733"/>
              </a:cubicBezTo>
              <a:cubicBezTo>
                <a:pt x="141" y="752"/>
                <a:pt x="136" y="768"/>
                <a:pt x="128" y="789"/>
              </a:cubicBezTo>
              <a:cubicBezTo>
                <a:pt x="113" y="764"/>
                <a:pt x="120" y="653"/>
                <a:pt x="120" y="647"/>
              </a:cubicBezTo>
              <a:cubicBezTo>
                <a:pt x="117" y="608"/>
                <a:pt x="106" y="567"/>
                <a:pt x="103" y="527"/>
              </a:cubicBezTo>
              <a:cubicBezTo>
                <a:pt x="100" y="491"/>
                <a:pt x="101" y="486"/>
                <a:pt x="94" y="459"/>
              </a:cubicBezTo>
              <a:cubicBezTo>
                <a:pt x="93" y="453"/>
                <a:pt x="77" y="414"/>
                <a:pt x="77" y="42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28575</xdr:colOff>
      <xdr:row>12</xdr:row>
      <xdr:rowOff>47625</xdr:rowOff>
    </xdr:from>
    <xdr:to>
      <xdr:col>15</xdr:col>
      <xdr:colOff>47625</xdr:colOff>
      <xdr:row>16</xdr:row>
      <xdr:rowOff>114300</xdr:rowOff>
    </xdr:to>
    <xdr:sp macro="" textlink="">
      <xdr:nvSpPr>
        <xdr:cNvPr id="62" name="Freeform 864">
          <a:extLst>
            <a:ext uri="{FF2B5EF4-FFF2-40B4-BE49-F238E27FC236}">
              <a16:creationId xmlns:a16="http://schemas.microsoft.com/office/drawing/2014/main" id="{7CB2A3F5-3ACF-4CB9-891C-729F95255090}"/>
            </a:ext>
          </a:extLst>
        </xdr:cNvPr>
        <xdr:cNvSpPr>
          <a:spLocks/>
        </xdr:cNvSpPr>
      </xdr:nvSpPr>
      <xdr:spPr bwMode="auto">
        <a:xfrm>
          <a:off x="1806575" y="2257425"/>
          <a:ext cx="908050" cy="803275"/>
        </a:xfrm>
        <a:custGeom>
          <a:avLst/>
          <a:gdLst>
            <a:gd name="T0" fmla="*/ 641662 w 1281"/>
            <a:gd name="T1" fmla="*/ 487912 h 1123"/>
            <a:gd name="T2" fmla="*/ 577359 w 1281"/>
            <a:gd name="T3" fmla="*/ 490457 h 1123"/>
            <a:gd name="T4" fmla="*/ 500743 w 1281"/>
            <a:gd name="T5" fmla="*/ 515266 h 1123"/>
            <a:gd name="T6" fmla="*/ 445333 w 1281"/>
            <a:gd name="T7" fmla="*/ 542620 h 1123"/>
            <a:gd name="T8" fmla="*/ 413181 w 1281"/>
            <a:gd name="T9" fmla="*/ 654579 h 1123"/>
            <a:gd name="T10" fmla="*/ 360508 w 1281"/>
            <a:gd name="T11" fmla="*/ 624044 h 1123"/>
            <a:gd name="T12" fmla="*/ 324936 w 1281"/>
            <a:gd name="T13" fmla="*/ 643128 h 1123"/>
            <a:gd name="T14" fmla="*/ 295520 w 1281"/>
            <a:gd name="T15" fmla="*/ 714375 h 1123"/>
            <a:gd name="T16" fmla="*/ 263369 w 1281"/>
            <a:gd name="T17" fmla="*/ 670482 h 1123"/>
            <a:gd name="T18" fmla="*/ 251740 w 1281"/>
            <a:gd name="T19" fmla="*/ 654579 h 1123"/>
            <a:gd name="T20" fmla="*/ 242847 w 1281"/>
            <a:gd name="T21" fmla="*/ 635495 h 1123"/>
            <a:gd name="T22" fmla="*/ 210695 w 1281"/>
            <a:gd name="T23" fmla="*/ 602416 h 1123"/>
            <a:gd name="T24" fmla="*/ 149128 w 1281"/>
            <a:gd name="T25" fmla="*/ 523536 h 1123"/>
            <a:gd name="T26" fmla="*/ 93718 w 1281"/>
            <a:gd name="T27" fmla="*/ 493638 h 1123"/>
            <a:gd name="T28" fmla="*/ 37624 w 1281"/>
            <a:gd name="T29" fmla="*/ 455470 h 1123"/>
            <a:gd name="T30" fmla="*/ 11629 w 1281"/>
            <a:gd name="T31" fmla="*/ 436386 h 1123"/>
            <a:gd name="T32" fmla="*/ 32152 w 1281"/>
            <a:gd name="T33" fmla="*/ 409032 h 1123"/>
            <a:gd name="T34" fmla="*/ 34888 w 1281"/>
            <a:gd name="T35" fmla="*/ 332696 h 1123"/>
            <a:gd name="T36" fmla="*/ 37624 w 1281"/>
            <a:gd name="T37" fmla="*/ 307887 h 1123"/>
            <a:gd name="T38" fmla="*/ 61567 w 1281"/>
            <a:gd name="T39" fmla="*/ 302798 h 1123"/>
            <a:gd name="T40" fmla="*/ 102611 w 1281"/>
            <a:gd name="T41" fmla="*/ 288803 h 1123"/>
            <a:gd name="T42" fmla="*/ 146392 w 1281"/>
            <a:gd name="T43" fmla="*/ 242366 h 1123"/>
            <a:gd name="T44" fmla="*/ 158021 w 1281"/>
            <a:gd name="T45" fmla="*/ 226463 h 1123"/>
            <a:gd name="T46" fmla="*/ 164178 w 1281"/>
            <a:gd name="T47" fmla="*/ 218193 h 1123"/>
            <a:gd name="T48" fmla="*/ 175807 w 1281"/>
            <a:gd name="T49" fmla="*/ 193384 h 1123"/>
            <a:gd name="T50" fmla="*/ 222324 w 1281"/>
            <a:gd name="T51" fmla="*/ 57252 h 1123"/>
            <a:gd name="T52" fmla="*/ 242847 w 1281"/>
            <a:gd name="T53" fmla="*/ 35623 h 1123"/>
            <a:gd name="T54" fmla="*/ 263369 w 1281"/>
            <a:gd name="T55" fmla="*/ 10814 h 1123"/>
            <a:gd name="T56" fmla="*/ 281155 w 1281"/>
            <a:gd name="T57" fmla="*/ 0 h 1123"/>
            <a:gd name="T58" fmla="*/ 354351 w 1281"/>
            <a:gd name="T59" fmla="*/ 13359 h 1123"/>
            <a:gd name="T60" fmla="*/ 372137 w 1281"/>
            <a:gd name="T61" fmla="*/ 24809 h 1123"/>
            <a:gd name="T62" fmla="*/ 386502 w 1281"/>
            <a:gd name="T63" fmla="*/ 40712 h 1123"/>
            <a:gd name="T64" fmla="*/ 418654 w 1281"/>
            <a:gd name="T65" fmla="*/ 43893 h 1123"/>
            <a:gd name="T66" fmla="*/ 445333 w 1281"/>
            <a:gd name="T67" fmla="*/ 54707 h 1123"/>
            <a:gd name="T68" fmla="*/ 489114 w 1281"/>
            <a:gd name="T69" fmla="*/ 62977 h 1123"/>
            <a:gd name="T70" fmla="*/ 586252 w 1281"/>
            <a:gd name="T71" fmla="*/ 54707 h 1123"/>
            <a:gd name="T72" fmla="*/ 630033 w 1281"/>
            <a:gd name="T73" fmla="*/ 68066 h 1123"/>
            <a:gd name="T74" fmla="*/ 691600 w 1281"/>
            <a:gd name="T75" fmla="*/ 150127 h 1123"/>
            <a:gd name="T76" fmla="*/ 721015 w 1281"/>
            <a:gd name="T77" fmla="*/ 190839 h 1123"/>
            <a:gd name="T78" fmla="*/ 726488 w 1281"/>
            <a:gd name="T79" fmla="*/ 223282 h 1123"/>
            <a:gd name="T80" fmla="*/ 744274 w 1281"/>
            <a:gd name="T81" fmla="*/ 231552 h 1123"/>
            <a:gd name="T82" fmla="*/ 791475 w 1281"/>
            <a:gd name="T83" fmla="*/ 248091 h 1123"/>
            <a:gd name="T84" fmla="*/ 864671 w 1281"/>
            <a:gd name="T85" fmla="*/ 272900 h 1123"/>
            <a:gd name="T86" fmla="*/ 876300 w 1281"/>
            <a:gd name="T87" fmla="*/ 307887 h 1123"/>
            <a:gd name="T88" fmla="*/ 820890 w 1281"/>
            <a:gd name="T89" fmla="*/ 346055 h 1123"/>
            <a:gd name="T90" fmla="*/ 794211 w 1281"/>
            <a:gd name="T91" fmla="*/ 365139 h 1123"/>
            <a:gd name="T92" fmla="*/ 800368 w 1281"/>
            <a:gd name="T93" fmla="*/ 398218 h 1123"/>
            <a:gd name="T94" fmla="*/ 788054 w 1281"/>
            <a:gd name="T95" fmla="*/ 425572 h 1123"/>
            <a:gd name="T96" fmla="*/ 729908 w 1281"/>
            <a:gd name="T97" fmla="*/ 444655 h 1123"/>
            <a:gd name="T98" fmla="*/ 703229 w 1281"/>
            <a:gd name="T99" fmla="*/ 452289 h 1123"/>
            <a:gd name="T100" fmla="*/ 682707 w 1281"/>
            <a:gd name="T101" fmla="*/ 458014 h 1123"/>
            <a:gd name="T102" fmla="*/ 641662 w 1281"/>
            <a:gd name="T103" fmla="*/ 493638 h 1123"/>
            <a:gd name="T104" fmla="*/ 641662 w 1281"/>
            <a:gd name="T105" fmla="*/ 487912 h 1123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w 1281"/>
            <a:gd name="T160" fmla="*/ 0 h 1123"/>
            <a:gd name="T161" fmla="*/ 1281 w 1281"/>
            <a:gd name="T162" fmla="*/ 1123 h 1123"/>
          </a:gdLst>
          <a:ahLst/>
          <a:cxnLst>
            <a:cxn ang="T106">
              <a:pos x="T0" y="T1"/>
            </a:cxn>
            <a:cxn ang="T107">
              <a:pos x="T2" y="T3"/>
            </a:cxn>
            <a:cxn ang="T108">
              <a:pos x="T4" y="T5"/>
            </a:cxn>
            <a:cxn ang="T109">
              <a:pos x="T6" y="T7"/>
            </a:cxn>
            <a:cxn ang="T110">
              <a:pos x="T8" y="T9"/>
            </a:cxn>
            <a:cxn ang="T111">
              <a:pos x="T10" y="T11"/>
            </a:cxn>
            <a:cxn ang="T112">
              <a:pos x="T12" y="T13"/>
            </a:cxn>
            <a:cxn ang="T113">
              <a:pos x="T14" y="T15"/>
            </a:cxn>
            <a:cxn ang="T114">
              <a:pos x="T16" y="T17"/>
            </a:cxn>
            <a:cxn ang="T115">
              <a:pos x="T18" y="T19"/>
            </a:cxn>
            <a:cxn ang="T116">
              <a:pos x="T20" y="T21"/>
            </a:cxn>
            <a:cxn ang="T117">
              <a:pos x="T22" y="T23"/>
            </a:cxn>
            <a:cxn ang="T118">
              <a:pos x="T24" y="T25"/>
            </a:cxn>
            <a:cxn ang="T119">
              <a:pos x="T26" y="T27"/>
            </a:cxn>
            <a:cxn ang="T120">
              <a:pos x="T28" y="T29"/>
            </a:cxn>
            <a:cxn ang="T121">
              <a:pos x="T30" y="T31"/>
            </a:cxn>
            <a:cxn ang="T122">
              <a:pos x="T32" y="T33"/>
            </a:cxn>
            <a:cxn ang="T123">
              <a:pos x="T34" y="T35"/>
            </a:cxn>
            <a:cxn ang="T124">
              <a:pos x="T36" y="T37"/>
            </a:cxn>
            <a:cxn ang="T125">
              <a:pos x="T38" y="T39"/>
            </a:cxn>
            <a:cxn ang="T126">
              <a:pos x="T40" y="T41"/>
            </a:cxn>
            <a:cxn ang="T127">
              <a:pos x="T42" y="T43"/>
            </a:cxn>
            <a:cxn ang="T128">
              <a:pos x="T44" y="T45"/>
            </a:cxn>
            <a:cxn ang="T129">
              <a:pos x="T46" y="T47"/>
            </a:cxn>
            <a:cxn ang="T130">
              <a:pos x="T48" y="T49"/>
            </a:cxn>
            <a:cxn ang="T131">
              <a:pos x="T50" y="T51"/>
            </a:cxn>
            <a:cxn ang="T132">
              <a:pos x="T52" y="T53"/>
            </a:cxn>
            <a:cxn ang="T133">
              <a:pos x="T54" y="T55"/>
            </a:cxn>
            <a:cxn ang="T134">
              <a:pos x="T56" y="T57"/>
            </a:cxn>
            <a:cxn ang="T135">
              <a:pos x="T58" y="T59"/>
            </a:cxn>
            <a:cxn ang="T136">
              <a:pos x="T60" y="T61"/>
            </a:cxn>
            <a:cxn ang="T137">
              <a:pos x="T62" y="T63"/>
            </a:cxn>
            <a:cxn ang="T138">
              <a:pos x="T64" y="T65"/>
            </a:cxn>
            <a:cxn ang="T139">
              <a:pos x="T66" y="T67"/>
            </a:cxn>
            <a:cxn ang="T140">
              <a:pos x="T68" y="T69"/>
            </a:cxn>
            <a:cxn ang="T141">
              <a:pos x="T70" y="T71"/>
            </a:cxn>
            <a:cxn ang="T142">
              <a:pos x="T72" y="T73"/>
            </a:cxn>
            <a:cxn ang="T143">
              <a:pos x="T74" y="T75"/>
            </a:cxn>
            <a:cxn ang="T144">
              <a:pos x="T76" y="T77"/>
            </a:cxn>
            <a:cxn ang="T145">
              <a:pos x="T78" y="T79"/>
            </a:cxn>
            <a:cxn ang="T146">
              <a:pos x="T80" y="T81"/>
            </a:cxn>
            <a:cxn ang="T147">
              <a:pos x="T82" y="T83"/>
            </a:cxn>
            <a:cxn ang="T148">
              <a:pos x="T84" y="T85"/>
            </a:cxn>
            <a:cxn ang="T149">
              <a:pos x="T86" y="T87"/>
            </a:cxn>
            <a:cxn ang="T150">
              <a:pos x="T88" y="T89"/>
            </a:cxn>
            <a:cxn ang="T151">
              <a:pos x="T90" y="T91"/>
            </a:cxn>
            <a:cxn ang="T152">
              <a:pos x="T92" y="T93"/>
            </a:cxn>
            <a:cxn ang="T153">
              <a:pos x="T94" y="T95"/>
            </a:cxn>
            <a:cxn ang="T154">
              <a:pos x="T96" y="T97"/>
            </a:cxn>
            <a:cxn ang="T155">
              <a:pos x="T98" y="T99"/>
            </a:cxn>
            <a:cxn ang="T156">
              <a:pos x="T100" y="T101"/>
            </a:cxn>
            <a:cxn ang="T157">
              <a:pos x="T102" y="T103"/>
            </a:cxn>
            <a:cxn ang="T158">
              <a:pos x="T104" y="T105"/>
            </a:cxn>
          </a:cxnLst>
          <a:rect l="T159" t="T160" r="T161" b="T162"/>
          <a:pathLst>
            <a:path w="1281" h="1123">
              <a:moveTo>
                <a:pt x="938" y="767"/>
              </a:moveTo>
              <a:cubicBezTo>
                <a:pt x="907" y="760"/>
                <a:pt x="875" y="762"/>
                <a:pt x="844" y="771"/>
              </a:cubicBezTo>
              <a:cubicBezTo>
                <a:pt x="812" y="793"/>
                <a:pt x="769" y="802"/>
                <a:pt x="732" y="810"/>
              </a:cubicBezTo>
              <a:cubicBezTo>
                <a:pt x="704" y="825"/>
                <a:pt x="674" y="830"/>
                <a:pt x="651" y="853"/>
              </a:cubicBezTo>
              <a:cubicBezTo>
                <a:pt x="661" y="896"/>
                <a:pt x="647" y="999"/>
                <a:pt x="604" y="1029"/>
              </a:cubicBezTo>
              <a:cubicBezTo>
                <a:pt x="539" y="1021"/>
                <a:pt x="556" y="1028"/>
                <a:pt x="527" y="981"/>
              </a:cubicBezTo>
              <a:cubicBezTo>
                <a:pt x="506" y="989"/>
                <a:pt x="492" y="995"/>
                <a:pt x="475" y="1011"/>
              </a:cubicBezTo>
              <a:cubicBezTo>
                <a:pt x="464" y="1048"/>
                <a:pt x="454" y="1091"/>
                <a:pt x="432" y="1123"/>
              </a:cubicBezTo>
              <a:cubicBezTo>
                <a:pt x="418" y="1099"/>
                <a:pt x="401" y="1077"/>
                <a:pt x="385" y="1054"/>
              </a:cubicBezTo>
              <a:cubicBezTo>
                <a:pt x="374" y="1018"/>
                <a:pt x="391" y="1067"/>
                <a:pt x="368" y="1029"/>
              </a:cubicBezTo>
              <a:cubicBezTo>
                <a:pt x="362" y="1020"/>
                <a:pt x="359" y="1009"/>
                <a:pt x="355" y="999"/>
              </a:cubicBezTo>
              <a:cubicBezTo>
                <a:pt x="348" y="983"/>
                <a:pt x="317" y="959"/>
                <a:pt x="308" y="947"/>
              </a:cubicBezTo>
              <a:cubicBezTo>
                <a:pt x="277" y="907"/>
                <a:pt x="258" y="857"/>
                <a:pt x="218" y="823"/>
              </a:cubicBezTo>
              <a:cubicBezTo>
                <a:pt x="194" y="803"/>
                <a:pt x="163" y="792"/>
                <a:pt x="137" y="776"/>
              </a:cubicBezTo>
              <a:cubicBezTo>
                <a:pt x="108" y="758"/>
                <a:pt x="89" y="726"/>
                <a:pt x="55" y="716"/>
              </a:cubicBezTo>
              <a:cubicBezTo>
                <a:pt x="43" y="704"/>
                <a:pt x="32" y="695"/>
                <a:pt x="17" y="686"/>
              </a:cubicBezTo>
              <a:cubicBezTo>
                <a:pt x="0" y="661"/>
                <a:pt x="26" y="656"/>
                <a:pt x="47" y="643"/>
              </a:cubicBezTo>
              <a:cubicBezTo>
                <a:pt x="60" y="602"/>
                <a:pt x="53" y="568"/>
                <a:pt x="51" y="523"/>
              </a:cubicBezTo>
              <a:cubicBezTo>
                <a:pt x="52" y="510"/>
                <a:pt x="47" y="494"/>
                <a:pt x="55" y="484"/>
              </a:cubicBezTo>
              <a:cubicBezTo>
                <a:pt x="63" y="475"/>
                <a:pt x="90" y="476"/>
                <a:pt x="90" y="476"/>
              </a:cubicBezTo>
              <a:cubicBezTo>
                <a:pt x="109" y="466"/>
                <a:pt x="150" y="454"/>
                <a:pt x="150" y="454"/>
              </a:cubicBezTo>
              <a:cubicBezTo>
                <a:pt x="174" y="438"/>
                <a:pt x="193" y="402"/>
                <a:pt x="214" y="381"/>
              </a:cubicBezTo>
              <a:cubicBezTo>
                <a:pt x="221" y="374"/>
                <a:pt x="225" y="364"/>
                <a:pt x="231" y="356"/>
              </a:cubicBezTo>
              <a:cubicBezTo>
                <a:pt x="234" y="352"/>
                <a:pt x="240" y="343"/>
                <a:pt x="240" y="343"/>
              </a:cubicBezTo>
              <a:cubicBezTo>
                <a:pt x="250" y="312"/>
                <a:pt x="243" y="324"/>
                <a:pt x="257" y="304"/>
              </a:cubicBezTo>
              <a:cubicBezTo>
                <a:pt x="279" y="234"/>
                <a:pt x="286" y="154"/>
                <a:pt x="325" y="90"/>
              </a:cubicBezTo>
              <a:cubicBezTo>
                <a:pt x="332" y="67"/>
                <a:pt x="338" y="70"/>
                <a:pt x="355" y="56"/>
              </a:cubicBezTo>
              <a:cubicBezTo>
                <a:pt x="369" y="45"/>
                <a:pt x="373" y="29"/>
                <a:pt x="385" y="17"/>
              </a:cubicBezTo>
              <a:cubicBezTo>
                <a:pt x="392" y="10"/>
                <a:pt x="402" y="6"/>
                <a:pt x="411" y="0"/>
              </a:cubicBezTo>
              <a:cubicBezTo>
                <a:pt x="449" y="3"/>
                <a:pt x="482" y="10"/>
                <a:pt x="518" y="21"/>
              </a:cubicBezTo>
              <a:cubicBezTo>
                <a:pt x="527" y="27"/>
                <a:pt x="540" y="29"/>
                <a:pt x="544" y="39"/>
              </a:cubicBezTo>
              <a:cubicBezTo>
                <a:pt x="549" y="51"/>
                <a:pt x="550" y="61"/>
                <a:pt x="565" y="64"/>
              </a:cubicBezTo>
              <a:cubicBezTo>
                <a:pt x="580" y="67"/>
                <a:pt x="596" y="67"/>
                <a:pt x="612" y="69"/>
              </a:cubicBezTo>
              <a:cubicBezTo>
                <a:pt x="678" y="89"/>
                <a:pt x="610" y="66"/>
                <a:pt x="651" y="86"/>
              </a:cubicBezTo>
              <a:cubicBezTo>
                <a:pt x="669" y="95"/>
                <a:pt x="695" y="95"/>
                <a:pt x="715" y="99"/>
              </a:cubicBezTo>
              <a:cubicBezTo>
                <a:pt x="767" y="96"/>
                <a:pt x="809" y="97"/>
                <a:pt x="857" y="86"/>
              </a:cubicBezTo>
              <a:cubicBezTo>
                <a:pt x="881" y="90"/>
                <a:pt x="900" y="94"/>
                <a:pt x="921" y="107"/>
              </a:cubicBezTo>
              <a:cubicBezTo>
                <a:pt x="952" y="151"/>
                <a:pt x="955" y="215"/>
                <a:pt x="1011" y="236"/>
              </a:cubicBezTo>
              <a:cubicBezTo>
                <a:pt x="1025" y="257"/>
                <a:pt x="1039" y="279"/>
                <a:pt x="1054" y="300"/>
              </a:cubicBezTo>
              <a:cubicBezTo>
                <a:pt x="1059" y="316"/>
                <a:pt x="1056" y="335"/>
                <a:pt x="1062" y="351"/>
              </a:cubicBezTo>
              <a:cubicBezTo>
                <a:pt x="1065" y="359"/>
                <a:pt x="1082" y="362"/>
                <a:pt x="1088" y="364"/>
              </a:cubicBezTo>
              <a:cubicBezTo>
                <a:pt x="1112" y="372"/>
                <a:pt x="1132" y="384"/>
                <a:pt x="1157" y="390"/>
              </a:cubicBezTo>
              <a:cubicBezTo>
                <a:pt x="1231" y="385"/>
                <a:pt x="1227" y="376"/>
                <a:pt x="1264" y="429"/>
              </a:cubicBezTo>
              <a:cubicBezTo>
                <a:pt x="1268" y="448"/>
                <a:pt x="1275" y="465"/>
                <a:pt x="1281" y="484"/>
              </a:cubicBezTo>
              <a:cubicBezTo>
                <a:pt x="1275" y="558"/>
                <a:pt x="1278" y="539"/>
                <a:pt x="1200" y="544"/>
              </a:cubicBezTo>
              <a:cubicBezTo>
                <a:pt x="1185" y="550"/>
                <a:pt x="1161" y="574"/>
                <a:pt x="1161" y="574"/>
              </a:cubicBezTo>
              <a:cubicBezTo>
                <a:pt x="1155" y="593"/>
                <a:pt x="1163" y="608"/>
                <a:pt x="1170" y="626"/>
              </a:cubicBezTo>
              <a:cubicBezTo>
                <a:pt x="1167" y="636"/>
                <a:pt x="1163" y="660"/>
                <a:pt x="1152" y="669"/>
              </a:cubicBezTo>
              <a:cubicBezTo>
                <a:pt x="1131" y="686"/>
                <a:pt x="1092" y="691"/>
                <a:pt x="1067" y="699"/>
              </a:cubicBezTo>
              <a:cubicBezTo>
                <a:pt x="1054" y="703"/>
                <a:pt x="1041" y="707"/>
                <a:pt x="1028" y="711"/>
              </a:cubicBezTo>
              <a:cubicBezTo>
                <a:pt x="1018" y="714"/>
                <a:pt x="998" y="720"/>
                <a:pt x="998" y="720"/>
              </a:cubicBezTo>
              <a:cubicBezTo>
                <a:pt x="977" y="735"/>
                <a:pt x="956" y="758"/>
                <a:pt x="938" y="776"/>
              </a:cubicBezTo>
              <a:cubicBezTo>
                <a:pt x="943" y="761"/>
                <a:pt x="945" y="760"/>
                <a:pt x="938" y="767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76200</xdr:colOff>
      <xdr:row>12</xdr:row>
      <xdr:rowOff>47625</xdr:rowOff>
    </xdr:from>
    <xdr:to>
      <xdr:col>17</xdr:col>
      <xdr:colOff>57150</xdr:colOff>
      <xdr:row>14</xdr:row>
      <xdr:rowOff>152400</xdr:rowOff>
    </xdr:to>
    <xdr:sp macro="" textlink="">
      <xdr:nvSpPr>
        <xdr:cNvPr id="63" name="Freeform 865">
          <a:extLst>
            <a:ext uri="{FF2B5EF4-FFF2-40B4-BE49-F238E27FC236}">
              <a16:creationId xmlns:a16="http://schemas.microsoft.com/office/drawing/2014/main" id="{D9B7D947-B1D4-4808-A75C-9C628D24BD82}"/>
            </a:ext>
          </a:extLst>
        </xdr:cNvPr>
        <xdr:cNvSpPr>
          <a:spLocks/>
        </xdr:cNvSpPr>
      </xdr:nvSpPr>
      <xdr:spPr bwMode="auto">
        <a:xfrm>
          <a:off x="2565400" y="2257425"/>
          <a:ext cx="514350" cy="473075"/>
        </a:xfrm>
        <a:custGeom>
          <a:avLst/>
          <a:gdLst>
            <a:gd name="T0" fmla="*/ 291126 w 769"/>
            <a:gd name="T1" fmla="*/ 426077 h 673"/>
            <a:gd name="T2" fmla="*/ 266650 w 769"/>
            <a:gd name="T3" fmla="*/ 406971 h 673"/>
            <a:gd name="T4" fmla="*/ 255057 w 769"/>
            <a:gd name="T5" fmla="*/ 379585 h 673"/>
            <a:gd name="T6" fmla="*/ 249904 w 769"/>
            <a:gd name="T7" fmla="*/ 363026 h 673"/>
            <a:gd name="T8" fmla="*/ 202886 w 769"/>
            <a:gd name="T9" fmla="*/ 316533 h 673"/>
            <a:gd name="T10" fmla="*/ 139122 w 769"/>
            <a:gd name="T11" fmla="*/ 330544 h 673"/>
            <a:gd name="T12" fmla="*/ 136546 w 769"/>
            <a:gd name="T13" fmla="*/ 278320 h 673"/>
            <a:gd name="T14" fmla="*/ 131393 w 769"/>
            <a:gd name="T15" fmla="*/ 261761 h 673"/>
            <a:gd name="T16" fmla="*/ 114647 w 769"/>
            <a:gd name="T17" fmla="*/ 254118 h 673"/>
            <a:gd name="T18" fmla="*/ 65052 w 769"/>
            <a:gd name="T19" fmla="*/ 248386 h 673"/>
            <a:gd name="T20" fmla="*/ 56679 w 769"/>
            <a:gd name="T21" fmla="*/ 245838 h 673"/>
            <a:gd name="T22" fmla="*/ 48306 w 769"/>
            <a:gd name="T23" fmla="*/ 242654 h 673"/>
            <a:gd name="T24" fmla="*/ 31560 w 769"/>
            <a:gd name="T25" fmla="*/ 237559 h 673"/>
            <a:gd name="T26" fmla="*/ 7085 w 769"/>
            <a:gd name="T27" fmla="*/ 218452 h 673"/>
            <a:gd name="T28" fmla="*/ 34780 w 769"/>
            <a:gd name="T29" fmla="*/ 201893 h 673"/>
            <a:gd name="T30" fmla="*/ 54103 w 769"/>
            <a:gd name="T31" fmla="*/ 180239 h 673"/>
            <a:gd name="T32" fmla="*/ 67629 w 769"/>
            <a:gd name="T33" fmla="*/ 103813 h 673"/>
            <a:gd name="T34" fmla="*/ 92748 w 769"/>
            <a:gd name="T35" fmla="*/ 92986 h 673"/>
            <a:gd name="T36" fmla="*/ 175191 w 769"/>
            <a:gd name="T37" fmla="*/ 73879 h 673"/>
            <a:gd name="T38" fmla="*/ 238955 w 769"/>
            <a:gd name="T39" fmla="*/ 51588 h 673"/>
            <a:gd name="T40" fmla="*/ 252481 w 769"/>
            <a:gd name="T41" fmla="*/ 35666 h 673"/>
            <a:gd name="T42" fmla="*/ 260854 w 769"/>
            <a:gd name="T43" fmla="*/ 0 h 673"/>
            <a:gd name="T44" fmla="*/ 288549 w 769"/>
            <a:gd name="T45" fmla="*/ 32481 h 673"/>
            <a:gd name="T46" fmla="*/ 340720 w 769"/>
            <a:gd name="T47" fmla="*/ 51588 h 673"/>
            <a:gd name="T48" fmla="*/ 365839 w 769"/>
            <a:gd name="T49" fmla="*/ 65599 h 673"/>
            <a:gd name="T50" fmla="*/ 387738 w 769"/>
            <a:gd name="T51" fmla="*/ 89801 h 673"/>
            <a:gd name="T52" fmla="*/ 426383 w 769"/>
            <a:gd name="T53" fmla="*/ 133746 h 673"/>
            <a:gd name="T54" fmla="*/ 479198 w 769"/>
            <a:gd name="T55" fmla="*/ 136294 h 673"/>
            <a:gd name="T56" fmla="*/ 495300 w 769"/>
            <a:gd name="T57" fmla="*/ 131199 h 673"/>
            <a:gd name="T58" fmla="*/ 456655 w 769"/>
            <a:gd name="T59" fmla="*/ 256665 h 673"/>
            <a:gd name="T60" fmla="*/ 448282 w 769"/>
            <a:gd name="T61" fmla="*/ 384680 h 673"/>
            <a:gd name="T62" fmla="*/ 437333 w 769"/>
            <a:gd name="T63" fmla="*/ 401239 h 673"/>
            <a:gd name="T64" fmla="*/ 390314 w 769"/>
            <a:gd name="T65" fmla="*/ 406971 h 673"/>
            <a:gd name="T66" fmla="*/ 349093 w 769"/>
            <a:gd name="T67" fmla="*/ 412066 h 673"/>
            <a:gd name="T68" fmla="*/ 321398 w 769"/>
            <a:gd name="T69" fmla="*/ 428625 h 673"/>
            <a:gd name="T70" fmla="*/ 291126 w 769"/>
            <a:gd name="T71" fmla="*/ 426077 h 673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w 769"/>
            <a:gd name="T109" fmla="*/ 0 h 673"/>
            <a:gd name="T110" fmla="*/ 769 w 769"/>
            <a:gd name="T111" fmla="*/ 673 h 673"/>
          </a:gdLst>
          <a:ahLst/>
          <a:cxnLst>
            <a:cxn ang="T72">
              <a:pos x="T0" y="T1"/>
            </a:cxn>
            <a:cxn ang="T73">
              <a:pos x="T2" y="T3"/>
            </a:cxn>
            <a:cxn ang="T74">
              <a:pos x="T4" y="T5"/>
            </a:cxn>
            <a:cxn ang="T75">
              <a:pos x="T6" y="T7"/>
            </a:cxn>
            <a:cxn ang="T76">
              <a:pos x="T8" y="T9"/>
            </a:cxn>
            <a:cxn ang="T77">
              <a:pos x="T10" y="T11"/>
            </a:cxn>
            <a:cxn ang="T78">
              <a:pos x="T12" y="T13"/>
            </a:cxn>
            <a:cxn ang="T79">
              <a:pos x="T14" y="T15"/>
            </a:cxn>
            <a:cxn ang="T80">
              <a:pos x="T16" y="T17"/>
            </a:cxn>
            <a:cxn ang="T81">
              <a:pos x="T18" y="T19"/>
            </a:cxn>
            <a:cxn ang="T82">
              <a:pos x="T20" y="T21"/>
            </a:cxn>
            <a:cxn ang="T83">
              <a:pos x="T22" y="T23"/>
            </a:cxn>
            <a:cxn ang="T84">
              <a:pos x="T24" y="T25"/>
            </a:cxn>
            <a:cxn ang="T85">
              <a:pos x="T26" y="T27"/>
            </a:cxn>
            <a:cxn ang="T86">
              <a:pos x="T28" y="T29"/>
            </a:cxn>
            <a:cxn ang="T87">
              <a:pos x="T30" y="T31"/>
            </a:cxn>
            <a:cxn ang="T88">
              <a:pos x="T32" y="T33"/>
            </a:cxn>
            <a:cxn ang="T89">
              <a:pos x="T34" y="T35"/>
            </a:cxn>
            <a:cxn ang="T90">
              <a:pos x="T36" y="T37"/>
            </a:cxn>
            <a:cxn ang="T91">
              <a:pos x="T38" y="T39"/>
            </a:cxn>
            <a:cxn ang="T92">
              <a:pos x="T40" y="T41"/>
            </a:cxn>
            <a:cxn ang="T93">
              <a:pos x="T42" y="T43"/>
            </a:cxn>
            <a:cxn ang="T94">
              <a:pos x="T44" y="T45"/>
            </a:cxn>
            <a:cxn ang="T95">
              <a:pos x="T46" y="T47"/>
            </a:cxn>
            <a:cxn ang="T96">
              <a:pos x="T48" y="T49"/>
            </a:cxn>
            <a:cxn ang="T97">
              <a:pos x="T50" y="T51"/>
            </a:cxn>
            <a:cxn ang="T98">
              <a:pos x="T52" y="T53"/>
            </a:cxn>
            <a:cxn ang="T99">
              <a:pos x="T54" y="T55"/>
            </a:cxn>
            <a:cxn ang="T100">
              <a:pos x="T56" y="T57"/>
            </a:cxn>
            <a:cxn ang="T101">
              <a:pos x="T58" y="T59"/>
            </a:cxn>
            <a:cxn ang="T102">
              <a:pos x="T60" y="T61"/>
            </a:cxn>
            <a:cxn ang="T103">
              <a:pos x="T62" y="T63"/>
            </a:cxn>
            <a:cxn ang="T104">
              <a:pos x="T64" y="T65"/>
            </a:cxn>
            <a:cxn ang="T105">
              <a:pos x="T66" y="T67"/>
            </a:cxn>
            <a:cxn ang="T106">
              <a:pos x="T68" y="T69"/>
            </a:cxn>
            <a:cxn ang="T107">
              <a:pos x="T70" y="T71"/>
            </a:cxn>
          </a:cxnLst>
          <a:rect l="T108" t="T109" r="T110" b="T111"/>
          <a:pathLst>
            <a:path w="769" h="673">
              <a:moveTo>
                <a:pt x="452" y="669"/>
              </a:moveTo>
              <a:cubicBezTo>
                <a:pt x="441" y="658"/>
                <a:pt x="414" y="639"/>
                <a:pt x="414" y="639"/>
              </a:cubicBezTo>
              <a:cubicBezTo>
                <a:pt x="404" y="625"/>
                <a:pt x="401" y="612"/>
                <a:pt x="396" y="596"/>
              </a:cubicBezTo>
              <a:cubicBezTo>
                <a:pt x="393" y="587"/>
                <a:pt x="395" y="575"/>
                <a:pt x="388" y="570"/>
              </a:cubicBezTo>
              <a:cubicBezTo>
                <a:pt x="358" y="549"/>
                <a:pt x="352" y="508"/>
                <a:pt x="315" y="497"/>
              </a:cubicBezTo>
              <a:cubicBezTo>
                <a:pt x="282" y="507"/>
                <a:pt x="249" y="511"/>
                <a:pt x="216" y="519"/>
              </a:cubicBezTo>
              <a:cubicBezTo>
                <a:pt x="209" y="495"/>
                <a:pt x="216" y="462"/>
                <a:pt x="212" y="437"/>
              </a:cubicBezTo>
              <a:cubicBezTo>
                <a:pt x="211" y="428"/>
                <a:pt x="213" y="414"/>
                <a:pt x="204" y="411"/>
              </a:cubicBezTo>
              <a:cubicBezTo>
                <a:pt x="195" y="408"/>
                <a:pt x="187" y="401"/>
                <a:pt x="178" y="399"/>
              </a:cubicBezTo>
              <a:cubicBezTo>
                <a:pt x="153" y="394"/>
                <a:pt x="101" y="390"/>
                <a:pt x="101" y="390"/>
              </a:cubicBezTo>
              <a:cubicBezTo>
                <a:pt x="97" y="389"/>
                <a:pt x="92" y="387"/>
                <a:pt x="88" y="386"/>
              </a:cubicBezTo>
              <a:cubicBezTo>
                <a:pt x="84" y="384"/>
                <a:pt x="79" y="382"/>
                <a:pt x="75" y="381"/>
              </a:cubicBezTo>
              <a:cubicBezTo>
                <a:pt x="66" y="378"/>
                <a:pt x="49" y="373"/>
                <a:pt x="49" y="373"/>
              </a:cubicBezTo>
              <a:cubicBezTo>
                <a:pt x="35" y="363"/>
                <a:pt x="25" y="352"/>
                <a:pt x="11" y="343"/>
              </a:cubicBezTo>
              <a:cubicBezTo>
                <a:pt x="0" y="315"/>
                <a:pt x="32" y="320"/>
                <a:pt x="54" y="317"/>
              </a:cubicBezTo>
              <a:cubicBezTo>
                <a:pt x="67" y="309"/>
                <a:pt x="84" y="283"/>
                <a:pt x="84" y="283"/>
              </a:cubicBezTo>
              <a:cubicBezTo>
                <a:pt x="89" y="257"/>
                <a:pt x="90" y="183"/>
                <a:pt x="105" y="163"/>
              </a:cubicBezTo>
              <a:cubicBezTo>
                <a:pt x="114" y="152"/>
                <a:pt x="133" y="150"/>
                <a:pt x="144" y="146"/>
              </a:cubicBezTo>
              <a:cubicBezTo>
                <a:pt x="186" y="128"/>
                <a:pt x="226" y="121"/>
                <a:pt x="272" y="116"/>
              </a:cubicBezTo>
              <a:cubicBezTo>
                <a:pt x="305" y="103"/>
                <a:pt x="338" y="94"/>
                <a:pt x="371" y="81"/>
              </a:cubicBezTo>
              <a:cubicBezTo>
                <a:pt x="377" y="72"/>
                <a:pt x="386" y="65"/>
                <a:pt x="392" y="56"/>
              </a:cubicBezTo>
              <a:cubicBezTo>
                <a:pt x="402" y="41"/>
                <a:pt x="400" y="18"/>
                <a:pt x="405" y="0"/>
              </a:cubicBezTo>
              <a:cubicBezTo>
                <a:pt x="415" y="15"/>
                <a:pt x="430" y="46"/>
                <a:pt x="448" y="51"/>
              </a:cubicBezTo>
              <a:cubicBezTo>
                <a:pt x="476" y="59"/>
                <a:pt x="502" y="73"/>
                <a:pt x="529" y="81"/>
              </a:cubicBezTo>
              <a:cubicBezTo>
                <a:pt x="559" y="102"/>
                <a:pt x="545" y="96"/>
                <a:pt x="568" y="103"/>
              </a:cubicBezTo>
              <a:cubicBezTo>
                <a:pt x="597" y="132"/>
                <a:pt x="587" y="119"/>
                <a:pt x="602" y="141"/>
              </a:cubicBezTo>
              <a:cubicBezTo>
                <a:pt x="614" y="179"/>
                <a:pt x="622" y="198"/>
                <a:pt x="662" y="210"/>
              </a:cubicBezTo>
              <a:cubicBezTo>
                <a:pt x="689" y="229"/>
                <a:pt x="713" y="221"/>
                <a:pt x="744" y="214"/>
              </a:cubicBezTo>
              <a:cubicBezTo>
                <a:pt x="752" y="200"/>
                <a:pt x="760" y="178"/>
                <a:pt x="769" y="206"/>
              </a:cubicBezTo>
              <a:cubicBezTo>
                <a:pt x="719" y="256"/>
                <a:pt x="733" y="340"/>
                <a:pt x="709" y="403"/>
              </a:cubicBezTo>
              <a:cubicBezTo>
                <a:pt x="707" y="472"/>
                <a:pt x="704" y="536"/>
                <a:pt x="696" y="604"/>
              </a:cubicBezTo>
              <a:cubicBezTo>
                <a:pt x="695" y="615"/>
                <a:pt x="689" y="625"/>
                <a:pt x="679" y="630"/>
              </a:cubicBezTo>
              <a:cubicBezTo>
                <a:pt x="657" y="641"/>
                <a:pt x="630" y="637"/>
                <a:pt x="606" y="639"/>
              </a:cubicBezTo>
              <a:cubicBezTo>
                <a:pt x="575" y="646"/>
                <a:pt x="579" y="651"/>
                <a:pt x="542" y="647"/>
              </a:cubicBezTo>
              <a:cubicBezTo>
                <a:pt x="497" y="654"/>
                <a:pt x="529" y="652"/>
                <a:pt x="499" y="673"/>
              </a:cubicBezTo>
              <a:cubicBezTo>
                <a:pt x="458" y="669"/>
                <a:pt x="474" y="669"/>
                <a:pt x="452" y="66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104774</xdr:colOff>
      <xdr:row>14</xdr:row>
      <xdr:rowOff>50007</xdr:rowOff>
    </xdr:from>
    <xdr:to>
      <xdr:col>17</xdr:col>
      <xdr:colOff>9524</xdr:colOff>
      <xdr:row>18</xdr:row>
      <xdr:rowOff>154782</xdr:rowOff>
    </xdr:to>
    <xdr:sp macro="" textlink="">
      <xdr:nvSpPr>
        <xdr:cNvPr id="64" name="Freeform 866">
          <a:extLst>
            <a:ext uri="{FF2B5EF4-FFF2-40B4-BE49-F238E27FC236}">
              <a16:creationId xmlns:a16="http://schemas.microsoft.com/office/drawing/2014/main" id="{89C3E527-6D0E-4D3C-ABC4-34CC65BFEC9D}"/>
            </a:ext>
          </a:extLst>
        </xdr:cNvPr>
        <xdr:cNvSpPr>
          <a:spLocks/>
        </xdr:cNvSpPr>
      </xdr:nvSpPr>
      <xdr:spPr bwMode="auto">
        <a:xfrm>
          <a:off x="2060574" y="2628107"/>
          <a:ext cx="971550" cy="841375"/>
        </a:xfrm>
        <a:custGeom>
          <a:avLst/>
          <a:gdLst>
            <a:gd name="T0" fmla="*/ 920457 w 1365"/>
            <a:gd name="T1" fmla="*/ 182418 h 1188"/>
            <a:gd name="T2" fmla="*/ 926612 w 1365"/>
            <a:gd name="T3" fmla="*/ 252725 h 1188"/>
            <a:gd name="T4" fmla="*/ 885581 w 1365"/>
            <a:gd name="T5" fmla="*/ 296430 h 1188"/>
            <a:gd name="T6" fmla="*/ 850021 w 1365"/>
            <a:gd name="T7" fmla="*/ 320499 h 1188"/>
            <a:gd name="T8" fmla="*/ 832925 w 1365"/>
            <a:gd name="T9" fmla="*/ 336967 h 1188"/>
            <a:gd name="T10" fmla="*/ 824035 w 1365"/>
            <a:gd name="T11" fmla="*/ 345201 h 1188"/>
            <a:gd name="T12" fmla="*/ 838395 w 1365"/>
            <a:gd name="T13" fmla="*/ 431976 h 1188"/>
            <a:gd name="T14" fmla="*/ 867801 w 1365"/>
            <a:gd name="T15" fmla="*/ 529519 h 1188"/>
            <a:gd name="T16" fmla="*/ 850021 w 1365"/>
            <a:gd name="T17" fmla="*/ 570057 h 1188"/>
            <a:gd name="T18" fmla="*/ 861646 w 1365"/>
            <a:gd name="T19" fmla="*/ 602993 h 1188"/>
            <a:gd name="T20" fmla="*/ 856175 w 1365"/>
            <a:gd name="T21" fmla="*/ 714471 h 1188"/>
            <a:gd name="T22" fmla="*/ 850021 w 1365"/>
            <a:gd name="T23" fmla="*/ 746774 h 1188"/>
            <a:gd name="T24" fmla="*/ 832925 w 1365"/>
            <a:gd name="T25" fmla="*/ 752475 h 1188"/>
            <a:gd name="T26" fmla="*/ 733083 w 1365"/>
            <a:gd name="T27" fmla="*/ 703070 h 1188"/>
            <a:gd name="T28" fmla="*/ 706413 w 1365"/>
            <a:gd name="T29" fmla="*/ 692302 h 1188"/>
            <a:gd name="T30" fmla="*/ 689317 w 1365"/>
            <a:gd name="T31" fmla="*/ 676467 h 1188"/>
            <a:gd name="T32" fmla="*/ 621616 w 1365"/>
            <a:gd name="T33" fmla="*/ 649231 h 1188"/>
            <a:gd name="T34" fmla="*/ 568960 w 1365"/>
            <a:gd name="T35" fmla="*/ 611227 h 1188"/>
            <a:gd name="T36" fmla="*/ 460228 w 1365"/>
            <a:gd name="T37" fmla="*/ 621995 h 1188"/>
            <a:gd name="T38" fmla="*/ 443132 w 1365"/>
            <a:gd name="T39" fmla="*/ 630229 h 1188"/>
            <a:gd name="T40" fmla="*/ 372696 w 1365"/>
            <a:gd name="T41" fmla="*/ 605527 h 1188"/>
            <a:gd name="T42" fmla="*/ 279009 w 1365"/>
            <a:gd name="T43" fmla="*/ 562456 h 1188"/>
            <a:gd name="T44" fmla="*/ 249604 w 1365"/>
            <a:gd name="T45" fmla="*/ 600460 h 1188"/>
            <a:gd name="T46" fmla="*/ 225669 w 1365"/>
            <a:gd name="T47" fmla="*/ 621995 h 1188"/>
            <a:gd name="T48" fmla="*/ 126512 w 1365"/>
            <a:gd name="T49" fmla="*/ 673300 h 1188"/>
            <a:gd name="T50" fmla="*/ 79326 w 1365"/>
            <a:gd name="T51" fmla="*/ 687235 h 1188"/>
            <a:gd name="T52" fmla="*/ 58811 w 1365"/>
            <a:gd name="T53" fmla="*/ 692302 h 1188"/>
            <a:gd name="T54" fmla="*/ 26670 w 1365"/>
            <a:gd name="T55" fmla="*/ 670767 h 1188"/>
            <a:gd name="T56" fmla="*/ 0 w 1365"/>
            <a:gd name="T57" fmla="*/ 581458 h 1188"/>
            <a:gd name="T58" fmla="*/ 3419 w 1365"/>
            <a:gd name="T59" fmla="*/ 526986 h 1188"/>
            <a:gd name="T60" fmla="*/ 56075 w 1365"/>
            <a:gd name="T61" fmla="*/ 510517 h 1188"/>
            <a:gd name="T62" fmla="*/ 64965 w 1365"/>
            <a:gd name="T63" fmla="*/ 505450 h 1188"/>
            <a:gd name="T64" fmla="*/ 70436 w 1365"/>
            <a:gd name="T65" fmla="*/ 483281 h 1188"/>
            <a:gd name="T66" fmla="*/ 49921 w 1365"/>
            <a:gd name="T67" fmla="*/ 385738 h 1188"/>
            <a:gd name="T68" fmla="*/ 67701 w 1365"/>
            <a:gd name="T69" fmla="*/ 339501 h 1188"/>
            <a:gd name="T70" fmla="*/ 85481 w 1365"/>
            <a:gd name="T71" fmla="*/ 309731 h 1188"/>
            <a:gd name="T72" fmla="*/ 140872 w 1365"/>
            <a:gd name="T73" fmla="*/ 342034 h 1188"/>
            <a:gd name="T74" fmla="*/ 184638 w 1365"/>
            <a:gd name="T75" fmla="*/ 301497 h 1188"/>
            <a:gd name="T76" fmla="*/ 196948 w 1365"/>
            <a:gd name="T77" fmla="*/ 266026 h 1188"/>
            <a:gd name="T78" fmla="*/ 208573 w 1365"/>
            <a:gd name="T79" fmla="*/ 214721 h 1188"/>
            <a:gd name="T80" fmla="*/ 284480 w 1365"/>
            <a:gd name="T81" fmla="*/ 193186 h 1188"/>
            <a:gd name="T82" fmla="*/ 337136 w 1365"/>
            <a:gd name="T83" fmla="*/ 176718 h 1188"/>
            <a:gd name="T84" fmla="*/ 389792 w 1365"/>
            <a:gd name="T85" fmla="*/ 174184 h 1188"/>
            <a:gd name="T86" fmla="*/ 495788 w 1365"/>
            <a:gd name="T87" fmla="*/ 125412 h 1188"/>
            <a:gd name="T88" fmla="*/ 539555 w 1365"/>
            <a:gd name="T89" fmla="*/ 95009 h 1188"/>
            <a:gd name="T90" fmla="*/ 542290 w 1365"/>
            <a:gd name="T91" fmla="*/ 51939 h 1188"/>
            <a:gd name="T92" fmla="*/ 615461 w 1365"/>
            <a:gd name="T93" fmla="*/ 19002 h 1188"/>
            <a:gd name="T94" fmla="*/ 662647 w 1365"/>
            <a:gd name="T95" fmla="*/ 0 h 1188"/>
            <a:gd name="T96" fmla="*/ 692052 w 1365"/>
            <a:gd name="T97" fmla="*/ 3167 h 1188"/>
            <a:gd name="T98" fmla="*/ 706413 w 1365"/>
            <a:gd name="T99" fmla="*/ 19002 h 1188"/>
            <a:gd name="T100" fmla="*/ 733083 w 1365"/>
            <a:gd name="T101" fmla="*/ 51939 h 1188"/>
            <a:gd name="T102" fmla="*/ 791894 w 1365"/>
            <a:gd name="T103" fmla="*/ 117178 h 1188"/>
            <a:gd name="T104" fmla="*/ 847285 w 1365"/>
            <a:gd name="T105" fmla="*/ 108944 h 1188"/>
            <a:gd name="T106" fmla="*/ 917722 w 1365"/>
            <a:gd name="T107" fmla="*/ 141247 h 1188"/>
            <a:gd name="T108" fmla="*/ 932082 w 1365"/>
            <a:gd name="T109" fmla="*/ 163416 h 1188"/>
            <a:gd name="T110" fmla="*/ 923192 w 1365"/>
            <a:gd name="T111" fmla="*/ 184952 h 1188"/>
            <a:gd name="T112" fmla="*/ 920457 w 1365"/>
            <a:gd name="T113" fmla="*/ 182418 h 118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365"/>
            <a:gd name="T172" fmla="*/ 0 h 1188"/>
            <a:gd name="T173" fmla="*/ 1365 w 1365"/>
            <a:gd name="T174" fmla="*/ 1188 h 118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365" h="1188">
              <a:moveTo>
                <a:pt x="1346" y="288"/>
              </a:moveTo>
              <a:cubicBezTo>
                <a:pt x="1340" y="333"/>
                <a:pt x="1338" y="356"/>
                <a:pt x="1355" y="399"/>
              </a:cubicBezTo>
              <a:cubicBezTo>
                <a:pt x="1348" y="474"/>
                <a:pt x="1355" y="450"/>
                <a:pt x="1295" y="468"/>
              </a:cubicBezTo>
              <a:cubicBezTo>
                <a:pt x="1277" y="479"/>
                <a:pt x="1259" y="492"/>
                <a:pt x="1243" y="506"/>
              </a:cubicBezTo>
              <a:cubicBezTo>
                <a:pt x="1234" y="514"/>
                <a:pt x="1226" y="523"/>
                <a:pt x="1218" y="532"/>
              </a:cubicBezTo>
              <a:cubicBezTo>
                <a:pt x="1214" y="536"/>
                <a:pt x="1205" y="545"/>
                <a:pt x="1205" y="545"/>
              </a:cubicBezTo>
              <a:cubicBezTo>
                <a:pt x="1186" y="595"/>
                <a:pt x="1200" y="640"/>
                <a:pt x="1226" y="682"/>
              </a:cubicBezTo>
              <a:cubicBezTo>
                <a:pt x="1238" y="735"/>
                <a:pt x="1228" y="795"/>
                <a:pt x="1269" y="836"/>
              </a:cubicBezTo>
              <a:cubicBezTo>
                <a:pt x="1265" y="864"/>
                <a:pt x="1259" y="878"/>
                <a:pt x="1243" y="900"/>
              </a:cubicBezTo>
              <a:cubicBezTo>
                <a:pt x="1236" y="923"/>
                <a:pt x="1248" y="933"/>
                <a:pt x="1260" y="952"/>
              </a:cubicBezTo>
              <a:cubicBezTo>
                <a:pt x="1264" y="1015"/>
                <a:pt x="1265" y="1067"/>
                <a:pt x="1252" y="1128"/>
              </a:cubicBezTo>
              <a:cubicBezTo>
                <a:pt x="1251" y="1132"/>
                <a:pt x="1245" y="1176"/>
                <a:pt x="1243" y="1179"/>
              </a:cubicBezTo>
              <a:cubicBezTo>
                <a:pt x="1238" y="1187"/>
                <a:pt x="1226" y="1185"/>
                <a:pt x="1218" y="1188"/>
              </a:cubicBezTo>
              <a:cubicBezTo>
                <a:pt x="1145" y="1180"/>
                <a:pt x="1129" y="1154"/>
                <a:pt x="1072" y="1110"/>
              </a:cubicBezTo>
              <a:cubicBezTo>
                <a:pt x="1062" y="1102"/>
                <a:pt x="1044" y="1100"/>
                <a:pt x="1033" y="1093"/>
              </a:cubicBezTo>
              <a:cubicBezTo>
                <a:pt x="970" y="1055"/>
                <a:pt x="1048" y="1101"/>
                <a:pt x="1008" y="1068"/>
              </a:cubicBezTo>
              <a:cubicBezTo>
                <a:pt x="981" y="1046"/>
                <a:pt x="940" y="1040"/>
                <a:pt x="909" y="1025"/>
              </a:cubicBezTo>
              <a:cubicBezTo>
                <a:pt x="884" y="1000"/>
                <a:pt x="869" y="974"/>
                <a:pt x="832" y="965"/>
              </a:cubicBezTo>
              <a:cubicBezTo>
                <a:pt x="769" y="968"/>
                <a:pt x="731" y="974"/>
                <a:pt x="673" y="982"/>
              </a:cubicBezTo>
              <a:cubicBezTo>
                <a:pt x="664" y="985"/>
                <a:pt x="657" y="994"/>
                <a:pt x="648" y="995"/>
              </a:cubicBezTo>
              <a:cubicBezTo>
                <a:pt x="610" y="999"/>
                <a:pt x="578" y="966"/>
                <a:pt x="545" y="956"/>
              </a:cubicBezTo>
              <a:cubicBezTo>
                <a:pt x="515" y="879"/>
                <a:pt x="485" y="898"/>
                <a:pt x="408" y="888"/>
              </a:cubicBezTo>
              <a:cubicBezTo>
                <a:pt x="366" y="897"/>
                <a:pt x="389" y="924"/>
                <a:pt x="365" y="948"/>
              </a:cubicBezTo>
              <a:cubicBezTo>
                <a:pt x="353" y="960"/>
                <a:pt x="340" y="967"/>
                <a:pt x="330" y="982"/>
              </a:cubicBezTo>
              <a:cubicBezTo>
                <a:pt x="323" y="1084"/>
                <a:pt x="301" y="1059"/>
                <a:pt x="185" y="1063"/>
              </a:cubicBezTo>
              <a:cubicBezTo>
                <a:pt x="157" y="1067"/>
                <a:pt x="139" y="1069"/>
                <a:pt x="116" y="1085"/>
              </a:cubicBezTo>
              <a:cubicBezTo>
                <a:pt x="110" y="1105"/>
                <a:pt x="103" y="1104"/>
                <a:pt x="86" y="1093"/>
              </a:cubicBezTo>
              <a:cubicBezTo>
                <a:pt x="75" y="1076"/>
                <a:pt x="56" y="1071"/>
                <a:pt x="39" y="1059"/>
              </a:cubicBezTo>
              <a:cubicBezTo>
                <a:pt x="10" y="1017"/>
                <a:pt x="8" y="968"/>
                <a:pt x="0" y="918"/>
              </a:cubicBezTo>
              <a:cubicBezTo>
                <a:pt x="2" y="889"/>
                <a:pt x="0" y="860"/>
                <a:pt x="5" y="832"/>
              </a:cubicBezTo>
              <a:cubicBezTo>
                <a:pt x="6" y="826"/>
                <a:pt x="68" y="809"/>
                <a:pt x="82" y="806"/>
              </a:cubicBezTo>
              <a:cubicBezTo>
                <a:pt x="86" y="803"/>
                <a:pt x="93" y="803"/>
                <a:pt x="95" y="798"/>
              </a:cubicBezTo>
              <a:cubicBezTo>
                <a:pt x="100" y="787"/>
                <a:pt x="103" y="763"/>
                <a:pt x="103" y="763"/>
              </a:cubicBezTo>
              <a:cubicBezTo>
                <a:pt x="98" y="712"/>
                <a:pt x="103" y="652"/>
                <a:pt x="73" y="609"/>
              </a:cubicBezTo>
              <a:cubicBezTo>
                <a:pt x="78" y="576"/>
                <a:pt x="81" y="562"/>
                <a:pt x="99" y="536"/>
              </a:cubicBezTo>
              <a:cubicBezTo>
                <a:pt x="105" y="517"/>
                <a:pt x="105" y="495"/>
                <a:pt x="125" y="489"/>
              </a:cubicBezTo>
              <a:cubicBezTo>
                <a:pt x="160" y="497"/>
                <a:pt x="176" y="522"/>
                <a:pt x="206" y="540"/>
              </a:cubicBezTo>
              <a:cubicBezTo>
                <a:pt x="238" y="533"/>
                <a:pt x="244" y="495"/>
                <a:pt x="270" y="476"/>
              </a:cubicBezTo>
              <a:cubicBezTo>
                <a:pt x="277" y="458"/>
                <a:pt x="281" y="438"/>
                <a:pt x="288" y="420"/>
              </a:cubicBezTo>
              <a:cubicBezTo>
                <a:pt x="291" y="394"/>
                <a:pt x="287" y="360"/>
                <a:pt x="305" y="339"/>
              </a:cubicBezTo>
              <a:cubicBezTo>
                <a:pt x="329" y="311"/>
                <a:pt x="382" y="310"/>
                <a:pt x="416" y="305"/>
              </a:cubicBezTo>
              <a:cubicBezTo>
                <a:pt x="443" y="301"/>
                <a:pt x="467" y="281"/>
                <a:pt x="493" y="279"/>
              </a:cubicBezTo>
              <a:cubicBezTo>
                <a:pt x="519" y="277"/>
                <a:pt x="544" y="276"/>
                <a:pt x="570" y="275"/>
              </a:cubicBezTo>
              <a:cubicBezTo>
                <a:pt x="591" y="221"/>
                <a:pt x="674" y="210"/>
                <a:pt x="725" y="198"/>
              </a:cubicBezTo>
              <a:cubicBezTo>
                <a:pt x="753" y="179"/>
                <a:pt x="767" y="182"/>
                <a:pt x="789" y="150"/>
              </a:cubicBezTo>
              <a:cubicBezTo>
                <a:pt x="790" y="127"/>
                <a:pt x="790" y="105"/>
                <a:pt x="793" y="82"/>
              </a:cubicBezTo>
              <a:cubicBezTo>
                <a:pt x="797" y="50"/>
                <a:pt x="874" y="41"/>
                <a:pt x="900" y="30"/>
              </a:cubicBezTo>
              <a:cubicBezTo>
                <a:pt x="919" y="4"/>
                <a:pt x="937" y="5"/>
                <a:pt x="969" y="0"/>
              </a:cubicBezTo>
              <a:cubicBezTo>
                <a:pt x="983" y="2"/>
                <a:pt x="998" y="1"/>
                <a:pt x="1012" y="5"/>
              </a:cubicBezTo>
              <a:cubicBezTo>
                <a:pt x="1021" y="8"/>
                <a:pt x="1028" y="24"/>
                <a:pt x="1033" y="30"/>
              </a:cubicBezTo>
              <a:cubicBezTo>
                <a:pt x="1047" y="47"/>
                <a:pt x="1059" y="64"/>
                <a:pt x="1072" y="82"/>
              </a:cubicBezTo>
              <a:cubicBezTo>
                <a:pt x="1086" y="127"/>
                <a:pt x="1111" y="172"/>
                <a:pt x="1158" y="185"/>
              </a:cubicBezTo>
              <a:cubicBezTo>
                <a:pt x="1216" y="175"/>
                <a:pt x="1169" y="165"/>
                <a:pt x="1239" y="172"/>
              </a:cubicBezTo>
              <a:cubicBezTo>
                <a:pt x="1269" y="215"/>
                <a:pt x="1293" y="216"/>
                <a:pt x="1342" y="223"/>
              </a:cubicBezTo>
              <a:cubicBezTo>
                <a:pt x="1361" y="230"/>
                <a:pt x="1357" y="240"/>
                <a:pt x="1363" y="258"/>
              </a:cubicBezTo>
              <a:cubicBezTo>
                <a:pt x="1355" y="300"/>
                <a:pt x="1365" y="261"/>
                <a:pt x="1350" y="292"/>
              </a:cubicBezTo>
              <a:cubicBezTo>
                <a:pt x="1344" y="303"/>
                <a:pt x="1346" y="318"/>
                <a:pt x="1346" y="288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17</xdr:row>
      <xdr:rowOff>114300</xdr:rowOff>
    </xdr:from>
    <xdr:to>
      <xdr:col>17</xdr:col>
      <xdr:colOff>0</xdr:colOff>
      <xdr:row>21</xdr:row>
      <xdr:rowOff>133350</xdr:rowOff>
    </xdr:to>
    <xdr:sp macro="" textlink="">
      <xdr:nvSpPr>
        <xdr:cNvPr id="65" name="Freeform 867">
          <a:extLst>
            <a:ext uri="{FF2B5EF4-FFF2-40B4-BE49-F238E27FC236}">
              <a16:creationId xmlns:a16="http://schemas.microsoft.com/office/drawing/2014/main" id="{6711CA66-764C-4E7B-B3AC-18BF12696374}"/>
            </a:ext>
          </a:extLst>
        </xdr:cNvPr>
        <xdr:cNvSpPr>
          <a:spLocks/>
        </xdr:cNvSpPr>
      </xdr:nvSpPr>
      <xdr:spPr bwMode="auto">
        <a:xfrm>
          <a:off x="2060575" y="3244850"/>
          <a:ext cx="962025" cy="755650"/>
        </a:xfrm>
        <a:custGeom>
          <a:avLst/>
          <a:gdLst>
            <a:gd name="T0" fmla="*/ 320057 w 1351"/>
            <a:gd name="T1" fmla="*/ 560604 h 1049"/>
            <a:gd name="T2" fmla="*/ 196958 w 1351"/>
            <a:gd name="T3" fmla="*/ 514840 h 1049"/>
            <a:gd name="T4" fmla="*/ 196958 w 1351"/>
            <a:gd name="T5" fmla="*/ 544714 h 1049"/>
            <a:gd name="T6" fmla="*/ 158661 w 1351"/>
            <a:gd name="T7" fmla="*/ 538993 h 1049"/>
            <a:gd name="T8" fmla="*/ 143615 w 1351"/>
            <a:gd name="T9" fmla="*/ 563782 h 1049"/>
            <a:gd name="T10" fmla="*/ 126518 w 1351"/>
            <a:gd name="T11" fmla="*/ 558061 h 1049"/>
            <a:gd name="T12" fmla="*/ 88221 w 1351"/>
            <a:gd name="T13" fmla="*/ 560604 h 1049"/>
            <a:gd name="T14" fmla="*/ 73859 w 1351"/>
            <a:gd name="T15" fmla="*/ 585392 h 1049"/>
            <a:gd name="T16" fmla="*/ 35562 w 1351"/>
            <a:gd name="T17" fmla="*/ 610181 h 1049"/>
            <a:gd name="T18" fmla="*/ 20516 w 1351"/>
            <a:gd name="T19" fmla="*/ 607003 h 1049"/>
            <a:gd name="T20" fmla="*/ 12310 w 1351"/>
            <a:gd name="T21" fmla="*/ 587935 h 1049"/>
            <a:gd name="T22" fmla="*/ 0 w 1351"/>
            <a:gd name="T23" fmla="*/ 549799 h 1049"/>
            <a:gd name="T24" fmla="*/ 56078 w 1351"/>
            <a:gd name="T25" fmla="*/ 498315 h 1049"/>
            <a:gd name="T26" fmla="*/ 88221 w 1351"/>
            <a:gd name="T27" fmla="*/ 451915 h 1049"/>
            <a:gd name="T28" fmla="*/ 126518 w 1351"/>
            <a:gd name="T29" fmla="*/ 350854 h 1049"/>
            <a:gd name="T30" fmla="*/ 102582 w 1351"/>
            <a:gd name="T31" fmla="*/ 320981 h 1049"/>
            <a:gd name="T32" fmla="*/ 79330 w 1351"/>
            <a:gd name="T33" fmla="*/ 293650 h 1049"/>
            <a:gd name="T34" fmla="*/ 99847 w 1351"/>
            <a:gd name="T35" fmla="*/ 182419 h 1049"/>
            <a:gd name="T36" fmla="*/ 85485 w 1351"/>
            <a:gd name="T37" fmla="*/ 125214 h 1049"/>
            <a:gd name="T38" fmla="*/ 147035 w 1351"/>
            <a:gd name="T39" fmla="*/ 116951 h 1049"/>
            <a:gd name="T40" fmla="*/ 196958 w 1351"/>
            <a:gd name="T41" fmla="*/ 92163 h 1049"/>
            <a:gd name="T42" fmla="*/ 220210 w 1351"/>
            <a:gd name="T43" fmla="*/ 68010 h 1049"/>
            <a:gd name="T44" fmla="*/ 229101 w 1351"/>
            <a:gd name="T45" fmla="*/ 59747 h 1049"/>
            <a:gd name="T46" fmla="*/ 263979 w 1351"/>
            <a:gd name="T47" fmla="*/ 10805 h 1049"/>
            <a:gd name="T48" fmla="*/ 290650 w 1351"/>
            <a:gd name="T49" fmla="*/ 0 h 1049"/>
            <a:gd name="T50" fmla="*/ 328263 w 1351"/>
            <a:gd name="T51" fmla="*/ 7627 h 1049"/>
            <a:gd name="T52" fmla="*/ 357670 w 1351"/>
            <a:gd name="T53" fmla="*/ 24153 h 1049"/>
            <a:gd name="T54" fmla="*/ 443156 w 1351"/>
            <a:gd name="T55" fmla="*/ 76273 h 1049"/>
            <a:gd name="T56" fmla="*/ 516331 w 1351"/>
            <a:gd name="T57" fmla="*/ 62289 h 1049"/>
            <a:gd name="T58" fmla="*/ 548474 w 1351"/>
            <a:gd name="T59" fmla="*/ 51484 h 1049"/>
            <a:gd name="T60" fmla="*/ 592242 w 1351"/>
            <a:gd name="T61" fmla="*/ 64832 h 1049"/>
            <a:gd name="T62" fmla="*/ 610023 w 1351"/>
            <a:gd name="T63" fmla="*/ 81357 h 1049"/>
            <a:gd name="T64" fmla="*/ 659946 w 1351"/>
            <a:gd name="T65" fmla="*/ 97883 h 1049"/>
            <a:gd name="T66" fmla="*/ 730386 w 1351"/>
            <a:gd name="T67" fmla="*/ 138562 h 1049"/>
            <a:gd name="T68" fmla="*/ 806297 w 1351"/>
            <a:gd name="T69" fmla="*/ 176698 h 1049"/>
            <a:gd name="T70" fmla="*/ 847330 w 1351"/>
            <a:gd name="T71" fmla="*/ 182419 h 1049"/>
            <a:gd name="T72" fmla="*/ 858956 w 1351"/>
            <a:gd name="T73" fmla="*/ 231360 h 1049"/>
            <a:gd name="T74" fmla="*/ 847330 w 1351"/>
            <a:gd name="T75" fmla="*/ 291107 h 1049"/>
            <a:gd name="T76" fmla="*/ 797407 w 1351"/>
            <a:gd name="T77" fmla="*/ 329244 h 1049"/>
            <a:gd name="T78" fmla="*/ 762529 w 1351"/>
            <a:gd name="T79" fmla="*/ 337506 h 1049"/>
            <a:gd name="T80" fmla="*/ 844595 w 1351"/>
            <a:gd name="T81" fmla="*/ 427127 h 1049"/>
            <a:gd name="T82" fmla="*/ 861692 w 1351"/>
            <a:gd name="T83" fmla="*/ 408059 h 1049"/>
            <a:gd name="T84" fmla="*/ 923241 w 1351"/>
            <a:gd name="T85" fmla="*/ 449373 h 1049"/>
            <a:gd name="T86" fmla="*/ 911615 w 1351"/>
            <a:gd name="T87" fmla="*/ 495772 h 1049"/>
            <a:gd name="T88" fmla="*/ 861692 w 1351"/>
            <a:gd name="T89" fmla="*/ 517383 h 1049"/>
            <a:gd name="T90" fmla="*/ 820659 w 1351"/>
            <a:gd name="T91" fmla="*/ 530730 h 1049"/>
            <a:gd name="T92" fmla="*/ 759109 w 1351"/>
            <a:gd name="T93" fmla="*/ 533908 h 1049"/>
            <a:gd name="T94" fmla="*/ 668837 w 1351"/>
            <a:gd name="T95" fmla="*/ 528188 h 1049"/>
            <a:gd name="T96" fmla="*/ 674308 w 1351"/>
            <a:gd name="T97" fmla="*/ 544714 h 1049"/>
            <a:gd name="T98" fmla="*/ 677043 w 1351"/>
            <a:gd name="T99" fmla="*/ 552977 h 1049"/>
            <a:gd name="T100" fmla="*/ 624384 w 1351"/>
            <a:gd name="T101" fmla="*/ 574587 h 1049"/>
            <a:gd name="T102" fmla="*/ 598397 w 1351"/>
            <a:gd name="T103" fmla="*/ 607003 h 1049"/>
            <a:gd name="T104" fmla="*/ 568990 w 1351"/>
            <a:gd name="T105" fmla="*/ 591113 h 1049"/>
            <a:gd name="T106" fmla="*/ 560100 w 1351"/>
            <a:gd name="T107" fmla="*/ 620986 h 1049"/>
            <a:gd name="T108" fmla="*/ 530693 w 1351"/>
            <a:gd name="T109" fmla="*/ 623529 h 1049"/>
            <a:gd name="T110" fmla="*/ 437001 w 1351"/>
            <a:gd name="T111" fmla="*/ 653402 h 1049"/>
            <a:gd name="T112" fmla="*/ 402123 w 1351"/>
            <a:gd name="T113" fmla="*/ 629249 h 1049"/>
            <a:gd name="T114" fmla="*/ 354935 w 1351"/>
            <a:gd name="T115" fmla="*/ 640054 h 1049"/>
            <a:gd name="T116" fmla="*/ 354935 w 1351"/>
            <a:gd name="T117" fmla="*/ 617808 h 1049"/>
            <a:gd name="T118" fmla="*/ 357670 w 1351"/>
            <a:gd name="T119" fmla="*/ 555519 h 1049"/>
            <a:gd name="T120" fmla="*/ 322792 w 1351"/>
            <a:gd name="T121" fmla="*/ 568867 h 1049"/>
            <a:gd name="T122" fmla="*/ 320057 w 1351"/>
            <a:gd name="T123" fmla="*/ 560604 h 1049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351"/>
            <a:gd name="T187" fmla="*/ 0 h 1049"/>
            <a:gd name="T188" fmla="*/ 1351 w 1351"/>
            <a:gd name="T189" fmla="*/ 1049 h 1049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351" h="1049">
              <a:moveTo>
                <a:pt x="468" y="882"/>
              </a:moveTo>
              <a:cubicBezTo>
                <a:pt x="424" y="823"/>
                <a:pt x="357" y="816"/>
                <a:pt x="288" y="810"/>
              </a:cubicBezTo>
              <a:cubicBezTo>
                <a:pt x="282" y="824"/>
                <a:pt x="302" y="850"/>
                <a:pt x="288" y="857"/>
              </a:cubicBezTo>
              <a:cubicBezTo>
                <a:pt x="271" y="866"/>
                <a:pt x="232" y="848"/>
                <a:pt x="232" y="848"/>
              </a:cubicBezTo>
              <a:cubicBezTo>
                <a:pt x="194" y="857"/>
                <a:pt x="236" y="842"/>
                <a:pt x="210" y="887"/>
              </a:cubicBezTo>
              <a:cubicBezTo>
                <a:pt x="206" y="895"/>
                <a:pt x="193" y="881"/>
                <a:pt x="185" y="878"/>
              </a:cubicBezTo>
              <a:cubicBezTo>
                <a:pt x="166" y="879"/>
                <a:pt x="147" y="879"/>
                <a:pt x="129" y="882"/>
              </a:cubicBezTo>
              <a:cubicBezTo>
                <a:pt x="107" y="886"/>
                <a:pt x="117" y="908"/>
                <a:pt x="108" y="921"/>
              </a:cubicBezTo>
              <a:cubicBezTo>
                <a:pt x="93" y="943"/>
                <a:pt x="76" y="953"/>
                <a:pt x="52" y="960"/>
              </a:cubicBezTo>
              <a:cubicBezTo>
                <a:pt x="45" y="958"/>
                <a:pt x="36" y="959"/>
                <a:pt x="30" y="955"/>
              </a:cubicBezTo>
              <a:cubicBezTo>
                <a:pt x="22" y="950"/>
                <a:pt x="20" y="932"/>
                <a:pt x="18" y="925"/>
              </a:cubicBezTo>
              <a:cubicBezTo>
                <a:pt x="12" y="905"/>
                <a:pt x="8" y="885"/>
                <a:pt x="0" y="865"/>
              </a:cubicBezTo>
              <a:cubicBezTo>
                <a:pt x="15" y="827"/>
                <a:pt x="41" y="796"/>
                <a:pt x="82" y="784"/>
              </a:cubicBezTo>
              <a:cubicBezTo>
                <a:pt x="115" y="761"/>
                <a:pt x="120" y="750"/>
                <a:pt x="129" y="711"/>
              </a:cubicBezTo>
              <a:cubicBezTo>
                <a:pt x="133" y="642"/>
                <a:pt x="136" y="601"/>
                <a:pt x="185" y="552"/>
              </a:cubicBezTo>
              <a:cubicBezTo>
                <a:pt x="179" y="523"/>
                <a:pt x="176" y="518"/>
                <a:pt x="150" y="505"/>
              </a:cubicBezTo>
              <a:cubicBezTo>
                <a:pt x="128" y="481"/>
                <a:pt x="127" y="496"/>
                <a:pt x="116" y="462"/>
              </a:cubicBezTo>
              <a:cubicBezTo>
                <a:pt x="120" y="400"/>
                <a:pt x="128" y="346"/>
                <a:pt x="146" y="287"/>
              </a:cubicBezTo>
              <a:cubicBezTo>
                <a:pt x="149" y="257"/>
                <a:pt x="162" y="208"/>
                <a:pt x="125" y="197"/>
              </a:cubicBezTo>
              <a:cubicBezTo>
                <a:pt x="157" y="194"/>
                <a:pt x="185" y="191"/>
                <a:pt x="215" y="184"/>
              </a:cubicBezTo>
              <a:cubicBezTo>
                <a:pt x="238" y="168"/>
                <a:pt x="265" y="161"/>
                <a:pt x="288" y="145"/>
              </a:cubicBezTo>
              <a:cubicBezTo>
                <a:pt x="303" y="121"/>
                <a:pt x="292" y="136"/>
                <a:pt x="322" y="107"/>
              </a:cubicBezTo>
              <a:cubicBezTo>
                <a:pt x="326" y="103"/>
                <a:pt x="335" y="94"/>
                <a:pt x="335" y="94"/>
              </a:cubicBezTo>
              <a:cubicBezTo>
                <a:pt x="343" y="68"/>
                <a:pt x="364" y="32"/>
                <a:pt x="386" y="17"/>
              </a:cubicBezTo>
              <a:cubicBezTo>
                <a:pt x="398" y="9"/>
                <a:pt x="425" y="0"/>
                <a:pt x="425" y="0"/>
              </a:cubicBezTo>
              <a:cubicBezTo>
                <a:pt x="443" y="4"/>
                <a:pt x="480" y="12"/>
                <a:pt x="480" y="12"/>
              </a:cubicBezTo>
              <a:cubicBezTo>
                <a:pt x="494" y="22"/>
                <a:pt x="509" y="29"/>
                <a:pt x="523" y="38"/>
              </a:cubicBezTo>
              <a:cubicBezTo>
                <a:pt x="554" y="82"/>
                <a:pt x="600" y="102"/>
                <a:pt x="648" y="120"/>
              </a:cubicBezTo>
              <a:cubicBezTo>
                <a:pt x="682" y="106"/>
                <a:pt x="719" y="103"/>
                <a:pt x="755" y="98"/>
              </a:cubicBezTo>
              <a:cubicBezTo>
                <a:pt x="773" y="92"/>
                <a:pt x="782" y="85"/>
                <a:pt x="802" y="81"/>
              </a:cubicBezTo>
              <a:cubicBezTo>
                <a:pt x="830" y="84"/>
                <a:pt x="845" y="84"/>
                <a:pt x="866" y="102"/>
              </a:cubicBezTo>
              <a:cubicBezTo>
                <a:pt x="875" y="110"/>
                <a:pt x="880" y="124"/>
                <a:pt x="892" y="128"/>
              </a:cubicBezTo>
              <a:cubicBezTo>
                <a:pt x="917" y="136"/>
                <a:pt x="939" y="148"/>
                <a:pt x="965" y="154"/>
              </a:cubicBezTo>
              <a:cubicBezTo>
                <a:pt x="999" y="175"/>
                <a:pt x="1029" y="206"/>
                <a:pt x="1068" y="218"/>
              </a:cubicBezTo>
              <a:cubicBezTo>
                <a:pt x="1099" y="241"/>
                <a:pt x="1140" y="271"/>
                <a:pt x="1179" y="278"/>
              </a:cubicBezTo>
              <a:cubicBezTo>
                <a:pt x="1199" y="282"/>
                <a:pt x="1239" y="287"/>
                <a:pt x="1239" y="287"/>
              </a:cubicBezTo>
              <a:cubicBezTo>
                <a:pt x="1255" y="310"/>
                <a:pt x="1251" y="337"/>
                <a:pt x="1256" y="364"/>
              </a:cubicBezTo>
              <a:cubicBezTo>
                <a:pt x="1253" y="409"/>
                <a:pt x="1260" y="427"/>
                <a:pt x="1239" y="458"/>
              </a:cubicBezTo>
              <a:cubicBezTo>
                <a:pt x="1222" y="513"/>
                <a:pt x="1235" y="512"/>
                <a:pt x="1166" y="518"/>
              </a:cubicBezTo>
              <a:cubicBezTo>
                <a:pt x="1149" y="523"/>
                <a:pt x="1132" y="526"/>
                <a:pt x="1115" y="531"/>
              </a:cubicBezTo>
              <a:cubicBezTo>
                <a:pt x="1085" y="608"/>
                <a:pt x="1188" y="643"/>
                <a:pt x="1235" y="672"/>
              </a:cubicBezTo>
              <a:cubicBezTo>
                <a:pt x="1253" y="667"/>
                <a:pt x="1255" y="659"/>
                <a:pt x="1260" y="642"/>
              </a:cubicBezTo>
              <a:cubicBezTo>
                <a:pt x="1304" y="649"/>
                <a:pt x="1327" y="669"/>
                <a:pt x="1350" y="707"/>
              </a:cubicBezTo>
              <a:cubicBezTo>
                <a:pt x="1349" y="722"/>
                <a:pt x="1351" y="766"/>
                <a:pt x="1333" y="780"/>
              </a:cubicBezTo>
              <a:cubicBezTo>
                <a:pt x="1314" y="795"/>
                <a:pt x="1282" y="799"/>
                <a:pt x="1260" y="814"/>
              </a:cubicBezTo>
              <a:cubicBezTo>
                <a:pt x="1253" y="838"/>
                <a:pt x="1222" y="832"/>
                <a:pt x="1200" y="835"/>
              </a:cubicBezTo>
              <a:cubicBezTo>
                <a:pt x="1164" y="846"/>
                <a:pt x="1154" y="843"/>
                <a:pt x="1110" y="840"/>
              </a:cubicBezTo>
              <a:cubicBezTo>
                <a:pt x="1052" y="816"/>
                <a:pt x="1104" y="826"/>
                <a:pt x="978" y="831"/>
              </a:cubicBezTo>
              <a:cubicBezTo>
                <a:pt x="981" y="840"/>
                <a:pt x="983" y="848"/>
                <a:pt x="986" y="857"/>
              </a:cubicBezTo>
              <a:cubicBezTo>
                <a:pt x="987" y="861"/>
                <a:pt x="990" y="870"/>
                <a:pt x="990" y="870"/>
              </a:cubicBezTo>
              <a:cubicBezTo>
                <a:pt x="975" y="892"/>
                <a:pt x="939" y="898"/>
                <a:pt x="913" y="904"/>
              </a:cubicBezTo>
              <a:cubicBezTo>
                <a:pt x="891" y="939"/>
                <a:pt x="923" y="947"/>
                <a:pt x="875" y="955"/>
              </a:cubicBezTo>
              <a:cubicBezTo>
                <a:pt x="855" y="950"/>
                <a:pt x="847" y="944"/>
                <a:pt x="832" y="930"/>
              </a:cubicBezTo>
              <a:cubicBezTo>
                <a:pt x="796" y="941"/>
                <a:pt x="839" y="970"/>
                <a:pt x="819" y="977"/>
              </a:cubicBezTo>
              <a:cubicBezTo>
                <a:pt x="805" y="982"/>
                <a:pt x="790" y="980"/>
                <a:pt x="776" y="981"/>
              </a:cubicBezTo>
              <a:cubicBezTo>
                <a:pt x="734" y="1049"/>
                <a:pt x="777" y="1023"/>
                <a:pt x="639" y="1028"/>
              </a:cubicBezTo>
              <a:cubicBezTo>
                <a:pt x="578" y="1047"/>
                <a:pt x="638" y="1002"/>
                <a:pt x="588" y="990"/>
              </a:cubicBezTo>
              <a:cubicBezTo>
                <a:pt x="563" y="993"/>
                <a:pt x="542" y="998"/>
                <a:pt x="519" y="1007"/>
              </a:cubicBezTo>
              <a:cubicBezTo>
                <a:pt x="494" y="997"/>
                <a:pt x="494" y="982"/>
                <a:pt x="519" y="972"/>
              </a:cubicBezTo>
              <a:cubicBezTo>
                <a:pt x="543" y="950"/>
                <a:pt x="567" y="888"/>
                <a:pt x="523" y="874"/>
              </a:cubicBezTo>
              <a:cubicBezTo>
                <a:pt x="498" y="877"/>
                <a:pt x="479" y="871"/>
                <a:pt x="472" y="895"/>
              </a:cubicBezTo>
              <a:cubicBezTo>
                <a:pt x="471" y="891"/>
                <a:pt x="468" y="882"/>
                <a:pt x="468" y="882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20</xdr:row>
      <xdr:rowOff>142875</xdr:rowOff>
    </xdr:from>
    <xdr:to>
      <xdr:col>15</xdr:col>
      <xdr:colOff>76200</xdr:colOff>
      <xdr:row>24</xdr:row>
      <xdr:rowOff>38100</xdr:rowOff>
    </xdr:to>
    <xdr:sp macro="" textlink="">
      <xdr:nvSpPr>
        <xdr:cNvPr id="66" name="Freeform 868">
          <a:extLst>
            <a:ext uri="{FF2B5EF4-FFF2-40B4-BE49-F238E27FC236}">
              <a16:creationId xmlns:a16="http://schemas.microsoft.com/office/drawing/2014/main" id="{7748E4B2-8477-4489-98C0-2098E8F236CD}"/>
            </a:ext>
          </a:extLst>
        </xdr:cNvPr>
        <xdr:cNvSpPr>
          <a:spLocks/>
        </xdr:cNvSpPr>
      </xdr:nvSpPr>
      <xdr:spPr bwMode="auto">
        <a:xfrm>
          <a:off x="2060575" y="3825875"/>
          <a:ext cx="682625" cy="631825"/>
        </a:xfrm>
        <a:custGeom>
          <a:avLst/>
          <a:gdLst>
            <a:gd name="T0" fmla="*/ 123845 w 934"/>
            <a:gd name="T1" fmla="*/ 381446 h 854"/>
            <a:gd name="T2" fmla="*/ 96402 w 934"/>
            <a:gd name="T3" fmla="*/ 368096 h 854"/>
            <a:gd name="T4" fmla="*/ 63330 w 934"/>
            <a:gd name="T5" fmla="*/ 349023 h 854"/>
            <a:gd name="T6" fmla="*/ 54182 w 934"/>
            <a:gd name="T7" fmla="*/ 346480 h 854"/>
            <a:gd name="T8" fmla="*/ 63330 w 934"/>
            <a:gd name="T9" fmla="*/ 302614 h 854"/>
            <a:gd name="T10" fmla="*/ 81625 w 934"/>
            <a:gd name="T11" fmla="*/ 277820 h 854"/>
            <a:gd name="T12" fmla="*/ 21110 w 934"/>
            <a:gd name="T13" fmla="*/ 196445 h 854"/>
            <a:gd name="T14" fmla="*/ 5629 w 934"/>
            <a:gd name="T15" fmla="*/ 163386 h 854"/>
            <a:gd name="T16" fmla="*/ 0 w 934"/>
            <a:gd name="T17" fmla="*/ 141771 h 854"/>
            <a:gd name="T18" fmla="*/ 11962 w 934"/>
            <a:gd name="T19" fmla="*/ 114434 h 854"/>
            <a:gd name="T20" fmla="*/ 39405 w 934"/>
            <a:gd name="T21" fmla="*/ 84554 h 854"/>
            <a:gd name="T22" fmla="*/ 56997 w 934"/>
            <a:gd name="T23" fmla="*/ 76289 h 854"/>
            <a:gd name="T24" fmla="*/ 63330 w 934"/>
            <a:gd name="T25" fmla="*/ 57217 h 854"/>
            <a:gd name="T26" fmla="*/ 93588 w 934"/>
            <a:gd name="T27" fmla="*/ 46409 h 854"/>
            <a:gd name="T28" fmla="*/ 135808 w 934"/>
            <a:gd name="T29" fmla="*/ 46409 h 854"/>
            <a:gd name="T30" fmla="*/ 141437 w 934"/>
            <a:gd name="T31" fmla="*/ 29880 h 854"/>
            <a:gd name="T32" fmla="*/ 195619 w 934"/>
            <a:gd name="T33" fmla="*/ 19072 h 854"/>
            <a:gd name="T34" fmla="*/ 199138 w 934"/>
            <a:gd name="T35" fmla="*/ 5722 h 854"/>
            <a:gd name="T36" fmla="*/ 265282 w 934"/>
            <a:gd name="T37" fmla="*/ 16529 h 854"/>
            <a:gd name="T38" fmla="*/ 319465 w 934"/>
            <a:gd name="T39" fmla="*/ 54674 h 854"/>
            <a:gd name="T40" fmla="*/ 356056 w 934"/>
            <a:gd name="T41" fmla="*/ 52131 h 854"/>
            <a:gd name="T42" fmla="*/ 361685 w 934"/>
            <a:gd name="T43" fmla="*/ 90276 h 854"/>
            <a:gd name="T44" fmla="*/ 334946 w 934"/>
            <a:gd name="T45" fmla="*/ 111891 h 854"/>
            <a:gd name="T46" fmla="*/ 349723 w 934"/>
            <a:gd name="T47" fmla="*/ 133506 h 854"/>
            <a:gd name="T48" fmla="*/ 410238 w 934"/>
            <a:gd name="T49" fmla="*/ 133506 h 854"/>
            <a:gd name="T50" fmla="*/ 448940 w 934"/>
            <a:gd name="T51" fmla="*/ 150035 h 854"/>
            <a:gd name="T52" fmla="*/ 509455 w 934"/>
            <a:gd name="T53" fmla="*/ 144314 h 854"/>
            <a:gd name="T54" fmla="*/ 536898 w 934"/>
            <a:gd name="T55" fmla="*/ 122699 h 854"/>
            <a:gd name="T56" fmla="*/ 569970 w 934"/>
            <a:gd name="T57" fmla="*/ 150035 h 854"/>
            <a:gd name="T58" fmla="*/ 581933 w 934"/>
            <a:gd name="T59" fmla="*/ 166565 h 854"/>
            <a:gd name="T60" fmla="*/ 605857 w 934"/>
            <a:gd name="T61" fmla="*/ 171651 h 854"/>
            <a:gd name="T62" fmla="*/ 654410 w 934"/>
            <a:gd name="T63" fmla="*/ 204709 h 854"/>
            <a:gd name="T64" fmla="*/ 645263 w 934"/>
            <a:gd name="T65" fmla="*/ 201531 h 854"/>
            <a:gd name="T66" fmla="*/ 626967 w 934"/>
            <a:gd name="T67" fmla="*/ 193902 h 854"/>
            <a:gd name="T68" fmla="*/ 605857 w 934"/>
            <a:gd name="T69" fmla="*/ 190723 h 854"/>
            <a:gd name="T70" fmla="*/ 579118 w 934"/>
            <a:gd name="T71" fmla="*/ 258748 h 854"/>
            <a:gd name="T72" fmla="*/ 533380 w 934"/>
            <a:gd name="T73" fmla="*/ 302614 h 854"/>
            <a:gd name="T74" fmla="*/ 512270 w 934"/>
            <a:gd name="T75" fmla="*/ 324229 h 854"/>
            <a:gd name="T76" fmla="*/ 524936 w 934"/>
            <a:gd name="T77" fmla="*/ 346480 h 854"/>
            <a:gd name="T78" fmla="*/ 536898 w 934"/>
            <a:gd name="T79" fmla="*/ 376360 h 854"/>
            <a:gd name="T80" fmla="*/ 506640 w 934"/>
            <a:gd name="T81" fmla="*/ 384625 h 854"/>
            <a:gd name="T82" fmla="*/ 491160 w 934"/>
            <a:gd name="T83" fmla="*/ 438663 h 854"/>
            <a:gd name="T84" fmla="*/ 440496 w 934"/>
            <a:gd name="T85" fmla="*/ 444385 h 854"/>
            <a:gd name="T86" fmla="*/ 448940 w 934"/>
            <a:gd name="T87" fmla="*/ 460914 h 854"/>
            <a:gd name="T88" fmla="*/ 419386 w 934"/>
            <a:gd name="T89" fmla="*/ 474265 h 854"/>
            <a:gd name="T90" fmla="*/ 352537 w 934"/>
            <a:gd name="T91" fmla="*/ 444385 h 854"/>
            <a:gd name="T92" fmla="*/ 235025 w 934"/>
            <a:gd name="T93" fmla="*/ 506688 h 854"/>
            <a:gd name="T94" fmla="*/ 199138 w 934"/>
            <a:gd name="T95" fmla="*/ 531482 h 854"/>
            <a:gd name="T96" fmla="*/ 195619 w 934"/>
            <a:gd name="T97" fmla="*/ 539746 h 854"/>
            <a:gd name="T98" fmla="*/ 199138 w 934"/>
            <a:gd name="T99" fmla="*/ 525760 h 854"/>
            <a:gd name="T100" fmla="*/ 213915 w 934"/>
            <a:gd name="T101" fmla="*/ 499059 h 854"/>
            <a:gd name="T102" fmla="*/ 211100 w 934"/>
            <a:gd name="T103" fmla="*/ 436120 h 854"/>
            <a:gd name="T104" fmla="*/ 168880 w 934"/>
            <a:gd name="T105" fmla="*/ 403697 h 854"/>
            <a:gd name="T106" fmla="*/ 132289 w 934"/>
            <a:gd name="T107" fmla="*/ 384625 h 854"/>
            <a:gd name="T108" fmla="*/ 126660 w 934"/>
            <a:gd name="T109" fmla="*/ 376360 h 854"/>
            <a:gd name="T110" fmla="*/ 123845 w 934"/>
            <a:gd name="T111" fmla="*/ 381446 h 854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w 934"/>
            <a:gd name="T169" fmla="*/ 0 h 854"/>
            <a:gd name="T170" fmla="*/ 934 w 934"/>
            <a:gd name="T171" fmla="*/ 854 h 854"/>
          </a:gdLst>
          <a:ahLst/>
          <a:cxnLst>
            <a:cxn ang="T112">
              <a:pos x="T0" y="T1"/>
            </a:cxn>
            <a:cxn ang="T113">
              <a:pos x="T2" y="T3"/>
            </a:cxn>
            <a:cxn ang="T114">
              <a:pos x="T4" y="T5"/>
            </a:cxn>
            <a:cxn ang="T115">
              <a:pos x="T6" y="T7"/>
            </a:cxn>
            <a:cxn ang="T116">
              <a:pos x="T8" y="T9"/>
            </a:cxn>
            <a:cxn ang="T117">
              <a:pos x="T10" y="T11"/>
            </a:cxn>
            <a:cxn ang="T118">
              <a:pos x="T12" y="T13"/>
            </a:cxn>
            <a:cxn ang="T119">
              <a:pos x="T14" y="T15"/>
            </a:cxn>
            <a:cxn ang="T120">
              <a:pos x="T16" y="T17"/>
            </a:cxn>
            <a:cxn ang="T121">
              <a:pos x="T18" y="T19"/>
            </a:cxn>
            <a:cxn ang="T122">
              <a:pos x="T20" y="T21"/>
            </a:cxn>
            <a:cxn ang="T123">
              <a:pos x="T22" y="T23"/>
            </a:cxn>
            <a:cxn ang="T124">
              <a:pos x="T24" y="T25"/>
            </a:cxn>
            <a:cxn ang="T125">
              <a:pos x="T26" y="T27"/>
            </a:cxn>
            <a:cxn ang="T126">
              <a:pos x="T28" y="T29"/>
            </a:cxn>
            <a:cxn ang="T127">
              <a:pos x="T30" y="T31"/>
            </a:cxn>
            <a:cxn ang="T128">
              <a:pos x="T32" y="T33"/>
            </a:cxn>
            <a:cxn ang="T129">
              <a:pos x="T34" y="T35"/>
            </a:cxn>
            <a:cxn ang="T130">
              <a:pos x="T36" y="T37"/>
            </a:cxn>
            <a:cxn ang="T131">
              <a:pos x="T38" y="T39"/>
            </a:cxn>
            <a:cxn ang="T132">
              <a:pos x="T40" y="T41"/>
            </a:cxn>
            <a:cxn ang="T133">
              <a:pos x="T42" y="T43"/>
            </a:cxn>
            <a:cxn ang="T134">
              <a:pos x="T44" y="T45"/>
            </a:cxn>
            <a:cxn ang="T135">
              <a:pos x="T46" y="T47"/>
            </a:cxn>
            <a:cxn ang="T136">
              <a:pos x="T48" y="T49"/>
            </a:cxn>
            <a:cxn ang="T137">
              <a:pos x="T50" y="T51"/>
            </a:cxn>
            <a:cxn ang="T138">
              <a:pos x="T52" y="T53"/>
            </a:cxn>
            <a:cxn ang="T139">
              <a:pos x="T54" y="T55"/>
            </a:cxn>
            <a:cxn ang="T140">
              <a:pos x="T56" y="T57"/>
            </a:cxn>
            <a:cxn ang="T141">
              <a:pos x="T58" y="T59"/>
            </a:cxn>
            <a:cxn ang="T142">
              <a:pos x="T60" y="T61"/>
            </a:cxn>
            <a:cxn ang="T143">
              <a:pos x="T62" y="T63"/>
            </a:cxn>
            <a:cxn ang="T144">
              <a:pos x="T64" y="T65"/>
            </a:cxn>
            <a:cxn ang="T145">
              <a:pos x="T66" y="T67"/>
            </a:cxn>
            <a:cxn ang="T146">
              <a:pos x="T68" y="T69"/>
            </a:cxn>
            <a:cxn ang="T147">
              <a:pos x="T70" y="T71"/>
            </a:cxn>
            <a:cxn ang="T148">
              <a:pos x="T72" y="T73"/>
            </a:cxn>
            <a:cxn ang="T149">
              <a:pos x="T74" y="T75"/>
            </a:cxn>
            <a:cxn ang="T150">
              <a:pos x="T76" y="T77"/>
            </a:cxn>
            <a:cxn ang="T151">
              <a:pos x="T78" y="T79"/>
            </a:cxn>
            <a:cxn ang="T152">
              <a:pos x="T80" y="T81"/>
            </a:cxn>
            <a:cxn ang="T153">
              <a:pos x="T82" y="T83"/>
            </a:cxn>
            <a:cxn ang="T154">
              <a:pos x="T84" y="T85"/>
            </a:cxn>
            <a:cxn ang="T155">
              <a:pos x="T86" y="T87"/>
            </a:cxn>
            <a:cxn ang="T156">
              <a:pos x="T88" y="T89"/>
            </a:cxn>
            <a:cxn ang="T157">
              <a:pos x="T90" y="T91"/>
            </a:cxn>
            <a:cxn ang="T158">
              <a:pos x="T92" y="T93"/>
            </a:cxn>
            <a:cxn ang="T159">
              <a:pos x="T94" y="T95"/>
            </a:cxn>
            <a:cxn ang="T160">
              <a:pos x="T96" y="T97"/>
            </a:cxn>
            <a:cxn ang="T161">
              <a:pos x="T98" y="T99"/>
            </a:cxn>
            <a:cxn ang="T162">
              <a:pos x="T100" y="T101"/>
            </a:cxn>
            <a:cxn ang="T163">
              <a:pos x="T102" y="T103"/>
            </a:cxn>
            <a:cxn ang="T164">
              <a:pos x="T104" y="T105"/>
            </a:cxn>
            <a:cxn ang="T165">
              <a:pos x="T106" y="T107"/>
            </a:cxn>
            <a:cxn ang="T166">
              <a:pos x="T108" y="T109"/>
            </a:cxn>
            <a:cxn ang="T167">
              <a:pos x="T110" y="T111"/>
            </a:cxn>
          </a:cxnLst>
          <a:rect l="T168" t="T169" r="T170" b="T171"/>
          <a:pathLst>
            <a:path w="934" h="854">
              <a:moveTo>
                <a:pt x="176" y="600"/>
              </a:moveTo>
              <a:cubicBezTo>
                <a:pt x="168" y="580"/>
                <a:pt x="158" y="583"/>
                <a:pt x="137" y="579"/>
              </a:cubicBezTo>
              <a:cubicBezTo>
                <a:pt x="123" y="558"/>
                <a:pt x="115" y="557"/>
                <a:pt x="90" y="549"/>
              </a:cubicBezTo>
              <a:cubicBezTo>
                <a:pt x="86" y="548"/>
                <a:pt x="77" y="545"/>
                <a:pt x="77" y="545"/>
              </a:cubicBezTo>
              <a:cubicBezTo>
                <a:pt x="69" y="520"/>
                <a:pt x="76" y="497"/>
                <a:pt x="90" y="476"/>
              </a:cubicBezTo>
              <a:cubicBezTo>
                <a:pt x="95" y="459"/>
                <a:pt x="103" y="450"/>
                <a:pt x="116" y="437"/>
              </a:cubicBezTo>
              <a:cubicBezTo>
                <a:pt x="136" y="350"/>
                <a:pt x="96" y="340"/>
                <a:pt x="30" y="309"/>
              </a:cubicBezTo>
              <a:cubicBezTo>
                <a:pt x="19" y="294"/>
                <a:pt x="13" y="275"/>
                <a:pt x="8" y="257"/>
              </a:cubicBezTo>
              <a:cubicBezTo>
                <a:pt x="5" y="246"/>
                <a:pt x="0" y="223"/>
                <a:pt x="0" y="223"/>
              </a:cubicBezTo>
              <a:cubicBezTo>
                <a:pt x="5" y="207"/>
                <a:pt x="7" y="194"/>
                <a:pt x="17" y="180"/>
              </a:cubicBezTo>
              <a:cubicBezTo>
                <a:pt x="26" y="149"/>
                <a:pt x="24" y="143"/>
                <a:pt x="56" y="133"/>
              </a:cubicBezTo>
              <a:cubicBezTo>
                <a:pt x="64" y="128"/>
                <a:pt x="74" y="127"/>
                <a:pt x="81" y="120"/>
              </a:cubicBezTo>
              <a:cubicBezTo>
                <a:pt x="88" y="113"/>
                <a:pt x="85" y="97"/>
                <a:pt x="90" y="90"/>
              </a:cubicBezTo>
              <a:cubicBezTo>
                <a:pt x="97" y="79"/>
                <a:pt x="122" y="76"/>
                <a:pt x="133" y="73"/>
              </a:cubicBezTo>
              <a:cubicBezTo>
                <a:pt x="153" y="75"/>
                <a:pt x="180" y="88"/>
                <a:pt x="193" y="73"/>
              </a:cubicBezTo>
              <a:cubicBezTo>
                <a:pt x="199" y="66"/>
                <a:pt x="201" y="47"/>
                <a:pt x="201" y="47"/>
              </a:cubicBezTo>
              <a:cubicBezTo>
                <a:pt x="233" y="51"/>
                <a:pt x="259" y="60"/>
                <a:pt x="278" y="30"/>
              </a:cubicBezTo>
              <a:cubicBezTo>
                <a:pt x="280" y="23"/>
                <a:pt x="276" y="11"/>
                <a:pt x="283" y="9"/>
              </a:cubicBezTo>
              <a:cubicBezTo>
                <a:pt x="312" y="0"/>
                <a:pt x="349" y="17"/>
                <a:pt x="377" y="26"/>
              </a:cubicBezTo>
              <a:cubicBezTo>
                <a:pt x="399" y="48"/>
                <a:pt x="428" y="68"/>
                <a:pt x="454" y="86"/>
              </a:cubicBezTo>
              <a:cubicBezTo>
                <a:pt x="477" y="81"/>
                <a:pt x="482" y="76"/>
                <a:pt x="506" y="82"/>
              </a:cubicBezTo>
              <a:cubicBezTo>
                <a:pt x="515" y="96"/>
                <a:pt x="540" y="126"/>
                <a:pt x="514" y="142"/>
              </a:cubicBezTo>
              <a:cubicBezTo>
                <a:pt x="500" y="151"/>
                <a:pt x="476" y="176"/>
                <a:pt x="476" y="176"/>
              </a:cubicBezTo>
              <a:cubicBezTo>
                <a:pt x="485" y="207"/>
                <a:pt x="476" y="197"/>
                <a:pt x="497" y="210"/>
              </a:cubicBezTo>
              <a:cubicBezTo>
                <a:pt x="548" y="198"/>
                <a:pt x="519" y="200"/>
                <a:pt x="583" y="210"/>
              </a:cubicBezTo>
              <a:cubicBezTo>
                <a:pt x="595" y="230"/>
                <a:pt x="616" y="232"/>
                <a:pt x="638" y="236"/>
              </a:cubicBezTo>
              <a:cubicBezTo>
                <a:pt x="656" y="235"/>
                <a:pt x="699" y="238"/>
                <a:pt x="724" y="227"/>
              </a:cubicBezTo>
              <a:cubicBezTo>
                <a:pt x="740" y="220"/>
                <a:pt x="763" y="193"/>
                <a:pt x="763" y="193"/>
              </a:cubicBezTo>
              <a:cubicBezTo>
                <a:pt x="785" y="200"/>
                <a:pt x="798" y="217"/>
                <a:pt x="810" y="236"/>
              </a:cubicBezTo>
              <a:cubicBezTo>
                <a:pt x="811" y="238"/>
                <a:pt x="825" y="261"/>
                <a:pt x="827" y="262"/>
              </a:cubicBezTo>
              <a:cubicBezTo>
                <a:pt x="837" y="267"/>
                <a:pt x="850" y="267"/>
                <a:pt x="861" y="270"/>
              </a:cubicBezTo>
              <a:cubicBezTo>
                <a:pt x="884" y="287"/>
                <a:pt x="907" y="305"/>
                <a:pt x="930" y="322"/>
              </a:cubicBezTo>
              <a:cubicBezTo>
                <a:pt x="934" y="325"/>
                <a:pt x="921" y="319"/>
                <a:pt x="917" y="317"/>
              </a:cubicBezTo>
              <a:cubicBezTo>
                <a:pt x="890" y="304"/>
                <a:pt x="918" y="313"/>
                <a:pt x="891" y="305"/>
              </a:cubicBezTo>
              <a:cubicBezTo>
                <a:pt x="877" y="291"/>
                <a:pt x="871" y="275"/>
                <a:pt x="861" y="300"/>
              </a:cubicBezTo>
              <a:cubicBezTo>
                <a:pt x="877" y="340"/>
                <a:pt x="852" y="380"/>
                <a:pt x="823" y="407"/>
              </a:cubicBezTo>
              <a:cubicBezTo>
                <a:pt x="809" y="436"/>
                <a:pt x="790" y="466"/>
                <a:pt x="758" y="476"/>
              </a:cubicBezTo>
              <a:cubicBezTo>
                <a:pt x="746" y="485"/>
                <a:pt x="728" y="510"/>
                <a:pt x="728" y="510"/>
              </a:cubicBezTo>
              <a:cubicBezTo>
                <a:pt x="722" y="530"/>
                <a:pt x="730" y="534"/>
                <a:pt x="746" y="545"/>
              </a:cubicBezTo>
              <a:cubicBezTo>
                <a:pt x="750" y="563"/>
                <a:pt x="754" y="576"/>
                <a:pt x="763" y="592"/>
              </a:cubicBezTo>
              <a:cubicBezTo>
                <a:pt x="753" y="618"/>
                <a:pt x="750" y="596"/>
                <a:pt x="720" y="605"/>
              </a:cubicBezTo>
              <a:cubicBezTo>
                <a:pt x="706" y="631"/>
                <a:pt x="709" y="670"/>
                <a:pt x="698" y="690"/>
              </a:cubicBezTo>
              <a:cubicBezTo>
                <a:pt x="694" y="697"/>
                <a:pt x="626" y="699"/>
                <a:pt x="626" y="699"/>
              </a:cubicBezTo>
              <a:cubicBezTo>
                <a:pt x="629" y="708"/>
                <a:pt x="638" y="715"/>
                <a:pt x="638" y="725"/>
              </a:cubicBezTo>
              <a:cubicBezTo>
                <a:pt x="638" y="743"/>
                <a:pt x="605" y="744"/>
                <a:pt x="596" y="746"/>
              </a:cubicBezTo>
              <a:cubicBezTo>
                <a:pt x="561" y="735"/>
                <a:pt x="533" y="714"/>
                <a:pt x="501" y="699"/>
              </a:cubicBezTo>
              <a:cubicBezTo>
                <a:pt x="433" y="710"/>
                <a:pt x="398" y="777"/>
                <a:pt x="334" y="797"/>
              </a:cubicBezTo>
              <a:cubicBezTo>
                <a:pt x="315" y="810"/>
                <a:pt x="299" y="820"/>
                <a:pt x="283" y="836"/>
              </a:cubicBezTo>
              <a:cubicBezTo>
                <a:pt x="281" y="840"/>
                <a:pt x="278" y="854"/>
                <a:pt x="278" y="849"/>
              </a:cubicBezTo>
              <a:cubicBezTo>
                <a:pt x="278" y="841"/>
                <a:pt x="281" y="834"/>
                <a:pt x="283" y="827"/>
              </a:cubicBezTo>
              <a:cubicBezTo>
                <a:pt x="288" y="813"/>
                <a:pt x="296" y="798"/>
                <a:pt x="304" y="785"/>
              </a:cubicBezTo>
              <a:cubicBezTo>
                <a:pt x="303" y="752"/>
                <a:pt x="304" y="719"/>
                <a:pt x="300" y="686"/>
              </a:cubicBezTo>
              <a:cubicBezTo>
                <a:pt x="298" y="666"/>
                <a:pt x="255" y="649"/>
                <a:pt x="240" y="635"/>
              </a:cubicBezTo>
              <a:cubicBezTo>
                <a:pt x="232" y="610"/>
                <a:pt x="212" y="609"/>
                <a:pt x="188" y="605"/>
              </a:cubicBezTo>
              <a:cubicBezTo>
                <a:pt x="185" y="601"/>
                <a:pt x="185" y="592"/>
                <a:pt x="180" y="592"/>
              </a:cubicBezTo>
              <a:cubicBezTo>
                <a:pt x="176" y="592"/>
                <a:pt x="176" y="615"/>
                <a:pt x="176" y="60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114300</xdr:colOff>
      <xdr:row>20</xdr:row>
      <xdr:rowOff>19050</xdr:rowOff>
    </xdr:from>
    <xdr:to>
      <xdr:col>18</xdr:col>
      <xdr:colOff>47625</xdr:colOff>
      <xdr:row>23</xdr:row>
      <xdr:rowOff>85725</xdr:rowOff>
    </xdr:to>
    <xdr:sp macro="" textlink="">
      <xdr:nvSpPr>
        <xdr:cNvPr id="67" name="Freeform 869">
          <a:extLst>
            <a:ext uri="{FF2B5EF4-FFF2-40B4-BE49-F238E27FC236}">
              <a16:creationId xmlns:a16="http://schemas.microsoft.com/office/drawing/2014/main" id="{6C9A7199-1E35-46F4-AC97-50AAE9511B64}"/>
            </a:ext>
          </a:extLst>
        </xdr:cNvPr>
        <xdr:cNvSpPr>
          <a:spLocks/>
        </xdr:cNvSpPr>
      </xdr:nvSpPr>
      <xdr:spPr bwMode="auto">
        <a:xfrm>
          <a:off x="2603500" y="3702050"/>
          <a:ext cx="644525" cy="619125"/>
        </a:xfrm>
        <a:custGeom>
          <a:avLst/>
          <a:gdLst>
            <a:gd name="T0" fmla="*/ 294731 w 981"/>
            <a:gd name="T1" fmla="*/ 457309 h 871"/>
            <a:gd name="T2" fmla="*/ 229726 w 981"/>
            <a:gd name="T3" fmla="*/ 468092 h 871"/>
            <a:gd name="T4" fmla="*/ 191859 w 981"/>
            <a:gd name="T5" fmla="*/ 503611 h 871"/>
            <a:gd name="T6" fmla="*/ 172926 w 981"/>
            <a:gd name="T7" fmla="*/ 539130 h 871"/>
            <a:gd name="T8" fmla="*/ 148943 w 981"/>
            <a:gd name="T9" fmla="*/ 547376 h 871"/>
            <a:gd name="T10" fmla="*/ 132534 w 981"/>
            <a:gd name="T11" fmla="*/ 552450 h 871"/>
            <a:gd name="T12" fmla="*/ 75734 w 981"/>
            <a:gd name="T13" fmla="*/ 501074 h 871"/>
            <a:gd name="T14" fmla="*/ 59325 w 981"/>
            <a:gd name="T15" fmla="*/ 492829 h 871"/>
            <a:gd name="T16" fmla="*/ 23982 w 981"/>
            <a:gd name="T17" fmla="*/ 501074 h 871"/>
            <a:gd name="T18" fmla="*/ 21458 w 981"/>
            <a:gd name="T19" fmla="*/ 492829 h 871"/>
            <a:gd name="T20" fmla="*/ 5049 w 981"/>
            <a:gd name="T21" fmla="*/ 465555 h 871"/>
            <a:gd name="T22" fmla="*/ 16409 w 981"/>
            <a:gd name="T23" fmla="*/ 440818 h 871"/>
            <a:gd name="T24" fmla="*/ 42916 w 981"/>
            <a:gd name="T25" fmla="*/ 416716 h 871"/>
            <a:gd name="T26" fmla="*/ 70054 w 981"/>
            <a:gd name="T27" fmla="*/ 386905 h 871"/>
            <a:gd name="T28" fmla="*/ 92143 w 981"/>
            <a:gd name="T29" fmla="*/ 345678 h 871"/>
            <a:gd name="T30" fmla="*/ 99716 w 981"/>
            <a:gd name="T31" fmla="*/ 315867 h 871"/>
            <a:gd name="T32" fmla="*/ 65005 w 981"/>
            <a:gd name="T33" fmla="*/ 283519 h 871"/>
            <a:gd name="T34" fmla="*/ 27138 w 981"/>
            <a:gd name="T35" fmla="*/ 248000 h 871"/>
            <a:gd name="T36" fmla="*/ 42916 w 981"/>
            <a:gd name="T37" fmla="*/ 239754 h 871"/>
            <a:gd name="T38" fmla="*/ 56800 w 981"/>
            <a:gd name="T39" fmla="*/ 209944 h 871"/>
            <a:gd name="T40" fmla="*/ 107921 w 981"/>
            <a:gd name="T41" fmla="*/ 212481 h 871"/>
            <a:gd name="T42" fmla="*/ 116125 w 981"/>
            <a:gd name="T43" fmla="*/ 182670 h 871"/>
            <a:gd name="T44" fmla="*/ 132534 w 981"/>
            <a:gd name="T45" fmla="*/ 174425 h 871"/>
            <a:gd name="T46" fmla="*/ 148943 w 981"/>
            <a:gd name="T47" fmla="*/ 169350 h 871"/>
            <a:gd name="T48" fmla="*/ 153992 w 981"/>
            <a:gd name="T49" fmla="*/ 161105 h 871"/>
            <a:gd name="T50" fmla="*/ 156517 w 981"/>
            <a:gd name="T51" fmla="*/ 144614 h 871"/>
            <a:gd name="T52" fmla="*/ 189335 w 981"/>
            <a:gd name="T53" fmla="*/ 133831 h 871"/>
            <a:gd name="T54" fmla="*/ 326918 w 981"/>
            <a:gd name="T55" fmla="*/ 136368 h 871"/>
            <a:gd name="T56" fmla="*/ 349007 w 981"/>
            <a:gd name="T57" fmla="*/ 123049 h 871"/>
            <a:gd name="T58" fmla="*/ 381194 w 981"/>
            <a:gd name="T59" fmla="*/ 101483 h 871"/>
            <a:gd name="T60" fmla="*/ 402652 w 981"/>
            <a:gd name="T61" fmla="*/ 76747 h 871"/>
            <a:gd name="T62" fmla="*/ 451879 w 981"/>
            <a:gd name="T63" fmla="*/ 68501 h 871"/>
            <a:gd name="T64" fmla="*/ 481542 w 981"/>
            <a:gd name="T65" fmla="*/ 27908 h 871"/>
            <a:gd name="T66" fmla="*/ 527613 w 981"/>
            <a:gd name="T67" fmla="*/ 14588 h 871"/>
            <a:gd name="T68" fmla="*/ 551596 w 981"/>
            <a:gd name="T69" fmla="*/ 6343 h 871"/>
            <a:gd name="T70" fmla="*/ 559800 w 981"/>
            <a:gd name="T71" fmla="*/ 634 h 871"/>
            <a:gd name="T72" fmla="*/ 568005 w 981"/>
            <a:gd name="T73" fmla="*/ 17125 h 871"/>
            <a:gd name="T74" fmla="*/ 600192 w 981"/>
            <a:gd name="T75" fmla="*/ 55182 h 871"/>
            <a:gd name="T76" fmla="*/ 573054 w 981"/>
            <a:gd name="T77" fmla="*/ 112266 h 871"/>
            <a:gd name="T78" fmla="*/ 551596 w 981"/>
            <a:gd name="T79" fmla="*/ 136368 h 871"/>
            <a:gd name="T80" fmla="*/ 568005 w 981"/>
            <a:gd name="T81" fmla="*/ 185841 h 871"/>
            <a:gd name="T82" fmla="*/ 584414 w 981"/>
            <a:gd name="T83" fmla="*/ 201698 h 871"/>
            <a:gd name="T84" fmla="*/ 608396 w 981"/>
            <a:gd name="T85" fmla="*/ 234680 h 871"/>
            <a:gd name="T86" fmla="*/ 589463 w 981"/>
            <a:gd name="T87" fmla="*/ 326650 h 871"/>
            <a:gd name="T88" fmla="*/ 559800 w 981"/>
            <a:gd name="T89" fmla="*/ 348849 h 871"/>
            <a:gd name="T90" fmla="*/ 535187 w 981"/>
            <a:gd name="T91" fmla="*/ 383734 h 871"/>
            <a:gd name="T92" fmla="*/ 538342 w 981"/>
            <a:gd name="T93" fmla="*/ 400225 h 871"/>
            <a:gd name="T94" fmla="*/ 565480 w 981"/>
            <a:gd name="T95" fmla="*/ 411008 h 871"/>
            <a:gd name="T96" fmla="*/ 597667 w 981"/>
            <a:gd name="T97" fmla="*/ 433207 h 871"/>
            <a:gd name="T98" fmla="*/ 559800 w 981"/>
            <a:gd name="T99" fmla="*/ 449064 h 871"/>
            <a:gd name="T100" fmla="*/ 538342 w 981"/>
            <a:gd name="T101" fmla="*/ 471263 h 871"/>
            <a:gd name="T102" fmla="*/ 497320 w 981"/>
            <a:gd name="T103" fmla="*/ 503611 h 871"/>
            <a:gd name="T104" fmla="*/ 467657 w 981"/>
            <a:gd name="T105" fmla="*/ 501074 h 871"/>
            <a:gd name="T106" fmla="*/ 429790 w 981"/>
            <a:gd name="T107" fmla="*/ 440818 h 871"/>
            <a:gd name="T108" fmla="*/ 408332 w 981"/>
            <a:gd name="T109" fmla="*/ 443990 h 871"/>
            <a:gd name="T110" fmla="*/ 370465 w 981"/>
            <a:gd name="T111" fmla="*/ 487120 h 871"/>
            <a:gd name="T112" fmla="*/ 289051 w 981"/>
            <a:gd name="T113" fmla="*/ 522639 h 871"/>
            <a:gd name="T114" fmla="*/ 300411 w 981"/>
            <a:gd name="T115" fmla="*/ 473800 h 871"/>
            <a:gd name="T116" fmla="*/ 294731 w 981"/>
            <a:gd name="T117" fmla="*/ 457309 h 871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981"/>
            <a:gd name="T178" fmla="*/ 0 h 871"/>
            <a:gd name="T179" fmla="*/ 981 w 981"/>
            <a:gd name="T180" fmla="*/ 871 h 871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981" h="871">
              <a:moveTo>
                <a:pt x="467" y="721"/>
              </a:moveTo>
              <a:cubicBezTo>
                <a:pt x="432" y="725"/>
                <a:pt x="398" y="732"/>
                <a:pt x="364" y="738"/>
              </a:cubicBezTo>
              <a:cubicBezTo>
                <a:pt x="338" y="748"/>
                <a:pt x="320" y="771"/>
                <a:pt x="304" y="794"/>
              </a:cubicBezTo>
              <a:cubicBezTo>
                <a:pt x="299" y="809"/>
                <a:pt x="288" y="841"/>
                <a:pt x="274" y="850"/>
              </a:cubicBezTo>
              <a:cubicBezTo>
                <a:pt x="263" y="857"/>
                <a:pt x="249" y="859"/>
                <a:pt x="236" y="863"/>
              </a:cubicBezTo>
              <a:cubicBezTo>
                <a:pt x="227" y="866"/>
                <a:pt x="210" y="871"/>
                <a:pt x="210" y="871"/>
              </a:cubicBezTo>
              <a:cubicBezTo>
                <a:pt x="178" y="851"/>
                <a:pt x="147" y="816"/>
                <a:pt x="120" y="790"/>
              </a:cubicBezTo>
              <a:cubicBezTo>
                <a:pt x="113" y="783"/>
                <a:pt x="102" y="782"/>
                <a:pt x="94" y="777"/>
              </a:cubicBezTo>
              <a:cubicBezTo>
                <a:pt x="75" y="781"/>
                <a:pt x="57" y="792"/>
                <a:pt x="38" y="790"/>
              </a:cubicBezTo>
              <a:cubicBezTo>
                <a:pt x="33" y="790"/>
                <a:pt x="36" y="781"/>
                <a:pt x="34" y="777"/>
              </a:cubicBezTo>
              <a:cubicBezTo>
                <a:pt x="27" y="762"/>
                <a:pt x="17" y="747"/>
                <a:pt x="8" y="734"/>
              </a:cubicBezTo>
              <a:cubicBezTo>
                <a:pt x="2" y="715"/>
                <a:pt x="11" y="707"/>
                <a:pt x="26" y="695"/>
              </a:cubicBezTo>
              <a:cubicBezTo>
                <a:pt x="47" y="677"/>
                <a:pt x="48" y="686"/>
                <a:pt x="68" y="657"/>
              </a:cubicBezTo>
              <a:cubicBezTo>
                <a:pt x="80" y="640"/>
                <a:pt x="93" y="621"/>
                <a:pt x="111" y="610"/>
              </a:cubicBezTo>
              <a:cubicBezTo>
                <a:pt x="126" y="589"/>
                <a:pt x="132" y="565"/>
                <a:pt x="146" y="545"/>
              </a:cubicBezTo>
              <a:cubicBezTo>
                <a:pt x="150" y="529"/>
                <a:pt x="154" y="514"/>
                <a:pt x="158" y="498"/>
              </a:cubicBezTo>
              <a:cubicBezTo>
                <a:pt x="150" y="473"/>
                <a:pt x="125" y="460"/>
                <a:pt x="103" y="447"/>
              </a:cubicBezTo>
              <a:cubicBezTo>
                <a:pt x="88" y="409"/>
                <a:pt x="84" y="404"/>
                <a:pt x="43" y="391"/>
              </a:cubicBezTo>
              <a:cubicBezTo>
                <a:pt x="0" y="401"/>
                <a:pt x="52" y="403"/>
                <a:pt x="68" y="378"/>
              </a:cubicBezTo>
              <a:cubicBezTo>
                <a:pt x="78" y="331"/>
                <a:pt x="63" y="339"/>
                <a:pt x="90" y="331"/>
              </a:cubicBezTo>
              <a:cubicBezTo>
                <a:pt x="127" y="340"/>
                <a:pt x="122" y="340"/>
                <a:pt x="171" y="335"/>
              </a:cubicBezTo>
              <a:cubicBezTo>
                <a:pt x="177" y="320"/>
                <a:pt x="177" y="303"/>
                <a:pt x="184" y="288"/>
              </a:cubicBezTo>
              <a:cubicBezTo>
                <a:pt x="186" y="283"/>
                <a:pt x="206" y="276"/>
                <a:pt x="210" y="275"/>
              </a:cubicBezTo>
              <a:cubicBezTo>
                <a:pt x="219" y="272"/>
                <a:pt x="236" y="267"/>
                <a:pt x="236" y="267"/>
              </a:cubicBezTo>
              <a:cubicBezTo>
                <a:pt x="239" y="263"/>
                <a:pt x="243" y="259"/>
                <a:pt x="244" y="254"/>
              </a:cubicBezTo>
              <a:cubicBezTo>
                <a:pt x="246" y="241"/>
                <a:pt x="229" y="240"/>
                <a:pt x="248" y="228"/>
              </a:cubicBezTo>
              <a:cubicBezTo>
                <a:pt x="258" y="222"/>
                <a:pt x="287" y="215"/>
                <a:pt x="300" y="211"/>
              </a:cubicBezTo>
              <a:cubicBezTo>
                <a:pt x="373" y="217"/>
                <a:pt x="445" y="222"/>
                <a:pt x="518" y="215"/>
              </a:cubicBezTo>
              <a:cubicBezTo>
                <a:pt x="535" y="210"/>
                <a:pt x="536" y="199"/>
                <a:pt x="553" y="194"/>
              </a:cubicBezTo>
              <a:cubicBezTo>
                <a:pt x="570" y="182"/>
                <a:pt x="587" y="171"/>
                <a:pt x="604" y="160"/>
              </a:cubicBezTo>
              <a:cubicBezTo>
                <a:pt x="608" y="128"/>
                <a:pt x="604" y="115"/>
                <a:pt x="638" y="121"/>
              </a:cubicBezTo>
              <a:cubicBezTo>
                <a:pt x="664" y="115"/>
                <a:pt x="690" y="112"/>
                <a:pt x="716" y="108"/>
              </a:cubicBezTo>
              <a:cubicBezTo>
                <a:pt x="752" y="91"/>
                <a:pt x="737" y="64"/>
                <a:pt x="763" y="44"/>
              </a:cubicBezTo>
              <a:cubicBezTo>
                <a:pt x="780" y="31"/>
                <a:pt x="816" y="29"/>
                <a:pt x="836" y="23"/>
              </a:cubicBezTo>
              <a:cubicBezTo>
                <a:pt x="849" y="19"/>
                <a:pt x="874" y="10"/>
                <a:pt x="874" y="10"/>
              </a:cubicBezTo>
              <a:cubicBezTo>
                <a:pt x="878" y="7"/>
                <a:pt x="882" y="0"/>
                <a:pt x="887" y="1"/>
              </a:cubicBezTo>
              <a:cubicBezTo>
                <a:pt x="895" y="2"/>
                <a:pt x="898" y="22"/>
                <a:pt x="900" y="27"/>
              </a:cubicBezTo>
              <a:cubicBezTo>
                <a:pt x="912" y="53"/>
                <a:pt x="936" y="63"/>
                <a:pt x="951" y="87"/>
              </a:cubicBezTo>
              <a:cubicBezTo>
                <a:pt x="962" y="125"/>
                <a:pt x="947" y="165"/>
                <a:pt x="908" y="177"/>
              </a:cubicBezTo>
              <a:cubicBezTo>
                <a:pt x="880" y="207"/>
                <a:pt x="890" y="193"/>
                <a:pt x="874" y="215"/>
              </a:cubicBezTo>
              <a:cubicBezTo>
                <a:pt x="877" y="243"/>
                <a:pt x="881" y="270"/>
                <a:pt x="900" y="293"/>
              </a:cubicBezTo>
              <a:cubicBezTo>
                <a:pt x="908" y="302"/>
                <a:pt x="926" y="318"/>
                <a:pt x="926" y="318"/>
              </a:cubicBezTo>
              <a:cubicBezTo>
                <a:pt x="935" y="347"/>
                <a:pt x="944" y="350"/>
                <a:pt x="964" y="370"/>
              </a:cubicBezTo>
              <a:cubicBezTo>
                <a:pt x="979" y="420"/>
                <a:pt x="981" y="486"/>
                <a:pt x="934" y="515"/>
              </a:cubicBezTo>
              <a:cubicBezTo>
                <a:pt x="923" y="533"/>
                <a:pt x="904" y="536"/>
                <a:pt x="887" y="550"/>
              </a:cubicBezTo>
              <a:cubicBezTo>
                <a:pt x="870" y="565"/>
                <a:pt x="857" y="584"/>
                <a:pt x="848" y="605"/>
              </a:cubicBezTo>
              <a:cubicBezTo>
                <a:pt x="850" y="614"/>
                <a:pt x="848" y="624"/>
                <a:pt x="853" y="631"/>
              </a:cubicBezTo>
              <a:cubicBezTo>
                <a:pt x="857" y="638"/>
                <a:pt x="893" y="647"/>
                <a:pt x="896" y="648"/>
              </a:cubicBezTo>
              <a:cubicBezTo>
                <a:pt x="916" y="654"/>
                <a:pt x="933" y="669"/>
                <a:pt x="947" y="683"/>
              </a:cubicBezTo>
              <a:cubicBezTo>
                <a:pt x="930" y="715"/>
                <a:pt x="917" y="699"/>
                <a:pt x="887" y="708"/>
              </a:cubicBezTo>
              <a:cubicBezTo>
                <a:pt x="872" y="718"/>
                <a:pt x="867" y="732"/>
                <a:pt x="853" y="743"/>
              </a:cubicBezTo>
              <a:cubicBezTo>
                <a:pt x="832" y="760"/>
                <a:pt x="811" y="778"/>
                <a:pt x="788" y="794"/>
              </a:cubicBezTo>
              <a:cubicBezTo>
                <a:pt x="774" y="817"/>
                <a:pt x="757" y="806"/>
                <a:pt x="741" y="790"/>
              </a:cubicBezTo>
              <a:cubicBezTo>
                <a:pt x="736" y="749"/>
                <a:pt x="725" y="708"/>
                <a:pt x="681" y="695"/>
              </a:cubicBezTo>
              <a:cubicBezTo>
                <a:pt x="670" y="697"/>
                <a:pt x="658" y="696"/>
                <a:pt x="647" y="700"/>
              </a:cubicBezTo>
              <a:cubicBezTo>
                <a:pt x="618" y="711"/>
                <a:pt x="617" y="759"/>
                <a:pt x="587" y="768"/>
              </a:cubicBezTo>
              <a:cubicBezTo>
                <a:pt x="549" y="794"/>
                <a:pt x="504" y="816"/>
                <a:pt x="458" y="824"/>
              </a:cubicBezTo>
              <a:cubicBezTo>
                <a:pt x="439" y="794"/>
                <a:pt x="465" y="775"/>
                <a:pt x="476" y="747"/>
              </a:cubicBezTo>
              <a:cubicBezTo>
                <a:pt x="475" y="742"/>
                <a:pt x="456" y="710"/>
                <a:pt x="467" y="721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104775</xdr:colOff>
      <xdr:row>14</xdr:row>
      <xdr:rowOff>57150</xdr:rowOff>
    </xdr:from>
    <xdr:to>
      <xdr:col>23</xdr:col>
      <xdr:colOff>66675</xdr:colOff>
      <xdr:row>18</xdr:row>
      <xdr:rowOff>66675</xdr:rowOff>
    </xdr:to>
    <xdr:sp macro="" textlink="">
      <xdr:nvSpPr>
        <xdr:cNvPr id="68" name="Freeform 870">
          <a:extLst>
            <a:ext uri="{FF2B5EF4-FFF2-40B4-BE49-F238E27FC236}">
              <a16:creationId xmlns:a16="http://schemas.microsoft.com/office/drawing/2014/main" id="{6C0A3CE1-878A-4F93-A9DF-2D1F603B9636}"/>
            </a:ext>
          </a:extLst>
        </xdr:cNvPr>
        <xdr:cNvSpPr>
          <a:spLocks/>
        </xdr:cNvSpPr>
      </xdr:nvSpPr>
      <xdr:spPr bwMode="auto">
        <a:xfrm>
          <a:off x="3660775" y="2635250"/>
          <a:ext cx="495300" cy="746125"/>
        </a:xfrm>
        <a:custGeom>
          <a:avLst/>
          <a:gdLst>
            <a:gd name="T0" fmla="*/ 62031 w 761"/>
            <a:gd name="T1" fmla="*/ 178725 h 1037"/>
            <a:gd name="T2" fmla="*/ 62031 w 761"/>
            <a:gd name="T3" fmla="*/ 132459 h 1037"/>
            <a:gd name="T4" fmla="*/ 99693 w 761"/>
            <a:gd name="T5" fmla="*/ 119150 h 1037"/>
            <a:gd name="T6" fmla="*/ 109293 w 761"/>
            <a:gd name="T7" fmla="*/ 102672 h 1037"/>
            <a:gd name="T8" fmla="*/ 157294 w 761"/>
            <a:gd name="T9" fmla="*/ 64645 h 1037"/>
            <a:gd name="T10" fmla="*/ 239264 w 761"/>
            <a:gd name="T11" fmla="*/ 18379 h 1037"/>
            <a:gd name="T12" fmla="*/ 283572 w 761"/>
            <a:gd name="T13" fmla="*/ 53871 h 1037"/>
            <a:gd name="T14" fmla="*/ 350034 w 761"/>
            <a:gd name="T15" fmla="*/ 72884 h 1037"/>
            <a:gd name="T16" fmla="*/ 394343 w 761"/>
            <a:gd name="T17" fmla="*/ 121685 h 1037"/>
            <a:gd name="T18" fmla="*/ 372188 w 761"/>
            <a:gd name="T19" fmla="*/ 143867 h 1037"/>
            <a:gd name="T20" fmla="*/ 384742 w 761"/>
            <a:gd name="T21" fmla="*/ 181894 h 1037"/>
            <a:gd name="T22" fmla="*/ 378835 w 761"/>
            <a:gd name="T23" fmla="*/ 233229 h 1037"/>
            <a:gd name="T24" fmla="*/ 312372 w 761"/>
            <a:gd name="T25" fmla="*/ 246539 h 1037"/>
            <a:gd name="T26" fmla="*/ 324926 w 761"/>
            <a:gd name="T27" fmla="*/ 276960 h 1037"/>
            <a:gd name="T28" fmla="*/ 337480 w 761"/>
            <a:gd name="T29" fmla="*/ 301043 h 1037"/>
            <a:gd name="T30" fmla="*/ 340434 w 761"/>
            <a:gd name="T31" fmla="*/ 334000 h 1037"/>
            <a:gd name="T32" fmla="*/ 391389 w 761"/>
            <a:gd name="T33" fmla="*/ 325761 h 1037"/>
            <a:gd name="T34" fmla="*/ 445297 w 761"/>
            <a:gd name="T35" fmla="*/ 311817 h 1037"/>
            <a:gd name="T36" fmla="*/ 454159 w 761"/>
            <a:gd name="T37" fmla="*/ 339070 h 1037"/>
            <a:gd name="T38" fmla="*/ 498467 w 761"/>
            <a:gd name="T39" fmla="*/ 406884 h 1037"/>
            <a:gd name="T40" fmla="*/ 524313 w 761"/>
            <a:gd name="T41" fmla="*/ 482937 h 1037"/>
            <a:gd name="T42" fmla="*/ 561975 w 761"/>
            <a:gd name="T43" fmla="*/ 520963 h 1037"/>
            <a:gd name="T44" fmla="*/ 542775 w 761"/>
            <a:gd name="T45" fmla="*/ 550751 h 1037"/>
            <a:gd name="T46" fmla="*/ 498467 w 761"/>
            <a:gd name="T47" fmla="*/ 583707 h 1037"/>
            <a:gd name="T48" fmla="*/ 397296 w 761"/>
            <a:gd name="T49" fmla="*/ 600185 h 1037"/>
            <a:gd name="T50" fmla="*/ 352988 w 761"/>
            <a:gd name="T51" fmla="*/ 607790 h 1037"/>
            <a:gd name="T52" fmla="*/ 330834 w 761"/>
            <a:gd name="T53" fmla="*/ 613494 h 1037"/>
            <a:gd name="T54" fmla="*/ 293172 w 761"/>
            <a:gd name="T55" fmla="*/ 635043 h 1037"/>
            <a:gd name="T56" fmla="*/ 264372 w 761"/>
            <a:gd name="T57" fmla="*/ 645817 h 1037"/>
            <a:gd name="T58" fmla="*/ 242218 w 761"/>
            <a:gd name="T59" fmla="*/ 648986 h 1037"/>
            <a:gd name="T60" fmla="*/ 236310 w 761"/>
            <a:gd name="T61" fmla="*/ 632508 h 1037"/>
            <a:gd name="T62" fmla="*/ 210464 w 761"/>
            <a:gd name="T63" fmla="*/ 581172 h 1037"/>
            <a:gd name="T64" fmla="*/ 175756 w 761"/>
            <a:gd name="T65" fmla="*/ 505119 h 1037"/>
            <a:gd name="T66" fmla="*/ 163202 w 761"/>
            <a:gd name="T67" fmla="*/ 480402 h 1037"/>
            <a:gd name="T68" fmla="*/ 150648 w 761"/>
            <a:gd name="T69" fmla="*/ 425897 h 1037"/>
            <a:gd name="T70" fmla="*/ 109293 w 761"/>
            <a:gd name="T71" fmla="*/ 322592 h 1037"/>
            <a:gd name="T72" fmla="*/ 93786 w 761"/>
            <a:gd name="T73" fmla="*/ 257947 h 1037"/>
            <a:gd name="T74" fmla="*/ 64985 w 761"/>
            <a:gd name="T75" fmla="*/ 246539 h 1037"/>
            <a:gd name="T76" fmla="*/ 17723 w 761"/>
            <a:gd name="T77" fmla="*/ 214216 h 1037"/>
            <a:gd name="T78" fmla="*/ 55385 w 761"/>
            <a:gd name="T79" fmla="*/ 184429 h 1037"/>
            <a:gd name="T80" fmla="*/ 62031 w 761"/>
            <a:gd name="T81" fmla="*/ 151472 h 1037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w 761"/>
            <a:gd name="T124" fmla="*/ 0 h 1037"/>
            <a:gd name="T125" fmla="*/ 761 w 761"/>
            <a:gd name="T126" fmla="*/ 1037 h 1037"/>
          </a:gdLst>
          <a:ahLst/>
          <a:cxnLst>
            <a:cxn ang="T82">
              <a:pos x="T0" y="T1"/>
            </a:cxn>
            <a:cxn ang="T83">
              <a:pos x="T2" y="T3"/>
            </a:cxn>
            <a:cxn ang="T84">
              <a:pos x="T4" y="T5"/>
            </a:cxn>
            <a:cxn ang="T85">
              <a:pos x="T6" y="T7"/>
            </a:cxn>
            <a:cxn ang="T86">
              <a:pos x="T8" y="T9"/>
            </a:cxn>
            <a:cxn ang="T87">
              <a:pos x="T10" y="T11"/>
            </a:cxn>
            <a:cxn ang="T88">
              <a:pos x="T12" y="T13"/>
            </a:cxn>
            <a:cxn ang="T89">
              <a:pos x="T14" y="T15"/>
            </a:cxn>
            <a:cxn ang="T90">
              <a:pos x="T16" y="T17"/>
            </a:cxn>
            <a:cxn ang="T91">
              <a:pos x="T18" y="T19"/>
            </a:cxn>
            <a:cxn ang="T92">
              <a:pos x="T20" y="T21"/>
            </a:cxn>
            <a:cxn ang="T93">
              <a:pos x="T22" y="T23"/>
            </a:cxn>
            <a:cxn ang="T94">
              <a:pos x="T24" y="T25"/>
            </a:cxn>
            <a:cxn ang="T95">
              <a:pos x="T26" y="T27"/>
            </a:cxn>
            <a:cxn ang="T96">
              <a:pos x="T28" y="T29"/>
            </a:cxn>
            <a:cxn ang="T97">
              <a:pos x="T30" y="T31"/>
            </a:cxn>
            <a:cxn ang="T98">
              <a:pos x="T32" y="T33"/>
            </a:cxn>
            <a:cxn ang="T99">
              <a:pos x="T34" y="T35"/>
            </a:cxn>
            <a:cxn ang="T100">
              <a:pos x="T36" y="T37"/>
            </a:cxn>
            <a:cxn ang="T101">
              <a:pos x="T38" y="T39"/>
            </a:cxn>
            <a:cxn ang="T102">
              <a:pos x="T40" y="T41"/>
            </a:cxn>
            <a:cxn ang="T103">
              <a:pos x="T42" y="T43"/>
            </a:cxn>
            <a:cxn ang="T104">
              <a:pos x="T44" y="T45"/>
            </a:cxn>
            <a:cxn ang="T105">
              <a:pos x="T46" y="T47"/>
            </a:cxn>
            <a:cxn ang="T106">
              <a:pos x="T48" y="T49"/>
            </a:cxn>
            <a:cxn ang="T107">
              <a:pos x="T50" y="T51"/>
            </a:cxn>
            <a:cxn ang="T108">
              <a:pos x="T52" y="T53"/>
            </a:cxn>
            <a:cxn ang="T109">
              <a:pos x="T54" y="T55"/>
            </a:cxn>
            <a:cxn ang="T110">
              <a:pos x="T56" y="T57"/>
            </a:cxn>
            <a:cxn ang="T111">
              <a:pos x="T58" y="T59"/>
            </a:cxn>
            <a:cxn ang="T112">
              <a:pos x="T60" y="T61"/>
            </a:cxn>
            <a:cxn ang="T113">
              <a:pos x="T62" y="T63"/>
            </a:cxn>
            <a:cxn ang="T114">
              <a:pos x="T64" y="T65"/>
            </a:cxn>
            <a:cxn ang="T115">
              <a:pos x="T66" y="T67"/>
            </a:cxn>
            <a:cxn ang="T116">
              <a:pos x="T68" y="T69"/>
            </a:cxn>
            <a:cxn ang="T117">
              <a:pos x="T70" y="T71"/>
            </a:cxn>
            <a:cxn ang="T118">
              <a:pos x="T72" y="T73"/>
            </a:cxn>
            <a:cxn ang="T119">
              <a:pos x="T74" y="T75"/>
            </a:cxn>
            <a:cxn ang="T120">
              <a:pos x="T76" y="T77"/>
            </a:cxn>
            <a:cxn ang="T121">
              <a:pos x="T78" y="T79"/>
            </a:cxn>
            <a:cxn ang="T122">
              <a:pos x="T80" y="T81"/>
            </a:cxn>
          </a:cxnLst>
          <a:rect l="T123" t="T124" r="T125" b="T126"/>
          <a:pathLst>
            <a:path w="761" h="1037">
              <a:moveTo>
                <a:pt x="84" y="282"/>
              </a:moveTo>
              <a:cubicBezTo>
                <a:pt x="83" y="273"/>
                <a:pt x="75" y="217"/>
                <a:pt x="84" y="209"/>
              </a:cubicBezTo>
              <a:cubicBezTo>
                <a:pt x="98" y="197"/>
                <a:pt x="119" y="197"/>
                <a:pt x="135" y="188"/>
              </a:cubicBezTo>
              <a:cubicBezTo>
                <a:pt x="141" y="180"/>
                <a:pt x="142" y="170"/>
                <a:pt x="148" y="162"/>
              </a:cubicBezTo>
              <a:cubicBezTo>
                <a:pt x="160" y="147"/>
                <a:pt x="197" y="113"/>
                <a:pt x="213" y="102"/>
              </a:cubicBezTo>
              <a:cubicBezTo>
                <a:pt x="276" y="0"/>
                <a:pt x="145" y="22"/>
                <a:pt x="324" y="29"/>
              </a:cubicBezTo>
              <a:cubicBezTo>
                <a:pt x="355" y="41"/>
                <a:pt x="345" y="73"/>
                <a:pt x="384" y="85"/>
              </a:cubicBezTo>
              <a:cubicBezTo>
                <a:pt x="410" y="103"/>
                <a:pt x="444" y="106"/>
                <a:pt x="474" y="115"/>
              </a:cubicBezTo>
              <a:cubicBezTo>
                <a:pt x="493" y="143"/>
                <a:pt x="504" y="173"/>
                <a:pt x="534" y="192"/>
              </a:cubicBezTo>
              <a:cubicBezTo>
                <a:pt x="521" y="205"/>
                <a:pt x="509" y="210"/>
                <a:pt x="504" y="227"/>
              </a:cubicBezTo>
              <a:cubicBezTo>
                <a:pt x="509" y="247"/>
                <a:pt x="515" y="267"/>
                <a:pt x="521" y="287"/>
              </a:cubicBezTo>
              <a:cubicBezTo>
                <a:pt x="519" y="314"/>
                <a:pt x="532" y="349"/>
                <a:pt x="513" y="368"/>
              </a:cubicBezTo>
              <a:cubicBezTo>
                <a:pt x="499" y="382"/>
                <a:pt x="445" y="384"/>
                <a:pt x="423" y="389"/>
              </a:cubicBezTo>
              <a:cubicBezTo>
                <a:pt x="408" y="410"/>
                <a:pt x="417" y="428"/>
                <a:pt x="440" y="437"/>
              </a:cubicBezTo>
              <a:cubicBezTo>
                <a:pt x="448" y="450"/>
                <a:pt x="453" y="461"/>
                <a:pt x="457" y="475"/>
              </a:cubicBezTo>
              <a:cubicBezTo>
                <a:pt x="458" y="492"/>
                <a:pt x="452" y="512"/>
                <a:pt x="461" y="527"/>
              </a:cubicBezTo>
              <a:cubicBezTo>
                <a:pt x="462" y="528"/>
                <a:pt x="527" y="514"/>
                <a:pt x="530" y="514"/>
              </a:cubicBezTo>
              <a:cubicBezTo>
                <a:pt x="554" y="505"/>
                <a:pt x="579" y="501"/>
                <a:pt x="603" y="492"/>
              </a:cubicBezTo>
              <a:cubicBezTo>
                <a:pt x="606" y="506"/>
                <a:pt x="615" y="535"/>
                <a:pt x="615" y="535"/>
              </a:cubicBezTo>
              <a:cubicBezTo>
                <a:pt x="624" y="603"/>
                <a:pt x="621" y="606"/>
                <a:pt x="675" y="642"/>
              </a:cubicBezTo>
              <a:cubicBezTo>
                <a:pt x="700" y="678"/>
                <a:pt x="692" y="723"/>
                <a:pt x="710" y="762"/>
              </a:cubicBezTo>
              <a:cubicBezTo>
                <a:pt x="721" y="786"/>
                <a:pt x="747" y="799"/>
                <a:pt x="761" y="822"/>
              </a:cubicBezTo>
              <a:cubicBezTo>
                <a:pt x="758" y="848"/>
                <a:pt x="760" y="861"/>
                <a:pt x="735" y="869"/>
              </a:cubicBezTo>
              <a:cubicBezTo>
                <a:pt x="716" y="883"/>
                <a:pt x="696" y="912"/>
                <a:pt x="675" y="921"/>
              </a:cubicBezTo>
              <a:cubicBezTo>
                <a:pt x="631" y="940"/>
                <a:pt x="585" y="944"/>
                <a:pt x="538" y="947"/>
              </a:cubicBezTo>
              <a:cubicBezTo>
                <a:pt x="518" y="950"/>
                <a:pt x="498" y="954"/>
                <a:pt x="478" y="959"/>
              </a:cubicBezTo>
              <a:cubicBezTo>
                <a:pt x="468" y="962"/>
                <a:pt x="448" y="968"/>
                <a:pt x="448" y="968"/>
              </a:cubicBezTo>
              <a:cubicBezTo>
                <a:pt x="430" y="980"/>
                <a:pt x="418" y="995"/>
                <a:pt x="397" y="1002"/>
              </a:cubicBezTo>
              <a:cubicBezTo>
                <a:pt x="385" y="1010"/>
                <a:pt x="358" y="1019"/>
                <a:pt x="358" y="1019"/>
              </a:cubicBezTo>
              <a:cubicBezTo>
                <a:pt x="350" y="1024"/>
                <a:pt x="339" y="1037"/>
                <a:pt x="328" y="1024"/>
              </a:cubicBezTo>
              <a:cubicBezTo>
                <a:pt x="322" y="1017"/>
                <a:pt x="323" y="1006"/>
                <a:pt x="320" y="998"/>
              </a:cubicBezTo>
              <a:cubicBezTo>
                <a:pt x="310" y="971"/>
                <a:pt x="302" y="940"/>
                <a:pt x="285" y="917"/>
              </a:cubicBezTo>
              <a:cubicBezTo>
                <a:pt x="275" y="872"/>
                <a:pt x="266" y="834"/>
                <a:pt x="238" y="797"/>
              </a:cubicBezTo>
              <a:cubicBezTo>
                <a:pt x="228" y="766"/>
                <a:pt x="235" y="778"/>
                <a:pt x="221" y="758"/>
              </a:cubicBezTo>
              <a:cubicBezTo>
                <a:pt x="216" y="728"/>
                <a:pt x="213" y="701"/>
                <a:pt x="204" y="672"/>
              </a:cubicBezTo>
              <a:cubicBezTo>
                <a:pt x="201" y="586"/>
                <a:pt x="212" y="553"/>
                <a:pt x="148" y="509"/>
              </a:cubicBezTo>
              <a:cubicBezTo>
                <a:pt x="110" y="452"/>
                <a:pt x="149" y="520"/>
                <a:pt x="127" y="407"/>
              </a:cubicBezTo>
              <a:cubicBezTo>
                <a:pt x="125" y="397"/>
                <a:pt x="95" y="393"/>
                <a:pt x="88" y="389"/>
              </a:cubicBezTo>
              <a:cubicBezTo>
                <a:pt x="65" y="378"/>
                <a:pt x="46" y="353"/>
                <a:pt x="24" y="338"/>
              </a:cubicBezTo>
              <a:cubicBezTo>
                <a:pt x="0" y="303"/>
                <a:pt x="52" y="307"/>
                <a:pt x="75" y="291"/>
              </a:cubicBezTo>
              <a:cubicBezTo>
                <a:pt x="83" y="271"/>
                <a:pt x="84" y="262"/>
                <a:pt x="84" y="239"/>
              </a:cubicBezTo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104775</xdr:colOff>
      <xdr:row>16</xdr:row>
      <xdr:rowOff>47625</xdr:rowOff>
    </xdr:from>
    <xdr:to>
      <xdr:col>21</xdr:col>
      <xdr:colOff>123825</xdr:colOff>
      <xdr:row>20</xdr:row>
      <xdr:rowOff>19050</xdr:rowOff>
    </xdr:to>
    <xdr:sp macro="" textlink="">
      <xdr:nvSpPr>
        <xdr:cNvPr id="69" name="Freeform 871">
          <a:extLst>
            <a:ext uri="{FF2B5EF4-FFF2-40B4-BE49-F238E27FC236}">
              <a16:creationId xmlns:a16="http://schemas.microsoft.com/office/drawing/2014/main" id="{125D285A-E76C-44B7-BE17-6BB2A6BD3986}"/>
            </a:ext>
          </a:extLst>
        </xdr:cNvPr>
        <xdr:cNvSpPr>
          <a:spLocks/>
        </xdr:cNvSpPr>
      </xdr:nvSpPr>
      <xdr:spPr bwMode="auto">
        <a:xfrm>
          <a:off x="3127375" y="2994025"/>
          <a:ext cx="730250" cy="708025"/>
        </a:xfrm>
        <a:custGeom>
          <a:avLst/>
          <a:gdLst>
            <a:gd name="T0" fmla="*/ 578139 w 1119"/>
            <a:gd name="T1" fmla="*/ 362493 h 965"/>
            <a:gd name="T2" fmla="*/ 607421 w 1119"/>
            <a:gd name="T3" fmla="*/ 395855 h 965"/>
            <a:gd name="T4" fmla="*/ 636702 w 1119"/>
            <a:gd name="T5" fmla="*/ 445257 h 965"/>
            <a:gd name="T6" fmla="*/ 388150 w 1119"/>
            <a:gd name="T7" fmla="*/ 533153 h 965"/>
            <a:gd name="T8" fmla="*/ 437861 w 1119"/>
            <a:gd name="T9" fmla="*/ 571648 h 965"/>
            <a:gd name="T10" fmla="*/ 452842 w 1119"/>
            <a:gd name="T11" fmla="*/ 585121 h 965"/>
            <a:gd name="T12" fmla="*/ 405855 w 1119"/>
            <a:gd name="T13" fmla="*/ 593462 h 965"/>
            <a:gd name="T14" fmla="*/ 364997 w 1119"/>
            <a:gd name="T15" fmla="*/ 615917 h 965"/>
            <a:gd name="T16" fmla="*/ 330268 w 1119"/>
            <a:gd name="T17" fmla="*/ 538927 h 965"/>
            <a:gd name="T18" fmla="*/ 318692 w 1119"/>
            <a:gd name="T19" fmla="*/ 494658 h 965"/>
            <a:gd name="T20" fmla="*/ 219271 w 1119"/>
            <a:gd name="T21" fmla="*/ 472845 h 965"/>
            <a:gd name="T22" fmla="*/ 157984 w 1119"/>
            <a:gd name="T23" fmla="*/ 513906 h 965"/>
            <a:gd name="T24" fmla="*/ 108273 w 1119"/>
            <a:gd name="T25" fmla="*/ 533153 h 965"/>
            <a:gd name="T26" fmla="*/ 76268 w 1119"/>
            <a:gd name="T27" fmla="*/ 607577 h 965"/>
            <a:gd name="T28" fmla="*/ 0 w 1119"/>
            <a:gd name="T29" fmla="*/ 519680 h 965"/>
            <a:gd name="T30" fmla="*/ 96697 w 1119"/>
            <a:gd name="T31" fmla="*/ 464504 h 965"/>
            <a:gd name="T32" fmla="*/ 137555 w 1119"/>
            <a:gd name="T33" fmla="*/ 398421 h 965"/>
            <a:gd name="T34" fmla="*/ 207694 w 1119"/>
            <a:gd name="T35" fmla="*/ 415103 h 965"/>
            <a:gd name="T36" fmla="*/ 236976 w 1119"/>
            <a:gd name="T37" fmla="*/ 409328 h 965"/>
            <a:gd name="T38" fmla="*/ 274429 w 1119"/>
            <a:gd name="T39" fmla="*/ 368267 h 965"/>
            <a:gd name="T40" fmla="*/ 277834 w 1119"/>
            <a:gd name="T41" fmla="*/ 216854 h 965"/>
            <a:gd name="T42" fmla="*/ 318692 w 1119"/>
            <a:gd name="T43" fmla="*/ 170019 h 965"/>
            <a:gd name="T44" fmla="*/ 356145 w 1119"/>
            <a:gd name="T45" fmla="*/ 126391 h 965"/>
            <a:gd name="T46" fmla="*/ 475995 w 1119"/>
            <a:gd name="T47" fmla="*/ 115484 h 965"/>
            <a:gd name="T48" fmla="*/ 534558 w 1119"/>
            <a:gd name="T49" fmla="*/ 65441 h 965"/>
            <a:gd name="T50" fmla="*/ 546134 w 1119"/>
            <a:gd name="T51" fmla="*/ 43627 h 965"/>
            <a:gd name="T52" fmla="*/ 607421 w 1119"/>
            <a:gd name="T53" fmla="*/ 0 h 965"/>
            <a:gd name="T54" fmla="*/ 645555 w 1119"/>
            <a:gd name="T55" fmla="*/ 7699 h 965"/>
            <a:gd name="T56" fmla="*/ 677560 w 1119"/>
            <a:gd name="T57" fmla="*/ 65441 h 965"/>
            <a:gd name="T58" fmla="*/ 700713 w 1119"/>
            <a:gd name="T59" fmla="*/ 189266 h 965"/>
            <a:gd name="T60" fmla="*/ 747700 w 1119"/>
            <a:gd name="T61" fmla="*/ 288711 h 965"/>
            <a:gd name="T62" fmla="*/ 755871 w 1119"/>
            <a:gd name="T63" fmla="*/ 340679 h 965"/>
            <a:gd name="T64" fmla="*/ 715013 w 1119"/>
            <a:gd name="T65" fmla="*/ 365701 h 965"/>
            <a:gd name="T66" fmla="*/ 674155 w 1119"/>
            <a:gd name="T67" fmla="*/ 392647 h 965"/>
            <a:gd name="T68" fmla="*/ 625126 w 1119"/>
            <a:gd name="T69" fmla="*/ 315658 h 965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19"/>
            <a:gd name="T106" fmla="*/ 0 h 965"/>
            <a:gd name="T107" fmla="*/ 1119 w 1119"/>
            <a:gd name="T108" fmla="*/ 965 h 965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19" h="965">
              <a:moveTo>
                <a:pt x="918" y="492"/>
              </a:moveTo>
              <a:cubicBezTo>
                <a:pt x="899" y="519"/>
                <a:pt x="868" y="537"/>
                <a:pt x="849" y="565"/>
              </a:cubicBezTo>
              <a:cubicBezTo>
                <a:pt x="850" y="572"/>
                <a:pt x="850" y="580"/>
                <a:pt x="853" y="587"/>
              </a:cubicBezTo>
              <a:cubicBezTo>
                <a:pt x="860" y="602"/>
                <a:pt x="881" y="607"/>
                <a:pt x="892" y="617"/>
              </a:cubicBezTo>
              <a:cubicBezTo>
                <a:pt x="918" y="640"/>
                <a:pt x="914" y="642"/>
                <a:pt x="943" y="651"/>
              </a:cubicBezTo>
              <a:cubicBezTo>
                <a:pt x="985" y="680"/>
                <a:pt x="961" y="676"/>
                <a:pt x="935" y="694"/>
              </a:cubicBezTo>
              <a:cubicBezTo>
                <a:pt x="914" y="889"/>
                <a:pt x="843" y="802"/>
                <a:pt x="579" y="805"/>
              </a:cubicBezTo>
              <a:cubicBezTo>
                <a:pt x="576" y="814"/>
                <a:pt x="570" y="822"/>
                <a:pt x="570" y="831"/>
              </a:cubicBezTo>
              <a:cubicBezTo>
                <a:pt x="570" y="857"/>
                <a:pt x="607" y="858"/>
                <a:pt x="626" y="861"/>
              </a:cubicBezTo>
              <a:cubicBezTo>
                <a:pt x="633" y="870"/>
                <a:pt x="636" y="882"/>
                <a:pt x="643" y="891"/>
              </a:cubicBezTo>
              <a:cubicBezTo>
                <a:pt x="646" y="895"/>
                <a:pt x="652" y="896"/>
                <a:pt x="656" y="900"/>
              </a:cubicBezTo>
              <a:cubicBezTo>
                <a:pt x="660" y="903"/>
                <a:pt x="662" y="908"/>
                <a:pt x="665" y="912"/>
              </a:cubicBezTo>
              <a:cubicBezTo>
                <a:pt x="660" y="942"/>
                <a:pt x="662" y="947"/>
                <a:pt x="635" y="955"/>
              </a:cubicBezTo>
              <a:cubicBezTo>
                <a:pt x="621" y="946"/>
                <a:pt x="610" y="935"/>
                <a:pt x="596" y="925"/>
              </a:cubicBezTo>
              <a:cubicBezTo>
                <a:pt x="580" y="936"/>
                <a:pt x="577" y="946"/>
                <a:pt x="570" y="964"/>
              </a:cubicBezTo>
              <a:cubicBezTo>
                <a:pt x="559" y="963"/>
                <a:pt x="546" y="965"/>
                <a:pt x="536" y="960"/>
              </a:cubicBezTo>
              <a:cubicBezTo>
                <a:pt x="519" y="953"/>
                <a:pt x="487" y="914"/>
                <a:pt x="480" y="895"/>
              </a:cubicBezTo>
              <a:cubicBezTo>
                <a:pt x="482" y="877"/>
                <a:pt x="482" y="858"/>
                <a:pt x="485" y="840"/>
              </a:cubicBezTo>
              <a:cubicBezTo>
                <a:pt x="486" y="831"/>
                <a:pt x="493" y="814"/>
                <a:pt x="493" y="814"/>
              </a:cubicBezTo>
              <a:cubicBezTo>
                <a:pt x="489" y="791"/>
                <a:pt x="486" y="785"/>
                <a:pt x="468" y="771"/>
              </a:cubicBezTo>
              <a:cubicBezTo>
                <a:pt x="438" y="783"/>
                <a:pt x="440" y="799"/>
                <a:pt x="412" y="810"/>
              </a:cubicBezTo>
              <a:cubicBezTo>
                <a:pt x="399" y="767"/>
                <a:pt x="362" y="749"/>
                <a:pt x="322" y="737"/>
              </a:cubicBezTo>
              <a:cubicBezTo>
                <a:pt x="300" y="740"/>
                <a:pt x="282" y="742"/>
                <a:pt x="262" y="750"/>
              </a:cubicBezTo>
              <a:cubicBezTo>
                <a:pt x="258" y="755"/>
                <a:pt x="233" y="801"/>
                <a:pt x="232" y="801"/>
              </a:cubicBezTo>
              <a:cubicBezTo>
                <a:pt x="221" y="805"/>
                <a:pt x="209" y="804"/>
                <a:pt x="198" y="805"/>
              </a:cubicBezTo>
              <a:cubicBezTo>
                <a:pt x="182" y="811"/>
                <a:pt x="173" y="822"/>
                <a:pt x="159" y="831"/>
              </a:cubicBezTo>
              <a:cubicBezTo>
                <a:pt x="155" y="845"/>
                <a:pt x="150" y="857"/>
                <a:pt x="142" y="870"/>
              </a:cubicBezTo>
              <a:cubicBezTo>
                <a:pt x="139" y="901"/>
                <a:pt x="144" y="935"/>
                <a:pt x="112" y="947"/>
              </a:cubicBezTo>
              <a:cubicBezTo>
                <a:pt x="70" y="937"/>
                <a:pt x="53" y="908"/>
                <a:pt x="30" y="874"/>
              </a:cubicBezTo>
              <a:cubicBezTo>
                <a:pt x="23" y="851"/>
                <a:pt x="9" y="832"/>
                <a:pt x="0" y="810"/>
              </a:cubicBezTo>
              <a:cubicBezTo>
                <a:pt x="2" y="794"/>
                <a:pt x="0" y="775"/>
                <a:pt x="13" y="762"/>
              </a:cubicBezTo>
              <a:cubicBezTo>
                <a:pt x="36" y="739"/>
                <a:pt x="112" y="729"/>
                <a:pt x="142" y="724"/>
              </a:cubicBezTo>
              <a:cubicBezTo>
                <a:pt x="153" y="716"/>
                <a:pt x="162" y="712"/>
                <a:pt x="168" y="698"/>
              </a:cubicBezTo>
              <a:cubicBezTo>
                <a:pt x="180" y="670"/>
                <a:pt x="168" y="632"/>
                <a:pt x="202" y="621"/>
              </a:cubicBezTo>
              <a:cubicBezTo>
                <a:pt x="226" y="626"/>
                <a:pt x="240" y="638"/>
                <a:pt x="262" y="647"/>
              </a:cubicBezTo>
              <a:cubicBezTo>
                <a:pt x="282" y="639"/>
                <a:pt x="284" y="636"/>
                <a:pt x="305" y="647"/>
              </a:cubicBezTo>
              <a:cubicBezTo>
                <a:pt x="315" y="663"/>
                <a:pt x="320" y="670"/>
                <a:pt x="339" y="664"/>
              </a:cubicBezTo>
              <a:cubicBezTo>
                <a:pt x="340" y="662"/>
                <a:pt x="346" y="639"/>
                <a:pt x="348" y="638"/>
              </a:cubicBezTo>
              <a:cubicBezTo>
                <a:pt x="353" y="634"/>
                <a:pt x="394" y="624"/>
                <a:pt x="403" y="621"/>
              </a:cubicBezTo>
              <a:cubicBezTo>
                <a:pt x="415" y="603"/>
                <a:pt x="410" y="593"/>
                <a:pt x="403" y="574"/>
              </a:cubicBezTo>
              <a:cubicBezTo>
                <a:pt x="398" y="535"/>
                <a:pt x="396" y="511"/>
                <a:pt x="399" y="471"/>
              </a:cubicBezTo>
              <a:cubicBezTo>
                <a:pt x="400" y="454"/>
                <a:pt x="389" y="376"/>
                <a:pt x="408" y="338"/>
              </a:cubicBezTo>
              <a:cubicBezTo>
                <a:pt x="417" y="319"/>
                <a:pt x="438" y="309"/>
                <a:pt x="450" y="291"/>
              </a:cubicBezTo>
              <a:cubicBezTo>
                <a:pt x="456" y="282"/>
                <a:pt x="468" y="265"/>
                <a:pt x="468" y="265"/>
              </a:cubicBezTo>
              <a:cubicBezTo>
                <a:pt x="472" y="251"/>
                <a:pt x="480" y="214"/>
                <a:pt x="489" y="205"/>
              </a:cubicBezTo>
              <a:cubicBezTo>
                <a:pt x="497" y="197"/>
                <a:pt x="512" y="199"/>
                <a:pt x="523" y="197"/>
              </a:cubicBezTo>
              <a:cubicBezTo>
                <a:pt x="568" y="202"/>
                <a:pt x="587" y="204"/>
                <a:pt x="635" y="201"/>
              </a:cubicBezTo>
              <a:cubicBezTo>
                <a:pt x="656" y="194"/>
                <a:pt x="677" y="187"/>
                <a:pt x="699" y="180"/>
              </a:cubicBezTo>
              <a:cubicBezTo>
                <a:pt x="712" y="176"/>
                <a:pt x="738" y="167"/>
                <a:pt x="738" y="167"/>
              </a:cubicBezTo>
              <a:cubicBezTo>
                <a:pt x="752" y="144"/>
                <a:pt x="766" y="121"/>
                <a:pt x="785" y="102"/>
              </a:cubicBezTo>
              <a:cubicBezTo>
                <a:pt x="788" y="95"/>
                <a:pt x="790" y="88"/>
                <a:pt x="793" y="81"/>
              </a:cubicBezTo>
              <a:cubicBezTo>
                <a:pt x="795" y="76"/>
                <a:pt x="800" y="73"/>
                <a:pt x="802" y="68"/>
              </a:cubicBezTo>
              <a:cubicBezTo>
                <a:pt x="802" y="67"/>
                <a:pt x="808" y="41"/>
                <a:pt x="810" y="38"/>
              </a:cubicBezTo>
              <a:cubicBezTo>
                <a:pt x="829" y="14"/>
                <a:pt x="863" y="7"/>
                <a:pt x="892" y="0"/>
              </a:cubicBezTo>
              <a:cubicBezTo>
                <a:pt x="902" y="1"/>
                <a:pt x="912" y="2"/>
                <a:pt x="922" y="4"/>
              </a:cubicBezTo>
              <a:cubicBezTo>
                <a:pt x="931" y="6"/>
                <a:pt x="948" y="12"/>
                <a:pt x="948" y="12"/>
              </a:cubicBezTo>
              <a:cubicBezTo>
                <a:pt x="954" y="31"/>
                <a:pt x="970" y="47"/>
                <a:pt x="982" y="64"/>
              </a:cubicBezTo>
              <a:cubicBezTo>
                <a:pt x="991" y="94"/>
                <a:pt x="987" y="82"/>
                <a:pt x="995" y="102"/>
              </a:cubicBezTo>
              <a:cubicBezTo>
                <a:pt x="990" y="148"/>
                <a:pt x="980" y="200"/>
                <a:pt x="1008" y="240"/>
              </a:cubicBezTo>
              <a:cubicBezTo>
                <a:pt x="1013" y="260"/>
                <a:pt x="1024" y="275"/>
                <a:pt x="1029" y="295"/>
              </a:cubicBezTo>
              <a:cubicBezTo>
                <a:pt x="1039" y="331"/>
                <a:pt x="1045" y="380"/>
                <a:pt x="1072" y="407"/>
              </a:cubicBezTo>
              <a:cubicBezTo>
                <a:pt x="1085" y="434"/>
                <a:pt x="1076" y="418"/>
                <a:pt x="1098" y="450"/>
              </a:cubicBezTo>
              <a:cubicBezTo>
                <a:pt x="1101" y="454"/>
                <a:pt x="1106" y="462"/>
                <a:pt x="1106" y="462"/>
              </a:cubicBezTo>
              <a:cubicBezTo>
                <a:pt x="1107" y="485"/>
                <a:pt x="1107" y="508"/>
                <a:pt x="1110" y="531"/>
              </a:cubicBezTo>
              <a:cubicBezTo>
                <a:pt x="1111" y="541"/>
                <a:pt x="1119" y="561"/>
                <a:pt x="1119" y="561"/>
              </a:cubicBezTo>
              <a:cubicBezTo>
                <a:pt x="1096" y="566"/>
                <a:pt x="1071" y="561"/>
                <a:pt x="1050" y="570"/>
              </a:cubicBezTo>
              <a:cubicBezTo>
                <a:pt x="1041" y="574"/>
                <a:pt x="1033" y="595"/>
                <a:pt x="1033" y="595"/>
              </a:cubicBezTo>
              <a:cubicBezTo>
                <a:pt x="1025" y="621"/>
                <a:pt x="1016" y="617"/>
                <a:pt x="990" y="612"/>
              </a:cubicBezTo>
              <a:cubicBezTo>
                <a:pt x="963" y="571"/>
                <a:pt x="967" y="513"/>
                <a:pt x="913" y="492"/>
              </a:cubicBezTo>
              <a:cubicBezTo>
                <a:pt x="907" y="510"/>
                <a:pt x="906" y="509"/>
                <a:pt x="918" y="492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28575</xdr:colOff>
      <xdr:row>13</xdr:row>
      <xdr:rowOff>19050</xdr:rowOff>
    </xdr:from>
    <xdr:to>
      <xdr:col>21</xdr:col>
      <xdr:colOff>133350</xdr:colOff>
      <xdr:row>17</xdr:row>
      <xdr:rowOff>28575</xdr:rowOff>
    </xdr:to>
    <xdr:sp macro="" textlink="">
      <xdr:nvSpPr>
        <xdr:cNvPr id="70" name="Freeform 872">
          <a:extLst>
            <a:ext uri="{FF2B5EF4-FFF2-40B4-BE49-F238E27FC236}">
              <a16:creationId xmlns:a16="http://schemas.microsoft.com/office/drawing/2014/main" id="{4E9DFDE6-3F89-4BC2-932B-3BC1AE8491EB}"/>
            </a:ext>
          </a:extLst>
        </xdr:cNvPr>
        <xdr:cNvSpPr>
          <a:spLocks/>
        </xdr:cNvSpPr>
      </xdr:nvSpPr>
      <xdr:spPr bwMode="auto">
        <a:xfrm>
          <a:off x="2873375" y="2413000"/>
          <a:ext cx="993775" cy="746125"/>
        </a:xfrm>
        <a:custGeom>
          <a:avLst/>
          <a:gdLst>
            <a:gd name="T0" fmla="*/ 289271 w 1515"/>
            <a:gd name="T1" fmla="*/ 492597 h 1022"/>
            <a:gd name="T2" fmla="*/ 501178 w 1515"/>
            <a:gd name="T3" fmla="*/ 497742 h 1022"/>
            <a:gd name="T4" fmla="*/ 574505 w 1515"/>
            <a:gd name="T5" fmla="*/ 610923 h 1022"/>
            <a:gd name="T6" fmla="*/ 725868 w 1515"/>
            <a:gd name="T7" fmla="*/ 645007 h 1022"/>
            <a:gd name="T8" fmla="*/ 779013 w 1515"/>
            <a:gd name="T9" fmla="*/ 589059 h 1022"/>
            <a:gd name="T10" fmla="*/ 822067 w 1515"/>
            <a:gd name="T11" fmla="*/ 543400 h 1022"/>
            <a:gd name="T12" fmla="*/ 879921 w 1515"/>
            <a:gd name="T13" fmla="*/ 485523 h 1022"/>
            <a:gd name="T14" fmla="*/ 844267 w 1515"/>
            <a:gd name="T15" fmla="*/ 452083 h 1022"/>
            <a:gd name="T16" fmla="*/ 803904 w 1515"/>
            <a:gd name="T17" fmla="*/ 405782 h 1022"/>
            <a:gd name="T18" fmla="*/ 846958 w 1515"/>
            <a:gd name="T19" fmla="*/ 326683 h 1022"/>
            <a:gd name="T20" fmla="*/ 904812 w 1515"/>
            <a:gd name="T21" fmla="*/ 280382 h 1022"/>
            <a:gd name="T22" fmla="*/ 990921 w 1515"/>
            <a:gd name="T23" fmla="*/ 212859 h 1022"/>
            <a:gd name="T24" fmla="*/ 1018502 w 1515"/>
            <a:gd name="T25" fmla="*/ 203212 h 1022"/>
            <a:gd name="T26" fmla="*/ 988230 w 1515"/>
            <a:gd name="T27" fmla="*/ 160126 h 1022"/>
            <a:gd name="T28" fmla="*/ 844267 w 1515"/>
            <a:gd name="T29" fmla="*/ 147908 h 1022"/>
            <a:gd name="T30" fmla="*/ 809286 w 1515"/>
            <a:gd name="T31" fmla="*/ 140834 h 1022"/>
            <a:gd name="T32" fmla="*/ 789104 w 1515"/>
            <a:gd name="T33" fmla="*/ 12862 h 1022"/>
            <a:gd name="T34" fmla="*/ 758831 w 1515"/>
            <a:gd name="T35" fmla="*/ 27652 h 1022"/>
            <a:gd name="T36" fmla="*/ 700977 w 1515"/>
            <a:gd name="T37" fmla="*/ 97105 h 1022"/>
            <a:gd name="T38" fmla="*/ 604778 w 1515"/>
            <a:gd name="T39" fmla="*/ 174274 h 1022"/>
            <a:gd name="T40" fmla="*/ 534142 w 1515"/>
            <a:gd name="T41" fmla="*/ 215431 h 1022"/>
            <a:gd name="T42" fmla="*/ 509251 w 1515"/>
            <a:gd name="T43" fmla="*/ 225077 h 1022"/>
            <a:gd name="T44" fmla="*/ 440633 w 1515"/>
            <a:gd name="T45" fmla="*/ 246942 h 1022"/>
            <a:gd name="T46" fmla="*/ 359907 w 1515"/>
            <a:gd name="T47" fmla="*/ 157554 h 1022"/>
            <a:gd name="T48" fmla="*/ 287253 w 1515"/>
            <a:gd name="T49" fmla="*/ 179419 h 1022"/>
            <a:gd name="T50" fmla="*/ 180962 w 1515"/>
            <a:gd name="T51" fmla="*/ 174274 h 1022"/>
            <a:gd name="T52" fmla="*/ 145981 w 1515"/>
            <a:gd name="T53" fmla="*/ 215431 h 1022"/>
            <a:gd name="T54" fmla="*/ 100236 w 1515"/>
            <a:gd name="T55" fmla="*/ 270736 h 1022"/>
            <a:gd name="T56" fmla="*/ 49781 w 1515"/>
            <a:gd name="T57" fmla="*/ 299674 h 1022"/>
            <a:gd name="T58" fmla="*/ 137908 w 1515"/>
            <a:gd name="T59" fmla="*/ 350477 h 1022"/>
            <a:gd name="T60" fmla="*/ 130508 w 1515"/>
            <a:gd name="T61" fmla="*/ 403853 h 1022"/>
            <a:gd name="T62" fmla="*/ 133199 w 1515"/>
            <a:gd name="T63" fmla="*/ 468803 h 1022"/>
            <a:gd name="T64" fmla="*/ 173563 w 1515"/>
            <a:gd name="T65" fmla="*/ 495170 h 1022"/>
            <a:gd name="T66" fmla="*/ 251598 w 1515"/>
            <a:gd name="T67" fmla="*/ 504816 h 10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515"/>
            <a:gd name="T103" fmla="*/ 0 h 1022"/>
            <a:gd name="T104" fmla="*/ 1515 w 1515"/>
            <a:gd name="T105" fmla="*/ 1022 h 10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515" h="1022">
              <a:moveTo>
                <a:pt x="374" y="785"/>
              </a:moveTo>
              <a:cubicBezTo>
                <a:pt x="391" y="774"/>
                <a:pt x="410" y="770"/>
                <a:pt x="430" y="766"/>
              </a:cubicBezTo>
              <a:cubicBezTo>
                <a:pt x="480" y="771"/>
                <a:pt x="529" y="784"/>
                <a:pt x="577" y="800"/>
              </a:cubicBezTo>
              <a:cubicBezTo>
                <a:pt x="635" y="797"/>
                <a:pt x="690" y="794"/>
                <a:pt x="745" y="774"/>
              </a:cubicBezTo>
              <a:cubicBezTo>
                <a:pt x="779" y="780"/>
                <a:pt x="797" y="806"/>
                <a:pt x="817" y="834"/>
              </a:cubicBezTo>
              <a:cubicBezTo>
                <a:pt x="825" y="872"/>
                <a:pt x="833" y="917"/>
                <a:pt x="854" y="950"/>
              </a:cubicBezTo>
              <a:cubicBezTo>
                <a:pt x="873" y="1022"/>
                <a:pt x="872" y="1003"/>
                <a:pt x="967" y="1006"/>
              </a:cubicBezTo>
              <a:cubicBezTo>
                <a:pt x="1004" y="1005"/>
                <a:pt x="1042" y="1006"/>
                <a:pt x="1079" y="1003"/>
              </a:cubicBezTo>
              <a:cubicBezTo>
                <a:pt x="1087" y="1002"/>
                <a:pt x="1102" y="995"/>
                <a:pt x="1102" y="995"/>
              </a:cubicBezTo>
              <a:cubicBezTo>
                <a:pt x="1120" y="967"/>
                <a:pt x="1140" y="943"/>
                <a:pt x="1158" y="916"/>
              </a:cubicBezTo>
              <a:cubicBezTo>
                <a:pt x="1167" y="901"/>
                <a:pt x="1165" y="882"/>
                <a:pt x="1177" y="868"/>
              </a:cubicBezTo>
              <a:cubicBezTo>
                <a:pt x="1189" y="854"/>
                <a:pt x="1208" y="854"/>
                <a:pt x="1222" y="845"/>
              </a:cubicBezTo>
              <a:cubicBezTo>
                <a:pt x="1254" y="825"/>
                <a:pt x="1281" y="823"/>
                <a:pt x="1319" y="819"/>
              </a:cubicBezTo>
              <a:cubicBezTo>
                <a:pt x="1313" y="798"/>
                <a:pt x="1312" y="776"/>
                <a:pt x="1308" y="755"/>
              </a:cubicBezTo>
              <a:cubicBezTo>
                <a:pt x="1306" y="743"/>
                <a:pt x="1310" y="725"/>
                <a:pt x="1300" y="718"/>
              </a:cubicBezTo>
              <a:cubicBezTo>
                <a:pt x="1290" y="711"/>
                <a:pt x="1268" y="706"/>
                <a:pt x="1255" y="703"/>
              </a:cubicBezTo>
              <a:cubicBezTo>
                <a:pt x="1241" y="678"/>
                <a:pt x="1227" y="658"/>
                <a:pt x="1203" y="643"/>
              </a:cubicBezTo>
              <a:cubicBezTo>
                <a:pt x="1200" y="639"/>
                <a:pt x="1193" y="635"/>
                <a:pt x="1195" y="631"/>
              </a:cubicBezTo>
              <a:cubicBezTo>
                <a:pt x="1195" y="631"/>
                <a:pt x="1228" y="623"/>
                <a:pt x="1237" y="620"/>
              </a:cubicBezTo>
              <a:cubicBezTo>
                <a:pt x="1258" y="587"/>
                <a:pt x="1237" y="530"/>
                <a:pt x="1259" y="508"/>
              </a:cubicBezTo>
              <a:cubicBezTo>
                <a:pt x="1271" y="496"/>
                <a:pt x="1303" y="487"/>
                <a:pt x="1319" y="481"/>
              </a:cubicBezTo>
              <a:cubicBezTo>
                <a:pt x="1328" y="468"/>
                <a:pt x="1334" y="447"/>
                <a:pt x="1345" y="436"/>
              </a:cubicBezTo>
              <a:cubicBezTo>
                <a:pt x="1365" y="416"/>
                <a:pt x="1391" y="414"/>
                <a:pt x="1402" y="384"/>
              </a:cubicBezTo>
              <a:cubicBezTo>
                <a:pt x="1391" y="310"/>
                <a:pt x="1390" y="328"/>
                <a:pt x="1473" y="331"/>
              </a:cubicBezTo>
              <a:cubicBezTo>
                <a:pt x="1485" y="330"/>
                <a:pt x="1498" y="332"/>
                <a:pt x="1510" y="328"/>
              </a:cubicBezTo>
              <a:cubicBezTo>
                <a:pt x="1514" y="327"/>
                <a:pt x="1514" y="320"/>
                <a:pt x="1514" y="316"/>
              </a:cubicBezTo>
              <a:cubicBezTo>
                <a:pt x="1514" y="297"/>
                <a:pt x="1515" y="278"/>
                <a:pt x="1510" y="260"/>
              </a:cubicBezTo>
              <a:cubicBezTo>
                <a:pt x="1509" y="255"/>
                <a:pt x="1470" y="249"/>
                <a:pt x="1469" y="249"/>
              </a:cubicBezTo>
              <a:cubicBezTo>
                <a:pt x="1439" y="228"/>
                <a:pt x="1419" y="220"/>
                <a:pt x="1383" y="215"/>
              </a:cubicBezTo>
              <a:cubicBezTo>
                <a:pt x="1336" y="217"/>
                <a:pt x="1298" y="216"/>
                <a:pt x="1255" y="230"/>
              </a:cubicBezTo>
              <a:cubicBezTo>
                <a:pt x="1247" y="243"/>
                <a:pt x="1238" y="248"/>
                <a:pt x="1225" y="256"/>
              </a:cubicBezTo>
              <a:cubicBezTo>
                <a:pt x="1207" y="251"/>
                <a:pt x="1209" y="235"/>
                <a:pt x="1203" y="219"/>
              </a:cubicBezTo>
              <a:cubicBezTo>
                <a:pt x="1202" y="149"/>
                <a:pt x="1205" y="79"/>
                <a:pt x="1199" y="9"/>
              </a:cubicBezTo>
              <a:cubicBezTo>
                <a:pt x="1198" y="0"/>
                <a:pt x="1180" y="14"/>
                <a:pt x="1173" y="20"/>
              </a:cubicBezTo>
              <a:cubicBezTo>
                <a:pt x="1150" y="39"/>
                <a:pt x="1177" y="25"/>
                <a:pt x="1139" y="39"/>
              </a:cubicBezTo>
              <a:cubicBezTo>
                <a:pt x="1135" y="40"/>
                <a:pt x="1128" y="43"/>
                <a:pt x="1128" y="43"/>
              </a:cubicBezTo>
              <a:cubicBezTo>
                <a:pt x="1117" y="54"/>
                <a:pt x="1114" y="64"/>
                <a:pt x="1105" y="76"/>
              </a:cubicBezTo>
              <a:cubicBezTo>
                <a:pt x="1095" y="114"/>
                <a:pt x="1064" y="122"/>
                <a:pt x="1042" y="151"/>
              </a:cubicBezTo>
              <a:cubicBezTo>
                <a:pt x="1032" y="163"/>
                <a:pt x="1023" y="185"/>
                <a:pt x="1012" y="196"/>
              </a:cubicBezTo>
              <a:cubicBezTo>
                <a:pt x="983" y="225"/>
                <a:pt x="939" y="260"/>
                <a:pt x="899" y="271"/>
              </a:cubicBezTo>
              <a:cubicBezTo>
                <a:pt x="888" y="279"/>
                <a:pt x="878" y="286"/>
                <a:pt x="865" y="290"/>
              </a:cubicBezTo>
              <a:cubicBezTo>
                <a:pt x="843" y="306"/>
                <a:pt x="819" y="324"/>
                <a:pt x="794" y="335"/>
              </a:cubicBezTo>
              <a:cubicBezTo>
                <a:pt x="774" y="343"/>
                <a:pt x="785" y="335"/>
                <a:pt x="768" y="343"/>
              </a:cubicBezTo>
              <a:cubicBezTo>
                <a:pt x="764" y="345"/>
                <a:pt x="760" y="347"/>
                <a:pt x="757" y="350"/>
              </a:cubicBezTo>
              <a:cubicBezTo>
                <a:pt x="753" y="353"/>
                <a:pt x="750" y="358"/>
                <a:pt x="745" y="361"/>
              </a:cubicBezTo>
              <a:cubicBezTo>
                <a:pt x="718" y="376"/>
                <a:pt x="684" y="378"/>
                <a:pt x="655" y="384"/>
              </a:cubicBezTo>
              <a:cubicBezTo>
                <a:pt x="545" y="379"/>
                <a:pt x="554" y="401"/>
                <a:pt x="539" y="316"/>
              </a:cubicBezTo>
              <a:cubicBezTo>
                <a:pt x="538" y="292"/>
                <a:pt x="544" y="267"/>
                <a:pt x="535" y="245"/>
              </a:cubicBezTo>
              <a:cubicBezTo>
                <a:pt x="532" y="238"/>
                <a:pt x="507" y="258"/>
                <a:pt x="502" y="260"/>
              </a:cubicBezTo>
              <a:cubicBezTo>
                <a:pt x="479" y="271"/>
                <a:pt x="427" y="279"/>
                <a:pt x="427" y="279"/>
              </a:cubicBezTo>
              <a:cubicBezTo>
                <a:pt x="405" y="286"/>
                <a:pt x="382" y="287"/>
                <a:pt x="359" y="290"/>
              </a:cubicBezTo>
              <a:cubicBezTo>
                <a:pt x="327" y="286"/>
                <a:pt x="300" y="276"/>
                <a:pt x="269" y="271"/>
              </a:cubicBezTo>
              <a:cubicBezTo>
                <a:pt x="261" y="258"/>
                <a:pt x="260" y="250"/>
                <a:pt x="247" y="241"/>
              </a:cubicBezTo>
              <a:cubicBezTo>
                <a:pt x="224" y="264"/>
                <a:pt x="223" y="304"/>
                <a:pt x="217" y="335"/>
              </a:cubicBezTo>
              <a:cubicBezTo>
                <a:pt x="215" y="356"/>
                <a:pt x="224" y="384"/>
                <a:pt x="209" y="399"/>
              </a:cubicBezTo>
              <a:cubicBezTo>
                <a:pt x="195" y="413"/>
                <a:pt x="167" y="416"/>
                <a:pt x="149" y="421"/>
              </a:cubicBezTo>
              <a:cubicBezTo>
                <a:pt x="113" y="432"/>
                <a:pt x="96" y="436"/>
                <a:pt x="55" y="440"/>
              </a:cubicBezTo>
              <a:cubicBezTo>
                <a:pt x="0" y="460"/>
                <a:pt x="43" y="463"/>
                <a:pt x="74" y="466"/>
              </a:cubicBezTo>
              <a:cubicBezTo>
                <a:pt x="109" y="479"/>
                <a:pt x="140" y="502"/>
                <a:pt x="175" y="515"/>
              </a:cubicBezTo>
              <a:cubicBezTo>
                <a:pt x="186" y="525"/>
                <a:pt x="197" y="532"/>
                <a:pt x="205" y="545"/>
              </a:cubicBezTo>
              <a:cubicBezTo>
                <a:pt x="200" y="563"/>
                <a:pt x="194" y="580"/>
                <a:pt x="190" y="598"/>
              </a:cubicBezTo>
              <a:cubicBezTo>
                <a:pt x="191" y="608"/>
                <a:pt x="192" y="618"/>
                <a:pt x="194" y="628"/>
              </a:cubicBezTo>
              <a:cubicBezTo>
                <a:pt x="196" y="636"/>
                <a:pt x="202" y="650"/>
                <a:pt x="202" y="650"/>
              </a:cubicBezTo>
              <a:cubicBezTo>
                <a:pt x="201" y="676"/>
                <a:pt x="200" y="703"/>
                <a:pt x="198" y="729"/>
              </a:cubicBezTo>
              <a:cubicBezTo>
                <a:pt x="197" y="738"/>
                <a:pt x="186" y="745"/>
                <a:pt x="198" y="755"/>
              </a:cubicBezTo>
              <a:cubicBezTo>
                <a:pt x="210" y="765"/>
                <a:pt x="244" y="768"/>
                <a:pt x="258" y="770"/>
              </a:cubicBezTo>
              <a:cubicBezTo>
                <a:pt x="282" y="773"/>
                <a:pt x="329" y="778"/>
                <a:pt x="329" y="778"/>
              </a:cubicBezTo>
              <a:cubicBezTo>
                <a:pt x="345" y="782"/>
                <a:pt x="387" y="763"/>
                <a:pt x="374" y="78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23813</xdr:colOff>
      <xdr:row>15</xdr:row>
      <xdr:rowOff>164306</xdr:rowOff>
    </xdr:from>
    <xdr:to>
      <xdr:col>19</xdr:col>
      <xdr:colOff>90488</xdr:colOff>
      <xdr:row>20</xdr:row>
      <xdr:rowOff>83344</xdr:rowOff>
    </xdr:to>
    <xdr:sp macro="" textlink="">
      <xdr:nvSpPr>
        <xdr:cNvPr id="71" name="Freeform 873">
          <a:extLst>
            <a:ext uri="{FF2B5EF4-FFF2-40B4-BE49-F238E27FC236}">
              <a16:creationId xmlns:a16="http://schemas.microsoft.com/office/drawing/2014/main" id="{2C4EAF9C-949A-4C8A-AE41-FD24F2FBA1ED}"/>
            </a:ext>
          </a:extLst>
        </xdr:cNvPr>
        <xdr:cNvSpPr>
          <a:spLocks/>
        </xdr:cNvSpPr>
      </xdr:nvSpPr>
      <xdr:spPr bwMode="auto">
        <a:xfrm>
          <a:off x="2868613" y="2926556"/>
          <a:ext cx="600075" cy="839788"/>
        </a:xfrm>
        <a:custGeom>
          <a:avLst/>
          <a:gdLst>
            <a:gd name="T0" fmla="*/ 450215 w 915"/>
            <a:gd name="T1" fmla="*/ 28575 h 1155"/>
            <a:gd name="T2" fmla="*/ 538480 w 915"/>
            <a:gd name="T3" fmla="*/ 52705 h 1155"/>
            <a:gd name="T4" fmla="*/ 564515 w 915"/>
            <a:gd name="T5" fmla="*/ 121285 h 1155"/>
            <a:gd name="T6" fmla="*/ 526415 w 915"/>
            <a:gd name="T7" fmla="*/ 273685 h 1155"/>
            <a:gd name="T8" fmla="*/ 504825 w 915"/>
            <a:gd name="T9" fmla="*/ 445135 h 1155"/>
            <a:gd name="T10" fmla="*/ 466725 w 915"/>
            <a:gd name="T11" fmla="*/ 462280 h 1155"/>
            <a:gd name="T12" fmla="*/ 417195 w 915"/>
            <a:gd name="T13" fmla="*/ 447675 h 1155"/>
            <a:gd name="T14" fmla="*/ 379095 w 915"/>
            <a:gd name="T15" fmla="*/ 471805 h 1155"/>
            <a:gd name="T16" fmla="*/ 371475 w 915"/>
            <a:gd name="T17" fmla="*/ 485775 h 1155"/>
            <a:gd name="T18" fmla="*/ 379095 w 915"/>
            <a:gd name="T19" fmla="*/ 471805 h 1155"/>
            <a:gd name="T20" fmla="*/ 278765 w 915"/>
            <a:gd name="T21" fmla="*/ 523875 h 1155"/>
            <a:gd name="T22" fmla="*/ 297815 w 915"/>
            <a:gd name="T23" fmla="*/ 583565 h 1155"/>
            <a:gd name="T24" fmla="*/ 307340 w 915"/>
            <a:gd name="T25" fmla="*/ 628650 h 1155"/>
            <a:gd name="T26" fmla="*/ 309880 w 915"/>
            <a:gd name="T27" fmla="*/ 626110 h 1155"/>
            <a:gd name="T28" fmla="*/ 328930 w 915"/>
            <a:gd name="T29" fmla="*/ 643255 h 1155"/>
            <a:gd name="T30" fmla="*/ 307340 w 915"/>
            <a:gd name="T31" fmla="*/ 614680 h 1155"/>
            <a:gd name="T32" fmla="*/ 300355 w 915"/>
            <a:gd name="T33" fmla="*/ 600075 h 1155"/>
            <a:gd name="T34" fmla="*/ 345440 w 915"/>
            <a:gd name="T35" fmla="*/ 654685 h 1155"/>
            <a:gd name="T36" fmla="*/ 259715 w 915"/>
            <a:gd name="T37" fmla="*/ 681355 h 1155"/>
            <a:gd name="T38" fmla="*/ 179070 w 915"/>
            <a:gd name="T39" fmla="*/ 730885 h 1155"/>
            <a:gd name="T40" fmla="*/ 157480 w 915"/>
            <a:gd name="T41" fmla="*/ 721360 h 1155"/>
            <a:gd name="T42" fmla="*/ 107315 w 915"/>
            <a:gd name="T43" fmla="*/ 676275 h 1155"/>
            <a:gd name="T44" fmla="*/ 33655 w 915"/>
            <a:gd name="T45" fmla="*/ 673735 h 1155"/>
            <a:gd name="T46" fmla="*/ 12065 w 915"/>
            <a:gd name="T47" fmla="*/ 659765 h 1155"/>
            <a:gd name="T48" fmla="*/ 45720 w 915"/>
            <a:gd name="T49" fmla="*/ 605155 h 1155"/>
            <a:gd name="T50" fmla="*/ 109855 w 915"/>
            <a:gd name="T51" fmla="*/ 540385 h 1155"/>
            <a:gd name="T52" fmla="*/ 97790 w 915"/>
            <a:gd name="T53" fmla="*/ 538480 h 1155"/>
            <a:gd name="T54" fmla="*/ 109855 w 915"/>
            <a:gd name="T55" fmla="*/ 395605 h 1155"/>
            <a:gd name="T56" fmla="*/ 104775 w 915"/>
            <a:gd name="T57" fmla="*/ 252730 h 1155"/>
            <a:gd name="T58" fmla="*/ 88265 w 915"/>
            <a:gd name="T59" fmla="*/ 197485 h 1155"/>
            <a:gd name="T60" fmla="*/ 69215 w 915"/>
            <a:gd name="T61" fmla="*/ 97790 h 1155"/>
            <a:gd name="T62" fmla="*/ 69215 w 915"/>
            <a:gd name="T63" fmla="*/ 47625 h 1155"/>
            <a:gd name="T64" fmla="*/ 90805 w 915"/>
            <a:gd name="T65" fmla="*/ 21590 h 1155"/>
            <a:gd name="T66" fmla="*/ 140970 w 915"/>
            <a:gd name="T67" fmla="*/ 0 h 1155"/>
            <a:gd name="T68" fmla="*/ 198120 w 915"/>
            <a:gd name="T69" fmla="*/ 21590 h 1155"/>
            <a:gd name="T70" fmla="*/ 328930 w 915"/>
            <a:gd name="T71" fmla="*/ 31115 h 1155"/>
            <a:gd name="T72" fmla="*/ 342900 w 915"/>
            <a:gd name="T73" fmla="*/ 26035 h 11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915"/>
            <a:gd name="T112" fmla="*/ 0 h 1155"/>
            <a:gd name="T113" fmla="*/ 915 w 915"/>
            <a:gd name="T114" fmla="*/ 1155 h 11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915" h="1155">
              <a:moveTo>
                <a:pt x="548" y="49"/>
              </a:moveTo>
              <a:cubicBezTo>
                <a:pt x="605" y="53"/>
                <a:pt x="654" y="57"/>
                <a:pt x="709" y="45"/>
              </a:cubicBezTo>
              <a:cubicBezTo>
                <a:pt x="735" y="39"/>
                <a:pt x="788" y="34"/>
                <a:pt x="788" y="34"/>
              </a:cubicBezTo>
              <a:cubicBezTo>
                <a:pt x="825" y="41"/>
                <a:pt x="825" y="58"/>
                <a:pt x="848" y="83"/>
              </a:cubicBezTo>
              <a:cubicBezTo>
                <a:pt x="854" y="100"/>
                <a:pt x="863" y="112"/>
                <a:pt x="870" y="128"/>
              </a:cubicBezTo>
              <a:cubicBezTo>
                <a:pt x="879" y="149"/>
                <a:pt x="883" y="169"/>
                <a:pt x="889" y="191"/>
              </a:cubicBezTo>
              <a:cubicBezTo>
                <a:pt x="897" y="219"/>
                <a:pt x="909" y="245"/>
                <a:pt x="915" y="274"/>
              </a:cubicBezTo>
              <a:cubicBezTo>
                <a:pt x="899" y="334"/>
                <a:pt x="874" y="386"/>
                <a:pt x="829" y="431"/>
              </a:cubicBezTo>
              <a:cubicBezTo>
                <a:pt x="825" y="500"/>
                <a:pt x="818" y="572"/>
                <a:pt x="833" y="641"/>
              </a:cubicBezTo>
              <a:cubicBezTo>
                <a:pt x="829" y="682"/>
                <a:pt x="832" y="692"/>
                <a:pt x="795" y="701"/>
              </a:cubicBezTo>
              <a:cubicBezTo>
                <a:pt x="784" y="713"/>
                <a:pt x="777" y="724"/>
                <a:pt x="765" y="735"/>
              </a:cubicBezTo>
              <a:cubicBezTo>
                <a:pt x="755" y="733"/>
                <a:pt x="743" y="734"/>
                <a:pt x="735" y="728"/>
              </a:cubicBezTo>
              <a:cubicBezTo>
                <a:pt x="731" y="725"/>
                <a:pt x="732" y="719"/>
                <a:pt x="728" y="716"/>
              </a:cubicBezTo>
              <a:cubicBezTo>
                <a:pt x="716" y="706"/>
                <a:pt x="658" y="705"/>
                <a:pt x="657" y="705"/>
              </a:cubicBezTo>
              <a:cubicBezTo>
                <a:pt x="642" y="700"/>
                <a:pt x="638" y="692"/>
                <a:pt x="623" y="698"/>
              </a:cubicBezTo>
              <a:cubicBezTo>
                <a:pt x="614" y="711"/>
                <a:pt x="608" y="732"/>
                <a:pt x="597" y="743"/>
              </a:cubicBezTo>
              <a:cubicBezTo>
                <a:pt x="591" y="749"/>
                <a:pt x="581" y="753"/>
                <a:pt x="574" y="758"/>
              </a:cubicBezTo>
              <a:cubicBezTo>
                <a:pt x="569" y="765"/>
                <a:pt x="555" y="782"/>
                <a:pt x="585" y="765"/>
              </a:cubicBezTo>
              <a:cubicBezTo>
                <a:pt x="589" y="763"/>
                <a:pt x="591" y="758"/>
                <a:pt x="593" y="754"/>
              </a:cubicBezTo>
              <a:cubicBezTo>
                <a:pt x="595" y="751"/>
                <a:pt x="598" y="739"/>
                <a:pt x="597" y="743"/>
              </a:cubicBezTo>
              <a:cubicBezTo>
                <a:pt x="584" y="806"/>
                <a:pt x="541" y="789"/>
                <a:pt x="484" y="799"/>
              </a:cubicBezTo>
              <a:cubicBezTo>
                <a:pt x="465" y="806"/>
                <a:pt x="454" y="810"/>
                <a:pt x="439" y="825"/>
              </a:cubicBezTo>
              <a:cubicBezTo>
                <a:pt x="435" y="837"/>
                <a:pt x="428" y="847"/>
                <a:pt x="424" y="859"/>
              </a:cubicBezTo>
              <a:cubicBezTo>
                <a:pt x="434" y="888"/>
                <a:pt x="444" y="901"/>
                <a:pt x="469" y="919"/>
              </a:cubicBezTo>
              <a:cubicBezTo>
                <a:pt x="483" y="956"/>
                <a:pt x="479" y="1002"/>
                <a:pt x="480" y="1039"/>
              </a:cubicBezTo>
              <a:cubicBezTo>
                <a:pt x="495" y="1018"/>
                <a:pt x="489" y="1032"/>
                <a:pt x="484" y="990"/>
              </a:cubicBezTo>
              <a:cubicBezTo>
                <a:pt x="483" y="981"/>
                <a:pt x="474" y="970"/>
                <a:pt x="480" y="964"/>
              </a:cubicBezTo>
              <a:cubicBezTo>
                <a:pt x="486" y="958"/>
                <a:pt x="485" y="979"/>
                <a:pt x="488" y="986"/>
              </a:cubicBezTo>
              <a:cubicBezTo>
                <a:pt x="491" y="994"/>
                <a:pt x="501" y="999"/>
                <a:pt x="507" y="1005"/>
              </a:cubicBezTo>
              <a:cubicBezTo>
                <a:pt x="510" y="1008"/>
                <a:pt x="518" y="1018"/>
                <a:pt x="518" y="1013"/>
              </a:cubicBezTo>
              <a:cubicBezTo>
                <a:pt x="518" y="1008"/>
                <a:pt x="510" y="1005"/>
                <a:pt x="507" y="1001"/>
              </a:cubicBezTo>
              <a:cubicBezTo>
                <a:pt x="498" y="991"/>
                <a:pt x="492" y="979"/>
                <a:pt x="484" y="968"/>
              </a:cubicBezTo>
              <a:cubicBezTo>
                <a:pt x="483" y="964"/>
                <a:pt x="482" y="960"/>
                <a:pt x="480" y="956"/>
              </a:cubicBezTo>
              <a:cubicBezTo>
                <a:pt x="478" y="952"/>
                <a:pt x="474" y="941"/>
                <a:pt x="473" y="945"/>
              </a:cubicBezTo>
              <a:cubicBezTo>
                <a:pt x="467" y="976"/>
                <a:pt x="493" y="994"/>
                <a:pt x="518" y="1001"/>
              </a:cubicBezTo>
              <a:cubicBezTo>
                <a:pt x="530" y="1010"/>
                <a:pt x="536" y="1018"/>
                <a:pt x="544" y="1031"/>
              </a:cubicBezTo>
              <a:cubicBezTo>
                <a:pt x="514" y="1047"/>
                <a:pt x="477" y="1045"/>
                <a:pt x="443" y="1050"/>
              </a:cubicBezTo>
              <a:cubicBezTo>
                <a:pt x="429" y="1055"/>
                <a:pt x="421" y="1064"/>
                <a:pt x="409" y="1073"/>
              </a:cubicBezTo>
              <a:cubicBezTo>
                <a:pt x="398" y="1090"/>
                <a:pt x="387" y="1103"/>
                <a:pt x="368" y="1110"/>
              </a:cubicBezTo>
              <a:cubicBezTo>
                <a:pt x="335" y="1155"/>
                <a:pt x="351" y="1147"/>
                <a:pt x="282" y="1151"/>
              </a:cubicBezTo>
              <a:cubicBezTo>
                <a:pt x="272" y="1150"/>
                <a:pt x="261" y="1152"/>
                <a:pt x="252" y="1148"/>
              </a:cubicBezTo>
              <a:cubicBezTo>
                <a:pt x="248" y="1146"/>
                <a:pt x="250" y="1140"/>
                <a:pt x="248" y="1136"/>
              </a:cubicBezTo>
              <a:cubicBezTo>
                <a:pt x="242" y="1124"/>
                <a:pt x="235" y="1115"/>
                <a:pt x="222" y="1110"/>
              </a:cubicBezTo>
              <a:cubicBezTo>
                <a:pt x="207" y="1089"/>
                <a:pt x="193" y="1074"/>
                <a:pt x="169" y="1065"/>
              </a:cubicBezTo>
              <a:cubicBezTo>
                <a:pt x="135" y="1072"/>
                <a:pt x="146" y="1083"/>
                <a:pt x="124" y="1099"/>
              </a:cubicBezTo>
              <a:cubicBezTo>
                <a:pt x="97" y="1092"/>
                <a:pt x="76" y="1077"/>
                <a:pt x="53" y="1061"/>
              </a:cubicBezTo>
              <a:cubicBezTo>
                <a:pt x="45" y="1056"/>
                <a:pt x="38" y="1051"/>
                <a:pt x="30" y="1046"/>
              </a:cubicBezTo>
              <a:cubicBezTo>
                <a:pt x="26" y="1044"/>
                <a:pt x="19" y="1039"/>
                <a:pt x="19" y="1039"/>
              </a:cubicBezTo>
              <a:cubicBezTo>
                <a:pt x="1" y="1012"/>
                <a:pt x="6" y="1025"/>
                <a:pt x="0" y="1001"/>
              </a:cubicBezTo>
              <a:cubicBezTo>
                <a:pt x="7" y="968"/>
                <a:pt x="42" y="960"/>
                <a:pt x="72" y="953"/>
              </a:cubicBezTo>
              <a:cubicBezTo>
                <a:pt x="86" y="950"/>
                <a:pt x="113" y="941"/>
                <a:pt x="113" y="941"/>
              </a:cubicBezTo>
              <a:cubicBezTo>
                <a:pt x="132" y="911"/>
                <a:pt x="149" y="877"/>
                <a:pt x="173" y="851"/>
              </a:cubicBezTo>
              <a:cubicBezTo>
                <a:pt x="174" y="847"/>
                <a:pt x="181" y="841"/>
                <a:pt x="177" y="840"/>
              </a:cubicBezTo>
              <a:cubicBezTo>
                <a:pt x="169" y="839"/>
                <a:pt x="154" y="848"/>
                <a:pt x="154" y="848"/>
              </a:cubicBezTo>
              <a:cubicBezTo>
                <a:pt x="158" y="823"/>
                <a:pt x="158" y="801"/>
                <a:pt x="150" y="776"/>
              </a:cubicBezTo>
              <a:cubicBezTo>
                <a:pt x="152" y="733"/>
                <a:pt x="143" y="664"/>
                <a:pt x="173" y="623"/>
              </a:cubicBezTo>
              <a:cubicBezTo>
                <a:pt x="189" y="576"/>
                <a:pt x="169" y="491"/>
                <a:pt x="139" y="450"/>
              </a:cubicBezTo>
              <a:cubicBezTo>
                <a:pt x="143" y="427"/>
                <a:pt x="145" y="411"/>
                <a:pt x="165" y="398"/>
              </a:cubicBezTo>
              <a:cubicBezTo>
                <a:pt x="182" y="372"/>
                <a:pt x="189" y="372"/>
                <a:pt x="169" y="379"/>
              </a:cubicBezTo>
              <a:cubicBezTo>
                <a:pt x="145" y="362"/>
                <a:pt x="144" y="338"/>
                <a:pt x="139" y="311"/>
              </a:cubicBezTo>
              <a:cubicBezTo>
                <a:pt x="136" y="274"/>
                <a:pt x="133" y="239"/>
                <a:pt x="124" y="203"/>
              </a:cubicBezTo>
              <a:cubicBezTo>
                <a:pt x="117" y="173"/>
                <a:pt x="119" y="181"/>
                <a:pt x="109" y="154"/>
              </a:cubicBezTo>
              <a:cubicBezTo>
                <a:pt x="108" y="150"/>
                <a:pt x="105" y="143"/>
                <a:pt x="105" y="143"/>
              </a:cubicBezTo>
              <a:cubicBezTo>
                <a:pt x="106" y="120"/>
                <a:pt x="105" y="97"/>
                <a:pt x="109" y="75"/>
              </a:cubicBezTo>
              <a:cubicBezTo>
                <a:pt x="110" y="71"/>
                <a:pt x="117" y="71"/>
                <a:pt x="120" y="68"/>
              </a:cubicBezTo>
              <a:cubicBezTo>
                <a:pt x="129" y="58"/>
                <a:pt x="133" y="44"/>
                <a:pt x="143" y="34"/>
              </a:cubicBezTo>
              <a:cubicBezTo>
                <a:pt x="159" y="18"/>
                <a:pt x="189" y="14"/>
                <a:pt x="210" y="8"/>
              </a:cubicBezTo>
              <a:cubicBezTo>
                <a:pt x="214" y="5"/>
                <a:pt x="217" y="0"/>
                <a:pt x="222" y="0"/>
              </a:cubicBezTo>
              <a:cubicBezTo>
                <a:pt x="227" y="0"/>
                <a:pt x="229" y="6"/>
                <a:pt x="233" y="8"/>
              </a:cubicBezTo>
              <a:cubicBezTo>
                <a:pt x="255" y="19"/>
                <a:pt x="288" y="28"/>
                <a:pt x="312" y="34"/>
              </a:cubicBezTo>
              <a:cubicBezTo>
                <a:pt x="383" y="53"/>
                <a:pt x="329" y="41"/>
                <a:pt x="477" y="45"/>
              </a:cubicBezTo>
              <a:cubicBezTo>
                <a:pt x="491" y="46"/>
                <a:pt x="504" y="47"/>
                <a:pt x="518" y="49"/>
              </a:cubicBezTo>
              <a:cubicBezTo>
                <a:pt x="527" y="50"/>
                <a:pt x="536" y="56"/>
                <a:pt x="544" y="53"/>
              </a:cubicBezTo>
              <a:cubicBezTo>
                <a:pt x="548" y="52"/>
                <a:pt x="537" y="44"/>
                <a:pt x="540" y="41"/>
              </a:cubicBezTo>
              <a:cubicBezTo>
                <a:pt x="543" y="38"/>
                <a:pt x="545" y="46"/>
                <a:pt x="548" y="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152400</xdr:colOff>
      <xdr:row>19</xdr:row>
      <xdr:rowOff>28575</xdr:rowOff>
    </xdr:from>
    <xdr:to>
      <xdr:col>20</xdr:col>
      <xdr:colOff>66675</xdr:colOff>
      <xdr:row>22</xdr:row>
      <xdr:rowOff>38100</xdr:rowOff>
    </xdr:to>
    <xdr:sp macro="" textlink="">
      <xdr:nvSpPr>
        <xdr:cNvPr id="72" name="Freeform 874">
          <a:extLst>
            <a:ext uri="{FF2B5EF4-FFF2-40B4-BE49-F238E27FC236}">
              <a16:creationId xmlns:a16="http://schemas.microsoft.com/office/drawing/2014/main" id="{212304A3-9072-40C9-B37B-23D89344DB90}"/>
            </a:ext>
          </a:extLst>
        </xdr:cNvPr>
        <xdr:cNvSpPr>
          <a:spLocks/>
        </xdr:cNvSpPr>
      </xdr:nvSpPr>
      <xdr:spPr bwMode="auto">
        <a:xfrm>
          <a:off x="3175000" y="3527425"/>
          <a:ext cx="447675" cy="561975"/>
        </a:xfrm>
        <a:custGeom>
          <a:avLst/>
          <a:gdLst>
            <a:gd name="T0" fmla="*/ 143170 w 677"/>
            <a:gd name="T1" fmla="*/ 425818 h 777"/>
            <a:gd name="T2" fmla="*/ 173560 w 677"/>
            <a:gd name="T3" fmla="*/ 432830 h 777"/>
            <a:gd name="T4" fmla="*/ 211379 w 677"/>
            <a:gd name="T5" fmla="*/ 471077 h 777"/>
            <a:gd name="T6" fmla="*/ 244470 w 677"/>
            <a:gd name="T7" fmla="*/ 487651 h 777"/>
            <a:gd name="T8" fmla="*/ 259328 w 677"/>
            <a:gd name="T9" fmla="*/ 492750 h 777"/>
            <a:gd name="T10" fmla="*/ 267432 w 677"/>
            <a:gd name="T11" fmla="*/ 495300 h 777"/>
            <a:gd name="T12" fmla="*/ 299848 w 677"/>
            <a:gd name="T13" fmla="*/ 492750 h 777"/>
            <a:gd name="T14" fmla="*/ 325510 w 677"/>
            <a:gd name="T15" fmla="*/ 476176 h 777"/>
            <a:gd name="T16" fmla="*/ 368731 w 677"/>
            <a:gd name="T17" fmla="*/ 471077 h 777"/>
            <a:gd name="T18" fmla="*/ 378861 w 677"/>
            <a:gd name="T19" fmla="*/ 428368 h 777"/>
            <a:gd name="T20" fmla="*/ 380887 w 677"/>
            <a:gd name="T21" fmla="*/ 378009 h 777"/>
            <a:gd name="T22" fmla="*/ 399121 w 677"/>
            <a:gd name="T23" fmla="*/ 349324 h 777"/>
            <a:gd name="T24" fmla="*/ 388991 w 677"/>
            <a:gd name="T25" fmla="*/ 320638 h 777"/>
            <a:gd name="T26" fmla="*/ 431537 w 677"/>
            <a:gd name="T27" fmla="*/ 289403 h 777"/>
            <a:gd name="T28" fmla="*/ 451797 w 677"/>
            <a:gd name="T29" fmla="*/ 270280 h 777"/>
            <a:gd name="T30" fmla="*/ 449771 w 677"/>
            <a:gd name="T31" fmla="*/ 222471 h 777"/>
            <a:gd name="T32" fmla="*/ 436940 w 677"/>
            <a:gd name="T33" fmla="*/ 212909 h 777"/>
            <a:gd name="T34" fmla="*/ 421407 w 677"/>
            <a:gd name="T35" fmla="*/ 203347 h 777"/>
            <a:gd name="T36" fmla="*/ 396420 w 677"/>
            <a:gd name="T37" fmla="*/ 177212 h 777"/>
            <a:gd name="T38" fmla="*/ 388991 w 677"/>
            <a:gd name="T39" fmla="*/ 141514 h 777"/>
            <a:gd name="T40" fmla="*/ 370757 w 677"/>
            <a:gd name="T41" fmla="*/ 136415 h 777"/>
            <a:gd name="T42" fmla="*/ 348472 w 677"/>
            <a:gd name="T43" fmla="*/ 124303 h 777"/>
            <a:gd name="T44" fmla="*/ 312679 w 677"/>
            <a:gd name="T45" fmla="*/ 131953 h 777"/>
            <a:gd name="T46" fmla="*/ 295120 w 677"/>
            <a:gd name="T47" fmla="*/ 136415 h 777"/>
            <a:gd name="T48" fmla="*/ 269458 w 677"/>
            <a:gd name="T49" fmla="*/ 103267 h 777"/>
            <a:gd name="T50" fmla="*/ 257302 w 677"/>
            <a:gd name="T51" fmla="*/ 24223 h 777"/>
            <a:gd name="T52" fmla="*/ 218808 w 677"/>
            <a:gd name="T53" fmla="*/ 38247 h 777"/>
            <a:gd name="T54" fmla="*/ 206652 w 677"/>
            <a:gd name="T55" fmla="*/ 24223 h 777"/>
            <a:gd name="T56" fmla="*/ 143170 w 677"/>
            <a:gd name="T57" fmla="*/ 0 h 777"/>
            <a:gd name="T58" fmla="*/ 115482 w 677"/>
            <a:gd name="T59" fmla="*/ 2550 h 777"/>
            <a:gd name="T60" fmla="*/ 107378 w 677"/>
            <a:gd name="T61" fmla="*/ 17211 h 777"/>
            <a:gd name="T62" fmla="*/ 69559 w 677"/>
            <a:gd name="T63" fmla="*/ 38247 h 777"/>
            <a:gd name="T64" fmla="*/ 31741 w 677"/>
            <a:gd name="T65" fmla="*/ 103267 h 777"/>
            <a:gd name="T66" fmla="*/ 21611 w 677"/>
            <a:gd name="T67" fmla="*/ 124303 h 777"/>
            <a:gd name="T68" fmla="*/ 16208 w 677"/>
            <a:gd name="T69" fmla="*/ 138964 h 777"/>
            <a:gd name="T70" fmla="*/ 29039 w 677"/>
            <a:gd name="T71" fmla="*/ 189323 h 777"/>
            <a:gd name="T72" fmla="*/ 49299 w 677"/>
            <a:gd name="T73" fmla="*/ 219921 h 777"/>
            <a:gd name="T74" fmla="*/ 21611 w 677"/>
            <a:gd name="T75" fmla="*/ 263268 h 777"/>
            <a:gd name="T76" fmla="*/ 11481 w 677"/>
            <a:gd name="T77" fmla="*/ 277291 h 777"/>
            <a:gd name="T78" fmla="*/ 6078 w 677"/>
            <a:gd name="T79" fmla="*/ 291953 h 777"/>
            <a:gd name="T80" fmla="*/ 44572 w 677"/>
            <a:gd name="T81" fmla="*/ 365897 h 777"/>
            <a:gd name="T82" fmla="*/ 76988 w 677"/>
            <a:gd name="T83" fmla="*/ 404144 h 777"/>
            <a:gd name="T84" fmla="*/ 143170 w 677"/>
            <a:gd name="T85" fmla="*/ 425818 h 777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677"/>
            <a:gd name="T130" fmla="*/ 0 h 777"/>
            <a:gd name="T131" fmla="*/ 677 w 677"/>
            <a:gd name="T132" fmla="*/ 777 h 777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677" h="777">
              <a:moveTo>
                <a:pt x="212" y="668"/>
              </a:moveTo>
              <a:cubicBezTo>
                <a:pt x="227" y="672"/>
                <a:pt x="242" y="674"/>
                <a:pt x="257" y="679"/>
              </a:cubicBezTo>
              <a:cubicBezTo>
                <a:pt x="272" y="703"/>
                <a:pt x="285" y="729"/>
                <a:pt x="313" y="739"/>
              </a:cubicBezTo>
              <a:cubicBezTo>
                <a:pt x="326" y="752"/>
                <a:pt x="344" y="759"/>
                <a:pt x="362" y="765"/>
              </a:cubicBezTo>
              <a:cubicBezTo>
                <a:pt x="369" y="767"/>
                <a:pt x="377" y="770"/>
                <a:pt x="384" y="773"/>
              </a:cubicBezTo>
              <a:cubicBezTo>
                <a:pt x="388" y="774"/>
                <a:pt x="396" y="777"/>
                <a:pt x="396" y="777"/>
              </a:cubicBezTo>
              <a:cubicBezTo>
                <a:pt x="412" y="776"/>
                <a:pt x="428" y="776"/>
                <a:pt x="444" y="773"/>
              </a:cubicBezTo>
              <a:cubicBezTo>
                <a:pt x="459" y="770"/>
                <a:pt x="466" y="751"/>
                <a:pt x="482" y="747"/>
              </a:cubicBezTo>
              <a:cubicBezTo>
                <a:pt x="493" y="744"/>
                <a:pt x="539" y="740"/>
                <a:pt x="546" y="739"/>
              </a:cubicBezTo>
              <a:cubicBezTo>
                <a:pt x="561" y="715"/>
                <a:pt x="558" y="705"/>
                <a:pt x="561" y="672"/>
              </a:cubicBezTo>
              <a:cubicBezTo>
                <a:pt x="562" y="646"/>
                <a:pt x="562" y="619"/>
                <a:pt x="564" y="593"/>
              </a:cubicBezTo>
              <a:cubicBezTo>
                <a:pt x="565" y="577"/>
                <a:pt x="585" y="564"/>
                <a:pt x="591" y="548"/>
              </a:cubicBezTo>
              <a:cubicBezTo>
                <a:pt x="588" y="528"/>
                <a:pt x="581" y="521"/>
                <a:pt x="576" y="503"/>
              </a:cubicBezTo>
              <a:cubicBezTo>
                <a:pt x="582" y="458"/>
                <a:pt x="598" y="460"/>
                <a:pt x="639" y="454"/>
              </a:cubicBezTo>
              <a:cubicBezTo>
                <a:pt x="650" y="444"/>
                <a:pt x="661" y="437"/>
                <a:pt x="669" y="424"/>
              </a:cubicBezTo>
              <a:cubicBezTo>
                <a:pt x="675" y="400"/>
                <a:pt x="677" y="372"/>
                <a:pt x="666" y="349"/>
              </a:cubicBezTo>
              <a:cubicBezTo>
                <a:pt x="658" y="333"/>
                <a:pt x="660" y="342"/>
                <a:pt x="647" y="334"/>
              </a:cubicBezTo>
              <a:cubicBezTo>
                <a:pt x="639" y="330"/>
                <a:pt x="624" y="319"/>
                <a:pt x="624" y="319"/>
              </a:cubicBezTo>
              <a:cubicBezTo>
                <a:pt x="611" y="292"/>
                <a:pt x="610" y="293"/>
                <a:pt x="587" y="278"/>
              </a:cubicBezTo>
              <a:cubicBezTo>
                <a:pt x="586" y="270"/>
                <a:pt x="584" y="228"/>
                <a:pt x="576" y="222"/>
              </a:cubicBezTo>
              <a:cubicBezTo>
                <a:pt x="569" y="216"/>
                <a:pt x="557" y="218"/>
                <a:pt x="549" y="214"/>
              </a:cubicBezTo>
              <a:cubicBezTo>
                <a:pt x="537" y="208"/>
                <a:pt x="529" y="200"/>
                <a:pt x="516" y="195"/>
              </a:cubicBezTo>
              <a:cubicBezTo>
                <a:pt x="497" y="198"/>
                <a:pt x="481" y="202"/>
                <a:pt x="463" y="207"/>
              </a:cubicBezTo>
              <a:cubicBezTo>
                <a:pt x="454" y="210"/>
                <a:pt x="437" y="214"/>
                <a:pt x="437" y="214"/>
              </a:cubicBezTo>
              <a:cubicBezTo>
                <a:pt x="417" y="201"/>
                <a:pt x="407" y="184"/>
                <a:pt x="399" y="162"/>
              </a:cubicBezTo>
              <a:cubicBezTo>
                <a:pt x="402" y="125"/>
                <a:pt x="426" y="54"/>
                <a:pt x="381" y="38"/>
              </a:cubicBezTo>
              <a:cubicBezTo>
                <a:pt x="356" y="42"/>
                <a:pt x="345" y="48"/>
                <a:pt x="324" y="60"/>
              </a:cubicBezTo>
              <a:cubicBezTo>
                <a:pt x="317" y="53"/>
                <a:pt x="313" y="44"/>
                <a:pt x="306" y="38"/>
              </a:cubicBezTo>
              <a:cubicBezTo>
                <a:pt x="285" y="22"/>
                <a:pt x="238" y="9"/>
                <a:pt x="212" y="0"/>
              </a:cubicBezTo>
              <a:cubicBezTo>
                <a:pt x="198" y="1"/>
                <a:pt x="184" y="0"/>
                <a:pt x="171" y="4"/>
              </a:cubicBezTo>
              <a:cubicBezTo>
                <a:pt x="162" y="7"/>
                <a:pt x="163" y="21"/>
                <a:pt x="159" y="27"/>
              </a:cubicBezTo>
              <a:cubicBezTo>
                <a:pt x="147" y="42"/>
                <a:pt x="121" y="55"/>
                <a:pt x="103" y="60"/>
              </a:cubicBezTo>
              <a:cubicBezTo>
                <a:pt x="83" y="94"/>
                <a:pt x="63" y="126"/>
                <a:pt x="47" y="162"/>
              </a:cubicBezTo>
              <a:cubicBezTo>
                <a:pt x="42" y="173"/>
                <a:pt x="37" y="184"/>
                <a:pt x="32" y="195"/>
              </a:cubicBezTo>
              <a:cubicBezTo>
                <a:pt x="29" y="202"/>
                <a:pt x="24" y="218"/>
                <a:pt x="24" y="218"/>
              </a:cubicBezTo>
              <a:cubicBezTo>
                <a:pt x="28" y="275"/>
                <a:pt x="23" y="263"/>
                <a:pt x="43" y="297"/>
              </a:cubicBezTo>
              <a:cubicBezTo>
                <a:pt x="48" y="317"/>
                <a:pt x="58" y="330"/>
                <a:pt x="73" y="345"/>
              </a:cubicBezTo>
              <a:cubicBezTo>
                <a:pt x="81" y="369"/>
                <a:pt x="47" y="395"/>
                <a:pt x="32" y="413"/>
              </a:cubicBezTo>
              <a:cubicBezTo>
                <a:pt x="30" y="416"/>
                <a:pt x="19" y="432"/>
                <a:pt x="17" y="435"/>
              </a:cubicBezTo>
              <a:cubicBezTo>
                <a:pt x="14" y="442"/>
                <a:pt x="9" y="458"/>
                <a:pt x="9" y="458"/>
              </a:cubicBezTo>
              <a:cubicBezTo>
                <a:pt x="0" y="518"/>
                <a:pt x="14" y="550"/>
                <a:pt x="66" y="574"/>
              </a:cubicBezTo>
              <a:cubicBezTo>
                <a:pt x="80" y="596"/>
                <a:pt x="88" y="624"/>
                <a:pt x="114" y="634"/>
              </a:cubicBezTo>
              <a:cubicBezTo>
                <a:pt x="127" y="671"/>
                <a:pt x="179" y="668"/>
                <a:pt x="212" y="668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133350</xdr:colOff>
      <xdr:row>16</xdr:row>
      <xdr:rowOff>133350</xdr:rowOff>
    </xdr:from>
    <xdr:to>
      <xdr:col>25</xdr:col>
      <xdr:colOff>161925</xdr:colOff>
      <xdr:row>20</xdr:row>
      <xdr:rowOff>152400</xdr:rowOff>
    </xdr:to>
    <xdr:sp macro="" textlink="">
      <xdr:nvSpPr>
        <xdr:cNvPr id="73" name="Freeform 875">
          <a:extLst>
            <a:ext uri="{FF2B5EF4-FFF2-40B4-BE49-F238E27FC236}">
              <a16:creationId xmlns:a16="http://schemas.microsoft.com/office/drawing/2014/main" id="{6A32BF74-729D-4024-A85C-85C43B21BCDF}"/>
            </a:ext>
          </a:extLst>
        </xdr:cNvPr>
        <xdr:cNvSpPr>
          <a:spLocks/>
        </xdr:cNvSpPr>
      </xdr:nvSpPr>
      <xdr:spPr bwMode="auto">
        <a:xfrm>
          <a:off x="3867150" y="3079750"/>
          <a:ext cx="739775" cy="755650"/>
        </a:xfrm>
        <a:custGeom>
          <a:avLst/>
          <a:gdLst>
            <a:gd name="T0" fmla="*/ 653790 w 1123"/>
            <a:gd name="T1" fmla="*/ 530456 h 1042"/>
            <a:gd name="T2" fmla="*/ 689947 w 1123"/>
            <a:gd name="T3" fmla="*/ 585486 h 1042"/>
            <a:gd name="T4" fmla="*/ 653790 w 1123"/>
            <a:gd name="T5" fmla="*/ 602122 h 1042"/>
            <a:gd name="T6" fmla="*/ 598446 w 1123"/>
            <a:gd name="T7" fmla="*/ 628357 h 1042"/>
            <a:gd name="T8" fmla="*/ 468574 w 1123"/>
            <a:gd name="T9" fmla="*/ 662271 h 1042"/>
            <a:gd name="T10" fmla="*/ 410279 w 1123"/>
            <a:gd name="T11" fmla="*/ 652673 h 1042"/>
            <a:gd name="T12" fmla="*/ 385928 w 1123"/>
            <a:gd name="T13" fmla="*/ 540055 h 1042"/>
            <a:gd name="T14" fmla="*/ 338701 w 1123"/>
            <a:gd name="T15" fmla="*/ 537495 h 1042"/>
            <a:gd name="T16" fmla="*/ 258269 w 1123"/>
            <a:gd name="T17" fmla="*/ 561170 h 1042"/>
            <a:gd name="T18" fmla="*/ 208829 w 1123"/>
            <a:gd name="T19" fmla="*/ 506141 h 1042"/>
            <a:gd name="T20" fmla="*/ 76005 w 1123"/>
            <a:gd name="T21" fmla="*/ 463270 h 1042"/>
            <a:gd name="T22" fmla="*/ 87074 w 1123"/>
            <a:gd name="T23" fmla="*/ 393523 h 1042"/>
            <a:gd name="T24" fmla="*/ 47964 w 1123"/>
            <a:gd name="T25" fmla="*/ 316738 h 1042"/>
            <a:gd name="T26" fmla="*/ 17710 w 1123"/>
            <a:gd name="T27" fmla="*/ 268748 h 1042"/>
            <a:gd name="T28" fmla="*/ 53868 w 1123"/>
            <a:gd name="T29" fmla="*/ 242513 h 1042"/>
            <a:gd name="T30" fmla="*/ 125445 w 1123"/>
            <a:gd name="T31" fmla="*/ 204120 h 1042"/>
            <a:gd name="T32" fmla="*/ 283358 w 1123"/>
            <a:gd name="T33" fmla="*/ 165728 h 1042"/>
            <a:gd name="T34" fmla="*/ 299592 w 1123"/>
            <a:gd name="T35" fmla="*/ 115178 h 1042"/>
            <a:gd name="T36" fmla="*/ 266386 w 1123"/>
            <a:gd name="T37" fmla="*/ 62068 h 1042"/>
            <a:gd name="T38" fmla="*/ 261221 w 1123"/>
            <a:gd name="T39" fmla="*/ 4479 h 1042"/>
            <a:gd name="T40" fmla="*/ 277455 w 1123"/>
            <a:gd name="T41" fmla="*/ 62068 h 1042"/>
            <a:gd name="T42" fmla="*/ 335750 w 1123"/>
            <a:gd name="T43" fmla="*/ 103020 h 1042"/>
            <a:gd name="T44" fmla="*/ 430203 w 1123"/>
            <a:gd name="T45" fmla="*/ 79345 h 1042"/>
            <a:gd name="T46" fmla="*/ 471526 w 1123"/>
            <a:gd name="T47" fmla="*/ 64627 h 1042"/>
            <a:gd name="T48" fmla="*/ 529821 w 1123"/>
            <a:gd name="T49" fmla="*/ 100460 h 1042"/>
            <a:gd name="T50" fmla="*/ 648624 w 1123"/>
            <a:gd name="T51" fmla="*/ 119657 h 1042"/>
            <a:gd name="T52" fmla="*/ 717988 w 1123"/>
            <a:gd name="T53" fmla="*/ 124776 h 1042"/>
            <a:gd name="T54" fmla="*/ 740125 w 1123"/>
            <a:gd name="T55" fmla="*/ 273227 h 1042"/>
            <a:gd name="T56" fmla="*/ 778497 w 1123"/>
            <a:gd name="T57" fmla="*/ 314179 h 1042"/>
            <a:gd name="T58" fmla="*/ 825723 w 1123"/>
            <a:gd name="T59" fmla="*/ 381366 h 1042"/>
            <a:gd name="T60" fmla="*/ 775545 w 1123"/>
            <a:gd name="T61" fmla="*/ 477347 h 1042"/>
            <a:gd name="T62" fmla="*/ 678879 w 1123"/>
            <a:gd name="T63" fmla="*/ 465189 h 1042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123"/>
            <a:gd name="T97" fmla="*/ 0 h 1042"/>
            <a:gd name="T98" fmla="*/ 1123 w 1123"/>
            <a:gd name="T99" fmla="*/ 1042 h 1042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123" h="1042">
              <a:moveTo>
                <a:pt x="916" y="735"/>
              </a:moveTo>
              <a:cubicBezTo>
                <a:pt x="911" y="767"/>
                <a:pt x="909" y="806"/>
                <a:pt x="886" y="829"/>
              </a:cubicBezTo>
              <a:cubicBezTo>
                <a:pt x="880" y="851"/>
                <a:pt x="877" y="885"/>
                <a:pt x="901" y="892"/>
              </a:cubicBezTo>
              <a:cubicBezTo>
                <a:pt x="928" y="909"/>
                <a:pt x="917" y="902"/>
                <a:pt x="935" y="915"/>
              </a:cubicBezTo>
              <a:cubicBezTo>
                <a:pt x="942" y="933"/>
                <a:pt x="928" y="930"/>
                <a:pt x="913" y="934"/>
              </a:cubicBezTo>
              <a:cubicBezTo>
                <a:pt x="904" y="937"/>
                <a:pt x="886" y="941"/>
                <a:pt x="886" y="941"/>
              </a:cubicBezTo>
              <a:cubicBezTo>
                <a:pt x="870" y="952"/>
                <a:pt x="858" y="964"/>
                <a:pt x="841" y="975"/>
              </a:cubicBezTo>
              <a:cubicBezTo>
                <a:pt x="832" y="981"/>
                <a:pt x="821" y="979"/>
                <a:pt x="811" y="982"/>
              </a:cubicBezTo>
              <a:cubicBezTo>
                <a:pt x="775" y="992"/>
                <a:pt x="738" y="996"/>
                <a:pt x="703" y="1009"/>
              </a:cubicBezTo>
              <a:cubicBezTo>
                <a:pt x="683" y="1024"/>
                <a:pt x="660" y="1031"/>
                <a:pt x="635" y="1035"/>
              </a:cubicBezTo>
              <a:cubicBezTo>
                <a:pt x="616" y="1042"/>
                <a:pt x="611" y="1042"/>
                <a:pt x="590" y="1039"/>
              </a:cubicBezTo>
              <a:cubicBezTo>
                <a:pt x="563" y="1029"/>
                <a:pt x="574" y="1036"/>
                <a:pt x="556" y="1020"/>
              </a:cubicBezTo>
              <a:cubicBezTo>
                <a:pt x="544" y="975"/>
                <a:pt x="549" y="921"/>
                <a:pt x="564" y="877"/>
              </a:cubicBezTo>
              <a:cubicBezTo>
                <a:pt x="558" y="859"/>
                <a:pt x="540" y="851"/>
                <a:pt x="523" y="844"/>
              </a:cubicBezTo>
              <a:cubicBezTo>
                <a:pt x="516" y="841"/>
                <a:pt x="500" y="836"/>
                <a:pt x="500" y="836"/>
              </a:cubicBezTo>
              <a:cubicBezTo>
                <a:pt x="486" y="837"/>
                <a:pt x="473" y="838"/>
                <a:pt x="459" y="840"/>
              </a:cubicBezTo>
              <a:cubicBezTo>
                <a:pt x="450" y="841"/>
                <a:pt x="433" y="847"/>
                <a:pt x="433" y="847"/>
              </a:cubicBezTo>
              <a:cubicBezTo>
                <a:pt x="411" y="869"/>
                <a:pt x="381" y="874"/>
                <a:pt x="350" y="877"/>
              </a:cubicBezTo>
              <a:cubicBezTo>
                <a:pt x="341" y="876"/>
                <a:pt x="331" y="879"/>
                <a:pt x="324" y="874"/>
              </a:cubicBezTo>
              <a:cubicBezTo>
                <a:pt x="296" y="857"/>
                <a:pt x="306" y="809"/>
                <a:pt x="283" y="791"/>
              </a:cubicBezTo>
              <a:cubicBezTo>
                <a:pt x="271" y="782"/>
                <a:pt x="251" y="774"/>
                <a:pt x="238" y="765"/>
              </a:cubicBezTo>
              <a:cubicBezTo>
                <a:pt x="220" y="740"/>
                <a:pt x="135" y="727"/>
                <a:pt x="103" y="724"/>
              </a:cubicBezTo>
              <a:cubicBezTo>
                <a:pt x="61" y="710"/>
                <a:pt x="74" y="672"/>
                <a:pt x="103" y="652"/>
              </a:cubicBezTo>
              <a:cubicBezTo>
                <a:pt x="111" y="640"/>
                <a:pt x="113" y="628"/>
                <a:pt x="118" y="615"/>
              </a:cubicBezTo>
              <a:cubicBezTo>
                <a:pt x="123" y="576"/>
                <a:pt x="116" y="545"/>
                <a:pt x="88" y="517"/>
              </a:cubicBezTo>
              <a:cubicBezTo>
                <a:pt x="80" y="509"/>
                <a:pt x="73" y="502"/>
                <a:pt x="65" y="495"/>
              </a:cubicBezTo>
              <a:cubicBezTo>
                <a:pt x="61" y="491"/>
                <a:pt x="54" y="484"/>
                <a:pt x="54" y="484"/>
              </a:cubicBezTo>
              <a:cubicBezTo>
                <a:pt x="46" y="460"/>
                <a:pt x="47" y="435"/>
                <a:pt x="24" y="420"/>
              </a:cubicBezTo>
              <a:cubicBezTo>
                <a:pt x="0" y="387"/>
                <a:pt x="9" y="391"/>
                <a:pt x="50" y="386"/>
              </a:cubicBezTo>
              <a:cubicBezTo>
                <a:pt x="58" y="383"/>
                <a:pt x="67" y="384"/>
                <a:pt x="73" y="379"/>
              </a:cubicBezTo>
              <a:cubicBezTo>
                <a:pt x="98" y="359"/>
                <a:pt x="62" y="372"/>
                <a:pt x="91" y="364"/>
              </a:cubicBezTo>
              <a:cubicBezTo>
                <a:pt x="114" y="349"/>
                <a:pt x="141" y="321"/>
                <a:pt x="170" y="319"/>
              </a:cubicBezTo>
              <a:cubicBezTo>
                <a:pt x="220" y="316"/>
                <a:pt x="320" y="311"/>
                <a:pt x="320" y="311"/>
              </a:cubicBezTo>
              <a:cubicBezTo>
                <a:pt x="343" y="296"/>
                <a:pt x="356" y="267"/>
                <a:pt x="384" y="259"/>
              </a:cubicBezTo>
              <a:cubicBezTo>
                <a:pt x="394" y="248"/>
                <a:pt x="418" y="232"/>
                <a:pt x="418" y="232"/>
              </a:cubicBezTo>
              <a:cubicBezTo>
                <a:pt x="432" y="210"/>
                <a:pt x="430" y="194"/>
                <a:pt x="406" y="180"/>
              </a:cubicBezTo>
              <a:cubicBezTo>
                <a:pt x="401" y="161"/>
                <a:pt x="390" y="150"/>
                <a:pt x="373" y="139"/>
              </a:cubicBezTo>
              <a:cubicBezTo>
                <a:pt x="368" y="125"/>
                <a:pt x="361" y="97"/>
                <a:pt x="361" y="97"/>
              </a:cubicBezTo>
              <a:cubicBezTo>
                <a:pt x="359" y="73"/>
                <a:pt x="358" y="49"/>
                <a:pt x="350" y="26"/>
              </a:cubicBezTo>
              <a:cubicBezTo>
                <a:pt x="351" y="20"/>
                <a:pt x="349" y="11"/>
                <a:pt x="354" y="7"/>
              </a:cubicBezTo>
              <a:cubicBezTo>
                <a:pt x="364" y="0"/>
                <a:pt x="373" y="37"/>
                <a:pt x="373" y="37"/>
              </a:cubicBezTo>
              <a:cubicBezTo>
                <a:pt x="374" y="57"/>
                <a:pt x="372" y="77"/>
                <a:pt x="376" y="97"/>
              </a:cubicBezTo>
              <a:cubicBezTo>
                <a:pt x="377" y="103"/>
                <a:pt x="384" y="105"/>
                <a:pt x="388" y="109"/>
              </a:cubicBezTo>
              <a:cubicBezTo>
                <a:pt x="408" y="133"/>
                <a:pt x="426" y="150"/>
                <a:pt x="455" y="161"/>
              </a:cubicBezTo>
              <a:cubicBezTo>
                <a:pt x="466" y="160"/>
                <a:pt x="505" y="158"/>
                <a:pt x="523" y="154"/>
              </a:cubicBezTo>
              <a:cubicBezTo>
                <a:pt x="545" y="149"/>
                <a:pt x="561" y="131"/>
                <a:pt x="583" y="124"/>
              </a:cubicBezTo>
              <a:cubicBezTo>
                <a:pt x="595" y="120"/>
                <a:pt x="604" y="113"/>
                <a:pt x="616" y="109"/>
              </a:cubicBezTo>
              <a:cubicBezTo>
                <a:pt x="624" y="107"/>
                <a:pt x="639" y="101"/>
                <a:pt x="639" y="101"/>
              </a:cubicBezTo>
              <a:cubicBezTo>
                <a:pt x="653" y="104"/>
                <a:pt x="666" y="108"/>
                <a:pt x="680" y="112"/>
              </a:cubicBezTo>
              <a:cubicBezTo>
                <a:pt x="693" y="126"/>
                <a:pt x="705" y="144"/>
                <a:pt x="718" y="157"/>
              </a:cubicBezTo>
              <a:cubicBezTo>
                <a:pt x="746" y="185"/>
                <a:pt x="792" y="206"/>
                <a:pt x="830" y="214"/>
              </a:cubicBezTo>
              <a:cubicBezTo>
                <a:pt x="848" y="207"/>
                <a:pt x="861" y="193"/>
                <a:pt x="879" y="187"/>
              </a:cubicBezTo>
              <a:cubicBezTo>
                <a:pt x="898" y="180"/>
                <a:pt x="919" y="174"/>
                <a:pt x="939" y="169"/>
              </a:cubicBezTo>
              <a:cubicBezTo>
                <a:pt x="951" y="177"/>
                <a:pt x="962" y="185"/>
                <a:pt x="973" y="195"/>
              </a:cubicBezTo>
              <a:cubicBezTo>
                <a:pt x="983" y="230"/>
                <a:pt x="980" y="222"/>
                <a:pt x="976" y="277"/>
              </a:cubicBezTo>
              <a:cubicBezTo>
                <a:pt x="983" y="328"/>
                <a:pt x="995" y="377"/>
                <a:pt x="1003" y="427"/>
              </a:cubicBezTo>
              <a:cubicBezTo>
                <a:pt x="1005" y="439"/>
                <a:pt x="1006" y="468"/>
                <a:pt x="1014" y="480"/>
              </a:cubicBezTo>
              <a:cubicBezTo>
                <a:pt x="1021" y="491"/>
                <a:pt x="1049" y="490"/>
                <a:pt x="1055" y="491"/>
              </a:cubicBezTo>
              <a:cubicBezTo>
                <a:pt x="1079" y="500"/>
                <a:pt x="1093" y="541"/>
                <a:pt x="1108" y="562"/>
              </a:cubicBezTo>
              <a:cubicBezTo>
                <a:pt x="1111" y="574"/>
                <a:pt x="1119" y="596"/>
                <a:pt x="1119" y="596"/>
              </a:cubicBezTo>
              <a:cubicBezTo>
                <a:pt x="1118" y="617"/>
                <a:pt x="1123" y="695"/>
                <a:pt x="1096" y="720"/>
              </a:cubicBezTo>
              <a:cubicBezTo>
                <a:pt x="1085" y="730"/>
                <a:pt x="1064" y="738"/>
                <a:pt x="1051" y="746"/>
              </a:cubicBezTo>
              <a:cubicBezTo>
                <a:pt x="1030" y="741"/>
                <a:pt x="1009" y="741"/>
                <a:pt x="988" y="735"/>
              </a:cubicBezTo>
              <a:cubicBezTo>
                <a:pt x="965" y="720"/>
                <a:pt x="949" y="725"/>
                <a:pt x="920" y="727"/>
              </a:cubicBezTo>
              <a:cubicBezTo>
                <a:pt x="916" y="740"/>
                <a:pt x="916" y="743"/>
                <a:pt x="916" y="73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23</xdr:col>
      <xdr:colOff>133350</xdr:colOff>
      <xdr:row>17</xdr:row>
      <xdr:rowOff>104775</xdr:rowOff>
    </xdr:from>
    <xdr:to>
      <xdr:col>27</xdr:col>
      <xdr:colOff>142875</xdr:colOff>
      <xdr:row>23</xdr:row>
      <xdr:rowOff>76200</xdr:rowOff>
    </xdr:to>
    <xdr:sp macro="" textlink="">
      <xdr:nvSpPr>
        <xdr:cNvPr id="74" name="Freeform 876">
          <a:extLst>
            <a:ext uri="{FF2B5EF4-FFF2-40B4-BE49-F238E27FC236}">
              <a16:creationId xmlns:a16="http://schemas.microsoft.com/office/drawing/2014/main" id="{5AEF7184-0D74-416F-959F-B593C42D1590}"/>
            </a:ext>
          </a:extLst>
        </xdr:cNvPr>
        <xdr:cNvSpPr>
          <a:spLocks/>
        </xdr:cNvSpPr>
      </xdr:nvSpPr>
      <xdr:spPr bwMode="auto">
        <a:xfrm>
          <a:off x="4222750" y="3235325"/>
          <a:ext cx="720725" cy="1076325"/>
        </a:xfrm>
        <a:custGeom>
          <a:avLst/>
          <a:gdLst>
            <a:gd name="T0" fmla="*/ 13165 w 1107"/>
            <a:gd name="T1" fmla="*/ 618334 h 1493"/>
            <a:gd name="T2" fmla="*/ 22672 w 1107"/>
            <a:gd name="T3" fmla="*/ 642966 h 1493"/>
            <a:gd name="T4" fmla="*/ 38031 w 1107"/>
            <a:gd name="T5" fmla="*/ 689073 h 1493"/>
            <a:gd name="T6" fmla="*/ 88496 w 1107"/>
            <a:gd name="T7" fmla="*/ 769917 h 1493"/>
            <a:gd name="T8" fmla="*/ 110437 w 1107"/>
            <a:gd name="T9" fmla="*/ 805287 h 1493"/>
            <a:gd name="T10" fmla="*/ 100929 w 1107"/>
            <a:gd name="T11" fmla="*/ 829287 h 1493"/>
            <a:gd name="T12" fmla="*/ 135303 w 1107"/>
            <a:gd name="T13" fmla="*/ 881078 h 1493"/>
            <a:gd name="T14" fmla="*/ 160170 w 1107"/>
            <a:gd name="T15" fmla="*/ 902553 h 1493"/>
            <a:gd name="T16" fmla="*/ 266949 w 1107"/>
            <a:gd name="T17" fmla="*/ 942975 h 1493"/>
            <a:gd name="T18" fmla="*/ 298398 w 1107"/>
            <a:gd name="T19" fmla="*/ 870341 h 1493"/>
            <a:gd name="T20" fmla="*/ 313757 w 1107"/>
            <a:gd name="T21" fmla="*/ 791392 h 1493"/>
            <a:gd name="T22" fmla="*/ 323265 w 1107"/>
            <a:gd name="T23" fmla="*/ 753496 h 1493"/>
            <a:gd name="T24" fmla="*/ 329847 w 1107"/>
            <a:gd name="T25" fmla="*/ 729495 h 1493"/>
            <a:gd name="T26" fmla="*/ 354714 w 1107"/>
            <a:gd name="T27" fmla="*/ 661914 h 1493"/>
            <a:gd name="T28" fmla="*/ 395670 w 1107"/>
            <a:gd name="T29" fmla="*/ 639808 h 1493"/>
            <a:gd name="T30" fmla="*/ 404447 w 1107"/>
            <a:gd name="T31" fmla="*/ 634755 h 1493"/>
            <a:gd name="T32" fmla="*/ 483435 w 1107"/>
            <a:gd name="T33" fmla="*/ 651177 h 1493"/>
            <a:gd name="T34" fmla="*/ 549258 w 1107"/>
            <a:gd name="T35" fmla="*/ 632229 h 1493"/>
            <a:gd name="T36" fmla="*/ 593140 w 1107"/>
            <a:gd name="T37" fmla="*/ 596860 h 1493"/>
            <a:gd name="T38" fmla="*/ 601916 w 1107"/>
            <a:gd name="T39" fmla="*/ 558964 h 1493"/>
            <a:gd name="T40" fmla="*/ 637022 w 1107"/>
            <a:gd name="T41" fmla="*/ 529279 h 1493"/>
            <a:gd name="T42" fmla="*/ 652381 w 1107"/>
            <a:gd name="T43" fmla="*/ 496436 h 1493"/>
            <a:gd name="T44" fmla="*/ 746727 w 1107"/>
            <a:gd name="T45" fmla="*/ 472435 h 1493"/>
            <a:gd name="T46" fmla="*/ 768668 w 1107"/>
            <a:gd name="T47" fmla="*/ 412433 h 1493"/>
            <a:gd name="T48" fmla="*/ 781102 w 1107"/>
            <a:gd name="T49" fmla="*/ 396643 h 1493"/>
            <a:gd name="T50" fmla="*/ 799386 w 1107"/>
            <a:gd name="T51" fmla="*/ 388432 h 1493"/>
            <a:gd name="T52" fmla="*/ 796460 w 1107"/>
            <a:gd name="T53" fmla="*/ 323378 h 1493"/>
            <a:gd name="T54" fmla="*/ 805968 w 1107"/>
            <a:gd name="T55" fmla="*/ 274745 h 1493"/>
            <a:gd name="T56" fmla="*/ 786953 w 1107"/>
            <a:gd name="T57" fmla="*/ 234323 h 1493"/>
            <a:gd name="T58" fmla="*/ 784027 w 1107"/>
            <a:gd name="T59" fmla="*/ 185058 h 1493"/>
            <a:gd name="T60" fmla="*/ 737219 w 1107"/>
            <a:gd name="T61" fmla="*/ 163584 h 1493"/>
            <a:gd name="T62" fmla="*/ 721129 w 1107"/>
            <a:gd name="T63" fmla="*/ 150320 h 1493"/>
            <a:gd name="T64" fmla="*/ 702845 w 1107"/>
            <a:gd name="T65" fmla="*/ 139583 h 1493"/>
            <a:gd name="T66" fmla="*/ 674322 w 1107"/>
            <a:gd name="T67" fmla="*/ 114951 h 1493"/>
            <a:gd name="T68" fmla="*/ 652381 w 1107"/>
            <a:gd name="T69" fmla="*/ 131372 h 1493"/>
            <a:gd name="T70" fmla="*/ 605573 w 1107"/>
            <a:gd name="T71" fmla="*/ 158531 h 1493"/>
            <a:gd name="T72" fmla="*/ 579975 w 1107"/>
            <a:gd name="T73" fmla="*/ 155373 h 1493"/>
            <a:gd name="T74" fmla="*/ 545601 w 1107"/>
            <a:gd name="T75" fmla="*/ 114951 h 1493"/>
            <a:gd name="T76" fmla="*/ 517809 w 1107"/>
            <a:gd name="T77" fmla="*/ 90318 h 1493"/>
            <a:gd name="T78" fmla="*/ 470270 w 1107"/>
            <a:gd name="T79" fmla="*/ 44843 h 1493"/>
            <a:gd name="T80" fmla="*/ 442478 w 1107"/>
            <a:gd name="T81" fmla="*/ 30948 h 1493"/>
            <a:gd name="T82" fmla="*/ 423462 w 1107"/>
            <a:gd name="T83" fmla="*/ 25895 h 1493"/>
            <a:gd name="T84" fmla="*/ 373729 w 1107"/>
            <a:gd name="T85" fmla="*/ 6948 h 1493"/>
            <a:gd name="T86" fmla="*/ 316683 w 1107"/>
            <a:gd name="T87" fmla="*/ 28422 h 1493"/>
            <a:gd name="T88" fmla="*/ 313757 w 1107"/>
            <a:gd name="T89" fmla="*/ 49896 h 1493"/>
            <a:gd name="T90" fmla="*/ 326190 w 1107"/>
            <a:gd name="T91" fmla="*/ 152847 h 1493"/>
            <a:gd name="T92" fmla="*/ 338624 w 1107"/>
            <a:gd name="T93" fmla="*/ 180005 h 1493"/>
            <a:gd name="T94" fmla="*/ 357639 w 1107"/>
            <a:gd name="T95" fmla="*/ 190742 h 1493"/>
            <a:gd name="T96" fmla="*/ 395670 w 1107"/>
            <a:gd name="T97" fmla="*/ 220428 h 1493"/>
            <a:gd name="T98" fmla="*/ 417611 w 1107"/>
            <a:gd name="T99" fmla="*/ 266534 h 1493"/>
            <a:gd name="T100" fmla="*/ 367147 w 1107"/>
            <a:gd name="T101" fmla="*/ 344852 h 1493"/>
            <a:gd name="T102" fmla="*/ 304249 w 1107"/>
            <a:gd name="T103" fmla="*/ 334115 h 1493"/>
            <a:gd name="T104" fmla="*/ 269875 w 1107"/>
            <a:gd name="T105" fmla="*/ 339799 h 1493"/>
            <a:gd name="T106" fmla="*/ 260367 w 1107"/>
            <a:gd name="T107" fmla="*/ 372011 h 1493"/>
            <a:gd name="T108" fmla="*/ 247934 w 1107"/>
            <a:gd name="T109" fmla="*/ 415591 h 1493"/>
            <a:gd name="T110" fmla="*/ 282308 w 1107"/>
            <a:gd name="T111" fmla="*/ 466751 h 1493"/>
            <a:gd name="T112" fmla="*/ 166752 w 1107"/>
            <a:gd name="T113" fmla="*/ 504646 h 1493"/>
            <a:gd name="T114" fmla="*/ 116288 w 1107"/>
            <a:gd name="T115" fmla="*/ 518541 h 1493"/>
            <a:gd name="T116" fmla="*/ 97272 w 1107"/>
            <a:gd name="T117" fmla="*/ 523594 h 1493"/>
            <a:gd name="T118" fmla="*/ 22672 w 1107"/>
            <a:gd name="T119" fmla="*/ 540016 h 1493"/>
            <a:gd name="T120" fmla="*/ 3657 w 1107"/>
            <a:gd name="T121" fmla="*/ 550753 h 1493"/>
            <a:gd name="T122" fmla="*/ 16090 w 1107"/>
            <a:gd name="T123" fmla="*/ 610123 h 1493"/>
            <a:gd name="T124" fmla="*/ 13165 w 1107"/>
            <a:gd name="T125" fmla="*/ 618334 h 1493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107"/>
            <a:gd name="T190" fmla="*/ 0 h 1493"/>
            <a:gd name="T191" fmla="*/ 1107 w 1107"/>
            <a:gd name="T192" fmla="*/ 1493 h 1493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107" h="1493">
              <a:moveTo>
                <a:pt x="18" y="979"/>
              </a:moveTo>
              <a:cubicBezTo>
                <a:pt x="27" y="1009"/>
                <a:pt x="23" y="997"/>
                <a:pt x="31" y="1018"/>
              </a:cubicBezTo>
              <a:cubicBezTo>
                <a:pt x="37" y="1052"/>
                <a:pt x="43" y="1062"/>
                <a:pt x="52" y="1091"/>
              </a:cubicBezTo>
              <a:cubicBezTo>
                <a:pt x="56" y="1215"/>
                <a:pt x="22" y="1226"/>
                <a:pt x="121" y="1219"/>
              </a:cubicBezTo>
              <a:cubicBezTo>
                <a:pt x="140" y="1234"/>
                <a:pt x="137" y="1255"/>
                <a:pt x="151" y="1275"/>
              </a:cubicBezTo>
              <a:cubicBezTo>
                <a:pt x="157" y="1295"/>
                <a:pt x="153" y="1299"/>
                <a:pt x="138" y="1313"/>
              </a:cubicBezTo>
              <a:cubicBezTo>
                <a:pt x="122" y="1355"/>
                <a:pt x="158" y="1372"/>
                <a:pt x="185" y="1395"/>
              </a:cubicBezTo>
              <a:cubicBezTo>
                <a:pt x="199" y="1407"/>
                <a:pt x="203" y="1419"/>
                <a:pt x="219" y="1429"/>
              </a:cubicBezTo>
              <a:cubicBezTo>
                <a:pt x="243" y="1464"/>
                <a:pt x="325" y="1474"/>
                <a:pt x="365" y="1493"/>
              </a:cubicBezTo>
              <a:cubicBezTo>
                <a:pt x="446" y="1483"/>
                <a:pt x="388" y="1445"/>
                <a:pt x="408" y="1378"/>
              </a:cubicBezTo>
              <a:cubicBezTo>
                <a:pt x="412" y="1278"/>
                <a:pt x="398" y="1303"/>
                <a:pt x="429" y="1253"/>
              </a:cubicBezTo>
              <a:cubicBezTo>
                <a:pt x="432" y="1232"/>
                <a:pt x="437" y="1213"/>
                <a:pt x="442" y="1193"/>
              </a:cubicBezTo>
              <a:cubicBezTo>
                <a:pt x="445" y="1180"/>
                <a:pt x="451" y="1155"/>
                <a:pt x="451" y="1155"/>
              </a:cubicBezTo>
              <a:cubicBezTo>
                <a:pt x="454" y="1132"/>
                <a:pt x="456" y="1063"/>
                <a:pt x="485" y="1048"/>
              </a:cubicBezTo>
              <a:cubicBezTo>
                <a:pt x="505" y="1037"/>
                <a:pt x="522" y="1026"/>
                <a:pt x="541" y="1013"/>
              </a:cubicBezTo>
              <a:cubicBezTo>
                <a:pt x="545" y="1010"/>
                <a:pt x="553" y="1005"/>
                <a:pt x="553" y="1005"/>
              </a:cubicBezTo>
              <a:cubicBezTo>
                <a:pt x="592" y="1008"/>
                <a:pt x="625" y="1017"/>
                <a:pt x="661" y="1031"/>
              </a:cubicBezTo>
              <a:cubicBezTo>
                <a:pt x="693" y="1023"/>
                <a:pt x="720" y="1010"/>
                <a:pt x="751" y="1001"/>
              </a:cubicBezTo>
              <a:cubicBezTo>
                <a:pt x="773" y="985"/>
                <a:pt x="795" y="968"/>
                <a:pt x="811" y="945"/>
              </a:cubicBezTo>
              <a:cubicBezTo>
                <a:pt x="817" y="926"/>
                <a:pt x="812" y="902"/>
                <a:pt x="823" y="885"/>
              </a:cubicBezTo>
              <a:cubicBezTo>
                <a:pt x="834" y="869"/>
                <a:pt x="857" y="852"/>
                <a:pt x="871" y="838"/>
              </a:cubicBezTo>
              <a:cubicBezTo>
                <a:pt x="874" y="829"/>
                <a:pt x="879" y="794"/>
                <a:pt x="892" y="786"/>
              </a:cubicBezTo>
              <a:cubicBezTo>
                <a:pt x="931" y="763"/>
                <a:pt x="981" y="772"/>
                <a:pt x="1021" y="748"/>
              </a:cubicBezTo>
              <a:cubicBezTo>
                <a:pt x="1030" y="720"/>
                <a:pt x="1036" y="678"/>
                <a:pt x="1051" y="653"/>
              </a:cubicBezTo>
              <a:cubicBezTo>
                <a:pt x="1056" y="644"/>
                <a:pt x="1059" y="632"/>
                <a:pt x="1068" y="628"/>
              </a:cubicBezTo>
              <a:cubicBezTo>
                <a:pt x="1085" y="621"/>
                <a:pt x="1077" y="626"/>
                <a:pt x="1093" y="615"/>
              </a:cubicBezTo>
              <a:cubicBezTo>
                <a:pt x="1107" y="579"/>
                <a:pt x="1100" y="547"/>
                <a:pt x="1089" y="512"/>
              </a:cubicBezTo>
              <a:cubicBezTo>
                <a:pt x="1092" y="474"/>
                <a:pt x="1093" y="465"/>
                <a:pt x="1102" y="435"/>
              </a:cubicBezTo>
              <a:cubicBezTo>
                <a:pt x="1095" y="413"/>
                <a:pt x="1085" y="392"/>
                <a:pt x="1076" y="371"/>
              </a:cubicBezTo>
              <a:cubicBezTo>
                <a:pt x="1071" y="340"/>
                <a:pt x="1068" y="326"/>
                <a:pt x="1072" y="293"/>
              </a:cubicBezTo>
              <a:cubicBezTo>
                <a:pt x="1052" y="275"/>
                <a:pt x="1033" y="267"/>
                <a:pt x="1008" y="259"/>
              </a:cubicBezTo>
              <a:cubicBezTo>
                <a:pt x="995" y="240"/>
                <a:pt x="1004" y="250"/>
                <a:pt x="986" y="238"/>
              </a:cubicBezTo>
              <a:cubicBezTo>
                <a:pt x="978" y="232"/>
                <a:pt x="961" y="221"/>
                <a:pt x="961" y="221"/>
              </a:cubicBezTo>
              <a:cubicBezTo>
                <a:pt x="947" y="201"/>
                <a:pt x="947" y="190"/>
                <a:pt x="922" y="182"/>
              </a:cubicBezTo>
              <a:cubicBezTo>
                <a:pt x="904" y="188"/>
                <a:pt x="908" y="197"/>
                <a:pt x="892" y="208"/>
              </a:cubicBezTo>
              <a:cubicBezTo>
                <a:pt x="878" y="228"/>
                <a:pt x="851" y="242"/>
                <a:pt x="828" y="251"/>
              </a:cubicBezTo>
              <a:cubicBezTo>
                <a:pt x="816" y="249"/>
                <a:pt x="804" y="249"/>
                <a:pt x="793" y="246"/>
              </a:cubicBezTo>
              <a:cubicBezTo>
                <a:pt x="770" y="240"/>
                <a:pt x="759" y="200"/>
                <a:pt x="746" y="182"/>
              </a:cubicBezTo>
              <a:cubicBezTo>
                <a:pt x="741" y="166"/>
                <a:pt x="721" y="156"/>
                <a:pt x="708" y="143"/>
              </a:cubicBezTo>
              <a:cubicBezTo>
                <a:pt x="685" y="121"/>
                <a:pt x="667" y="91"/>
                <a:pt x="643" y="71"/>
              </a:cubicBezTo>
              <a:cubicBezTo>
                <a:pt x="635" y="64"/>
                <a:pt x="615" y="53"/>
                <a:pt x="605" y="49"/>
              </a:cubicBezTo>
              <a:cubicBezTo>
                <a:pt x="597" y="45"/>
                <a:pt x="579" y="41"/>
                <a:pt x="579" y="41"/>
              </a:cubicBezTo>
              <a:cubicBezTo>
                <a:pt x="553" y="23"/>
                <a:pt x="543" y="16"/>
                <a:pt x="511" y="11"/>
              </a:cubicBezTo>
              <a:cubicBezTo>
                <a:pt x="449" y="15"/>
                <a:pt x="446" y="0"/>
                <a:pt x="433" y="45"/>
              </a:cubicBezTo>
              <a:cubicBezTo>
                <a:pt x="432" y="56"/>
                <a:pt x="429" y="68"/>
                <a:pt x="429" y="79"/>
              </a:cubicBezTo>
              <a:cubicBezTo>
                <a:pt x="429" y="130"/>
                <a:pt x="432" y="191"/>
                <a:pt x="446" y="242"/>
              </a:cubicBezTo>
              <a:cubicBezTo>
                <a:pt x="449" y="252"/>
                <a:pt x="453" y="275"/>
                <a:pt x="463" y="285"/>
              </a:cubicBezTo>
              <a:cubicBezTo>
                <a:pt x="470" y="292"/>
                <a:pt x="481" y="295"/>
                <a:pt x="489" y="302"/>
              </a:cubicBezTo>
              <a:cubicBezTo>
                <a:pt x="508" y="319"/>
                <a:pt x="520" y="336"/>
                <a:pt x="541" y="349"/>
              </a:cubicBezTo>
              <a:cubicBezTo>
                <a:pt x="556" y="373"/>
                <a:pt x="564" y="394"/>
                <a:pt x="571" y="422"/>
              </a:cubicBezTo>
              <a:cubicBezTo>
                <a:pt x="565" y="512"/>
                <a:pt x="582" y="527"/>
                <a:pt x="502" y="546"/>
              </a:cubicBezTo>
              <a:cubicBezTo>
                <a:pt x="466" y="543"/>
                <a:pt x="448" y="539"/>
                <a:pt x="416" y="529"/>
              </a:cubicBezTo>
              <a:cubicBezTo>
                <a:pt x="400" y="531"/>
                <a:pt x="380" y="526"/>
                <a:pt x="369" y="538"/>
              </a:cubicBezTo>
              <a:cubicBezTo>
                <a:pt x="357" y="551"/>
                <a:pt x="360" y="572"/>
                <a:pt x="356" y="589"/>
              </a:cubicBezTo>
              <a:cubicBezTo>
                <a:pt x="351" y="612"/>
                <a:pt x="344" y="635"/>
                <a:pt x="339" y="658"/>
              </a:cubicBezTo>
              <a:cubicBezTo>
                <a:pt x="347" y="692"/>
                <a:pt x="368" y="710"/>
                <a:pt x="386" y="739"/>
              </a:cubicBezTo>
              <a:cubicBezTo>
                <a:pt x="336" y="773"/>
                <a:pt x="288" y="791"/>
                <a:pt x="228" y="799"/>
              </a:cubicBezTo>
              <a:cubicBezTo>
                <a:pt x="205" y="806"/>
                <a:pt x="182" y="813"/>
                <a:pt x="159" y="821"/>
              </a:cubicBezTo>
              <a:cubicBezTo>
                <a:pt x="150" y="824"/>
                <a:pt x="133" y="829"/>
                <a:pt x="133" y="829"/>
              </a:cubicBezTo>
              <a:cubicBezTo>
                <a:pt x="97" y="856"/>
                <a:pt x="77" y="852"/>
                <a:pt x="31" y="855"/>
              </a:cubicBezTo>
              <a:cubicBezTo>
                <a:pt x="30" y="856"/>
                <a:pt x="5" y="871"/>
                <a:pt x="5" y="872"/>
              </a:cubicBezTo>
              <a:cubicBezTo>
                <a:pt x="0" y="911"/>
                <a:pt x="12" y="933"/>
                <a:pt x="22" y="966"/>
              </a:cubicBezTo>
              <a:cubicBezTo>
                <a:pt x="17" y="996"/>
                <a:pt x="18" y="1001"/>
                <a:pt x="18" y="97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66675</xdr:colOff>
      <xdr:row>18</xdr:row>
      <xdr:rowOff>38100</xdr:rowOff>
    </xdr:from>
    <xdr:to>
      <xdr:col>23</xdr:col>
      <xdr:colOff>19050</xdr:colOff>
      <xdr:row>23</xdr:row>
      <xdr:rowOff>38100</xdr:rowOff>
    </xdr:to>
    <xdr:sp macro="" textlink="">
      <xdr:nvSpPr>
        <xdr:cNvPr id="75" name="Freeform 877">
          <a:extLst>
            <a:ext uri="{FF2B5EF4-FFF2-40B4-BE49-F238E27FC236}">
              <a16:creationId xmlns:a16="http://schemas.microsoft.com/office/drawing/2014/main" id="{A644567B-E572-491C-812F-7280353B425B}"/>
            </a:ext>
          </a:extLst>
        </xdr:cNvPr>
        <xdr:cNvSpPr>
          <a:spLocks/>
        </xdr:cNvSpPr>
      </xdr:nvSpPr>
      <xdr:spPr bwMode="auto">
        <a:xfrm>
          <a:off x="3444875" y="3352800"/>
          <a:ext cx="663575" cy="920750"/>
        </a:xfrm>
        <a:custGeom>
          <a:avLst/>
          <a:gdLst>
            <a:gd name="T0" fmla="*/ 627685 w 1007"/>
            <a:gd name="T1" fmla="*/ 583183 h 1280"/>
            <a:gd name="T2" fmla="*/ 640388 w 1007"/>
            <a:gd name="T3" fmla="*/ 609749 h 1280"/>
            <a:gd name="T4" fmla="*/ 736036 w 1007"/>
            <a:gd name="T5" fmla="*/ 642640 h 1280"/>
            <a:gd name="T6" fmla="*/ 665795 w 1007"/>
            <a:gd name="T7" fmla="*/ 697037 h 1280"/>
            <a:gd name="T8" fmla="*/ 576125 w 1007"/>
            <a:gd name="T9" fmla="*/ 737518 h 1280"/>
            <a:gd name="T10" fmla="*/ 502895 w 1007"/>
            <a:gd name="T11" fmla="*/ 731825 h 1280"/>
            <a:gd name="T12" fmla="*/ 354941 w 1007"/>
            <a:gd name="T13" fmla="*/ 775469 h 1280"/>
            <a:gd name="T14" fmla="*/ 239865 w 1007"/>
            <a:gd name="T15" fmla="*/ 791914 h 1280"/>
            <a:gd name="T16" fmla="*/ 127779 w 1007"/>
            <a:gd name="T17" fmla="*/ 805197 h 1280"/>
            <a:gd name="T18" fmla="*/ 73230 w 1007"/>
            <a:gd name="T19" fmla="*/ 772939 h 1280"/>
            <a:gd name="T20" fmla="*/ 0 w 1007"/>
            <a:gd name="T21" fmla="*/ 650863 h 1280"/>
            <a:gd name="T22" fmla="*/ 99384 w 1007"/>
            <a:gd name="T23" fmla="*/ 626194 h 1280"/>
            <a:gd name="T24" fmla="*/ 118065 w 1007"/>
            <a:gd name="T25" fmla="*/ 590773 h 1280"/>
            <a:gd name="T26" fmla="*/ 137493 w 1007"/>
            <a:gd name="T27" fmla="*/ 474390 h 1280"/>
            <a:gd name="T28" fmla="*/ 159910 w 1007"/>
            <a:gd name="T29" fmla="*/ 457944 h 1280"/>
            <a:gd name="T30" fmla="*/ 201756 w 1007"/>
            <a:gd name="T31" fmla="*/ 428216 h 1280"/>
            <a:gd name="T32" fmla="*/ 130768 w 1007"/>
            <a:gd name="T33" fmla="*/ 303609 h 1280"/>
            <a:gd name="T34" fmla="*/ 67252 w 1007"/>
            <a:gd name="T35" fmla="*/ 227707 h 1280"/>
            <a:gd name="T36" fmla="*/ 259294 w 1007"/>
            <a:gd name="T37" fmla="*/ 214424 h 1280"/>
            <a:gd name="T38" fmla="*/ 329535 w 1007"/>
            <a:gd name="T39" fmla="*/ 179003 h 1280"/>
            <a:gd name="T40" fmla="*/ 345974 w 1007"/>
            <a:gd name="T41" fmla="*/ 105631 h 1280"/>
            <a:gd name="T42" fmla="*/ 307117 w 1007"/>
            <a:gd name="T43" fmla="*/ 89818 h 1280"/>
            <a:gd name="T44" fmla="*/ 271997 w 1007"/>
            <a:gd name="T45" fmla="*/ 43644 h 1280"/>
            <a:gd name="T46" fmla="*/ 316832 w 1007"/>
            <a:gd name="T47" fmla="*/ 0 h 1280"/>
            <a:gd name="T48" fmla="*/ 368391 w 1007"/>
            <a:gd name="T49" fmla="*/ 62619 h 1280"/>
            <a:gd name="T50" fmla="*/ 419204 w 1007"/>
            <a:gd name="T51" fmla="*/ 70842 h 1280"/>
            <a:gd name="T52" fmla="*/ 473753 w 1007"/>
            <a:gd name="T53" fmla="*/ 5693 h 1280"/>
            <a:gd name="T54" fmla="*/ 541005 w 1007"/>
            <a:gd name="T55" fmla="*/ 111323 h 1280"/>
            <a:gd name="T56" fmla="*/ 538016 w 1007"/>
            <a:gd name="T57" fmla="*/ 89818 h 1280"/>
            <a:gd name="T58" fmla="*/ 538016 w 1007"/>
            <a:gd name="T59" fmla="*/ 192286 h 1280"/>
            <a:gd name="T60" fmla="*/ 650103 w 1007"/>
            <a:gd name="T61" fmla="*/ 257435 h 1280"/>
            <a:gd name="T62" fmla="*/ 694937 w 1007"/>
            <a:gd name="T63" fmla="*/ 298549 h 1280"/>
            <a:gd name="T64" fmla="*/ 678498 w 1007"/>
            <a:gd name="T65" fmla="*/ 390265 h 1280"/>
            <a:gd name="T66" fmla="*/ 720344 w 1007"/>
            <a:gd name="T67" fmla="*/ 417463 h 1280"/>
            <a:gd name="T68" fmla="*/ 694937 w 1007"/>
            <a:gd name="T69" fmla="*/ 466167 h 1280"/>
            <a:gd name="T70" fmla="*/ 653092 w 1007"/>
            <a:gd name="T71" fmla="*/ 495895 h 1280"/>
            <a:gd name="T72" fmla="*/ 611246 w 1007"/>
            <a:gd name="T73" fmla="*/ 531316 h 1280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007"/>
            <a:gd name="T112" fmla="*/ 0 h 1280"/>
            <a:gd name="T113" fmla="*/ 1007 w 1007"/>
            <a:gd name="T114" fmla="*/ 1280 h 1280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007" h="1280">
              <a:moveTo>
                <a:pt x="818" y="844"/>
              </a:moveTo>
              <a:cubicBezTo>
                <a:pt x="824" y="870"/>
                <a:pt x="830" y="897"/>
                <a:pt x="840" y="922"/>
              </a:cubicBezTo>
              <a:cubicBezTo>
                <a:pt x="841" y="935"/>
                <a:pt x="839" y="948"/>
                <a:pt x="844" y="960"/>
              </a:cubicBezTo>
              <a:cubicBezTo>
                <a:pt x="846" y="964"/>
                <a:pt x="853" y="963"/>
                <a:pt x="857" y="964"/>
              </a:cubicBezTo>
              <a:cubicBezTo>
                <a:pt x="881" y="972"/>
                <a:pt x="900" y="982"/>
                <a:pt x="925" y="986"/>
              </a:cubicBezTo>
              <a:cubicBezTo>
                <a:pt x="948" y="996"/>
                <a:pt x="972" y="994"/>
                <a:pt x="985" y="1016"/>
              </a:cubicBezTo>
              <a:cubicBezTo>
                <a:pt x="974" y="1034"/>
                <a:pt x="966" y="1041"/>
                <a:pt x="947" y="1050"/>
              </a:cubicBezTo>
              <a:cubicBezTo>
                <a:pt x="932" y="1071"/>
                <a:pt x="912" y="1087"/>
                <a:pt x="891" y="1102"/>
              </a:cubicBezTo>
              <a:cubicBezTo>
                <a:pt x="879" y="1111"/>
                <a:pt x="853" y="1127"/>
                <a:pt x="853" y="1127"/>
              </a:cubicBezTo>
              <a:cubicBezTo>
                <a:pt x="834" y="1155"/>
                <a:pt x="802" y="1157"/>
                <a:pt x="771" y="1166"/>
              </a:cubicBezTo>
              <a:cubicBezTo>
                <a:pt x="757" y="1180"/>
                <a:pt x="759" y="1191"/>
                <a:pt x="741" y="1196"/>
              </a:cubicBezTo>
              <a:cubicBezTo>
                <a:pt x="710" y="1190"/>
                <a:pt x="701" y="1169"/>
                <a:pt x="673" y="1157"/>
              </a:cubicBezTo>
              <a:cubicBezTo>
                <a:pt x="627" y="1159"/>
                <a:pt x="576" y="1156"/>
                <a:pt x="531" y="1170"/>
              </a:cubicBezTo>
              <a:cubicBezTo>
                <a:pt x="513" y="1188"/>
                <a:pt x="500" y="1218"/>
                <a:pt x="475" y="1226"/>
              </a:cubicBezTo>
              <a:cubicBezTo>
                <a:pt x="456" y="1239"/>
                <a:pt x="433" y="1257"/>
                <a:pt x="411" y="1264"/>
              </a:cubicBezTo>
              <a:cubicBezTo>
                <a:pt x="378" y="1258"/>
                <a:pt x="359" y="1255"/>
                <a:pt x="321" y="1252"/>
              </a:cubicBezTo>
              <a:cubicBezTo>
                <a:pt x="293" y="1259"/>
                <a:pt x="270" y="1265"/>
                <a:pt x="244" y="1277"/>
              </a:cubicBezTo>
              <a:cubicBezTo>
                <a:pt x="220" y="1276"/>
                <a:pt x="194" y="1280"/>
                <a:pt x="171" y="1273"/>
              </a:cubicBezTo>
              <a:cubicBezTo>
                <a:pt x="99" y="1251"/>
                <a:pt x="174" y="1252"/>
                <a:pt x="133" y="1234"/>
              </a:cubicBezTo>
              <a:cubicBezTo>
                <a:pt x="110" y="1224"/>
                <a:pt x="121" y="1228"/>
                <a:pt x="98" y="1222"/>
              </a:cubicBezTo>
              <a:cubicBezTo>
                <a:pt x="63" y="1198"/>
                <a:pt x="54" y="1209"/>
                <a:pt x="30" y="1170"/>
              </a:cubicBezTo>
              <a:cubicBezTo>
                <a:pt x="25" y="1093"/>
                <a:pt x="19" y="1091"/>
                <a:pt x="0" y="1029"/>
              </a:cubicBezTo>
              <a:cubicBezTo>
                <a:pt x="26" y="1025"/>
                <a:pt x="51" y="1018"/>
                <a:pt x="77" y="1012"/>
              </a:cubicBezTo>
              <a:cubicBezTo>
                <a:pt x="94" y="1000"/>
                <a:pt x="113" y="995"/>
                <a:pt x="133" y="990"/>
              </a:cubicBezTo>
              <a:cubicBezTo>
                <a:pt x="146" y="981"/>
                <a:pt x="146" y="985"/>
                <a:pt x="150" y="969"/>
              </a:cubicBezTo>
              <a:cubicBezTo>
                <a:pt x="153" y="957"/>
                <a:pt x="158" y="934"/>
                <a:pt x="158" y="934"/>
              </a:cubicBezTo>
              <a:cubicBezTo>
                <a:pt x="160" y="891"/>
                <a:pt x="146" y="832"/>
                <a:pt x="188" y="806"/>
              </a:cubicBezTo>
              <a:cubicBezTo>
                <a:pt x="203" y="785"/>
                <a:pt x="208" y="766"/>
                <a:pt x="184" y="750"/>
              </a:cubicBezTo>
              <a:cubicBezTo>
                <a:pt x="185" y="744"/>
                <a:pt x="184" y="738"/>
                <a:pt x="188" y="733"/>
              </a:cubicBezTo>
              <a:cubicBezTo>
                <a:pt x="194" y="726"/>
                <a:pt x="205" y="727"/>
                <a:pt x="214" y="724"/>
              </a:cubicBezTo>
              <a:cubicBezTo>
                <a:pt x="229" y="719"/>
                <a:pt x="240" y="712"/>
                <a:pt x="253" y="703"/>
              </a:cubicBezTo>
              <a:cubicBezTo>
                <a:pt x="258" y="694"/>
                <a:pt x="269" y="687"/>
                <a:pt x="270" y="677"/>
              </a:cubicBezTo>
              <a:cubicBezTo>
                <a:pt x="271" y="668"/>
                <a:pt x="268" y="612"/>
                <a:pt x="257" y="596"/>
              </a:cubicBezTo>
              <a:cubicBezTo>
                <a:pt x="232" y="557"/>
                <a:pt x="192" y="524"/>
                <a:pt x="175" y="480"/>
              </a:cubicBezTo>
              <a:cubicBezTo>
                <a:pt x="172" y="462"/>
                <a:pt x="174" y="431"/>
                <a:pt x="163" y="416"/>
              </a:cubicBezTo>
              <a:cubicBezTo>
                <a:pt x="148" y="397"/>
                <a:pt x="114" y="367"/>
                <a:pt x="90" y="360"/>
              </a:cubicBezTo>
              <a:cubicBezTo>
                <a:pt x="70" y="275"/>
                <a:pt x="152" y="324"/>
                <a:pt x="248" y="326"/>
              </a:cubicBezTo>
              <a:cubicBezTo>
                <a:pt x="281" y="330"/>
                <a:pt x="314" y="333"/>
                <a:pt x="347" y="339"/>
              </a:cubicBezTo>
              <a:cubicBezTo>
                <a:pt x="364" y="337"/>
                <a:pt x="382" y="340"/>
                <a:pt x="398" y="334"/>
              </a:cubicBezTo>
              <a:cubicBezTo>
                <a:pt x="416" y="327"/>
                <a:pt x="431" y="299"/>
                <a:pt x="441" y="283"/>
              </a:cubicBezTo>
              <a:cubicBezTo>
                <a:pt x="444" y="247"/>
                <a:pt x="434" y="224"/>
                <a:pt x="463" y="206"/>
              </a:cubicBezTo>
              <a:cubicBezTo>
                <a:pt x="469" y="195"/>
                <a:pt x="484" y="180"/>
                <a:pt x="463" y="167"/>
              </a:cubicBezTo>
              <a:cubicBezTo>
                <a:pt x="454" y="162"/>
                <a:pt x="446" y="154"/>
                <a:pt x="437" y="150"/>
              </a:cubicBezTo>
              <a:cubicBezTo>
                <a:pt x="429" y="146"/>
                <a:pt x="411" y="142"/>
                <a:pt x="411" y="142"/>
              </a:cubicBezTo>
              <a:cubicBezTo>
                <a:pt x="393" y="130"/>
                <a:pt x="376" y="115"/>
                <a:pt x="360" y="99"/>
              </a:cubicBezTo>
              <a:cubicBezTo>
                <a:pt x="361" y="89"/>
                <a:pt x="361" y="79"/>
                <a:pt x="364" y="69"/>
              </a:cubicBezTo>
              <a:cubicBezTo>
                <a:pt x="369" y="53"/>
                <a:pt x="376" y="58"/>
                <a:pt x="385" y="47"/>
              </a:cubicBezTo>
              <a:cubicBezTo>
                <a:pt x="401" y="29"/>
                <a:pt x="405" y="13"/>
                <a:pt x="424" y="0"/>
              </a:cubicBezTo>
              <a:cubicBezTo>
                <a:pt x="463" y="12"/>
                <a:pt x="458" y="42"/>
                <a:pt x="475" y="73"/>
              </a:cubicBezTo>
              <a:cubicBezTo>
                <a:pt x="480" y="82"/>
                <a:pt x="493" y="99"/>
                <a:pt x="493" y="99"/>
              </a:cubicBezTo>
              <a:cubicBezTo>
                <a:pt x="498" y="121"/>
                <a:pt x="496" y="150"/>
                <a:pt x="523" y="142"/>
              </a:cubicBezTo>
              <a:cubicBezTo>
                <a:pt x="537" y="131"/>
                <a:pt x="551" y="127"/>
                <a:pt x="561" y="112"/>
              </a:cubicBezTo>
              <a:cubicBezTo>
                <a:pt x="575" y="65"/>
                <a:pt x="562" y="87"/>
                <a:pt x="608" y="73"/>
              </a:cubicBezTo>
              <a:cubicBezTo>
                <a:pt x="621" y="55"/>
                <a:pt x="627" y="31"/>
                <a:pt x="634" y="9"/>
              </a:cubicBezTo>
              <a:cubicBezTo>
                <a:pt x="644" y="42"/>
                <a:pt x="674" y="70"/>
                <a:pt x="694" y="99"/>
              </a:cubicBezTo>
              <a:cubicBezTo>
                <a:pt x="702" y="125"/>
                <a:pt x="708" y="153"/>
                <a:pt x="724" y="176"/>
              </a:cubicBezTo>
              <a:cubicBezTo>
                <a:pt x="730" y="201"/>
                <a:pt x="740" y="221"/>
                <a:pt x="750" y="244"/>
              </a:cubicBezTo>
              <a:cubicBezTo>
                <a:pt x="748" y="217"/>
                <a:pt x="757" y="154"/>
                <a:pt x="720" y="142"/>
              </a:cubicBezTo>
              <a:cubicBezTo>
                <a:pt x="724" y="164"/>
                <a:pt x="725" y="184"/>
                <a:pt x="745" y="197"/>
              </a:cubicBezTo>
              <a:cubicBezTo>
                <a:pt x="766" y="252"/>
                <a:pt x="747" y="264"/>
                <a:pt x="720" y="304"/>
              </a:cubicBezTo>
              <a:cubicBezTo>
                <a:pt x="721" y="313"/>
                <a:pt x="719" y="363"/>
                <a:pt x="737" y="373"/>
              </a:cubicBezTo>
              <a:cubicBezTo>
                <a:pt x="771" y="392"/>
                <a:pt x="831" y="395"/>
                <a:pt x="870" y="407"/>
              </a:cubicBezTo>
              <a:cubicBezTo>
                <a:pt x="884" y="417"/>
                <a:pt x="899" y="419"/>
                <a:pt x="913" y="429"/>
              </a:cubicBezTo>
              <a:cubicBezTo>
                <a:pt x="922" y="443"/>
                <a:pt x="924" y="457"/>
                <a:pt x="930" y="472"/>
              </a:cubicBezTo>
              <a:cubicBezTo>
                <a:pt x="926" y="523"/>
                <a:pt x="931" y="539"/>
                <a:pt x="904" y="574"/>
              </a:cubicBezTo>
              <a:cubicBezTo>
                <a:pt x="905" y="588"/>
                <a:pt x="904" y="603"/>
                <a:pt x="908" y="617"/>
              </a:cubicBezTo>
              <a:cubicBezTo>
                <a:pt x="912" y="630"/>
                <a:pt x="947" y="634"/>
                <a:pt x="947" y="634"/>
              </a:cubicBezTo>
              <a:cubicBezTo>
                <a:pt x="952" y="643"/>
                <a:pt x="960" y="650"/>
                <a:pt x="964" y="660"/>
              </a:cubicBezTo>
              <a:cubicBezTo>
                <a:pt x="980" y="698"/>
                <a:pt x="964" y="706"/>
                <a:pt x="1007" y="716"/>
              </a:cubicBezTo>
              <a:cubicBezTo>
                <a:pt x="983" y="730"/>
                <a:pt x="956" y="729"/>
                <a:pt x="930" y="737"/>
              </a:cubicBezTo>
              <a:cubicBezTo>
                <a:pt x="922" y="743"/>
                <a:pt x="912" y="744"/>
                <a:pt x="904" y="750"/>
              </a:cubicBezTo>
              <a:cubicBezTo>
                <a:pt x="893" y="758"/>
                <a:pt x="884" y="774"/>
                <a:pt x="874" y="784"/>
              </a:cubicBezTo>
              <a:cubicBezTo>
                <a:pt x="851" y="806"/>
                <a:pt x="870" y="779"/>
                <a:pt x="848" y="806"/>
              </a:cubicBezTo>
              <a:cubicBezTo>
                <a:pt x="837" y="820"/>
                <a:pt x="834" y="830"/>
                <a:pt x="818" y="840"/>
              </a:cubicBezTo>
              <a:cubicBezTo>
                <a:pt x="814" y="853"/>
                <a:pt x="818" y="890"/>
                <a:pt x="818" y="844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0</xdr:colOff>
      <xdr:row>20</xdr:row>
      <xdr:rowOff>9525</xdr:rowOff>
    </xdr:from>
    <xdr:to>
      <xdr:col>25</xdr:col>
      <xdr:colOff>47625</xdr:colOff>
      <xdr:row>26</xdr:row>
      <xdr:rowOff>9525</xdr:rowOff>
    </xdr:to>
    <xdr:sp macro="" textlink="">
      <xdr:nvSpPr>
        <xdr:cNvPr id="76" name="Freeform 878">
          <a:extLst>
            <a:ext uri="{FF2B5EF4-FFF2-40B4-BE49-F238E27FC236}">
              <a16:creationId xmlns:a16="http://schemas.microsoft.com/office/drawing/2014/main" id="{F546AB9E-3689-400F-8E4A-0D4B40BA5953}"/>
            </a:ext>
          </a:extLst>
        </xdr:cNvPr>
        <xdr:cNvSpPr>
          <a:spLocks/>
        </xdr:cNvSpPr>
      </xdr:nvSpPr>
      <xdr:spPr bwMode="auto">
        <a:xfrm>
          <a:off x="3911600" y="3692525"/>
          <a:ext cx="581025" cy="1104900"/>
        </a:xfrm>
        <a:custGeom>
          <a:avLst/>
          <a:gdLst>
            <a:gd name="T0" fmla="*/ 222006 w 884"/>
            <a:gd name="T1" fmla="*/ 820759 h 1527"/>
            <a:gd name="T2" fmla="*/ 250581 w 884"/>
            <a:gd name="T3" fmla="*/ 916196 h 1527"/>
            <a:gd name="T4" fmla="*/ 297473 w 884"/>
            <a:gd name="T5" fmla="*/ 960098 h 1527"/>
            <a:gd name="T6" fmla="*/ 466725 w 884"/>
            <a:gd name="T7" fmla="*/ 924468 h 1527"/>
            <a:gd name="T8" fmla="*/ 488706 w 884"/>
            <a:gd name="T9" fmla="*/ 843028 h 1527"/>
            <a:gd name="T10" fmla="*/ 454269 w 884"/>
            <a:gd name="T11" fmla="*/ 774313 h 1527"/>
            <a:gd name="T12" fmla="*/ 438883 w 884"/>
            <a:gd name="T13" fmla="*/ 714506 h 1527"/>
            <a:gd name="T14" fmla="*/ 485775 w 884"/>
            <a:gd name="T15" fmla="*/ 690329 h 1527"/>
            <a:gd name="T16" fmla="*/ 523875 w 884"/>
            <a:gd name="T17" fmla="*/ 616524 h 1527"/>
            <a:gd name="T18" fmla="*/ 646235 w 884"/>
            <a:gd name="T19" fmla="*/ 613979 h 1527"/>
            <a:gd name="T20" fmla="*/ 570767 w 884"/>
            <a:gd name="T21" fmla="*/ 537629 h 1527"/>
            <a:gd name="T22" fmla="*/ 488706 w 884"/>
            <a:gd name="T23" fmla="*/ 504544 h 1527"/>
            <a:gd name="T24" fmla="*/ 444744 w 884"/>
            <a:gd name="T25" fmla="*/ 449827 h 1527"/>
            <a:gd name="T26" fmla="*/ 410308 w 884"/>
            <a:gd name="T27" fmla="*/ 376659 h 1527"/>
            <a:gd name="T28" fmla="*/ 360485 w 884"/>
            <a:gd name="T29" fmla="*/ 229049 h 1527"/>
            <a:gd name="T30" fmla="*/ 370010 w 884"/>
            <a:gd name="T31" fmla="*/ 133612 h 1527"/>
            <a:gd name="T32" fmla="*/ 360485 w 884"/>
            <a:gd name="T33" fmla="*/ 106253 h 1527"/>
            <a:gd name="T34" fmla="*/ 338504 w 884"/>
            <a:gd name="T35" fmla="*/ 19087 h 1527"/>
            <a:gd name="T36" fmla="*/ 268898 w 884"/>
            <a:gd name="T37" fmla="*/ 3181 h 1527"/>
            <a:gd name="T38" fmla="*/ 194163 w 884"/>
            <a:gd name="T39" fmla="*/ 24814 h 1527"/>
            <a:gd name="T40" fmla="*/ 143608 w 884"/>
            <a:gd name="T41" fmla="*/ 71260 h 1527"/>
            <a:gd name="T42" fmla="*/ 206619 w 884"/>
            <a:gd name="T43" fmla="*/ 155881 h 1527"/>
            <a:gd name="T44" fmla="*/ 90121 w 884"/>
            <a:gd name="T45" fmla="*/ 226504 h 1527"/>
            <a:gd name="T46" fmla="*/ 140677 w 884"/>
            <a:gd name="T47" fmla="*/ 324486 h 1527"/>
            <a:gd name="T48" fmla="*/ 153133 w 884"/>
            <a:gd name="T49" fmla="*/ 390020 h 1527"/>
            <a:gd name="T50" fmla="*/ 8792 w 884"/>
            <a:gd name="T51" fmla="*/ 463824 h 1527"/>
            <a:gd name="T52" fmla="*/ 74735 w 884"/>
            <a:gd name="T53" fmla="*/ 518542 h 1527"/>
            <a:gd name="T54" fmla="*/ 46160 w 884"/>
            <a:gd name="T55" fmla="*/ 586620 h 1527"/>
            <a:gd name="T56" fmla="*/ 43229 w 884"/>
            <a:gd name="T57" fmla="*/ 635611 h 1527"/>
            <a:gd name="T58" fmla="*/ 140677 w 884"/>
            <a:gd name="T59" fmla="*/ 671241 h 1527"/>
            <a:gd name="T60" fmla="*/ 165588 w 884"/>
            <a:gd name="T61" fmla="*/ 711961 h 1527"/>
            <a:gd name="T62" fmla="*/ 200025 w 884"/>
            <a:gd name="T63" fmla="*/ 801672 h 1527"/>
            <a:gd name="T64" fmla="*/ 200025 w 884"/>
            <a:gd name="T65" fmla="*/ 799127 h 152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884"/>
            <a:gd name="T100" fmla="*/ 0 h 1527"/>
            <a:gd name="T101" fmla="*/ 884 w 884"/>
            <a:gd name="T102" fmla="*/ 1527 h 152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884" h="1527">
              <a:moveTo>
                <a:pt x="273" y="1252"/>
              </a:moveTo>
              <a:cubicBezTo>
                <a:pt x="293" y="1282"/>
                <a:pt x="283" y="1270"/>
                <a:pt x="303" y="1290"/>
              </a:cubicBezTo>
              <a:cubicBezTo>
                <a:pt x="311" y="1316"/>
                <a:pt x="318" y="1344"/>
                <a:pt x="333" y="1367"/>
              </a:cubicBezTo>
              <a:cubicBezTo>
                <a:pt x="344" y="1402"/>
                <a:pt x="351" y="1387"/>
                <a:pt x="342" y="1440"/>
              </a:cubicBezTo>
              <a:cubicBezTo>
                <a:pt x="340" y="1450"/>
                <a:pt x="333" y="1470"/>
                <a:pt x="333" y="1470"/>
              </a:cubicBezTo>
              <a:cubicBezTo>
                <a:pt x="341" y="1527"/>
                <a:pt x="358" y="1500"/>
                <a:pt x="406" y="1509"/>
              </a:cubicBezTo>
              <a:cubicBezTo>
                <a:pt x="447" y="1507"/>
                <a:pt x="528" y="1508"/>
                <a:pt x="569" y="1483"/>
              </a:cubicBezTo>
              <a:cubicBezTo>
                <a:pt x="590" y="1470"/>
                <a:pt x="612" y="1459"/>
                <a:pt x="637" y="1453"/>
              </a:cubicBezTo>
              <a:cubicBezTo>
                <a:pt x="653" y="1443"/>
                <a:pt x="658" y="1436"/>
                <a:pt x="663" y="1419"/>
              </a:cubicBezTo>
              <a:cubicBezTo>
                <a:pt x="652" y="1385"/>
                <a:pt x="659" y="1359"/>
                <a:pt x="667" y="1325"/>
              </a:cubicBezTo>
              <a:cubicBezTo>
                <a:pt x="663" y="1295"/>
                <a:pt x="660" y="1272"/>
                <a:pt x="642" y="1247"/>
              </a:cubicBezTo>
              <a:cubicBezTo>
                <a:pt x="635" y="1237"/>
                <a:pt x="625" y="1228"/>
                <a:pt x="620" y="1217"/>
              </a:cubicBezTo>
              <a:cubicBezTo>
                <a:pt x="608" y="1192"/>
                <a:pt x="603" y="1166"/>
                <a:pt x="595" y="1140"/>
              </a:cubicBezTo>
              <a:cubicBezTo>
                <a:pt x="596" y="1134"/>
                <a:pt x="595" y="1128"/>
                <a:pt x="599" y="1123"/>
              </a:cubicBezTo>
              <a:cubicBezTo>
                <a:pt x="602" y="1119"/>
                <a:pt x="608" y="1121"/>
                <a:pt x="612" y="1119"/>
              </a:cubicBezTo>
              <a:cubicBezTo>
                <a:pt x="631" y="1107"/>
                <a:pt x="640" y="1092"/>
                <a:pt x="663" y="1085"/>
              </a:cubicBezTo>
              <a:cubicBezTo>
                <a:pt x="679" y="1069"/>
                <a:pt x="689" y="1051"/>
                <a:pt x="702" y="1033"/>
              </a:cubicBezTo>
              <a:cubicBezTo>
                <a:pt x="707" y="1012"/>
                <a:pt x="709" y="990"/>
                <a:pt x="715" y="969"/>
              </a:cubicBezTo>
              <a:cubicBezTo>
                <a:pt x="746" y="976"/>
                <a:pt x="774" y="988"/>
                <a:pt x="805" y="995"/>
              </a:cubicBezTo>
              <a:cubicBezTo>
                <a:pt x="843" y="990"/>
                <a:pt x="852" y="983"/>
                <a:pt x="882" y="965"/>
              </a:cubicBezTo>
              <a:cubicBezTo>
                <a:pt x="879" y="935"/>
                <a:pt x="884" y="877"/>
                <a:pt x="847" y="866"/>
              </a:cubicBezTo>
              <a:cubicBezTo>
                <a:pt x="826" y="850"/>
                <a:pt x="804" y="852"/>
                <a:pt x="779" y="845"/>
              </a:cubicBezTo>
              <a:cubicBezTo>
                <a:pt x="754" y="837"/>
                <a:pt x="736" y="821"/>
                <a:pt x="710" y="815"/>
              </a:cubicBezTo>
              <a:cubicBezTo>
                <a:pt x="696" y="805"/>
                <a:pt x="683" y="798"/>
                <a:pt x="667" y="793"/>
              </a:cubicBezTo>
              <a:cubicBezTo>
                <a:pt x="648" y="780"/>
                <a:pt x="633" y="765"/>
                <a:pt x="620" y="746"/>
              </a:cubicBezTo>
              <a:cubicBezTo>
                <a:pt x="611" y="716"/>
                <a:pt x="615" y="728"/>
                <a:pt x="607" y="707"/>
              </a:cubicBezTo>
              <a:cubicBezTo>
                <a:pt x="609" y="691"/>
                <a:pt x="623" y="630"/>
                <a:pt x="612" y="605"/>
              </a:cubicBezTo>
              <a:cubicBezTo>
                <a:pt x="608" y="597"/>
                <a:pt x="563" y="592"/>
                <a:pt x="560" y="592"/>
              </a:cubicBezTo>
              <a:cubicBezTo>
                <a:pt x="536" y="583"/>
                <a:pt x="531" y="591"/>
                <a:pt x="526" y="562"/>
              </a:cubicBezTo>
              <a:cubicBezTo>
                <a:pt x="521" y="492"/>
                <a:pt x="508" y="427"/>
                <a:pt x="492" y="360"/>
              </a:cubicBezTo>
              <a:cubicBezTo>
                <a:pt x="489" y="323"/>
                <a:pt x="480" y="286"/>
                <a:pt x="487" y="249"/>
              </a:cubicBezTo>
              <a:cubicBezTo>
                <a:pt x="490" y="235"/>
                <a:pt x="500" y="223"/>
                <a:pt x="505" y="210"/>
              </a:cubicBezTo>
              <a:cubicBezTo>
                <a:pt x="502" y="200"/>
                <a:pt x="499" y="190"/>
                <a:pt x="496" y="180"/>
              </a:cubicBezTo>
              <a:cubicBezTo>
                <a:pt x="495" y="176"/>
                <a:pt x="492" y="167"/>
                <a:pt x="492" y="167"/>
              </a:cubicBezTo>
              <a:cubicBezTo>
                <a:pt x="493" y="148"/>
                <a:pt x="508" y="52"/>
                <a:pt x="492" y="39"/>
              </a:cubicBezTo>
              <a:cubicBezTo>
                <a:pt x="484" y="32"/>
                <a:pt x="471" y="35"/>
                <a:pt x="462" y="30"/>
              </a:cubicBezTo>
              <a:cubicBezTo>
                <a:pt x="447" y="22"/>
                <a:pt x="437" y="9"/>
                <a:pt x="423" y="0"/>
              </a:cubicBezTo>
              <a:cubicBezTo>
                <a:pt x="404" y="2"/>
                <a:pt x="385" y="0"/>
                <a:pt x="367" y="5"/>
              </a:cubicBezTo>
              <a:cubicBezTo>
                <a:pt x="357" y="8"/>
                <a:pt x="352" y="19"/>
                <a:pt x="342" y="22"/>
              </a:cubicBezTo>
              <a:cubicBezTo>
                <a:pt x="317" y="30"/>
                <a:pt x="291" y="35"/>
                <a:pt x="265" y="39"/>
              </a:cubicBezTo>
              <a:cubicBezTo>
                <a:pt x="247" y="33"/>
                <a:pt x="252" y="24"/>
                <a:pt x="235" y="17"/>
              </a:cubicBezTo>
              <a:cubicBezTo>
                <a:pt x="219" y="40"/>
                <a:pt x="203" y="84"/>
                <a:pt x="196" y="112"/>
              </a:cubicBezTo>
              <a:cubicBezTo>
                <a:pt x="200" y="159"/>
                <a:pt x="191" y="159"/>
                <a:pt x="226" y="172"/>
              </a:cubicBezTo>
              <a:cubicBezTo>
                <a:pt x="242" y="196"/>
                <a:pt x="254" y="234"/>
                <a:pt x="282" y="245"/>
              </a:cubicBezTo>
              <a:cubicBezTo>
                <a:pt x="262" y="257"/>
                <a:pt x="235" y="266"/>
                <a:pt x="213" y="275"/>
              </a:cubicBezTo>
              <a:cubicBezTo>
                <a:pt x="178" y="307"/>
                <a:pt x="175" y="340"/>
                <a:pt x="123" y="356"/>
              </a:cubicBezTo>
              <a:cubicBezTo>
                <a:pt x="91" y="388"/>
                <a:pt x="109" y="443"/>
                <a:pt x="132" y="476"/>
              </a:cubicBezTo>
              <a:cubicBezTo>
                <a:pt x="140" y="502"/>
                <a:pt x="168" y="503"/>
                <a:pt x="192" y="510"/>
              </a:cubicBezTo>
              <a:cubicBezTo>
                <a:pt x="213" y="516"/>
                <a:pt x="233" y="528"/>
                <a:pt x="252" y="540"/>
              </a:cubicBezTo>
              <a:cubicBezTo>
                <a:pt x="272" y="572"/>
                <a:pt x="240" y="604"/>
                <a:pt x="209" y="613"/>
              </a:cubicBezTo>
              <a:cubicBezTo>
                <a:pt x="160" y="647"/>
                <a:pt x="125" y="692"/>
                <a:pt x="63" y="707"/>
              </a:cubicBezTo>
              <a:cubicBezTo>
                <a:pt x="47" y="718"/>
                <a:pt x="30" y="723"/>
                <a:pt x="12" y="729"/>
              </a:cubicBezTo>
              <a:cubicBezTo>
                <a:pt x="0" y="761"/>
                <a:pt x="57" y="772"/>
                <a:pt x="76" y="789"/>
              </a:cubicBezTo>
              <a:cubicBezTo>
                <a:pt x="85" y="797"/>
                <a:pt x="102" y="815"/>
                <a:pt x="102" y="815"/>
              </a:cubicBezTo>
              <a:cubicBezTo>
                <a:pt x="111" y="855"/>
                <a:pt x="88" y="861"/>
                <a:pt x="72" y="892"/>
              </a:cubicBezTo>
              <a:cubicBezTo>
                <a:pt x="59" y="917"/>
                <a:pt x="75" y="892"/>
                <a:pt x="63" y="922"/>
              </a:cubicBezTo>
              <a:cubicBezTo>
                <a:pt x="57" y="937"/>
                <a:pt x="42" y="947"/>
                <a:pt x="33" y="960"/>
              </a:cubicBezTo>
              <a:cubicBezTo>
                <a:pt x="38" y="977"/>
                <a:pt x="49" y="985"/>
                <a:pt x="59" y="999"/>
              </a:cubicBezTo>
              <a:cubicBezTo>
                <a:pt x="66" y="1022"/>
                <a:pt x="65" y="1052"/>
                <a:pt x="89" y="1059"/>
              </a:cubicBezTo>
              <a:cubicBezTo>
                <a:pt x="123" y="1058"/>
                <a:pt x="158" y="1057"/>
                <a:pt x="192" y="1055"/>
              </a:cubicBezTo>
              <a:cubicBezTo>
                <a:pt x="212" y="1054"/>
                <a:pt x="236" y="1038"/>
                <a:pt x="252" y="1050"/>
              </a:cubicBezTo>
              <a:cubicBezTo>
                <a:pt x="281" y="1072"/>
                <a:pt x="236" y="1105"/>
                <a:pt x="226" y="1119"/>
              </a:cubicBezTo>
              <a:cubicBezTo>
                <a:pt x="254" y="1156"/>
                <a:pt x="245" y="1177"/>
                <a:pt x="260" y="1217"/>
              </a:cubicBezTo>
              <a:cubicBezTo>
                <a:pt x="264" y="1228"/>
                <a:pt x="265" y="1252"/>
                <a:pt x="273" y="1260"/>
              </a:cubicBezTo>
              <a:cubicBezTo>
                <a:pt x="276" y="1263"/>
                <a:pt x="286" y="1270"/>
                <a:pt x="286" y="1265"/>
              </a:cubicBezTo>
              <a:cubicBezTo>
                <a:pt x="286" y="1260"/>
                <a:pt x="277" y="1259"/>
                <a:pt x="273" y="1256"/>
              </a:cubicBezTo>
              <a:cubicBezTo>
                <a:pt x="282" y="1285"/>
                <a:pt x="289" y="1259"/>
                <a:pt x="273" y="1252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38100</xdr:colOff>
      <xdr:row>22</xdr:row>
      <xdr:rowOff>123825</xdr:rowOff>
    </xdr:from>
    <xdr:to>
      <xdr:col>23</xdr:col>
      <xdr:colOff>28575</xdr:colOff>
      <xdr:row>26</xdr:row>
      <xdr:rowOff>66675</xdr:rowOff>
    </xdr:to>
    <xdr:sp macro="" textlink="">
      <xdr:nvSpPr>
        <xdr:cNvPr id="77" name="Freeform 879">
          <a:extLst>
            <a:ext uri="{FF2B5EF4-FFF2-40B4-BE49-F238E27FC236}">
              <a16:creationId xmlns:a16="http://schemas.microsoft.com/office/drawing/2014/main" id="{7EBCDCCD-B30E-4DE7-9581-1E88A4EF303D}"/>
            </a:ext>
          </a:extLst>
        </xdr:cNvPr>
        <xdr:cNvSpPr>
          <a:spLocks/>
        </xdr:cNvSpPr>
      </xdr:nvSpPr>
      <xdr:spPr bwMode="auto">
        <a:xfrm>
          <a:off x="3594100" y="4175125"/>
          <a:ext cx="523875" cy="679450"/>
        </a:xfrm>
        <a:custGeom>
          <a:avLst/>
          <a:gdLst>
            <a:gd name="T0" fmla="*/ 221363 w 795"/>
            <a:gd name="T1" fmla="*/ 292724 h 926"/>
            <a:gd name="T2" fmla="*/ 163423 w 795"/>
            <a:gd name="T3" fmla="*/ 401778 h 926"/>
            <a:gd name="T4" fmla="*/ 141138 w 795"/>
            <a:gd name="T5" fmla="*/ 415171 h 926"/>
            <a:gd name="T6" fmla="*/ 106225 w 795"/>
            <a:gd name="T7" fmla="*/ 423461 h 926"/>
            <a:gd name="T8" fmla="*/ 96568 w 795"/>
            <a:gd name="T9" fmla="*/ 440043 h 926"/>
            <a:gd name="T10" fmla="*/ 122567 w 795"/>
            <a:gd name="T11" fmla="*/ 484047 h 926"/>
            <a:gd name="T12" fmla="*/ 199079 w 795"/>
            <a:gd name="T13" fmla="*/ 510832 h 926"/>
            <a:gd name="T14" fmla="*/ 284504 w 795"/>
            <a:gd name="T15" fmla="*/ 543995 h 926"/>
            <a:gd name="T16" fmla="*/ 306789 w 795"/>
            <a:gd name="T17" fmla="*/ 552285 h 926"/>
            <a:gd name="T18" fmla="*/ 326102 w 795"/>
            <a:gd name="T19" fmla="*/ 557387 h 926"/>
            <a:gd name="T20" fmla="*/ 386272 w 795"/>
            <a:gd name="T21" fmla="*/ 590550 h 926"/>
            <a:gd name="T22" fmla="*/ 412271 w 795"/>
            <a:gd name="T23" fmla="*/ 560576 h 926"/>
            <a:gd name="T24" fmla="*/ 421928 w 795"/>
            <a:gd name="T25" fmla="*/ 535704 h 926"/>
            <a:gd name="T26" fmla="*/ 424899 w 795"/>
            <a:gd name="T27" fmla="*/ 491700 h 926"/>
            <a:gd name="T28" fmla="*/ 434556 w 795"/>
            <a:gd name="T29" fmla="*/ 489149 h 926"/>
            <a:gd name="T30" fmla="*/ 459812 w 795"/>
            <a:gd name="T31" fmla="*/ 484047 h 926"/>
            <a:gd name="T32" fmla="*/ 564551 w 795"/>
            <a:gd name="T33" fmla="*/ 456624 h 926"/>
            <a:gd name="T34" fmla="*/ 586836 w 795"/>
            <a:gd name="T35" fmla="*/ 420910 h 926"/>
            <a:gd name="T36" fmla="*/ 571236 w 795"/>
            <a:gd name="T37" fmla="*/ 374355 h 926"/>
            <a:gd name="T38" fmla="*/ 555637 w 795"/>
            <a:gd name="T39" fmla="*/ 350121 h 926"/>
            <a:gd name="T40" fmla="*/ 539295 w 795"/>
            <a:gd name="T41" fmla="*/ 306117 h 926"/>
            <a:gd name="T42" fmla="*/ 526667 w 795"/>
            <a:gd name="T43" fmla="*/ 281245 h 926"/>
            <a:gd name="T44" fmla="*/ 542266 w 795"/>
            <a:gd name="T45" fmla="*/ 257010 h 926"/>
            <a:gd name="T46" fmla="*/ 536323 w 795"/>
            <a:gd name="T47" fmla="*/ 232138 h 926"/>
            <a:gd name="T48" fmla="*/ 421928 w 795"/>
            <a:gd name="T49" fmla="*/ 229587 h 926"/>
            <a:gd name="T50" fmla="*/ 399643 w 795"/>
            <a:gd name="T51" fmla="*/ 197063 h 926"/>
            <a:gd name="T52" fmla="*/ 389986 w 795"/>
            <a:gd name="T53" fmla="*/ 172191 h 926"/>
            <a:gd name="T54" fmla="*/ 412271 w 795"/>
            <a:gd name="T55" fmla="*/ 139666 h 926"/>
            <a:gd name="T56" fmla="*/ 430842 w 795"/>
            <a:gd name="T57" fmla="*/ 106503 h 926"/>
            <a:gd name="T58" fmla="*/ 399643 w 795"/>
            <a:gd name="T59" fmla="*/ 63137 h 926"/>
            <a:gd name="T60" fmla="*/ 370672 w 795"/>
            <a:gd name="T61" fmla="*/ 32525 h 926"/>
            <a:gd name="T62" fmla="*/ 306789 w 795"/>
            <a:gd name="T63" fmla="*/ 0 h 926"/>
            <a:gd name="T64" fmla="*/ 233992 w 795"/>
            <a:gd name="T65" fmla="*/ 2551 h 926"/>
            <a:gd name="T66" fmla="*/ 192393 w 795"/>
            <a:gd name="T67" fmla="*/ 46555 h 926"/>
            <a:gd name="T68" fmla="*/ 163423 w 795"/>
            <a:gd name="T69" fmla="*/ 57397 h 926"/>
            <a:gd name="T70" fmla="*/ 135195 w 795"/>
            <a:gd name="T71" fmla="*/ 73978 h 926"/>
            <a:gd name="T72" fmla="*/ 49027 w 795"/>
            <a:gd name="T73" fmla="*/ 63137 h 926"/>
            <a:gd name="T74" fmla="*/ 4457 w 795"/>
            <a:gd name="T75" fmla="*/ 76529 h 926"/>
            <a:gd name="T76" fmla="*/ 20799 w 795"/>
            <a:gd name="T77" fmla="*/ 95661 h 926"/>
            <a:gd name="T78" fmla="*/ 65369 w 795"/>
            <a:gd name="T79" fmla="*/ 125635 h 926"/>
            <a:gd name="T80" fmla="*/ 135195 w 795"/>
            <a:gd name="T81" fmla="*/ 155609 h 926"/>
            <a:gd name="T82" fmla="*/ 118853 w 795"/>
            <a:gd name="T83" fmla="*/ 174742 h 926"/>
            <a:gd name="T84" fmla="*/ 138166 w 795"/>
            <a:gd name="T85" fmla="*/ 210455 h 926"/>
            <a:gd name="T86" fmla="*/ 195364 w 795"/>
            <a:gd name="T87" fmla="*/ 237878 h 926"/>
            <a:gd name="T88" fmla="*/ 224335 w 795"/>
            <a:gd name="T89" fmla="*/ 251271 h 926"/>
            <a:gd name="T90" fmla="*/ 243648 w 795"/>
            <a:gd name="T91" fmla="*/ 273592 h 926"/>
            <a:gd name="T92" fmla="*/ 236963 w 795"/>
            <a:gd name="T93" fmla="*/ 281245 h 926"/>
            <a:gd name="T94" fmla="*/ 227306 w 795"/>
            <a:gd name="T95" fmla="*/ 284433 h 926"/>
            <a:gd name="T96" fmla="*/ 221363 w 795"/>
            <a:gd name="T97" fmla="*/ 292724 h 92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95"/>
            <a:gd name="T148" fmla="*/ 0 h 926"/>
            <a:gd name="T149" fmla="*/ 795 w 795"/>
            <a:gd name="T150" fmla="*/ 926 h 926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95" h="926">
              <a:moveTo>
                <a:pt x="298" y="459"/>
              </a:moveTo>
              <a:cubicBezTo>
                <a:pt x="268" y="531"/>
                <a:pt x="319" y="608"/>
                <a:pt x="220" y="630"/>
              </a:cubicBezTo>
              <a:cubicBezTo>
                <a:pt x="209" y="636"/>
                <a:pt x="201" y="646"/>
                <a:pt x="190" y="651"/>
              </a:cubicBezTo>
              <a:cubicBezTo>
                <a:pt x="181" y="655"/>
                <a:pt x="155" y="661"/>
                <a:pt x="143" y="664"/>
              </a:cubicBezTo>
              <a:cubicBezTo>
                <a:pt x="140" y="669"/>
                <a:pt x="130" y="683"/>
                <a:pt x="130" y="690"/>
              </a:cubicBezTo>
              <a:cubicBezTo>
                <a:pt x="130" y="701"/>
                <a:pt x="158" y="752"/>
                <a:pt x="165" y="759"/>
              </a:cubicBezTo>
              <a:cubicBezTo>
                <a:pt x="183" y="798"/>
                <a:pt x="230" y="796"/>
                <a:pt x="268" y="801"/>
              </a:cubicBezTo>
              <a:cubicBezTo>
                <a:pt x="312" y="814"/>
                <a:pt x="342" y="837"/>
                <a:pt x="383" y="853"/>
              </a:cubicBezTo>
              <a:cubicBezTo>
                <a:pt x="407" y="863"/>
                <a:pt x="392" y="859"/>
                <a:pt x="413" y="866"/>
              </a:cubicBezTo>
              <a:cubicBezTo>
                <a:pt x="422" y="869"/>
                <a:pt x="439" y="874"/>
                <a:pt x="439" y="874"/>
              </a:cubicBezTo>
              <a:cubicBezTo>
                <a:pt x="467" y="894"/>
                <a:pt x="488" y="913"/>
                <a:pt x="520" y="926"/>
              </a:cubicBezTo>
              <a:cubicBezTo>
                <a:pt x="539" y="913"/>
                <a:pt x="542" y="897"/>
                <a:pt x="555" y="879"/>
              </a:cubicBezTo>
              <a:cubicBezTo>
                <a:pt x="564" y="849"/>
                <a:pt x="560" y="861"/>
                <a:pt x="568" y="840"/>
              </a:cubicBezTo>
              <a:cubicBezTo>
                <a:pt x="569" y="817"/>
                <a:pt x="567" y="793"/>
                <a:pt x="572" y="771"/>
              </a:cubicBezTo>
              <a:cubicBezTo>
                <a:pt x="573" y="767"/>
                <a:pt x="581" y="768"/>
                <a:pt x="585" y="767"/>
              </a:cubicBezTo>
              <a:cubicBezTo>
                <a:pt x="596" y="764"/>
                <a:pt x="608" y="761"/>
                <a:pt x="619" y="759"/>
              </a:cubicBezTo>
              <a:cubicBezTo>
                <a:pt x="665" y="752"/>
                <a:pt x="721" y="742"/>
                <a:pt x="760" y="716"/>
              </a:cubicBezTo>
              <a:cubicBezTo>
                <a:pt x="775" y="695"/>
                <a:pt x="784" y="686"/>
                <a:pt x="790" y="660"/>
              </a:cubicBezTo>
              <a:cubicBezTo>
                <a:pt x="787" y="625"/>
                <a:pt x="795" y="605"/>
                <a:pt x="769" y="587"/>
              </a:cubicBezTo>
              <a:cubicBezTo>
                <a:pt x="762" y="564"/>
                <a:pt x="768" y="578"/>
                <a:pt x="748" y="549"/>
              </a:cubicBezTo>
              <a:cubicBezTo>
                <a:pt x="735" y="530"/>
                <a:pt x="734" y="501"/>
                <a:pt x="726" y="480"/>
              </a:cubicBezTo>
              <a:cubicBezTo>
                <a:pt x="721" y="467"/>
                <a:pt x="713" y="455"/>
                <a:pt x="709" y="441"/>
              </a:cubicBezTo>
              <a:cubicBezTo>
                <a:pt x="713" y="422"/>
                <a:pt x="714" y="414"/>
                <a:pt x="730" y="403"/>
              </a:cubicBezTo>
              <a:cubicBezTo>
                <a:pt x="737" y="392"/>
                <a:pt x="746" y="366"/>
                <a:pt x="722" y="364"/>
              </a:cubicBezTo>
              <a:cubicBezTo>
                <a:pt x="671" y="360"/>
                <a:pt x="619" y="361"/>
                <a:pt x="568" y="360"/>
              </a:cubicBezTo>
              <a:cubicBezTo>
                <a:pt x="561" y="341"/>
                <a:pt x="545" y="327"/>
                <a:pt x="538" y="309"/>
              </a:cubicBezTo>
              <a:cubicBezTo>
                <a:pt x="533" y="296"/>
                <a:pt x="525" y="270"/>
                <a:pt x="525" y="270"/>
              </a:cubicBezTo>
              <a:cubicBezTo>
                <a:pt x="533" y="236"/>
                <a:pt x="536" y="245"/>
                <a:pt x="555" y="219"/>
              </a:cubicBezTo>
              <a:cubicBezTo>
                <a:pt x="562" y="196"/>
                <a:pt x="568" y="187"/>
                <a:pt x="580" y="167"/>
              </a:cubicBezTo>
              <a:cubicBezTo>
                <a:pt x="574" y="135"/>
                <a:pt x="566" y="117"/>
                <a:pt x="538" y="99"/>
              </a:cubicBezTo>
              <a:cubicBezTo>
                <a:pt x="526" y="82"/>
                <a:pt x="511" y="69"/>
                <a:pt x="499" y="51"/>
              </a:cubicBezTo>
              <a:cubicBezTo>
                <a:pt x="491" y="16"/>
                <a:pt x="445" y="8"/>
                <a:pt x="413" y="0"/>
              </a:cubicBezTo>
              <a:cubicBezTo>
                <a:pt x="380" y="1"/>
                <a:pt x="348" y="1"/>
                <a:pt x="315" y="4"/>
              </a:cubicBezTo>
              <a:cubicBezTo>
                <a:pt x="287" y="6"/>
                <a:pt x="277" y="56"/>
                <a:pt x="259" y="73"/>
              </a:cubicBezTo>
              <a:cubicBezTo>
                <a:pt x="249" y="83"/>
                <a:pt x="233" y="86"/>
                <a:pt x="220" y="90"/>
              </a:cubicBezTo>
              <a:cubicBezTo>
                <a:pt x="208" y="103"/>
                <a:pt x="199" y="110"/>
                <a:pt x="182" y="116"/>
              </a:cubicBezTo>
              <a:cubicBezTo>
                <a:pt x="140" y="104"/>
                <a:pt x="112" y="102"/>
                <a:pt x="66" y="99"/>
              </a:cubicBezTo>
              <a:cubicBezTo>
                <a:pt x="36" y="102"/>
                <a:pt x="22" y="97"/>
                <a:pt x="6" y="120"/>
              </a:cubicBezTo>
              <a:cubicBezTo>
                <a:pt x="0" y="140"/>
                <a:pt x="12" y="139"/>
                <a:pt x="28" y="150"/>
              </a:cubicBezTo>
              <a:cubicBezTo>
                <a:pt x="39" y="185"/>
                <a:pt x="47" y="179"/>
                <a:pt x="88" y="197"/>
              </a:cubicBezTo>
              <a:cubicBezTo>
                <a:pt x="119" y="211"/>
                <a:pt x="153" y="226"/>
                <a:pt x="182" y="244"/>
              </a:cubicBezTo>
              <a:cubicBezTo>
                <a:pt x="188" y="264"/>
                <a:pt x="176" y="264"/>
                <a:pt x="160" y="274"/>
              </a:cubicBezTo>
              <a:cubicBezTo>
                <a:pt x="144" y="300"/>
                <a:pt x="160" y="322"/>
                <a:pt x="186" y="330"/>
              </a:cubicBezTo>
              <a:cubicBezTo>
                <a:pt x="207" y="351"/>
                <a:pt x="236" y="361"/>
                <a:pt x="263" y="373"/>
              </a:cubicBezTo>
              <a:cubicBezTo>
                <a:pt x="277" y="380"/>
                <a:pt x="287" y="389"/>
                <a:pt x="302" y="394"/>
              </a:cubicBezTo>
              <a:cubicBezTo>
                <a:pt x="317" y="404"/>
                <a:pt x="322" y="412"/>
                <a:pt x="328" y="429"/>
              </a:cubicBezTo>
              <a:cubicBezTo>
                <a:pt x="325" y="433"/>
                <a:pt x="323" y="438"/>
                <a:pt x="319" y="441"/>
              </a:cubicBezTo>
              <a:cubicBezTo>
                <a:pt x="315" y="444"/>
                <a:pt x="310" y="443"/>
                <a:pt x="306" y="446"/>
              </a:cubicBezTo>
              <a:cubicBezTo>
                <a:pt x="302" y="449"/>
                <a:pt x="285" y="491"/>
                <a:pt x="298" y="45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142875</xdr:colOff>
      <xdr:row>21</xdr:row>
      <xdr:rowOff>104775</xdr:rowOff>
    </xdr:from>
    <xdr:to>
      <xdr:col>19</xdr:col>
      <xdr:colOff>161925</xdr:colOff>
      <xdr:row>25</xdr:row>
      <xdr:rowOff>28575</xdr:rowOff>
    </xdr:to>
    <xdr:sp macro="" textlink="">
      <xdr:nvSpPr>
        <xdr:cNvPr id="78" name="Freeform 880">
          <a:extLst>
            <a:ext uri="{FF2B5EF4-FFF2-40B4-BE49-F238E27FC236}">
              <a16:creationId xmlns:a16="http://schemas.microsoft.com/office/drawing/2014/main" id="{994EE193-C627-49F5-A039-6705DD602E4B}"/>
            </a:ext>
          </a:extLst>
        </xdr:cNvPr>
        <xdr:cNvSpPr>
          <a:spLocks/>
        </xdr:cNvSpPr>
      </xdr:nvSpPr>
      <xdr:spPr bwMode="auto">
        <a:xfrm>
          <a:off x="3165475" y="3971925"/>
          <a:ext cx="374650" cy="660400"/>
        </a:xfrm>
        <a:custGeom>
          <a:avLst/>
          <a:gdLst>
            <a:gd name="T0" fmla="*/ 307375 w 577"/>
            <a:gd name="T1" fmla="*/ 306161 h 896"/>
            <a:gd name="T2" fmla="*/ 309884 w 577"/>
            <a:gd name="T3" fmla="*/ 481565 h 896"/>
            <a:gd name="T4" fmla="*/ 291065 w 577"/>
            <a:gd name="T5" fmla="*/ 541522 h 896"/>
            <a:gd name="T6" fmla="*/ 237745 w 577"/>
            <a:gd name="T7" fmla="*/ 554916 h 896"/>
            <a:gd name="T8" fmla="*/ 221436 w 577"/>
            <a:gd name="T9" fmla="*/ 558105 h 896"/>
            <a:gd name="T10" fmla="*/ 89703 w 577"/>
            <a:gd name="T11" fmla="*/ 547262 h 896"/>
            <a:gd name="T12" fmla="*/ 75903 w 577"/>
            <a:gd name="T13" fmla="*/ 522387 h 896"/>
            <a:gd name="T14" fmla="*/ 70884 w 577"/>
            <a:gd name="T15" fmla="*/ 500700 h 896"/>
            <a:gd name="T16" fmla="*/ 84058 w 577"/>
            <a:gd name="T17" fmla="*/ 470722 h 896"/>
            <a:gd name="T18" fmla="*/ 108522 w 577"/>
            <a:gd name="T19" fmla="*/ 429263 h 896"/>
            <a:gd name="T20" fmla="*/ 113541 w 577"/>
            <a:gd name="T21" fmla="*/ 331036 h 896"/>
            <a:gd name="T22" fmla="*/ 111031 w 577"/>
            <a:gd name="T23" fmla="*/ 281923 h 896"/>
            <a:gd name="T24" fmla="*/ 57084 w 577"/>
            <a:gd name="T25" fmla="*/ 177956 h 896"/>
            <a:gd name="T26" fmla="*/ 49556 w 577"/>
            <a:gd name="T27" fmla="*/ 169664 h 896"/>
            <a:gd name="T28" fmla="*/ 33247 w 577"/>
            <a:gd name="T29" fmla="*/ 164561 h 896"/>
            <a:gd name="T30" fmla="*/ 8782 w 577"/>
            <a:gd name="T31" fmla="*/ 150529 h 896"/>
            <a:gd name="T32" fmla="*/ 627 w 577"/>
            <a:gd name="T33" fmla="*/ 133945 h 896"/>
            <a:gd name="T34" fmla="*/ 68375 w 577"/>
            <a:gd name="T35" fmla="*/ 68886 h 896"/>
            <a:gd name="T36" fmla="*/ 73394 w 577"/>
            <a:gd name="T37" fmla="*/ 52302 h 896"/>
            <a:gd name="T38" fmla="*/ 75903 w 577"/>
            <a:gd name="T39" fmla="*/ 44011 h 896"/>
            <a:gd name="T40" fmla="*/ 89703 w 577"/>
            <a:gd name="T41" fmla="*/ 5741 h 896"/>
            <a:gd name="T42" fmla="*/ 138005 w 577"/>
            <a:gd name="T43" fmla="*/ 30616 h 896"/>
            <a:gd name="T44" fmla="*/ 173134 w 577"/>
            <a:gd name="T45" fmla="*/ 38270 h 896"/>
            <a:gd name="T46" fmla="*/ 213281 w 577"/>
            <a:gd name="T47" fmla="*/ 76540 h 896"/>
            <a:gd name="T48" fmla="*/ 240254 w 577"/>
            <a:gd name="T49" fmla="*/ 82281 h 896"/>
            <a:gd name="T50" fmla="*/ 256564 w 577"/>
            <a:gd name="T51" fmla="*/ 90573 h 896"/>
            <a:gd name="T52" fmla="*/ 261583 w 577"/>
            <a:gd name="T53" fmla="*/ 107156 h 896"/>
            <a:gd name="T54" fmla="*/ 275383 w 577"/>
            <a:gd name="T55" fmla="*/ 131394 h 896"/>
            <a:gd name="T56" fmla="*/ 299220 w 577"/>
            <a:gd name="T57" fmla="*/ 205383 h 896"/>
            <a:gd name="T58" fmla="*/ 350659 w 577"/>
            <a:gd name="T59" fmla="*/ 237912 h 896"/>
            <a:gd name="T60" fmla="*/ 331840 w 577"/>
            <a:gd name="T61" fmla="*/ 254496 h 896"/>
            <a:gd name="T62" fmla="*/ 320548 w 577"/>
            <a:gd name="T63" fmla="*/ 271080 h 896"/>
            <a:gd name="T64" fmla="*/ 307375 w 577"/>
            <a:gd name="T65" fmla="*/ 322744 h 89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77"/>
            <a:gd name="T100" fmla="*/ 0 h 896"/>
            <a:gd name="T101" fmla="*/ 577 w 577"/>
            <a:gd name="T102" fmla="*/ 896 h 89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77" h="896">
              <a:moveTo>
                <a:pt x="490" y="480"/>
              </a:moveTo>
              <a:cubicBezTo>
                <a:pt x="488" y="571"/>
                <a:pt x="473" y="665"/>
                <a:pt x="494" y="755"/>
              </a:cubicBezTo>
              <a:cubicBezTo>
                <a:pt x="491" y="783"/>
                <a:pt x="492" y="831"/>
                <a:pt x="464" y="849"/>
              </a:cubicBezTo>
              <a:cubicBezTo>
                <a:pt x="443" y="863"/>
                <a:pt x="401" y="866"/>
                <a:pt x="379" y="870"/>
              </a:cubicBezTo>
              <a:cubicBezTo>
                <a:pt x="370" y="872"/>
                <a:pt x="353" y="875"/>
                <a:pt x="353" y="875"/>
              </a:cubicBezTo>
              <a:cubicBezTo>
                <a:pt x="283" y="873"/>
                <a:pt x="204" y="896"/>
                <a:pt x="143" y="858"/>
              </a:cubicBezTo>
              <a:cubicBezTo>
                <a:pt x="134" y="846"/>
                <a:pt x="125" y="834"/>
                <a:pt x="121" y="819"/>
              </a:cubicBezTo>
              <a:cubicBezTo>
                <a:pt x="118" y="808"/>
                <a:pt x="113" y="785"/>
                <a:pt x="113" y="785"/>
              </a:cubicBezTo>
              <a:cubicBezTo>
                <a:pt x="117" y="761"/>
                <a:pt x="114" y="750"/>
                <a:pt x="134" y="738"/>
              </a:cubicBezTo>
              <a:cubicBezTo>
                <a:pt x="150" y="715"/>
                <a:pt x="165" y="700"/>
                <a:pt x="173" y="673"/>
              </a:cubicBezTo>
              <a:cubicBezTo>
                <a:pt x="168" y="621"/>
                <a:pt x="169" y="570"/>
                <a:pt x="181" y="519"/>
              </a:cubicBezTo>
              <a:cubicBezTo>
                <a:pt x="180" y="493"/>
                <a:pt x="180" y="468"/>
                <a:pt x="177" y="442"/>
              </a:cubicBezTo>
              <a:cubicBezTo>
                <a:pt x="172" y="394"/>
                <a:pt x="143" y="295"/>
                <a:pt x="91" y="279"/>
              </a:cubicBezTo>
              <a:cubicBezTo>
                <a:pt x="87" y="275"/>
                <a:pt x="84" y="269"/>
                <a:pt x="79" y="266"/>
              </a:cubicBezTo>
              <a:cubicBezTo>
                <a:pt x="71" y="262"/>
                <a:pt x="53" y="258"/>
                <a:pt x="53" y="258"/>
              </a:cubicBezTo>
              <a:cubicBezTo>
                <a:pt x="40" y="249"/>
                <a:pt x="27" y="245"/>
                <a:pt x="14" y="236"/>
              </a:cubicBezTo>
              <a:cubicBezTo>
                <a:pt x="12" y="232"/>
                <a:pt x="0" y="216"/>
                <a:pt x="1" y="210"/>
              </a:cubicBezTo>
              <a:cubicBezTo>
                <a:pt x="6" y="156"/>
                <a:pt x="80" y="147"/>
                <a:pt x="109" y="108"/>
              </a:cubicBezTo>
              <a:cubicBezTo>
                <a:pt x="112" y="99"/>
                <a:pt x="114" y="91"/>
                <a:pt x="117" y="82"/>
              </a:cubicBezTo>
              <a:cubicBezTo>
                <a:pt x="118" y="78"/>
                <a:pt x="121" y="69"/>
                <a:pt x="121" y="69"/>
              </a:cubicBezTo>
              <a:cubicBezTo>
                <a:pt x="123" y="48"/>
                <a:pt x="114" y="0"/>
                <a:pt x="143" y="9"/>
              </a:cubicBezTo>
              <a:cubicBezTo>
                <a:pt x="164" y="30"/>
                <a:pt x="191" y="40"/>
                <a:pt x="220" y="48"/>
              </a:cubicBezTo>
              <a:cubicBezTo>
                <a:pt x="238" y="53"/>
                <a:pt x="276" y="60"/>
                <a:pt x="276" y="60"/>
              </a:cubicBezTo>
              <a:cubicBezTo>
                <a:pt x="299" y="84"/>
                <a:pt x="312" y="100"/>
                <a:pt x="340" y="120"/>
              </a:cubicBezTo>
              <a:cubicBezTo>
                <a:pt x="352" y="128"/>
                <a:pt x="369" y="125"/>
                <a:pt x="383" y="129"/>
              </a:cubicBezTo>
              <a:cubicBezTo>
                <a:pt x="391" y="135"/>
                <a:pt x="403" y="134"/>
                <a:pt x="409" y="142"/>
              </a:cubicBezTo>
              <a:cubicBezTo>
                <a:pt x="414" y="149"/>
                <a:pt x="414" y="159"/>
                <a:pt x="417" y="168"/>
              </a:cubicBezTo>
              <a:cubicBezTo>
                <a:pt x="421" y="180"/>
                <a:pt x="434" y="193"/>
                <a:pt x="439" y="206"/>
              </a:cubicBezTo>
              <a:cubicBezTo>
                <a:pt x="446" y="241"/>
                <a:pt x="449" y="294"/>
                <a:pt x="477" y="322"/>
              </a:cubicBezTo>
              <a:cubicBezTo>
                <a:pt x="500" y="345"/>
                <a:pt x="532" y="356"/>
                <a:pt x="559" y="373"/>
              </a:cubicBezTo>
              <a:cubicBezTo>
                <a:pt x="577" y="402"/>
                <a:pt x="545" y="380"/>
                <a:pt x="529" y="399"/>
              </a:cubicBezTo>
              <a:cubicBezTo>
                <a:pt x="522" y="407"/>
                <a:pt x="511" y="425"/>
                <a:pt x="511" y="425"/>
              </a:cubicBezTo>
              <a:cubicBezTo>
                <a:pt x="504" y="449"/>
                <a:pt x="477" y="480"/>
                <a:pt x="490" y="506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38100</xdr:colOff>
      <xdr:row>23</xdr:row>
      <xdr:rowOff>28575</xdr:rowOff>
    </xdr:from>
    <xdr:to>
      <xdr:col>22</xdr:col>
      <xdr:colOff>28575</xdr:colOff>
      <xdr:row>28</xdr:row>
      <xdr:rowOff>0</xdr:rowOff>
    </xdr:to>
    <xdr:sp macro="" textlink="">
      <xdr:nvSpPr>
        <xdr:cNvPr id="79" name="Freeform 881">
          <a:extLst>
            <a:ext uri="{FF2B5EF4-FFF2-40B4-BE49-F238E27FC236}">
              <a16:creationId xmlns:a16="http://schemas.microsoft.com/office/drawing/2014/main" id="{B73F8A4A-A27C-457C-9D2B-15575E0F32C9}"/>
            </a:ext>
          </a:extLst>
        </xdr:cNvPr>
        <xdr:cNvSpPr>
          <a:spLocks/>
        </xdr:cNvSpPr>
      </xdr:nvSpPr>
      <xdr:spPr bwMode="auto">
        <a:xfrm>
          <a:off x="3238500" y="4264025"/>
          <a:ext cx="701675" cy="892175"/>
        </a:xfrm>
        <a:custGeom>
          <a:avLst/>
          <a:gdLst>
            <a:gd name="T0" fmla="*/ 43336 w 1055"/>
            <a:gd name="T1" fmla="*/ 439580 h 1226"/>
            <a:gd name="T2" fmla="*/ 62116 w 1055"/>
            <a:gd name="T3" fmla="*/ 461877 h 1226"/>
            <a:gd name="T4" fmla="*/ 65005 w 1055"/>
            <a:gd name="T5" fmla="*/ 510932 h 1226"/>
            <a:gd name="T6" fmla="*/ 59227 w 1055"/>
            <a:gd name="T7" fmla="*/ 527495 h 1226"/>
            <a:gd name="T8" fmla="*/ 120620 w 1055"/>
            <a:gd name="T9" fmla="*/ 554252 h 1226"/>
            <a:gd name="T10" fmla="*/ 105452 w 1055"/>
            <a:gd name="T11" fmla="*/ 606492 h 1226"/>
            <a:gd name="T12" fmla="*/ 158178 w 1055"/>
            <a:gd name="T13" fmla="*/ 617322 h 1226"/>
            <a:gd name="T14" fmla="*/ 163956 w 1055"/>
            <a:gd name="T15" fmla="*/ 666377 h 1226"/>
            <a:gd name="T16" fmla="*/ 189236 w 1055"/>
            <a:gd name="T17" fmla="*/ 764486 h 1226"/>
            <a:gd name="T18" fmla="*/ 235462 w 1055"/>
            <a:gd name="T19" fmla="*/ 781050 h 1226"/>
            <a:gd name="T20" fmla="*/ 322135 w 1055"/>
            <a:gd name="T21" fmla="*/ 756841 h 1226"/>
            <a:gd name="T22" fmla="*/ 346692 w 1055"/>
            <a:gd name="T23" fmla="*/ 721165 h 1226"/>
            <a:gd name="T24" fmla="*/ 402307 w 1055"/>
            <a:gd name="T25" fmla="*/ 642168 h 1226"/>
            <a:gd name="T26" fmla="*/ 436254 w 1055"/>
            <a:gd name="T27" fmla="*/ 658095 h 1226"/>
            <a:gd name="T28" fmla="*/ 467312 w 1055"/>
            <a:gd name="T29" fmla="*/ 682941 h 1226"/>
            <a:gd name="T30" fmla="*/ 544595 w 1055"/>
            <a:gd name="T31" fmla="*/ 682941 h 1226"/>
            <a:gd name="T32" fmla="*/ 548207 w 1055"/>
            <a:gd name="T33" fmla="*/ 691223 h 1226"/>
            <a:gd name="T34" fmla="*/ 579264 w 1055"/>
            <a:gd name="T35" fmla="*/ 710335 h 1226"/>
            <a:gd name="T36" fmla="*/ 616100 w 1055"/>
            <a:gd name="T37" fmla="*/ 718617 h 1226"/>
            <a:gd name="T38" fmla="*/ 659437 w 1055"/>
            <a:gd name="T39" fmla="*/ 680393 h 1226"/>
            <a:gd name="T40" fmla="*/ 662326 w 1055"/>
            <a:gd name="T41" fmla="*/ 630701 h 1226"/>
            <a:gd name="T42" fmla="*/ 683994 w 1055"/>
            <a:gd name="T43" fmla="*/ 611589 h 1226"/>
            <a:gd name="T44" fmla="*/ 733831 w 1055"/>
            <a:gd name="T45" fmla="*/ 581646 h 1226"/>
            <a:gd name="T46" fmla="*/ 755500 w 1055"/>
            <a:gd name="T47" fmla="*/ 559986 h 1226"/>
            <a:gd name="T48" fmla="*/ 755500 w 1055"/>
            <a:gd name="T49" fmla="*/ 530044 h 1226"/>
            <a:gd name="T50" fmla="*/ 724442 w 1055"/>
            <a:gd name="T51" fmla="*/ 510932 h 1226"/>
            <a:gd name="T52" fmla="*/ 674605 w 1055"/>
            <a:gd name="T53" fmla="*/ 477804 h 1226"/>
            <a:gd name="T54" fmla="*/ 644269 w 1055"/>
            <a:gd name="T55" fmla="*/ 466974 h 1226"/>
            <a:gd name="T56" fmla="*/ 609600 w 1055"/>
            <a:gd name="T57" fmla="*/ 451047 h 1226"/>
            <a:gd name="T58" fmla="*/ 529427 w 1055"/>
            <a:gd name="T59" fmla="*/ 437031 h 1226"/>
            <a:gd name="T60" fmla="*/ 486091 w 1055"/>
            <a:gd name="T61" fmla="*/ 404541 h 1226"/>
            <a:gd name="T62" fmla="*/ 476701 w 1055"/>
            <a:gd name="T63" fmla="*/ 379695 h 1226"/>
            <a:gd name="T64" fmla="*/ 498370 w 1055"/>
            <a:gd name="T65" fmla="*/ 355486 h 1226"/>
            <a:gd name="T66" fmla="*/ 507759 w 1055"/>
            <a:gd name="T67" fmla="*/ 349752 h 1226"/>
            <a:gd name="T68" fmla="*/ 517149 w 1055"/>
            <a:gd name="T69" fmla="*/ 347204 h 1226"/>
            <a:gd name="T70" fmla="*/ 557596 w 1055"/>
            <a:gd name="T71" fmla="*/ 322358 h 1226"/>
            <a:gd name="T72" fmla="*/ 585043 w 1055"/>
            <a:gd name="T73" fmla="*/ 308980 h 1226"/>
            <a:gd name="T74" fmla="*/ 616100 w 1055"/>
            <a:gd name="T75" fmla="*/ 210234 h 1226"/>
            <a:gd name="T76" fmla="*/ 613211 w 1055"/>
            <a:gd name="T77" fmla="*/ 191122 h 1226"/>
            <a:gd name="T78" fmla="*/ 594432 w 1055"/>
            <a:gd name="T79" fmla="*/ 180291 h 1226"/>
            <a:gd name="T80" fmla="*/ 551096 w 1055"/>
            <a:gd name="T81" fmla="*/ 161179 h 1226"/>
            <a:gd name="T82" fmla="*/ 495481 w 1055"/>
            <a:gd name="T83" fmla="*/ 126140 h 1226"/>
            <a:gd name="T84" fmla="*/ 520038 w 1055"/>
            <a:gd name="T85" fmla="*/ 103843 h 1226"/>
            <a:gd name="T86" fmla="*/ 517149 w 1055"/>
            <a:gd name="T87" fmla="*/ 84731 h 1226"/>
            <a:gd name="T88" fmla="*/ 498370 w 1055"/>
            <a:gd name="T89" fmla="*/ 73900 h 1226"/>
            <a:gd name="T90" fmla="*/ 442754 w 1055"/>
            <a:gd name="T91" fmla="*/ 49692 h 1226"/>
            <a:gd name="T92" fmla="*/ 414586 w 1055"/>
            <a:gd name="T93" fmla="*/ 38224 h 1226"/>
            <a:gd name="T94" fmla="*/ 327913 w 1055"/>
            <a:gd name="T95" fmla="*/ 0 h 1226"/>
            <a:gd name="T96" fmla="*/ 284576 w 1055"/>
            <a:gd name="T97" fmla="*/ 14016 h 1226"/>
            <a:gd name="T98" fmla="*/ 262908 w 1055"/>
            <a:gd name="T99" fmla="*/ 60522 h 1226"/>
            <a:gd name="T100" fmla="*/ 266519 w 1055"/>
            <a:gd name="T101" fmla="*/ 196855 h 1226"/>
            <a:gd name="T102" fmla="*/ 262908 w 1055"/>
            <a:gd name="T103" fmla="*/ 262474 h 1226"/>
            <a:gd name="T104" fmla="*/ 250629 w 1055"/>
            <a:gd name="T105" fmla="*/ 279037 h 1226"/>
            <a:gd name="T106" fmla="*/ 238351 w 1055"/>
            <a:gd name="T107" fmla="*/ 294964 h 1226"/>
            <a:gd name="T108" fmla="*/ 163956 w 1055"/>
            <a:gd name="T109" fmla="*/ 308980 h 1226"/>
            <a:gd name="T110" fmla="*/ 136510 w 1055"/>
            <a:gd name="T111" fmla="*/ 311528 h 1226"/>
            <a:gd name="T112" fmla="*/ 65005 w 1055"/>
            <a:gd name="T113" fmla="*/ 308980 h 1226"/>
            <a:gd name="T114" fmla="*/ 0 w 1055"/>
            <a:gd name="T115" fmla="*/ 328092 h 1226"/>
            <a:gd name="T116" fmla="*/ 21668 w 1055"/>
            <a:gd name="T117" fmla="*/ 368865 h 1226"/>
            <a:gd name="T118" fmla="*/ 24557 w 1055"/>
            <a:gd name="T119" fmla="*/ 437031 h 1226"/>
            <a:gd name="T120" fmla="*/ 59227 w 1055"/>
            <a:gd name="T121" fmla="*/ 453595 h 1226"/>
            <a:gd name="T122" fmla="*/ 67894 w 1055"/>
            <a:gd name="T123" fmla="*/ 494368 h 1226"/>
            <a:gd name="T124" fmla="*/ 71505 w 1055"/>
            <a:gd name="T125" fmla="*/ 505198 h 122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55"/>
            <a:gd name="T190" fmla="*/ 0 h 1226"/>
            <a:gd name="T191" fmla="*/ 1055 w 1055"/>
            <a:gd name="T192" fmla="*/ 1226 h 122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55" h="1226">
              <a:moveTo>
                <a:pt x="60" y="690"/>
              </a:moveTo>
              <a:cubicBezTo>
                <a:pt x="75" y="701"/>
                <a:pt x="75" y="710"/>
                <a:pt x="86" y="725"/>
              </a:cubicBezTo>
              <a:cubicBezTo>
                <a:pt x="95" y="753"/>
                <a:pt x="95" y="771"/>
                <a:pt x="90" y="802"/>
              </a:cubicBezTo>
              <a:cubicBezTo>
                <a:pt x="88" y="811"/>
                <a:pt x="82" y="828"/>
                <a:pt x="82" y="828"/>
              </a:cubicBezTo>
              <a:cubicBezTo>
                <a:pt x="97" y="860"/>
                <a:pt x="135" y="860"/>
                <a:pt x="167" y="870"/>
              </a:cubicBezTo>
              <a:cubicBezTo>
                <a:pt x="179" y="902"/>
                <a:pt x="162" y="926"/>
                <a:pt x="146" y="952"/>
              </a:cubicBezTo>
              <a:cubicBezTo>
                <a:pt x="170" y="963"/>
                <a:pt x="194" y="963"/>
                <a:pt x="219" y="969"/>
              </a:cubicBezTo>
              <a:cubicBezTo>
                <a:pt x="243" y="993"/>
                <a:pt x="236" y="1015"/>
                <a:pt x="227" y="1046"/>
              </a:cubicBezTo>
              <a:cubicBezTo>
                <a:pt x="222" y="1088"/>
                <a:pt x="204" y="1182"/>
                <a:pt x="262" y="1200"/>
              </a:cubicBezTo>
              <a:cubicBezTo>
                <a:pt x="282" y="1215"/>
                <a:pt x="302" y="1219"/>
                <a:pt x="326" y="1226"/>
              </a:cubicBezTo>
              <a:cubicBezTo>
                <a:pt x="401" y="1222"/>
                <a:pt x="394" y="1220"/>
                <a:pt x="446" y="1188"/>
              </a:cubicBezTo>
              <a:cubicBezTo>
                <a:pt x="458" y="1168"/>
                <a:pt x="473" y="1155"/>
                <a:pt x="480" y="1132"/>
              </a:cubicBezTo>
              <a:cubicBezTo>
                <a:pt x="485" y="1068"/>
                <a:pt x="491" y="1028"/>
                <a:pt x="557" y="1008"/>
              </a:cubicBezTo>
              <a:cubicBezTo>
                <a:pt x="581" y="1012"/>
                <a:pt x="585" y="1020"/>
                <a:pt x="604" y="1033"/>
              </a:cubicBezTo>
              <a:cubicBezTo>
                <a:pt x="619" y="1055"/>
                <a:pt x="622" y="1064"/>
                <a:pt x="647" y="1072"/>
              </a:cubicBezTo>
              <a:cubicBezTo>
                <a:pt x="670" y="1070"/>
                <a:pt x="728" y="1064"/>
                <a:pt x="754" y="1072"/>
              </a:cubicBezTo>
              <a:cubicBezTo>
                <a:pt x="758" y="1073"/>
                <a:pt x="756" y="1081"/>
                <a:pt x="759" y="1085"/>
              </a:cubicBezTo>
              <a:cubicBezTo>
                <a:pt x="769" y="1100"/>
                <a:pt x="787" y="1105"/>
                <a:pt x="802" y="1115"/>
              </a:cubicBezTo>
              <a:cubicBezTo>
                <a:pt x="817" y="1140"/>
                <a:pt x="828" y="1136"/>
                <a:pt x="853" y="1128"/>
              </a:cubicBezTo>
              <a:cubicBezTo>
                <a:pt x="873" y="1108"/>
                <a:pt x="896" y="1091"/>
                <a:pt x="913" y="1068"/>
              </a:cubicBezTo>
              <a:cubicBezTo>
                <a:pt x="914" y="1042"/>
                <a:pt x="914" y="1016"/>
                <a:pt x="917" y="990"/>
              </a:cubicBezTo>
              <a:cubicBezTo>
                <a:pt x="919" y="974"/>
                <a:pt x="936" y="968"/>
                <a:pt x="947" y="960"/>
              </a:cubicBezTo>
              <a:cubicBezTo>
                <a:pt x="976" y="939"/>
                <a:pt x="977" y="925"/>
                <a:pt x="1016" y="913"/>
              </a:cubicBezTo>
              <a:cubicBezTo>
                <a:pt x="1031" y="904"/>
                <a:pt x="1036" y="894"/>
                <a:pt x="1046" y="879"/>
              </a:cubicBezTo>
              <a:cubicBezTo>
                <a:pt x="1052" y="861"/>
                <a:pt x="1055" y="856"/>
                <a:pt x="1046" y="832"/>
              </a:cubicBezTo>
              <a:cubicBezTo>
                <a:pt x="1040" y="816"/>
                <a:pt x="1015" y="810"/>
                <a:pt x="1003" y="802"/>
              </a:cubicBezTo>
              <a:cubicBezTo>
                <a:pt x="979" y="787"/>
                <a:pt x="958" y="764"/>
                <a:pt x="934" y="750"/>
              </a:cubicBezTo>
              <a:cubicBezTo>
                <a:pt x="920" y="742"/>
                <a:pt x="906" y="740"/>
                <a:pt x="892" y="733"/>
              </a:cubicBezTo>
              <a:cubicBezTo>
                <a:pt x="874" y="724"/>
                <a:pt x="865" y="713"/>
                <a:pt x="844" y="708"/>
              </a:cubicBezTo>
              <a:cubicBezTo>
                <a:pt x="811" y="683"/>
                <a:pt x="775" y="688"/>
                <a:pt x="733" y="686"/>
              </a:cubicBezTo>
              <a:cubicBezTo>
                <a:pt x="709" y="679"/>
                <a:pt x="687" y="655"/>
                <a:pt x="673" y="635"/>
              </a:cubicBezTo>
              <a:cubicBezTo>
                <a:pt x="669" y="622"/>
                <a:pt x="664" y="609"/>
                <a:pt x="660" y="596"/>
              </a:cubicBezTo>
              <a:cubicBezTo>
                <a:pt x="664" y="573"/>
                <a:pt x="667" y="565"/>
                <a:pt x="690" y="558"/>
              </a:cubicBezTo>
              <a:cubicBezTo>
                <a:pt x="694" y="555"/>
                <a:pt x="698" y="551"/>
                <a:pt x="703" y="549"/>
              </a:cubicBezTo>
              <a:cubicBezTo>
                <a:pt x="707" y="547"/>
                <a:pt x="712" y="547"/>
                <a:pt x="716" y="545"/>
              </a:cubicBezTo>
              <a:cubicBezTo>
                <a:pt x="735" y="534"/>
                <a:pt x="751" y="512"/>
                <a:pt x="772" y="506"/>
              </a:cubicBezTo>
              <a:cubicBezTo>
                <a:pt x="801" y="486"/>
                <a:pt x="787" y="492"/>
                <a:pt x="810" y="485"/>
              </a:cubicBezTo>
              <a:cubicBezTo>
                <a:pt x="826" y="432"/>
                <a:pt x="811" y="372"/>
                <a:pt x="853" y="330"/>
              </a:cubicBezTo>
              <a:cubicBezTo>
                <a:pt x="852" y="320"/>
                <a:pt x="853" y="309"/>
                <a:pt x="849" y="300"/>
              </a:cubicBezTo>
              <a:cubicBezTo>
                <a:pt x="844" y="288"/>
                <a:pt x="832" y="288"/>
                <a:pt x="823" y="283"/>
              </a:cubicBezTo>
              <a:cubicBezTo>
                <a:pt x="803" y="273"/>
                <a:pt x="783" y="263"/>
                <a:pt x="763" y="253"/>
              </a:cubicBezTo>
              <a:cubicBezTo>
                <a:pt x="736" y="239"/>
                <a:pt x="713" y="214"/>
                <a:pt x="686" y="198"/>
              </a:cubicBezTo>
              <a:cubicBezTo>
                <a:pt x="691" y="163"/>
                <a:pt x="692" y="174"/>
                <a:pt x="720" y="163"/>
              </a:cubicBezTo>
              <a:cubicBezTo>
                <a:pt x="719" y="153"/>
                <a:pt x="720" y="142"/>
                <a:pt x="716" y="133"/>
              </a:cubicBezTo>
              <a:cubicBezTo>
                <a:pt x="712" y="124"/>
                <a:pt x="699" y="122"/>
                <a:pt x="690" y="116"/>
              </a:cubicBezTo>
              <a:cubicBezTo>
                <a:pt x="667" y="101"/>
                <a:pt x="639" y="86"/>
                <a:pt x="613" y="78"/>
              </a:cubicBezTo>
              <a:cubicBezTo>
                <a:pt x="600" y="69"/>
                <a:pt x="589" y="66"/>
                <a:pt x="574" y="60"/>
              </a:cubicBezTo>
              <a:cubicBezTo>
                <a:pt x="536" y="22"/>
                <a:pt x="502" y="19"/>
                <a:pt x="454" y="0"/>
              </a:cubicBezTo>
              <a:cubicBezTo>
                <a:pt x="423" y="5"/>
                <a:pt x="417" y="6"/>
                <a:pt x="394" y="22"/>
              </a:cubicBezTo>
              <a:cubicBezTo>
                <a:pt x="380" y="45"/>
                <a:pt x="377" y="71"/>
                <a:pt x="364" y="95"/>
              </a:cubicBezTo>
              <a:cubicBezTo>
                <a:pt x="353" y="165"/>
                <a:pt x="364" y="238"/>
                <a:pt x="369" y="309"/>
              </a:cubicBezTo>
              <a:cubicBezTo>
                <a:pt x="367" y="343"/>
                <a:pt x="367" y="378"/>
                <a:pt x="364" y="412"/>
              </a:cubicBezTo>
              <a:cubicBezTo>
                <a:pt x="363" y="428"/>
                <a:pt x="357" y="425"/>
                <a:pt x="347" y="438"/>
              </a:cubicBezTo>
              <a:cubicBezTo>
                <a:pt x="341" y="446"/>
                <a:pt x="336" y="455"/>
                <a:pt x="330" y="463"/>
              </a:cubicBezTo>
              <a:cubicBezTo>
                <a:pt x="328" y="465"/>
                <a:pt x="240" y="483"/>
                <a:pt x="227" y="485"/>
              </a:cubicBezTo>
              <a:cubicBezTo>
                <a:pt x="214" y="487"/>
                <a:pt x="202" y="488"/>
                <a:pt x="189" y="489"/>
              </a:cubicBezTo>
              <a:cubicBezTo>
                <a:pt x="154" y="500"/>
                <a:pt x="125" y="493"/>
                <a:pt x="90" y="485"/>
              </a:cubicBezTo>
              <a:cubicBezTo>
                <a:pt x="28" y="488"/>
                <a:pt x="14" y="470"/>
                <a:pt x="0" y="515"/>
              </a:cubicBezTo>
              <a:cubicBezTo>
                <a:pt x="4" y="559"/>
                <a:pt x="0" y="558"/>
                <a:pt x="30" y="579"/>
              </a:cubicBezTo>
              <a:cubicBezTo>
                <a:pt x="39" y="608"/>
                <a:pt x="18" y="670"/>
                <a:pt x="34" y="686"/>
              </a:cubicBezTo>
              <a:cubicBezTo>
                <a:pt x="47" y="699"/>
                <a:pt x="67" y="702"/>
                <a:pt x="82" y="712"/>
              </a:cubicBezTo>
              <a:cubicBezTo>
                <a:pt x="89" y="733"/>
                <a:pt x="90" y="754"/>
                <a:pt x="94" y="776"/>
              </a:cubicBezTo>
              <a:cubicBezTo>
                <a:pt x="95" y="782"/>
                <a:pt x="99" y="793"/>
                <a:pt x="99" y="793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15</xdr:col>
      <xdr:colOff>0</xdr:colOff>
      <xdr:row>22</xdr:row>
      <xdr:rowOff>142875</xdr:rowOff>
    </xdr:from>
    <xdr:to>
      <xdr:col>18</xdr:col>
      <xdr:colOff>104775</xdr:colOff>
      <xdr:row>26</xdr:row>
      <xdr:rowOff>123825</xdr:rowOff>
    </xdr:to>
    <xdr:sp macro="" textlink="">
      <xdr:nvSpPr>
        <xdr:cNvPr id="80" name="Freeform 882">
          <a:extLst>
            <a:ext uri="{FF2B5EF4-FFF2-40B4-BE49-F238E27FC236}">
              <a16:creationId xmlns:a16="http://schemas.microsoft.com/office/drawing/2014/main" id="{51EE3B35-4A65-4FDC-B13B-2D259BE91B56}"/>
            </a:ext>
          </a:extLst>
        </xdr:cNvPr>
        <xdr:cNvSpPr>
          <a:spLocks/>
        </xdr:cNvSpPr>
      </xdr:nvSpPr>
      <xdr:spPr bwMode="auto">
        <a:xfrm>
          <a:off x="2667000" y="4194175"/>
          <a:ext cx="638175" cy="717550"/>
        </a:xfrm>
        <a:custGeom>
          <a:avLst/>
          <a:gdLst>
            <a:gd name="T0" fmla="*/ 100951 w 969"/>
            <a:gd name="T1" fmla="*/ 170076 h 998"/>
            <a:gd name="T2" fmla="*/ 128425 w 969"/>
            <a:gd name="T3" fmla="*/ 210390 h 998"/>
            <a:gd name="T4" fmla="*/ 139287 w 969"/>
            <a:gd name="T5" fmla="*/ 234956 h 998"/>
            <a:gd name="T6" fmla="*/ 130981 w 969"/>
            <a:gd name="T7" fmla="*/ 288499 h 998"/>
            <a:gd name="T8" fmla="*/ 86895 w 969"/>
            <a:gd name="T9" fmla="*/ 323774 h 998"/>
            <a:gd name="T10" fmla="*/ 70921 w 969"/>
            <a:gd name="T11" fmla="*/ 348340 h 998"/>
            <a:gd name="T12" fmla="*/ 59421 w 969"/>
            <a:gd name="T13" fmla="*/ 364088 h 998"/>
            <a:gd name="T14" fmla="*/ 109257 w 969"/>
            <a:gd name="T15" fmla="*/ 447866 h 998"/>
            <a:gd name="T16" fmla="*/ 120119 w 969"/>
            <a:gd name="T17" fmla="*/ 485661 h 998"/>
            <a:gd name="T18" fmla="*/ 139287 w 969"/>
            <a:gd name="T19" fmla="*/ 556210 h 998"/>
            <a:gd name="T20" fmla="*/ 163567 w 969"/>
            <a:gd name="T21" fmla="*/ 525975 h 998"/>
            <a:gd name="T22" fmla="*/ 196791 w 969"/>
            <a:gd name="T23" fmla="*/ 510227 h 998"/>
            <a:gd name="T24" fmla="*/ 212764 w 969"/>
            <a:gd name="T25" fmla="*/ 483141 h 998"/>
            <a:gd name="T26" fmla="*/ 237683 w 969"/>
            <a:gd name="T27" fmla="*/ 502038 h 998"/>
            <a:gd name="T28" fmla="*/ 278574 w 969"/>
            <a:gd name="T29" fmla="*/ 553061 h 998"/>
            <a:gd name="T30" fmla="*/ 330967 w 969"/>
            <a:gd name="T31" fmla="*/ 623611 h 998"/>
            <a:gd name="T32" fmla="*/ 391026 w 969"/>
            <a:gd name="T33" fmla="*/ 617942 h 998"/>
            <a:gd name="T34" fmla="*/ 415945 w 969"/>
            <a:gd name="T35" fmla="*/ 577627 h 998"/>
            <a:gd name="T36" fmla="*/ 465142 w 969"/>
            <a:gd name="T37" fmla="*/ 566919 h 998"/>
            <a:gd name="T38" fmla="*/ 492617 w 969"/>
            <a:gd name="T39" fmla="*/ 556210 h 998"/>
            <a:gd name="T40" fmla="*/ 527758 w 969"/>
            <a:gd name="T41" fmla="*/ 577627 h 998"/>
            <a:gd name="T42" fmla="*/ 560982 w 969"/>
            <a:gd name="T43" fmla="*/ 582667 h 998"/>
            <a:gd name="T44" fmla="*/ 591012 w 969"/>
            <a:gd name="T45" fmla="*/ 582667 h 998"/>
            <a:gd name="T46" fmla="*/ 601874 w 969"/>
            <a:gd name="T47" fmla="*/ 566919 h 998"/>
            <a:gd name="T48" fmla="*/ 607624 w 969"/>
            <a:gd name="T49" fmla="*/ 558730 h 998"/>
            <a:gd name="T50" fmla="*/ 593568 w 969"/>
            <a:gd name="T51" fmla="*/ 491330 h 998"/>
            <a:gd name="T52" fmla="*/ 574400 w 969"/>
            <a:gd name="T53" fmla="*/ 474952 h 998"/>
            <a:gd name="T54" fmla="*/ 560982 w 969"/>
            <a:gd name="T55" fmla="*/ 405032 h 998"/>
            <a:gd name="T56" fmla="*/ 569288 w 969"/>
            <a:gd name="T57" fmla="*/ 361568 h 998"/>
            <a:gd name="T58" fmla="*/ 560982 w 969"/>
            <a:gd name="T59" fmla="*/ 310546 h 998"/>
            <a:gd name="T60" fmla="*/ 580150 w 969"/>
            <a:gd name="T61" fmla="*/ 256373 h 998"/>
            <a:gd name="T62" fmla="*/ 585262 w 969"/>
            <a:gd name="T63" fmla="*/ 239996 h 998"/>
            <a:gd name="T64" fmla="*/ 588456 w 969"/>
            <a:gd name="T65" fmla="*/ 229287 h 998"/>
            <a:gd name="T66" fmla="*/ 593568 w 969"/>
            <a:gd name="T67" fmla="*/ 110234 h 998"/>
            <a:gd name="T68" fmla="*/ 582706 w 969"/>
            <a:gd name="T69" fmla="*/ 29606 h 998"/>
            <a:gd name="T70" fmla="*/ 576956 w 969"/>
            <a:gd name="T71" fmla="*/ 13228 h 998"/>
            <a:gd name="T72" fmla="*/ 560982 w 969"/>
            <a:gd name="T73" fmla="*/ 2520 h 998"/>
            <a:gd name="T74" fmla="*/ 500284 w 969"/>
            <a:gd name="T75" fmla="*/ 18897 h 998"/>
            <a:gd name="T76" fmla="*/ 423612 w 969"/>
            <a:gd name="T77" fmla="*/ 72440 h 998"/>
            <a:gd name="T78" fmla="*/ 393582 w 969"/>
            <a:gd name="T79" fmla="*/ 15748 h 998"/>
            <a:gd name="T80" fmla="*/ 366108 w 969"/>
            <a:gd name="T81" fmla="*/ 0 h 998"/>
            <a:gd name="T82" fmla="*/ 346940 w 969"/>
            <a:gd name="T83" fmla="*/ 2520 h 998"/>
            <a:gd name="T84" fmla="*/ 311799 w 969"/>
            <a:gd name="T85" fmla="*/ 42834 h 998"/>
            <a:gd name="T86" fmla="*/ 240238 w 969"/>
            <a:gd name="T87" fmla="*/ 69920 h 998"/>
            <a:gd name="T88" fmla="*/ 235127 w 969"/>
            <a:gd name="T89" fmla="*/ 56692 h 998"/>
            <a:gd name="T90" fmla="*/ 221070 w 969"/>
            <a:gd name="T91" fmla="*/ 23937 h 998"/>
            <a:gd name="T92" fmla="*/ 161011 w 969"/>
            <a:gd name="T93" fmla="*/ 34645 h 998"/>
            <a:gd name="T94" fmla="*/ 111813 w 969"/>
            <a:gd name="T95" fmla="*/ 80628 h 998"/>
            <a:gd name="T96" fmla="*/ 86895 w 969"/>
            <a:gd name="T97" fmla="*/ 97006 h 998"/>
            <a:gd name="T98" fmla="*/ 62615 w 969"/>
            <a:gd name="T99" fmla="*/ 94486 h 998"/>
            <a:gd name="T100" fmla="*/ 51753 w 969"/>
            <a:gd name="T101" fmla="*/ 78109 h 998"/>
            <a:gd name="T102" fmla="*/ 10223 w 969"/>
            <a:gd name="T103" fmla="*/ 51023 h 998"/>
            <a:gd name="T104" fmla="*/ 24279 w 969"/>
            <a:gd name="T105" fmla="*/ 83778 h 998"/>
            <a:gd name="T106" fmla="*/ 51753 w 969"/>
            <a:gd name="T107" fmla="*/ 115903 h 998"/>
            <a:gd name="T108" fmla="*/ 76033 w 969"/>
            <a:gd name="T109" fmla="*/ 156218 h 998"/>
            <a:gd name="T110" fmla="*/ 92645 w 969"/>
            <a:gd name="T111" fmla="*/ 164406 h 998"/>
            <a:gd name="T112" fmla="*/ 100951 w 969"/>
            <a:gd name="T113" fmla="*/ 170076 h 99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69"/>
            <a:gd name="T172" fmla="*/ 0 h 998"/>
            <a:gd name="T173" fmla="*/ 969 w 969"/>
            <a:gd name="T174" fmla="*/ 998 h 99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69" h="998">
              <a:moveTo>
                <a:pt x="158" y="270"/>
              </a:moveTo>
              <a:cubicBezTo>
                <a:pt x="166" y="295"/>
                <a:pt x="185" y="314"/>
                <a:pt x="201" y="334"/>
              </a:cubicBezTo>
              <a:cubicBezTo>
                <a:pt x="210" y="345"/>
                <a:pt x="213" y="360"/>
                <a:pt x="218" y="373"/>
              </a:cubicBezTo>
              <a:cubicBezTo>
                <a:pt x="217" y="386"/>
                <a:pt x="217" y="442"/>
                <a:pt x="205" y="458"/>
              </a:cubicBezTo>
              <a:cubicBezTo>
                <a:pt x="188" y="480"/>
                <a:pt x="160" y="501"/>
                <a:pt x="136" y="514"/>
              </a:cubicBezTo>
              <a:cubicBezTo>
                <a:pt x="128" y="527"/>
                <a:pt x="120" y="540"/>
                <a:pt x="111" y="553"/>
              </a:cubicBezTo>
              <a:cubicBezTo>
                <a:pt x="105" y="561"/>
                <a:pt x="93" y="578"/>
                <a:pt x="93" y="578"/>
              </a:cubicBezTo>
              <a:cubicBezTo>
                <a:pt x="101" y="627"/>
                <a:pt x="142" y="670"/>
                <a:pt x="171" y="711"/>
              </a:cubicBezTo>
              <a:cubicBezTo>
                <a:pt x="183" y="728"/>
                <a:pt x="184" y="751"/>
                <a:pt x="188" y="771"/>
              </a:cubicBezTo>
              <a:cubicBezTo>
                <a:pt x="195" y="808"/>
                <a:pt x="208" y="846"/>
                <a:pt x="218" y="883"/>
              </a:cubicBezTo>
              <a:cubicBezTo>
                <a:pt x="236" y="870"/>
                <a:pt x="238" y="850"/>
                <a:pt x="256" y="835"/>
              </a:cubicBezTo>
              <a:cubicBezTo>
                <a:pt x="271" y="823"/>
                <a:pt x="292" y="820"/>
                <a:pt x="308" y="810"/>
              </a:cubicBezTo>
              <a:cubicBezTo>
                <a:pt x="317" y="796"/>
                <a:pt x="324" y="781"/>
                <a:pt x="333" y="767"/>
              </a:cubicBezTo>
              <a:cubicBezTo>
                <a:pt x="360" y="772"/>
                <a:pt x="358" y="776"/>
                <a:pt x="372" y="797"/>
              </a:cubicBezTo>
              <a:cubicBezTo>
                <a:pt x="383" y="833"/>
                <a:pt x="404" y="858"/>
                <a:pt x="436" y="878"/>
              </a:cubicBezTo>
              <a:cubicBezTo>
                <a:pt x="468" y="924"/>
                <a:pt x="456" y="966"/>
                <a:pt x="518" y="990"/>
              </a:cubicBezTo>
              <a:cubicBezTo>
                <a:pt x="549" y="988"/>
                <a:pt x="586" y="998"/>
                <a:pt x="612" y="981"/>
              </a:cubicBezTo>
              <a:cubicBezTo>
                <a:pt x="635" y="966"/>
                <a:pt x="631" y="930"/>
                <a:pt x="651" y="917"/>
              </a:cubicBezTo>
              <a:cubicBezTo>
                <a:pt x="670" y="904"/>
                <a:pt x="706" y="904"/>
                <a:pt x="728" y="900"/>
              </a:cubicBezTo>
              <a:cubicBezTo>
                <a:pt x="743" y="894"/>
                <a:pt x="757" y="892"/>
                <a:pt x="771" y="883"/>
              </a:cubicBezTo>
              <a:cubicBezTo>
                <a:pt x="798" y="888"/>
                <a:pt x="803" y="901"/>
                <a:pt x="826" y="917"/>
              </a:cubicBezTo>
              <a:cubicBezTo>
                <a:pt x="841" y="927"/>
                <a:pt x="861" y="923"/>
                <a:pt x="878" y="925"/>
              </a:cubicBezTo>
              <a:cubicBezTo>
                <a:pt x="887" y="955"/>
                <a:pt x="906" y="938"/>
                <a:pt x="925" y="925"/>
              </a:cubicBezTo>
              <a:cubicBezTo>
                <a:pt x="931" y="917"/>
                <a:pt x="936" y="908"/>
                <a:pt x="942" y="900"/>
              </a:cubicBezTo>
              <a:cubicBezTo>
                <a:pt x="945" y="896"/>
                <a:pt x="951" y="887"/>
                <a:pt x="951" y="887"/>
              </a:cubicBezTo>
              <a:cubicBezTo>
                <a:pt x="961" y="856"/>
                <a:pt x="969" y="792"/>
                <a:pt x="929" y="780"/>
              </a:cubicBezTo>
              <a:cubicBezTo>
                <a:pt x="914" y="769"/>
                <a:pt x="905" y="772"/>
                <a:pt x="899" y="754"/>
              </a:cubicBezTo>
              <a:cubicBezTo>
                <a:pt x="894" y="716"/>
                <a:pt x="900" y="676"/>
                <a:pt x="878" y="643"/>
              </a:cubicBezTo>
              <a:cubicBezTo>
                <a:pt x="871" y="617"/>
                <a:pt x="876" y="596"/>
                <a:pt x="891" y="574"/>
              </a:cubicBezTo>
              <a:cubicBezTo>
                <a:pt x="900" y="545"/>
                <a:pt x="894" y="517"/>
                <a:pt x="878" y="493"/>
              </a:cubicBezTo>
              <a:cubicBezTo>
                <a:pt x="882" y="456"/>
                <a:pt x="887" y="437"/>
                <a:pt x="908" y="407"/>
              </a:cubicBezTo>
              <a:cubicBezTo>
                <a:pt x="911" y="398"/>
                <a:pt x="913" y="390"/>
                <a:pt x="916" y="381"/>
              </a:cubicBezTo>
              <a:cubicBezTo>
                <a:pt x="918" y="375"/>
                <a:pt x="921" y="364"/>
                <a:pt x="921" y="364"/>
              </a:cubicBezTo>
              <a:cubicBezTo>
                <a:pt x="915" y="299"/>
                <a:pt x="923" y="239"/>
                <a:pt x="929" y="175"/>
              </a:cubicBezTo>
              <a:cubicBezTo>
                <a:pt x="926" y="123"/>
                <a:pt x="924" y="93"/>
                <a:pt x="912" y="47"/>
              </a:cubicBezTo>
              <a:cubicBezTo>
                <a:pt x="911" y="45"/>
                <a:pt x="905" y="23"/>
                <a:pt x="903" y="21"/>
              </a:cubicBezTo>
              <a:cubicBezTo>
                <a:pt x="896" y="14"/>
                <a:pt x="878" y="4"/>
                <a:pt x="878" y="4"/>
              </a:cubicBezTo>
              <a:cubicBezTo>
                <a:pt x="836" y="7"/>
                <a:pt x="816" y="7"/>
                <a:pt x="783" y="30"/>
              </a:cubicBezTo>
              <a:cubicBezTo>
                <a:pt x="756" y="73"/>
                <a:pt x="711" y="100"/>
                <a:pt x="663" y="115"/>
              </a:cubicBezTo>
              <a:cubicBezTo>
                <a:pt x="623" y="105"/>
                <a:pt x="632" y="57"/>
                <a:pt x="616" y="25"/>
              </a:cubicBezTo>
              <a:cubicBezTo>
                <a:pt x="607" y="8"/>
                <a:pt x="590" y="7"/>
                <a:pt x="573" y="0"/>
              </a:cubicBezTo>
              <a:cubicBezTo>
                <a:pt x="563" y="1"/>
                <a:pt x="552" y="0"/>
                <a:pt x="543" y="4"/>
              </a:cubicBezTo>
              <a:cubicBezTo>
                <a:pt x="540" y="5"/>
                <a:pt x="495" y="61"/>
                <a:pt x="488" y="68"/>
              </a:cubicBezTo>
              <a:cubicBezTo>
                <a:pt x="471" y="85"/>
                <a:pt x="401" y="105"/>
                <a:pt x="376" y="111"/>
              </a:cubicBezTo>
              <a:cubicBezTo>
                <a:pt x="348" y="107"/>
                <a:pt x="334" y="100"/>
                <a:pt x="368" y="90"/>
              </a:cubicBezTo>
              <a:cubicBezTo>
                <a:pt x="407" y="63"/>
                <a:pt x="371" y="45"/>
                <a:pt x="346" y="38"/>
              </a:cubicBezTo>
              <a:cubicBezTo>
                <a:pt x="314" y="42"/>
                <a:pt x="283" y="49"/>
                <a:pt x="252" y="55"/>
              </a:cubicBezTo>
              <a:cubicBezTo>
                <a:pt x="218" y="68"/>
                <a:pt x="213" y="116"/>
                <a:pt x="175" y="128"/>
              </a:cubicBezTo>
              <a:cubicBezTo>
                <a:pt x="162" y="141"/>
                <a:pt x="151" y="144"/>
                <a:pt x="136" y="154"/>
              </a:cubicBezTo>
              <a:cubicBezTo>
                <a:pt x="123" y="153"/>
                <a:pt x="110" y="154"/>
                <a:pt x="98" y="150"/>
              </a:cubicBezTo>
              <a:cubicBezTo>
                <a:pt x="80" y="144"/>
                <a:pt x="88" y="135"/>
                <a:pt x="81" y="124"/>
              </a:cubicBezTo>
              <a:cubicBezTo>
                <a:pt x="68" y="104"/>
                <a:pt x="38" y="88"/>
                <a:pt x="16" y="81"/>
              </a:cubicBezTo>
              <a:cubicBezTo>
                <a:pt x="0" y="106"/>
                <a:pt x="17" y="118"/>
                <a:pt x="38" y="133"/>
              </a:cubicBezTo>
              <a:cubicBezTo>
                <a:pt x="50" y="151"/>
                <a:pt x="66" y="169"/>
                <a:pt x="81" y="184"/>
              </a:cubicBezTo>
              <a:cubicBezTo>
                <a:pt x="88" y="205"/>
                <a:pt x="100" y="235"/>
                <a:pt x="119" y="248"/>
              </a:cubicBezTo>
              <a:cubicBezTo>
                <a:pt x="127" y="254"/>
                <a:pt x="137" y="256"/>
                <a:pt x="145" y="261"/>
              </a:cubicBezTo>
              <a:cubicBezTo>
                <a:pt x="149" y="264"/>
                <a:pt x="158" y="270"/>
                <a:pt x="158" y="27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12</xdr:col>
      <xdr:colOff>0</xdr:colOff>
      <xdr:row>23</xdr:row>
      <xdr:rowOff>38100</xdr:rowOff>
    </xdr:from>
    <xdr:to>
      <xdr:col>15</xdr:col>
      <xdr:colOff>142875</xdr:colOff>
      <xdr:row>27</xdr:row>
      <xdr:rowOff>85725</xdr:rowOff>
    </xdr:to>
    <xdr:sp macro="" textlink="">
      <xdr:nvSpPr>
        <xdr:cNvPr id="81" name="Freeform 883">
          <a:extLst>
            <a:ext uri="{FF2B5EF4-FFF2-40B4-BE49-F238E27FC236}">
              <a16:creationId xmlns:a16="http://schemas.microsoft.com/office/drawing/2014/main" id="{53553DAA-0685-45F6-9629-DC166165886C}"/>
            </a:ext>
          </a:extLst>
        </xdr:cNvPr>
        <xdr:cNvSpPr>
          <a:spLocks/>
        </xdr:cNvSpPr>
      </xdr:nvSpPr>
      <xdr:spPr bwMode="auto">
        <a:xfrm>
          <a:off x="2133600" y="4273550"/>
          <a:ext cx="676275" cy="784225"/>
        </a:xfrm>
        <a:custGeom>
          <a:avLst/>
          <a:gdLst>
            <a:gd name="T0" fmla="*/ 162163 w 920"/>
            <a:gd name="T1" fmla="*/ 263045 h 1097"/>
            <a:gd name="T2" fmla="*/ 119301 w 920"/>
            <a:gd name="T3" fmla="*/ 334035 h 1097"/>
            <a:gd name="T4" fmla="*/ 100727 w 920"/>
            <a:gd name="T5" fmla="*/ 388545 h 1097"/>
            <a:gd name="T6" fmla="*/ 49292 w 920"/>
            <a:gd name="T7" fmla="*/ 494397 h 1097"/>
            <a:gd name="T8" fmla="*/ 36433 w 920"/>
            <a:gd name="T9" fmla="*/ 534963 h 1097"/>
            <a:gd name="T10" fmla="*/ 0 w 920"/>
            <a:gd name="T11" fmla="*/ 594544 h 1097"/>
            <a:gd name="T12" fmla="*/ 2858 w 920"/>
            <a:gd name="T13" fmla="*/ 605319 h 1097"/>
            <a:gd name="T14" fmla="*/ 12144 w 920"/>
            <a:gd name="T15" fmla="*/ 608488 h 1097"/>
            <a:gd name="T16" fmla="*/ 61436 w 920"/>
            <a:gd name="T17" fmla="*/ 621799 h 1097"/>
            <a:gd name="T18" fmla="*/ 135017 w 920"/>
            <a:gd name="T19" fmla="*/ 632574 h 1097"/>
            <a:gd name="T20" fmla="*/ 140732 w 920"/>
            <a:gd name="T21" fmla="*/ 502637 h 1097"/>
            <a:gd name="T22" fmla="*/ 159306 w 920"/>
            <a:gd name="T23" fmla="*/ 480452 h 1097"/>
            <a:gd name="T24" fmla="*/ 214313 w 920"/>
            <a:gd name="T25" fmla="*/ 507708 h 1097"/>
            <a:gd name="T26" fmla="*/ 247888 w 920"/>
            <a:gd name="T27" fmla="*/ 496932 h 1097"/>
            <a:gd name="T28" fmla="*/ 281464 w 920"/>
            <a:gd name="T29" fmla="*/ 510243 h 1097"/>
            <a:gd name="T30" fmla="*/ 318611 w 920"/>
            <a:gd name="T31" fmla="*/ 518483 h 1097"/>
            <a:gd name="T32" fmla="*/ 324326 w 920"/>
            <a:gd name="T33" fmla="*/ 534963 h 1097"/>
            <a:gd name="T34" fmla="*/ 321469 w 920"/>
            <a:gd name="T35" fmla="*/ 586304 h 1097"/>
            <a:gd name="T36" fmla="*/ 340042 w 920"/>
            <a:gd name="T37" fmla="*/ 600249 h 1097"/>
            <a:gd name="T38" fmla="*/ 373618 w 920"/>
            <a:gd name="T39" fmla="*/ 643350 h 1097"/>
            <a:gd name="T40" fmla="*/ 370761 w 920"/>
            <a:gd name="T41" fmla="*/ 695325 h 1097"/>
            <a:gd name="T42" fmla="*/ 425768 w 920"/>
            <a:gd name="T43" fmla="*/ 668070 h 1097"/>
            <a:gd name="T44" fmla="*/ 452914 w 920"/>
            <a:gd name="T45" fmla="*/ 654759 h 1097"/>
            <a:gd name="T46" fmla="*/ 490061 w 920"/>
            <a:gd name="T47" fmla="*/ 581233 h 1097"/>
            <a:gd name="T48" fmla="*/ 443627 w 920"/>
            <a:gd name="T49" fmla="*/ 564753 h 1097"/>
            <a:gd name="T50" fmla="*/ 450056 w 920"/>
            <a:gd name="T51" fmla="*/ 499468 h 1097"/>
            <a:gd name="T52" fmla="*/ 462201 w 920"/>
            <a:gd name="T53" fmla="*/ 469677 h 1097"/>
            <a:gd name="T54" fmla="*/ 532924 w 920"/>
            <a:gd name="T55" fmla="*/ 480452 h 1097"/>
            <a:gd name="T56" fmla="*/ 597218 w 920"/>
            <a:gd name="T57" fmla="*/ 513412 h 1097"/>
            <a:gd name="T58" fmla="*/ 649367 w 920"/>
            <a:gd name="T59" fmla="*/ 496932 h 1097"/>
            <a:gd name="T60" fmla="*/ 640080 w 920"/>
            <a:gd name="T61" fmla="*/ 423407 h 1097"/>
            <a:gd name="T62" fmla="*/ 624364 w 920"/>
            <a:gd name="T63" fmla="*/ 399321 h 1097"/>
            <a:gd name="T64" fmla="*/ 581501 w 920"/>
            <a:gd name="T65" fmla="*/ 334035 h 1097"/>
            <a:gd name="T66" fmla="*/ 572214 w 920"/>
            <a:gd name="T67" fmla="*/ 304244 h 1097"/>
            <a:gd name="T68" fmla="*/ 590788 w 920"/>
            <a:gd name="T69" fmla="*/ 285229 h 1097"/>
            <a:gd name="T70" fmla="*/ 640080 w 920"/>
            <a:gd name="T71" fmla="*/ 233254 h 1097"/>
            <a:gd name="T72" fmla="*/ 652224 w 920"/>
            <a:gd name="T73" fmla="*/ 200928 h 1097"/>
            <a:gd name="T74" fmla="*/ 636508 w 920"/>
            <a:gd name="T75" fmla="*/ 148953 h 1097"/>
            <a:gd name="T76" fmla="*/ 554355 w 920"/>
            <a:gd name="T77" fmla="*/ 48806 h 1097"/>
            <a:gd name="T78" fmla="*/ 523637 w 920"/>
            <a:gd name="T79" fmla="*/ 19015 h 1097"/>
            <a:gd name="T80" fmla="*/ 499348 w 920"/>
            <a:gd name="T81" fmla="*/ 0 h 1097"/>
            <a:gd name="T82" fmla="*/ 443627 w 920"/>
            <a:gd name="T83" fmla="*/ 10775 h 1097"/>
            <a:gd name="T84" fmla="*/ 413623 w 920"/>
            <a:gd name="T85" fmla="*/ 67821 h 1097"/>
            <a:gd name="T86" fmla="*/ 379333 w 920"/>
            <a:gd name="T87" fmla="*/ 78596 h 1097"/>
            <a:gd name="T88" fmla="*/ 361474 w 920"/>
            <a:gd name="T89" fmla="*/ 100147 h 1097"/>
            <a:gd name="T90" fmla="*/ 324326 w 920"/>
            <a:gd name="T91" fmla="*/ 95076 h 1097"/>
            <a:gd name="T92" fmla="*/ 297180 w 920"/>
            <a:gd name="T93" fmla="*/ 78596 h 1097"/>
            <a:gd name="T94" fmla="*/ 226457 w 920"/>
            <a:gd name="T95" fmla="*/ 100147 h 1097"/>
            <a:gd name="T96" fmla="*/ 207883 w 920"/>
            <a:gd name="T97" fmla="*/ 110922 h 1097"/>
            <a:gd name="T98" fmla="*/ 190024 w 920"/>
            <a:gd name="T99" fmla="*/ 122332 h 1097"/>
            <a:gd name="T100" fmla="*/ 162163 w 920"/>
            <a:gd name="T101" fmla="*/ 133107 h 1097"/>
            <a:gd name="T102" fmla="*/ 135017 w 920"/>
            <a:gd name="T103" fmla="*/ 148953 h 1097"/>
            <a:gd name="T104" fmla="*/ 110014 w 920"/>
            <a:gd name="T105" fmla="*/ 181913 h 1097"/>
            <a:gd name="T106" fmla="*/ 147161 w 920"/>
            <a:gd name="T107" fmla="*/ 203463 h 1097"/>
            <a:gd name="T108" fmla="*/ 156448 w 920"/>
            <a:gd name="T109" fmla="*/ 236423 h 1097"/>
            <a:gd name="T110" fmla="*/ 159306 w 920"/>
            <a:gd name="T111" fmla="*/ 255438 h 1097"/>
            <a:gd name="T112" fmla="*/ 162163 w 920"/>
            <a:gd name="T113" fmla="*/ 263045 h 1097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20"/>
            <a:gd name="T172" fmla="*/ 0 h 1097"/>
            <a:gd name="T173" fmla="*/ 920 w 920"/>
            <a:gd name="T174" fmla="*/ 1097 h 1097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20" h="1097">
              <a:moveTo>
                <a:pt x="227" y="415"/>
              </a:moveTo>
              <a:cubicBezTo>
                <a:pt x="215" y="467"/>
                <a:pt x="196" y="485"/>
                <a:pt x="167" y="527"/>
              </a:cubicBezTo>
              <a:cubicBezTo>
                <a:pt x="158" y="556"/>
                <a:pt x="152" y="585"/>
                <a:pt x="141" y="613"/>
              </a:cubicBezTo>
              <a:cubicBezTo>
                <a:pt x="130" y="669"/>
                <a:pt x="108" y="738"/>
                <a:pt x="69" y="780"/>
              </a:cubicBezTo>
              <a:cubicBezTo>
                <a:pt x="63" y="801"/>
                <a:pt x="61" y="824"/>
                <a:pt x="51" y="844"/>
              </a:cubicBezTo>
              <a:cubicBezTo>
                <a:pt x="35" y="877"/>
                <a:pt x="11" y="902"/>
                <a:pt x="0" y="938"/>
              </a:cubicBezTo>
              <a:cubicBezTo>
                <a:pt x="1" y="944"/>
                <a:pt x="0" y="950"/>
                <a:pt x="4" y="955"/>
              </a:cubicBezTo>
              <a:cubicBezTo>
                <a:pt x="7" y="959"/>
                <a:pt x="13" y="959"/>
                <a:pt x="17" y="960"/>
              </a:cubicBezTo>
              <a:cubicBezTo>
                <a:pt x="40" y="968"/>
                <a:pt x="63" y="976"/>
                <a:pt x="86" y="981"/>
              </a:cubicBezTo>
              <a:cubicBezTo>
                <a:pt x="119" y="998"/>
                <a:pt x="152" y="996"/>
                <a:pt x="189" y="998"/>
              </a:cubicBezTo>
              <a:cubicBezTo>
                <a:pt x="257" y="982"/>
                <a:pt x="236" y="846"/>
                <a:pt x="197" y="793"/>
              </a:cubicBezTo>
              <a:cubicBezTo>
                <a:pt x="202" y="773"/>
                <a:pt x="203" y="766"/>
                <a:pt x="223" y="758"/>
              </a:cubicBezTo>
              <a:cubicBezTo>
                <a:pt x="255" y="766"/>
                <a:pt x="271" y="787"/>
                <a:pt x="300" y="801"/>
              </a:cubicBezTo>
              <a:cubicBezTo>
                <a:pt x="317" y="797"/>
                <a:pt x="330" y="789"/>
                <a:pt x="347" y="784"/>
              </a:cubicBezTo>
              <a:cubicBezTo>
                <a:pt x="357" y="815"/>
                <a:pt x="358" y="810"/>
                <a:pt x="394" y="805"/>
              </a:cubicBezTo>
              <a:cubicBezTo>
                <a:pt x="396" y="805"/>
                <a:pt x="438" y="805"/>
                <a:pt x="446" y="818"/>
              </a:cubicBezTo>
              <a:cubicBezTo>
                <a:pt x="451" y="826"/>
                <a:pt x="454" y="844"/>
                <a:pt x="454" y="844"/>
              </a:cubicBezTo>
              <a:cubicBezTo>
                <a:pt x="449" y="872"/>
                <a:pt x="441" y="895"/>
                <a:pt x="450" y="925"/>
              </a:cubicBezTo>
              <a:cubicBezTo>
                <a:pt x="452" y="933"/>
                <a:pt x="470" y="942"/>
                <a:pt x="476" y="947"/>
              </a:cubicBezTo>
              <a:cubicBezTo>
                <a:pt x="501" y="968"/>
                <a:pt x="515" y="982"/>
                <a:pt x="523" y="1015"/>
              </a:cubicBezTo>
              <a:cubicBezTo>
                <a:pt x="521" y="1037"/>
                <a:pt x="511" y="1075"/>
                <a:pt x="519" y="1097"/>
              </a:cubicBezTo>
              <a:cubicBezTo>
                <a:pt x="546" y="1077"/>
                <a:pt x="562" y="1062"/>
                <a:pt x="596" y="1054"/>
              </a:cubicBezTo>
              <a:cubicBezTo>
                <a:pt x="625" y="1034"/>
                <a:pt x="611" y="1040"/>
                <a:pt x="634" y="1033"/>
              </a:cubicBezTo>
              <a:cubicBezTo>
                <a:pt x="667" y="1000"/>
                <a:pt x="660" y="955"/>
                <a:pt x="686" y="917"/>
              </a:cubicBezTo>
              <a:cubicBezTo>
                <a:pt x="677" y="894"/>
                <a:pt x="643" y="894"/>
                <a:pt x="621" y="891"/>
              </a:cubicBezTo>
              <a:cubicBezTo>
                <a:pt x="601" y="858"/>
                <a:pt x="622" y="822"/>
                <a:pt x="630" y="788"/>
              </a:cubicBezTo>
              <a:cubicBezTo>
                <a:pt x="622" y="762"/>
                <a:pt x="617" y="748"/>
                <a:pt x="647" y="741"/>
              </a:cubicBezTo>
              <a:cubicBezTo>
                <a:pt x="703" y="744"/>
                <a:pt x="707" y="740"/>
                <a:pt x="746" y="758"/>
              </a:cubicBezTo>
              <a:cubicBezTo>
                <a:pt x="766" y="791"/>
                <a:pt x="803" y="797"/>
                <a:pt x="836" y="810"/>
              </a:cubicBezTo>
              <a:cubicBezTo>
                <a:pt x="871" y="807"/>
                <a:pt x="897" y="816"/>
                <a:pt x="909" y="784"/>
              </a:cubicBezTo>
              <a:cubicBezTo>
                <a:pt x="903" y="685"/>
                <a:pt x="913" y="723"/>
                <a:pt x="896" y="668"/>
              </a:cubicBezTo>
              <a:cubicBezTo>
                <a:pt x="892" y="654"/>
                <a:pt x="874" y="630"/>
                <a:pt x="874" y="630"/>
              </a:cubicBezTo>
              <a:cubicBezTo>
                <a:pt x="861" y="589"/>
                <a:pt x="838" y="562"/>
                <a:pt x="814" y="527"/>
              </a:cubicBezTo>
              <a:cubicBezTo>
                <a:pt x="804" y="494"/>
                <a:pt x="808" y="510"/>
                <a:pt x="801" y="480"/>
              </a:cubicBezTo>
              <a:cubicBezTo>
                <a:pt x="807" y="463"/>
                <a:pt x="809" y="455"/>
                <a:pt x="827" y="450"/>
              </a:cubicBezTo>
              <a:cubicBezTo>
                <a:pt x="869" y="421"/>
                <a:pt x="869" y="407"/>
                <a:pt x="896" y="368"/>
              </a:cubicBezTo>
              <a:cubicBezTo>
                <a:pt x="902" y="347"/>
                <a:pt x="909" y="341"/>
                <a:pt x="913" y="317"/>
              </a:cubicBezTo>
              <a:cubicBezTo>
                <a:pt x="910" y="277"/>
                <a:pt x="920" y="255"/>
                <a:pt x="891" y="235"/>
              </a:cubicBezTo>
              <a:cubicBezTo>
                <a:pt x="868" y="186"/>
                <a:pt x="823" y="106"/>
                <a:pt x="776" y="77"/>
              </a:cubicBezTo>
              <a:cubicBezTo>
                <a:pt x="764" y="60"/>
                <a:pt x="751" y="41"/>
                <a:pt x="733" y="30"/>
              </a:cubicBezTo>
              <a:cubicBezTo>
                <a:pt x="724" y="18"/>
                <a:pt x="699" y="0"/>
                <a:pt x="699" y="0"/>
              </a:cubicBezTo>
              <a:cubicBezTo>
                <a:pt x="667" y="3"/>
                <a:pt x="646" y="0"/>
                <a:pt x="621" y="17"/>
              </a:cubicBezTo>
              <a:cubicBezTo>
                <a:pt x="604" y="45"/>
                <a:pt x="603" y="83"/>
                <a:pt x="579" y="107"/>
              </a:cubicBezTo>
              <a:cubicBezTo>
                <a:pt x="567" y="119"/>
                <a:pt x="546" y="121"/>
                <a:pt x="531" y="124"/>
              </a:cubicBezTo>
              <a:cubicBezTo>
                <a:pt x="521" y="140"/>
                <a:pt x="522" y="148"/>
                <a:pt x="506" y="158"/>
              </a:cubicBezTo>
              <a:cubicBezTo>
                <a:pt x="501" y="157"/>
                <a:pt x="465" y="155"/>
                <a:pt x="454" y="150"/>
              </a:cubicBezTo>
              <a:cubicBezTo>
                <a:pt x="438" y="143"/>
                <a:pt x="433" y="129"/>
                <a:pt x="416" y="124"/>
              </a:cubicBezTo>
              <a:cubicBezTo>
                <a:pt x="317" y="130"/>
                <a:pt x="372" y="124"/>
                <a:pt x="317" y="158"/>
              </a:cubicBezTo>
              <a:cubicBezTo>
                <a:pt x="301" y="184"/>
                <a:pt x="320" y="160"/>
                <a:pt x="291" y="175"/>
              </a:cubicBezTo>
              <a:cubicBezTo>
                <a:pt x="282" y="180"/>
                <a:pt x="276" y="190"/>
                <a:pt x="266" y="193"/>
              </a:cubicBezTo>
              <a:cubicBezTo>
                <a:pt x="252" y="197"/>
                <a:pt x="240" y="204"/>
                <a:pt x="227" y="210"/>
              </a:cubicBezTo>
              <a:cubicBezTo>
                <a:pt x="213" y="217"/>
                <a:pt x="189" y="235"/>
                <a:pt x="189" y="235"/>
              </a:cubicBezTo>
              <a:cubicBezTo>
                <a:pt x="177" y="252"/>
                <a:pt x="166" y="270"/>
                <a:pt x="154" y="287"/>
              </a:cubicBezTo>
              <a:cubicBezTo>
                <a:pt x="198" y="294"/>
                <a:pt x="184" y="290"/>
                <a:pt x="206" y="321"/>
              </a:cubicBezTo>
              <a:cubicBezTo>
                <a:pt x="211" y="338"/>
                <a:pt x="214" y="356"/>
                <a:pt x="219" y="373"/>
              </a:cubicBezTo>
              <a:cubicBezTo>
                <a:pt x="220" y="383"/>
                <a:pt x="221" y="393"/>
                <a:pt x="223" y="403"/>
              </a:cubicBezTo>
              <a:cubicBezTo>
                <a:pt x="227" y="429"/>
                <a:pt x="227" y="424"/>
                <a:pt x="227" y="415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13</xdr:col>
      <xdr:colOff>161925</xdr:colOff>
      <xdr:row>25</xdr:row>
      <xdr:rowOff>133350</xdr:rowOff>
    </xdr:from>
    <xdr:to>
      <xdr:col>17</xdr:col>
      <xdr:colOff>66675</xdr:colOff>
      <xdr:row>28</xdr:row>
      <xdr:rowOff>142875</xdr:rowOff>
    </xdr:to>
    <xdr:sp macro="" textlink="">
      <xdr:nvSpPr>
        <xdr:cNvPr id="82" name="Freeform 884">
          <a:extLst>
            <a:ext uri="{FF2B5EF4-FFF2-40B4-BE49-F238E27FC236}">
              <a16:creationId xmlns:a16="http://schemas.microsoft.com/office/drawing/2014/main" id="{3EA6FF37-18D6-4353-B189-20AD932C8F37}"/>
            </a:ext>
          </a:extLst>
        </xdr:cNvPr>
        <xdr:cNvSpPr>
          <a:spLocks/>
        </xdr:cNvSpPr>
      </xdr:nvSpPr>
      <xdr:spPr bwMode="auto">
        <a:xfrm>
          <a:off x="2473325" y="4737100"/>
          <a:ext cx="615950" cy="561975"/>
        </a:xfrm>
        <a:custGeom>
          <a:avLst/>
          <a:gdLst>
            <a:gd name="T0" fmla="*/ 547705 w 827"/>
            <a:gd name="T1" fmla="*/ 242232 h 777"/>
            <a:gd name="T2" fmla="*/ 529853 w 827"/>
            <a:gd name="T3" fmla="*/ 307889 h 777"/>
            <a:gd name="T4" fmla="*/ 523426 w 827"/>
            <a:gd name="T5" fmla="*/ 346136 h 777"/>
            <a:gd name="T6" fmla="*/ 517713 w 827"/>
            <a:gd name="T7" fmla="*/ 378646 h 777"/>
            <a:gd name="T8" fmla="*/ 487007 w 827"/>
            <a:gd name="T9" fmla="*/ 460878 h 777"/>
            <a:gd name="T10" fmla="*/ 483437 w 827"/>
            <a:gd name="T11" fmla="*/ 469164 h 777"/>
            <a:gd name="T12" fmla="*/ 496291 w 827"/>
            <a:gd name="T13" fmla="*/ 485101 h 777"/>
            <a:gd name="T14" fmla="*/ 410600 w 827"/>
            <a:gd name="T15" fmla="*/ 485101 h 777"/>
            <a:gd name="T16" fmla="*/ 425596 w 827"/>
            <a:gd name="T17" fmla="*/ 460878 h 777"/>
            <a:gd name="T18" fmla="*/ 428452 w 827"/>
            <a:gd name="T19" fmla="*/ 408607 h 777"/>
            <a:gd name="T20" fmla="*/ 358472 w 827"/>
            <a:gd name="T21" fmla="*/ 406057 h 777"/>
            <a:gd name="T22" fmla="*/ 315626 w 827"/>
            <a:gd name="T23" fmla="*/ 343587 h 777"/>
            <a:gd name="T24" fmla="*/ 244932 w 827"/>
            <a:gd name="T25" fmla="*/ 340399 h 777"/>
            <a:gd name="T26" fmla="*/ 208513 w 827"/>
            <a:gd name="T27" fmla="*/ 335300 h 777"/>
            <a:gd name="T28" fmla="*/ 196374 w 827"/>
            <a:gd name="T29" fmla="*/ 316176 h 777"/>
            <a:gd name="T30" fmla="*/ 156385 w 827"/>
            <a:gd name="T31" fmla="*/ 305339 h 777"/>
            <a:gd name="T32" fmla="*/ 116396 w 827"/>
            <a:gd name="T33" fmla="*/ 288766 h 777"/>
            <a:gd name="T34" fmla="*/ 94974 w 827"/>
            <a:gd name="T35" fmla="*/ 283029 h 777"/>
            <a:gd name="T36" fmla="*/ 21423 w 827"/>
            <a:gd name="T37" fmla="*/ 291315 h 777"/>
            <a:gd name="T38" fmla="*/ 12139 w 827"/>
            <a:gd name="T39" fmla="*/ 272192 h 777"/>
            <a:gd name="T40" fmla="*/ 30706 w 827"/>
            <a:gd name="T41" fmla="*/ 267092 h 777"/>
            <a:gd name="T42" fmla="*/ 73551 w 827"/>
            <a:gd name="T43" fmla="*/ 236495 h 777"/>
            <a:gd name="T44" fmla="*/ 85690 w 827"/>
            <a:gd name="T45" fmla="*/ 228845 h 777"/>
            <a:gd name="T46" fmla="*/ 116396 w 827"/>
            <a:gd name="T47" fmla="*/ 168287 h 777"/>
            <a:gd name="T48" fmla="*/ 113540 w 827"/>
            <a:gd name="T49" fmla="*/ 149164 h 777"/>
            <a:gd name="T50" fmla="*/ 104257 w 827"/>
            <a:gd name="T51" fmla="*/ 146614 h 777"/>
            <a:gd name="T52" fmla="*/ 76407 w 827"/>
            <a:gd name="T53" fmla="*/ 127490 h 777"/>
            <a:gd name="T54" fmla="*/ 89261 w 827"/>
            <a:gd name="T55" fmla="*/ 70120 h 777"/>
            <a:gd name="T56" fmla="*/ 79978 w 827"/>
            <a:gd name="T57" fmla="*/ 64383 h 777"/>
            <a:gd name="T58" fmla="*/ 122823 w 827"/>
            <a:gd name="T59" fmla="*/ 45259 h 777"/>
            <a:gd name="T60" fmla="*/ 187091 w 827"/>
            <a:gd name="T61" fmla="*/ 64383 h 777"/>
            <a:gd name="T62" fmla="*/ 247788 w 827"/>
            <a:gd name="T63" fmla="*/ 78407 h 777"/>
            <a:gd name="T64" fmla="*/ 278494 w 827"/>
            <a:gd name="T65" fmla="*/ 75857 h 777"/>
            <a:gd name="T66" fmla="*/ 287777 w 827"/>
            <a:gd name="T67" fmla="*/ 67570 h 777"/>
            <a:gd name="T68" fmla="*/ 342762 w 827"/>
            <a:gd name="T69" fmla="*/ 37610 h 777"/>
            <a:gd name="T70" fmla="*/ 373468 w 827"/>
            <a:gd name="T71" fmla="*/ 10199 h 777"/>
            <a:gd name="T72" fmla="*/ 392034 w 827"/>
            <a:gd name="T73" fmla="*/ 1912 h 777"/>
            <a:gd name="T74" fmla="*/ 419169 w 827"/>
            <a:gd name="T75" fmla="*/ 42709 h 777"/>
            <a:gd name="T76" fmla="*/ 453445 w 827"/>
            <a:gd name="T77" fmla="*/ 72669 h 777"/>
            <a:gd name="T78" fmla="*/ 517713 w 827"/>
            <a:gd name="T79" fmla="*/ 144064 h 777"/>
            <a:gd name="T80" fmla="*/ 544848 w 827"/>
            <a:gd name="T81" fmla="*/ 176574 h 777"/>
            <a:gd name="T82" fmla="*/ 572698 w 827"/>
            <a:gd name="T83" fmla="*/ 195698 h 777"/>
            <a:gd name="T84" fmla="*/ 590550 w 827"/>
            <a:gd name="T85" fmla="*/ 220558 h 777"/>
            <a:gd name="T86" fmla="*/ 541992 w 827"/>
            <a:gd name="T87" fmla="*/ 258805 h 777"/>
            <a:gd name="T88" fmla="*/ 544848 w 827"/>
            <a:gd name="T89" fmla="*/ 272192 h 777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827"/>
            <a:gd name="T136" fmla="*/ 0 h 777"/>
            <a:gd name="T137" fmla="*/ 827 w 827"/>
            <a:gd name="T138" fmla="*/ 777 h 777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827" h="777">
              <a:moveTo>
                <a:pt x="767" y="380"/>
              </a:moveTo>
              <a:cubicBezTo>
                <a:pt x="764" y="430"/>
                <a:pt x="765" y="446"/>
                <a:pt x="742" y="483"/>
              </a:cubicBezTo>
              <a:cubicBezTo>
                <a:pt x="732" y="524"/>
                <a:pt x="741" y="483"/>
                <a:pt x="733" y="543"/>
              </a:cubicBezTo>
              <a:cubicBezTo>
                <a:pt x="731" y="560"/>
                <a:pt x="725" y="594"/>
                <a:pt x="725" y="594"/>
              </a:cubicBezTo>
              <a:cubicBezTo>
                <a:pt x="722" y="651"/>
                <a:pt x="740" y="705"/>
                <a:pt x="682" y="723"/>
              </a:cubicBezTo>
              <a:cubicBezTo>
                <a:pt x="680" y="727"/>
                <a:pt x="675" y="732"/>
                <a:pt x="677" y="736"/>
              </a:cubicBezTo>
              <a:cubicBezTo>
                <a:pt x="680" y="746"/>
                <a:pt x="695" y="761"/>
                <a:pt x="695" y="761"/>
              </a:cubicBezTo>
              <a:cubicBezTo>
                <a:pt x="651" y="773"/>
                <a:pt x="645" y="777"/>
                <a:pt x="575" y="761"/>
              </a:cubicBezTo>
              <a:cubicBezTo>
                <a:pt x="563" y="758"/>
                <a:pt x="594" y="724"/>
                <a:pt x="596" y="723"/>
              </a:cubicBezTo>
              <a:cubicBezTo>
                <a:pt x="610" y="676"/>
                <a:pt x="606" y="703"/>
                <a:pt x="600" y="641"/>
              </a:cubicBezTo>
              <a:cubicBezTo>
                <a:pt x="557" y="645"/>
                <a:pt x="539" y="648"/>
                <a:pt x="502" y="637"/>
              </a:cubicBezTo>
              <a:cubicBezTo>
                <a:pt x="492" y="618"/>
                <a:pt x="463" y="541"/>
                <a:pt x="442" y="539"/>
              </a:cubicBezTo>
              <a:cubicBezTo>
                <a:pt x="409" y="535"/>
                <a:pt x="376" y="536"/>
                <a:pt x="343" y="534"/>
              </a:cubicBezTo>
              <a:cubicBezTo>
                <a:pt x="326" y="531"/>
                <a:pt x="308" y="533"/>
                <a:pt x="292" y="526"/>
              </a:cubicBezTo>
              <a:cubicBezTo>
                <a:pt x="281" y="522"/>
                <a:pt x="283" y="504"/>
                <a:pt x="275" y="496"/>
              </a:cubicBezTo>
              <a:cubicBezTo>
                <a:pt x="260" y="480"/>
                <a:pt x="240" y="484"/>
                <a:pt x="219" y="479"/>
              </a:cubicBezTo>
              <a:cubicBezTo>
                <a:pt x="197" y="474"/>
                <a:pt x="183" y="461"/>
                <a:pt x="163" y="453"/>
              </a:cubicBezTo>
              <a:cubicBezTo>
                <a:pt x="153" y="449"/>
                <a:pt x="133" y="444"/>
                <a:pt x="133" y="444"/>
              </a:cubicBezTo>
              <a:cubicBezTo>
                <a:pt x="99" y="454"/>
                <a:pt x="64" y="447"/>
                <a:pt x="30" y="457"/>
              </a:cubicBezTo>
              <a:cubicBezTo>
                <a:pt x="21" y="454"/>
                <a:pt x="0" y="439"/>
                <a:pt x="17" y="427"/>
              </a:cubicBezTo>
              <a:cubicBezTo>
                <a:pt x="24" y="422"/>
                <a:pt x="43" y="419"/>
                <a:pt x="43" y="419"/>
              </a:cubicBezTo>
              <a:cubicBezTo>
                <a:pt x="67" y="403"/>
                <a:pt x="80" y="387"/>
                <a:pt x="103" y="371"/>
              </a:cubicBezTo>
              <a:cubicBezTo>
                <a:pt x="109" y="367"/>
                <a:pt x="120" y="359"/>
                <a:pt x="120" y="359"/>
              </a:cubicBezTo>
              <a:cubicBezTo>
                <a:pt x="140" y="330"/>
                <a:pt x="155" y="299"/>
                <a:pt x="163" y="264"/>
              </a:cubicBezTo>
              <a:cubicBezTo>
                <a:pt x="162" y="254"/>
                <a:pt x="164" y="243"/>
                <a:pt x="159" y="234"/>
              </a:cubicBezTo>
              <a:cubicBezTo>
                <a:pt x="157" y="230"/>
                <a:pt x="150" y="232"/>
                <a:pt x="146" y="230"/>
              </a:cubicBezTo>
              <a:cubicBezTo>
                <a:pt x="132" y="223"/>
                <a:pt x="120" y="209"/>
                <a:pt x="107" y="200"/>
              </a:cubicBezTo>
              <a:cubicBezTo>
                <a:pt x="101" y="174"/>
                <a:pt x="110" y="132"/>
                <a:pt x="125" y="110"/>
              </a:cubicBezTo>
              <a:cubicBezTo>
                <a:pt x="121" y="107"/>
                <a:pt x="113" y="106"/>
                <a:pt x="112" y="101"/>
              </a:cubicBezTo>
              <a:cubicBezTo>
                <a:pt x="109" y="87"/>
                <a:pt x="160" y="76"/>
                <a:pt x="172" y="71"/>
              </a:cubicBezTo>
              <a:cubicBezTo>
                <a:pt x="206" y="77"/>
                <a:pt x="231" y="88"/>
                <a:pt x="262" y="101"/>
              </a:cubicBezTo>
              <a:cubicBezTo>
                <a:pt x="287" y="112"/>
                <a:pt x="320" y="117"/>
                <a:pt x="347" y="123"/>
              </a:cubicBezTo>
              <a:cubicBezTo>
                <a:pt x="361" y="122"/>
                <a:pt x="376" y="123"/>
                <a:pt x="390" y="119"/>
              </a:cubicBezTo>
              <a:cubicBezTo>
                <a:pt x="396" y="117"/>
                <a:pt x="398" y="109"/>
                <a:pt x="403" y="106"/>
              </a:cubicBezTo>
              <a:cubicBezTo>
                <a:pt x="427" y="90"/>
                <a:pt x="455" y="74"/>
                <a:pt x="480" y="59"/>
              </a:cubicBezTo>
              <a:cubicBezTo>
                <a:pt x="491" y="43"/>
                <a:pt x="504" y="22"/>
                <a:pt x="523" y="16"/>
              </a:cubicBezTo>
              <a:cubicBezTo>
                <a:pt x="526" y="14"/>
                <a:pt x="543" y="0"/>
                <a:pt x="549" y="3"/>
              </a:cubicBezTo>
              <a:cubicBezTo>
                <a:pt x="561" y="8"/>
                <a:pt x="580" y="53"/>
                <a:pt x="587" y="67"/>
              </a:cubicBezTo>
              <a:cubicBezTo>
                <a:pt x="597" y="88"/>
                <a:pt x="619" y="98"/>
                <a:pt x="635" y="114"/>
              </a:cubicBezTo>
              <a:cubicBezTo>
                <a:pt x="652" y="168"/>
                <a:pt x="669" y="204"/>
                <a:pt x="725" y="226"/>
              </a:cubicBezTo>
              <a:cubicBezTo>
                <a:pt x="736" y="244"/>
                <a:pt x="747" y="264"/>
                <a:pt x="763" y="277"/>
              </a:cubicBezTo>
              <a:cubicBezTo>
                <a:pt x="776" y="288"/>
                <a:pt x="791" y="293"/>
                <a:pt x="802" y="307"/>
              </a:cubicBezTo>
              <a:cubicBezTo>
                <a:pt x="811" y="319"/>
                <a:pt x="819" y="333"/>
                <a:pt x="827" y="346"/>
              </a:cubicBezTo>
              <a:cubicBezTo>
                <a:pt x="818" y="376"/>
                <a:pt x="783" y="389"/>
                <a:pt x="759" y="406"/>
              </a:cubicBezTo>
              <a:cubicBezTo>
                <a:pt x="764" y="422"/>
                <a:pt x="763" y="414"/>
                <a:pt x="763" y="427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161925</xdr:colOff>
      <xdr:row>26</xdr:row>
      <xdr:rowOff>47625</xdr:rowOff>
    </xdr:from>
    <xdr:to>
      <xdr:col>19</xdr:col>
      <xdr:colOff>123825</xdr:colOff>
      <xdr:row>28</xdr:row>
      <xdr:rowOff>123825</xdr:rowOff>
    </xdr:to>
    <xdr:sp macro="" textlink="">
      <xdr:nvSpPr>
        <xdr:cNvPr id="83" name="Freeform 885">
          <a:extLst>
            <a:ext uri="{FF2B5EF4-FFF2-40B4-BE49-F238E27FC236}">
              <a16:creationId xmlns:a16="http://schemas.microsoft.com/office/drawing/2014/main" id="{368A68C7-4278-42D0-A2D6-CD23BA3431ED}"/>
            </a:ext>
          </a:extLst>
        </xdr:cNvPr>
        <xdr:cNvSpPr>
          <a:spLocks/>
        </xdr:cNvSpPr>
      </xdr:nvSpPr>
      <xdr:spPr bwMode="auto">
        <a:xfrm>
          <a:off x="3006725" y="4835525"/>
          <a:ext cx="495300" cy="444500"/>
        </a:xfrm>
        <a:custGeom>
          <a:avLst/>
          <a:gdLst>
            <a:gd name="T0" fmla="*/ 106875 w 762"/>
            <a:gd name="T1" fmla="*/ 353099 h 622"/>
            <a:gd name="T2" fmla="*/ 74375 w 762"/>
            <a:gd name="T3" fmla="*/ 391689 h 622"/>
            <a:gd name="T4" fmla="*/ 45000 w 762"/>
            <a:gd name="T5" fmla="*/ 372394 h 622"/>
            <a:gd name="T6" fmla="*/ 10625 w 762"/>
            <a:gd name="T7" fmla="*/ 366605 h 622"/>
            <a:gd name="T8" fmla="*/ 23750 w 762"/>
            <a:gd name="T9" fmla="*/ 231540 h 622"/>
            <a:gd name="T10" fmla="*/ 40000 w 762"/>
            <a:gd name="T11" fmla="*/ 187805 h 622"/>
            <a:gd name="T12" fmla="*/ 66875 w 762"/>
            <a:gd name="T13" fmla="*/ 154360 h 622"/>
            <a:gd name="T14" fmla="*/ 36875 w 762"/>
            <a:gd name="T15" fmla="*/ 107409 h 622"/>
            <a:gd name="T16" fmla="*/ 15625 w 762"/>
            <a:gd name="T17" fmla="*/ 88114 h 622"/>
            <a:gd name="T18" fmla="*/ 55625 w 762"/>
            <a:gd name="T19" fmla="*/ 61101 h 622"/>
            <a:gd name="T20" fmla="*/ 80000 w 762"/>
            <a:gd name="T21" fmla="*/ 46951 h 622"/>
            <a:gd name="T22" fmla="*/ 160625 w 762"/>
            <a:gd name="T23" fmla="*/ 0 h 622"/>
            <a:gd name="T24" fmla="*/ 198125 w 762"/>
            <a:gd name="T25" fmla="*/ 10934 h 622"/>
            <a:gd name="T26" fmla="*/ 243125 w 762"/>
            <a:gd name="T27" fmla="*/ 33445 h 622"/>
            <a:gd name="T28" fmla="*/ 256875 w 762"/>
            <a:gd name="T29" fmla="*/ 30229 h 622"/>
            <a:gd name="T30" fmla="*/ 273125 w 762"/>
            <a:gd name="T31" fmla="*/ 25084 h 622"/>
            <a:gd name="T32" fmla="*/ 321250 w 762"/>
            <a:gd name="T33" fmla="*/ 44379 h 622"/>
            <a:gd name="T34" fmla="*/ 318125 w 762"/>
            <a:gd name="T35" fmla="*/ 82969 h 622"/>
            <a:gd name="T36" fmla="*/ 321250 w 762"/>
            <a:gd name="T37" fmla="*/ 104836 h 622"/>
            <a:gd name="T38" fmla="*/ 336875 w 762"/>
            <a:gd name="T39" fmla="*/ 115770 h 622"/>
            <a:gd name="T40" fmla="*/ 345000 w 762"/>
            <a:gd name="T41" fmla="*/ 121559 h 622"/>
            <a:gd name="T42" fmla="*/ 350625 w 762"/>
            <a:gd name="T43" fmla="*/ 129920 h 622"/>
            <a:gd name="T44" fmla="*/ 353125 w 762"/>
            <a:gd name="T45" fmla="*/ 138281 h 622"/>
            <a:gd name="T46" fmla="*/ 345000 w 762"/>
            <a:gd name="T47" fmla="*/ 118986 h 622"/>
            <a:gd name="T48" fmla="*/ 345000 w 762"/>
            <a:gd name="T49" fmla="*/ 110625 h 622"/>
            <a:gd name="T50" fmla="*/ 366875 w 762"/>
            <a:gd name="T51" fmla="*/ 126704 h 622"/>
            <a:gd name="T52" fmla="*/ 355625 w 762"/>
            <a:gd name="T53" fmla="*/ 171082 h 622"/>
            <a:gd name="T54" fmla="*/ 371875 w 762"/>
            <a:gd name="T55" fmla="*/ 242474 h 622"/>
            <a:gd name="T56" fmla="*/ 423125 w 762"/>
            <a:gd name="T57" fmla="*/ 275919 h 622"/>
            <a:gd name="T58" fmla="*/ 444375 w 762"/>
            <a:gd name="T59" fmla="*/ 281064 h 622"/>
            <a:gd name="T60" fmla="*/ 463125 w 762"/>
            <a:gd name="T61" fmla="*/ 286853 h 622"/>
            <a:gd name="T62" fmla="*/ 476250 w 762"/>
            <a:gd name="T63" fmla="*/ 311936 h 622"/>
            <a:gd name="T64" fmla="*/ 441875 w 762"/>
            <a:gd name="T65" fmla="*/ 361460 h 622"/>
            <a:gd name="T66" fmla="*/ 409375 w 762"/>
            <a:gd name="T67" fmla="*/ 369821 h 622"/>
            <a:gd name="T68" fmla="*/ 393125 w 762"/>
            <a:gd name="T69" fmla="*/ 374966 h 622"/>
            <a:gd name="T70" fmla="*/ 336875 w 762"/>
            <a:gd name="T71" fmla="*/ 400050 h 622"/>
            <a:gd name="T72" fmla="*/ 273125 w 762"/>
            <a:gd name="T73" fmla="*/ 385900 h 622"/>
            <a:gd name="T74" fmla="*/ 254375 w 762"/>
            <a:gd name="T75" fmla="*/ 364033 h 622"/>
            <a:gd name="T76" fmla="*/ 211250 w 762"/>
            <a:gd name="T77" fmla="*/ 372394 h 622"/>
            <a:gd name="T78" fmla="*/ 195000 w 762"/>
            <a:gd name="T79" fmla="*/ 377539 h 622"/>
            <a:gd name="T80" fmla="*/ 152500 w 762"/>
            <a:gd name="T81" fmla="*/ 366605 h 622"/>
            <a:gd name="T82" fmla="*/ 109375 w 762"/>
            <a:gd name="T83" fmla="*/ 361460 h 622"/>
            <a:gd name="T84" fmla="*/ 106875 w 762"/>
            <a:gd name="T85" fmla="*/ 353099 h 622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762"/>
            <a:gd name="T130" fmla="*/ 0 h 622"/>
            <a:gd name="T131" fmla="*/ 762 w 762"/>
            <a:gd name="T132" fmla="*/ 622 h 622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762" h="622">
              <a:moveTo>
                <a:pt x="171" y="549"/>
              </a:moveTo>
              <a:cubicBezTo>
                <a:pt x="120" y="555"/>
                <a:pt x="127" y="562"/>
                <a:pt x="119" y="609"/>
              </a:cubicBezTo>
              <a:cubicBezTo>
                <a:pt x="78" y="602"/>
                <a:pt x="97" y="599"/>
                <a:pt x="72" y="579"/>
              </a:cubicBezTo>
              <a:cubicBezTo>
                <a:pt x="57" y="568"/>
                <a:pt x="35" y="572"/>
                <a:pt x="17" y="570"/>
              </a:cubicBezTo>
              <a:cubicBezTo>
                <a:pt x="18" y="538"/>
                <a:pt x="15" y="394"/>
                <a:pt x="38" y="360"/>
              </a:cubicBezTo>
              <a:cubicBezTo>
                <a:pt x="40" y="354"/>
                <a:pt x="63" y="294"/>
                <a:pt x="64" y="292"/>
              </a:cubicBezTo>
              <a:cubicBezTo>
                <a:pt x="79" y="273"/>
                <a:pt x="95" y="263"/>
                <a:pt x="107" y="240"/>
              </a:cubicBezTo>
              <a:cubicBezTo>
                <a:pt x="100" y="211"/>
                <a:pt x="76" y="192"/>
                <a:pt x="59" y="167"/>
              </a:cubicBezTo>
              <a:cubicBezTo>
                <a:pt x="50" y="155"/>
                <a:pt x="25" y="137"/>
                <a:pt x="25" y="137"/>
              </a:cubicBezTo>
              <a:cubicBezTo>
                <a:pt x="0" y="100"/>
                <a:pt x="67" y="100"/>
                <a:pt x="89" y="95"/>
              </a:cubicBezTo>
              <a:cubicBezTo>
                <a:pt x="102" y="86"/>
                <a:pt x="115" y="82"/>
                <a:pt x="128" y="73"/>
              </a:cubicBezTo>
              <a:cubicBezTo>
                <a:pt x="145" y="16"/>
                <a:pt x="210" y="18"/>
                <a:pt x="257" y="0"/>
              </a:cubicBezTo>
              <a:cubicBezTo>
                <a:pt x="280" y="4"/>
                <a:pt x="297" y="5"/>
                <a:pt x="317" y="17"/>
              </a:cubicBezTo>
              <a:cubicBezTo>
                <a:pt x="332" y="41"/>
                <a:pt x="364" y="41"/>
                <a:pt x="389" y="52"/>
              </a:cubicBezTo>
              <a:cubicBezTo>
                <a:pt x="396" y="50"/>
                <a:pt x="404" y="49"/>
                <a:pt x="411" y="47"/>
              </a:cubicBezTo>
              <a:cubicBezTo>
                <a:pt x="420" y="45"/>
                <a:pt x="437" y="39"/>
                <a:pt x="437" y="39"/>
              </a:cubicBezTo>
              <a:cubicBezTo>
                <a:pt x="465" y="44"/>
                <a:pt x="486" y="62"/>
                <a:pt x="514" y="69"/>
              </a:cubicBezTo>
              <a:cubicBezTo>
                <a:pt x="542" y="86"/>
                <a:pt x="528" y="110"/>
                <a:pt x="509" y="129"/>
              </a:cubicBezTo>
              <a:cubicBezTo>
                <a:pt x="511" y="140"/>
                <a:pt x="508" y="153"/>
                <a:pt x="514" y="163"/>
              </a:cubicBezTo>
              <a:cubicBezTo>
                <a:pt x="519" y="172"/>
                <a:pt x="531" y="174"/>
                <a:pt x="539" y="180"/>
              </a:cubicBezTo>
              <a:cubicBezTo>
                <a:pt x="543" y="183"/>
                <a:pt x="552" y="189"/>
                <a:pt x="552" y="189"/>
              </a:cubicBezTo>
              <a:cubicBezTo>
                <a:pt x="555" y="193"/>
                <a:pt x="559" y="197"/>
                <a:pt x="561" y="202"/>
              </a:cubicBezTo>
              <a:cubicBezTo>
                <a:pt x="563" y="206"/>
                <a:pt x="565" y="220"/>
                <a:pt x="565" y="215"/>
              </a:cubicBezTo>
              <a:cubicBezTo>
                <a:pt x="565" y="199"/>
                <a:pt x="561" y="196"/>
                <a:pt x="552" y="185"/>
              </a:cubicBezTo>
              <a:cubicBezTo>
                <a:pt x="555" y="177"/>
                <a:pt x="574" y="141"/>
                <a:pt x="552" y="172"/>
              </a:cubicBezTo>
              <a:cubicBezTo>
                <a:pt x="569" y="177"/>
                <a:pt x="572" y="188"/>
                <a:pt x="587" y="197"/>
              </a:cubicBezTo>
              <a:cubicBezTo>
                <a:pt x="603" y="224"/>
                <a:pt x="579" y="241"/>
                <a:pt x="569" y="266"/>
              </a:cubicBezTo>
              <a:cubicBezTo>
                <a:pt x="571" y="302"/>
                <a:pt x="552" y="364"/>
                <a:pt x="595" y="377"/>
              </a:cubicBezTo>
              <a:cubicBezTo>
                <a:pt x="617" y="399"/>
                <a:pt x="647" y="421"/>
                <a:pt x="677" y="429"/>
              </a:cubicBezTo>
              <a:cubicBezTo>
                <a:pt x="688" y="432"/>
                <a:pt x="700" y="434"/>
                <a:pt x="711" y="437"/>
              </a:cubicBezTo>
              <a:cubicBezTo>
                <a:pt x="721" y="439"/>
                <a:pt x="741" y="446"/>
                <a:pt x="741" y="446"/>
              </a:cubicBezTo>
              <a:cubicBezTo>
                <a:pt x="749" y="459"/>
                <a:pt x="757" y="470"/>
                <a:pt x="762" y="485"/>
              </a:cubicBezTo>
              <a:cubicBezTo>
                <a:pt x="757" y="530"/>
                <a:pt x="751" y="547"/>
                <a:pt x="707" y="562"/>
              </a:cubicBezTo>
              <a:cubicBezTo>
                <a:pt x="663" y="577"/>
                <a:pt x="699" y="564"/>
                <a:pt x="655" y="575"/>
              </a:cubicBezTo>
              <a:cubicBezTo>
                <a:pt x="646" y="577"/>
                <a:pt x="629" y="583"/>
                <a:pt x="629" y="583"/>
              </a:cubicBezTo>
              <a:cubicBezTo>
                <a:pt x="606" y="601"/>
                <a:pt x="567" y="611"/>
                <a:pt x="539" y="622"/>
              </a:cubicBezTo>
              <a:cubicBezTo>
                <a:pt x="505" y="615"/>
                <a:pt x="471" y="608"/>
                <a:pt x="437" y="600"/>
              </a:cubicBezTo>
              <a:cubicBezTo>
                <a:pt x="416" y="571"/>
                <a:pt x="427" y="581"/>
                <a:pt x="407" y="566"/>
              </a:cubicBezTo>
              <a:cubicBezTo>
                <a:pt x="380" y="569"/>
                <a:pt x="363" y="572"/>
                <a:pt x="338" y="579"/>
              </a:cubicBezTo>
              <a:cubicBezTo>
                <a:pt x="329" y="581"/>
                <a:pt x="312" y="587"/>
                <a:pt x="312" y="587"/>
              </a:cubicBezTo>
              <a:cubicBezTo>
                <a:pt x="265" y="620"/>
                <a:pt x="271" y="580"/>
                <a:pt x="244" y="570"/>
              </a:cubicBezTo>
              <a:cubicBezTo>
                <a:pt x="231" y="565"/>
                <a:pt x="177" y="562"/>
                <a:pt x="175" y="562"/>
              </a:cubicBezTo>
              <a:cubicBezTo>
                <a:pt x="174" y="558"/>
                <a:pt x="171" y="549"/>
                <a:pt x="171" y="54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38100</xdr:colOff>
      <xdr:row>27</xdr:row>
      <xdr:rowOff>19050</xdr:rowOff>
    </xdr:from>
    <xdr:to>
      <xdr:col>21</xdr:col>
      <xdr:colOff>95250</xdr:colOff>
      <xdr:row>31</xdr:row>
      <xdr:rowOff>152400</xdr:rowOff>
    </xdr:to>
    <xdr:sp macro="" textlink="">
      <xdr:nvSpPr>
        <xdr:cNvPr id="84" name="Freeform 886">
          <a:extLst>
            <a:ext uri="{FF2B5EF4-FFF2-40B4-BE49-F238E27FC236}">
              <a16:creationId xmlns:a16="http://schemas.microsoft.com/office/drawing/2014/main" id="{43F54F70-F654-4EE9-A127-727206DEBA7C}"/>
            </a:ext>
          </a:extLst>
        </xdr:cNvPr>
        <xdr:cNvSpPr>
          <a:spLocks/>
        </xdr:cNvSpPr>
      </xdr:nvSpPr>
      <xdr:spPr bwMode="auto">
        <a:xfrm>
          <a:off x="3060700" y="4991100"/>
          <a:ext cx="768350" cy="869950"/>
        </a:xfrm>
        <a:custGeom>
          <a:avLst/>
          <a:gdLst>
            <a:gd name="T0" fmla="*/ 191861 w 1176"/>
            <a:gd name="T1" fmla="*/ 605282 h 1222"/>
            <a:gd name="T2" fmla="*/ 235404 w 1176"/>
            <a:gd name="T3" fmla="*/ 720330 h 1222"/>
            <a:gd name="T4" fmla="*/ 270102 w 1176"/>
            <a:gd name="T5" fmla="*/ 761236 h 1222"/>
            <a:gd name="T6" fmla="*/ 392566 w 1176"/>
            <a:gd name="T7" fmla="*/ 777854 h 1222"/>
            <a:gd name="T8" fmla="*/ 442232 w 1176"/>
            <a:gd name="T9" fmla="*/ 701155 h 1222"/>
            <a:gd name="T10" fmla="*/ 529998 w 1176"/>
            <a:gd name="T11" fmla="*/ 671115 h 1222"/>
            <a:gd name="T12" fmla="*/ 547687 w 1176"/>
            <a:gd name="T13" fmla="*/ 605282 h 1222"/>
            <a:gd name="T14" fmla="*/ 489177 w 1176"/>
            <a:gd name="T15" fmla="*/ 533696 h 1222"/>
            <a:gd name="T16" fmla="*/ 503464 w 1176"/>
            <a:gd name="T17" fmla="*/ 435266 h 1222"/>
            <a:gd name="T18" fmla="*/ 568098 w 1176"/>
            <a:gd name="T19" fmla="*/ 429514 h 1222"/>
            <a:gd name="T20" fmla="*/ 643618 w 1176"/>
            <a:gd name="T21" fmla="*/ 303600 h 1222"/>
            <a:gd name="T22" fmla="*/ 716416 w 1176"/>
            <a:gd name="T23" fmla="*/ 226901 h 1222"/>
            <a:gd name="T24" fmla="*/ 748393 w 1176"/>
            <a:gd name="T25" fmla="*/ 161068 h 1222"/>
            <a:gd name="T26" fmla="*/ 754516 w 1176"/>
            <a:gd name="T27" fmla="*/ 139336 h 1222"/>
            <a:gd name="T28" fmla="*/ 783771 w 1176"/>
            <a:gd name="T29" fmla="*/ 106739 h 1222"/>
            <a:gd name="T30" fmla="*/ 702129 w 1176"/>
            <a:gd name="T31" fmla="*/ 57524 h 1222"/>
            <a:gd name="T32" fmla="*/ 596673 w 1176"/>
            <a:gd name="T33" fmla="*/ 19175 h 1222"/>
            <a:gd name="T34" fmla="*/ 559254 w 1176"/>
            <a:gd name="T35" fmla="*/ 0 h 1222"/>
            <a:gd name="T36" fmla="*/ 523875 w 1176"/>
            <a:gd name="T37" fmla="*/ 32597 h 1222"/>
            <a:gd name="T38" fmla="*/ 459921 w 1176"/>
            <a:gd name="T39" fmla="*/ 120162 h 1222"/>
            <a:gd name="T40" fmla="*/ 459921 w 1176"/>
            <a:gd name="T41" fmla="*/ 196860 h 1222"/>
            <a:gd name="T42" fmla="*/ 392566 w 1176"/>
            <a:gd name="T43" fmla="*/ 226901 h 1222"/>
            <a:gd name="T44" fmla="*/ 319768 w 1176"/>
            <a:gd name="T45" fmla="*/ 260137 h 1222"/>
            <a:gd name="T46" fmla="*/ 278946 w 1176"/>
            <a:gd name="T47" fmla="*/ 251828 h 1222"/>
            <a:gd name="T48" fmla="*/ 217714 w 1176"/>
            <a:gd name="T49" fmla="*/ 210922 h 1222"/>
            <a:gd name="T50" fmla="*/ 144916 w 1176"/>
            <a:gd name="T51" fmla="*/ 246075 h 1222"/>
            <a:gd name="T52" fmla="*/ 142195 w 1176"/>
            <a:gd name="T53" fmla="*/ 336836 h 1222"/>
            <a:gd name="T54" fmla="*/ 115661 w 1176"/>
            <a:gd name="T55" fmla="*/ 383494 h 1222"/>
            <a:gd name="T56" fmla="*/ 60552 w 1176"/>
            <a:gd name="T57" fmla="*/ 399473 h 1222"/>
            <a:gd name="T58" fmla="*/ 17009 w 1176"/>
            <a:gd name="T59" fmla="*/ 473615 h 1222"/>
            <a:gd name="T60" fmla="*/ 60552 w 1176"/>
            <a:gd name="T61" fmla="*/ 528583 h 1222"/>
            <a:gd name="T62" fmla="*/ 86405 w 1176"/>
            <a:gd name="T63" fmla="*/ 503656 h 1222"/>
            <a:gd name="T64" fmla="*/ 119062 w 1176"/>
            <a:gd name="T65" fmla="*/ 539449 h 1222"/>
            <a:gd name="T66" fmla="*/ 159884 w 1176"/>
            <a:gd name="T67" fmla="*/ 566932 h 12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176"/>
            <a:gd name="T103" fmla="*/ 0 h 1222"/>
            <a:gd name="T104" fmla="*/ 1176 w 1176"/>
            <a:gd name="T105" fmla="*/ 1222 h 12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176" h="1222">
              <a:moveTo>
                <a:pt x="247" y="900"/>
              </a:moveTo>
              <a:cubicBezTo>
                <a:pt x="267" y="913"/>
                <a:pt x="269" y="928"/>
                <a:pt x="282" y="947"/>
              </a:cubicBezTo>
              <a:cubicBezTo>
                <a:pt x="296" y="993"/>
                <a:pt x="325" y="1031"/>
                <a:pt x="342" y="1075"/>
              </a:cubicBezTo>
              <a:cubicBezTo>
                <a:pt x="343" y="1092"/>
                <a:pt x="341" y="1110"/>
                <a:pt x="346" y="1127"/>
              </a:cubicBezTo>
              <a:cubicBezTo>
                <a:pt x="351" y="1145"/>
                <a:pt x="365" y="1152"/>
                <a:pt x="376" y="1165"/>
              </a:cubicBezTo>
              <a:cubicBezTo>
                <a:pt x="385" y="1175"/>
                <a:pt x="385" y="1183"/>
                <a:pt x="397" y="1191"/>
              </a:cubicBezTo>
              <a:cubicBezTo>
                <a:pt x="417" y="1206"/>
                <a:pt x="465" y="1213"/>
                <a:pt x="492" y="1221"/>
              </a:cubicBezTo>
              <a:cubicBezTo>
                <a:pt x="520" y="1220"/>
                <a:pt x="549" y="1222"/>
                <a:pt x="577" y="1217"/>
              </a:cubicBezTo>
              <a:cubicBezTo>
                <a:pt x="598" y="1213"/>
                <a:pt x="607" y="1161"/>
                <a:pt x="607" y="1161"/>
              </a:cubicBezTo>
              <a:cubicBezTo>
                <a:pt x="614" y="1104"/>
                <a:pt x="602" y="1112"/>
                <a:pt x="650" y="1097"/>
              </a:cubicBezTo>
              <a:cubicBezTo>
                <a:pt x="690" y="1067"/>
                <a:pt x="680" y="1061"/>
                <a:pt x="736" y="1054"/>
              </a:cubicBezTo>
              <a:cubicBezTo>
                <a:pt x="755" y="1048"/>
                <a:pt x="759" y="1044"/>
                <a:pt x="779" y="1050"/>
              </a:cubicBezTo>
              <a:cubicBezTo>
                <a:pt x="802" y="1043"/>
                <a:pt x="804" y="1038"/>
                <a:pt x="809" y="1015"/>
              </a:cubicBezTo>
              <a:cubicBezTo>
                <a:pt x="808" y="992"/>
                <a:pt x="809" y="969"/>
                <a:pt x="805" y="947"/>
              </a:cubicBezTo>
              <a:cubicBezTo>
                <a:pt x="802" y="929"/>
                <a:pt x="754" y="902"/>
                <a:pt x="740" y="895"/>
              </a:cubicBezTo>
              <a:cubicBezTo>
                <a:pt x="728" y="876"/>
                <a:pt x="729" y="853"/>
                <a:pt x="719" y="835"/>
              </a:cubicBezTo>
              <a:cubicBezTo>
                <a:pt x="708" y="814"/>
                <a:pt x="690" y="799"/>
                <a:pt x="676" y="780"/>
              </a:cubicBezTo>
              <a:cubicBezTo>
                <a:pt x="660" y="727"/>
                <a:pt x="693" y="695"/>
                <a:pt x="740" y="681"/>
              </a:cubicBezTo>
              <a:cubicBezTo>
                <a:pt x="755" y="666"/>
                <a:pt x="770" y="650"/>
                <a:pt x="787" y="638"/>
              </a:cubicBezTo>
              <a:cubicBezTo>
                <a:pt x="818" y="645"/>
                <a:pt x="807" y="663"/>
                <a:pt x="835" y="672"/>
              </a:cubicBezTo>
              <a:cubicBezTo>
                <a:pt x="874" y="663"/>
                <a:pt x="849" y="621"/>
                <a:pt x="877" y="591"/>
              </a:cubicBezTo>
              <a:cubicBezTo>
                <a:pt x="886" y="567"/>
                <a:pt x="927" y="493"/>
                <a:pt x="946" y="475"/>
              </a:cubicBezTo>
              <a:cubicBezTo>
                <a:pt x="964" y="457"/>
                <a:pt x="995" y="448"/>
                <a:pt x="1019" y="441"/>
              </a:cubicBezTo>
              <a:cubicBezTo>
                <a:pt x="1040" y="420"/>
                <a:pt x="1048" y="384"/>
                <a:pt x="1053" y="355"/>
              </a:cubicBezTo>
              <a:cubicBezTo>
                <a:pt x="1052" y="349"/>
                <a:pt x="1040" y="295"/>
                <a:pt x="1045" y="287"/>
              </a:cubicBezTo>
              <a:cubicBezTo>
                <a:pt x="1057" y="269"/>
                <a:pt x="1081" y="260"/>
                <a:pt x="1100" y="252"/>
              </a:cubicBezTo>
              <a:cubicBezTo>
                <a:pt x="1108" y="249"/>
                <a:pt x="1126" y="244"/>
                <a:pt x="1126" y="244"/>
              </a:cubicBezTo>
              <a:cubicBezTo>
                <a:pt x="1117" y="213"/>
                <a:pt x="1130" y="250"/>
                <a:pt x="1109" y="218"/>
              </a:cubicBezTo>
              <a:cubicBezTo>
                <a:pt x="1099" y="202"/>
                <a:pt x="1102" y="194"/>
                <a:pt x="1087" y="180"/>
              </a:cubicBezTo>
              <a:cubicBezTo>
                <a:pt x="1109" y="172"/>
                <a:pt x="1128" y="170"/>
                <a:pt x="1152" y="167"/>
              </a:cubicBezTo>
              <a:cubicBezTo>
                <a:pt x="1176" y="128"/>
                <a:pt x="1093" y="125"/>
                <a:pt x="1070" y="120"/>
              </a:cubicBezTo>
              <a:cubicBezTo>
                <a:pt x="1042" y="91"/>
                <a:pt x="1056" y="98"/>
                <a:pt x="1032" y="90"/>
              </a:cubicBezTo>
              <a:cubicBezTo>
                <a:pt x="997" y="66"/>
                <a:pt x="998" y="68"/>
                <a:pt x="950" y="64"/>
              </a:cubicBezTo>
              <a:cubicBezTo>
                <a:pt x="923" y="59"/>
                <a:pt x="898" y="48"/>
                <a:pt x="877" y="30"/>
              </a:cubicBezTo>
              <a:cubicBezTo>
                <a:pt x="865" y="20"/>
                <a:pt x="867" y="14"/>
                <a:pt x="852" y="8"/>
              </a:cubicBezTo>
              <a:cubicBezTo>
                <a:pt x="843" y="4"/>
                <a:pt x="832" y="3"/>
                <a:pt x="822" y="0"/>
              </a:cubicBezTo>
              <a:cubicBezTo>
                <a:pt x="808" y="2"/>
                <a:pt x="797" y="2"/>
                <a:pt x="787" y="12"/>
              </a:cubicBezTo>
              <a:cubicBezTo>
                <a:pt x="778" y="21"/>
                <a:pt x="774" y="39"/>
                <a:pt x="770" y="51"/>
              </a:cubicBezTo>
              <a:cubicBezTo>
                <a:pt x="758" y="87"/>
                <a:pt x="743" y="122"/>
                <a:pt x="732" y="158"/>
              </a:cubicBezTo>
              <a:cubicBezTo>
                <a:pt x="729" y="167"/>
                <a:pt x="684" y="186"/>
                <a:pt x="676" y="188"/>
              </a:cubicBezTo>
              <a:cubicBezTo>
                <a:pt x="647" y="208"/>
                <a:pt x="640" y="209"/>
                <a:pt x="672" y="231"/>
              </a:cubicBezTo>
              <a:cubicBezTo>
                <a:pt x="678" y="256"/>
                <a:pt x="686" y="282"/>
                <a:pt x="676" y="308"/>
              </a:cubicBezTo>
              <a:cubicBezTo>
                <a:pt x="675" y="310"/>
                <a:pt x="652" y="324"/>
                <a:pt x="650" y="325"/>
              </a:cubicBezTo>
              <a:cubicBezTo>
                <a:pt x="628" y="343"/>
                <a:pt x="605" y="347"/>
                <a:pt x="577" y="355"/>
              </a:cubicBezTo>
              <a:cubicBezTo>
                <a:pt x="555" y="371"/>
                <a:pt x="535" y="379"/>
                <a:pt x="509" y="385"/>
              </a:cubicBezTo>
              <a:cubicBezTo>
                <a:pt x="496" y="394"/>
                <a:pt x="485" y="401"/>
                <a:pt x="470" y="407"/>
              </a:cubicBezTo>
              <a:cubicBezTo>
                <a:pt x="459" y="405"/>
                <a:pt x="447" y="404"/>
                <a:pt x="436" y="402"/>
              </a:cubicBezTo>
              <a:cubicBezTo>
                <a:pt x="427" y="400"/>
                <a:pt x="410" y="394"/>
                <a:pt x="410" y="394"/>
              </a:cubicBezTo>
              <a:cubicBezTo>
                <a:pt x="385" y="377"/>
                <a:pt x="370" y="373"/>
                <a:pt x="342" y="364"/>
              </a:cubicBezTo>
              <a:cubicBezTo>
                <a:pt x="332" y="330"/>
                <a:pt x="343" y="337"/>
                <a:pt x="320" y="330"/>
              </a:cubicBezTo>
              <a:cubicBezTo>
                <a:pt x="288" y="332"/>
                <a:pt x="260" y="328"/>
                <a:pt x="235" y="347"/>
              </a:cubicBezTo>
              <a:cubicBezTo>
                <a:pt x="230" y="361"/>
                <a:pt x="213" y="385"/>
                <a:pt x="213" y="385"/>
              </a:cubicBezTo>
              <a:cubicBezTo>
                <a:pt x="207" y="404"/>
                <a:pt x="210" y="416"/>
                <a:pt x="222" y="432"/>
              </a:cubicBezTo>
              <a:cubicBezTo>
                <a:pt x="232" y="464"/>
                <a:pt x="240" y="505"/>
                <a:pt x="209" y="527"/>
              </a:cubicBezTo>
              <a:cubicBezTo>
                <a:pt x="204" y="544"/>
                <a:pt x="214" y="590"/>
                <a:pt x="205" y="595"/>
              </a:cubicBezTo>
              <a:cubicBezTo>
                <a:pt x="195" y="601"/>
                <a:pt x="182" y="598"/>
                <a:pt x="170" y="600"/>
              </a:cubicBezTo>
              <a:cubicBezTo>
                <a:pt x="146" y="591"/>
                <a:pt x="148" y="589"/>
                <a:pt x="110" y="600"/>
              </a:cubicBezTo>
              <a:cubicBezTo>
                <a:pt x="84" y="607"/>
                <a:pt x="108" y="614"/>
                <a:pt x="89" y="625"/>
              </a:cubicBezTo>
              <a:cubicBezTo>
                <a:pt x="69" y="637"/>
                <a:pt x="34" y="639"/>
                <a:pt x="12" y="642"/>
              </a:cubicBezTo>
              <a:cubicBezTo>
                <a:pt x="0" y="673"/>
                <a:pt x="5" y="713"/>
                <a:pt x="25" y="741"/>
              </a:cubicBezTo>
              <a:cubicBezTo>
                <a:pt x="35" y="756"/>
                <a:pt x="59" y="784"/>
                <a:pt x="59" y="784"/>
              </a:cubicBezTo>
              <a:cubicBezTo>
                <a:pt x="63" y="811"/>
                <a:pt x="64" y="817"/>
                <a:pt x="89" y="827"/>
              </a:cubicBezTo>
              <a:cubicBezTo>
                <a:pt x="97" y="824"/>
                <a:pt x="109" y="820"/>
                <a:pt x="115" y="814"/>
              </a:cubicBezTo>
              <a:cubicBezTo>
                <a:pt x="122" y="807"/>
                <a:pt x="119" y="793"/>
                <a:pt x="127" y="788"/>
              </a:cubicBezTo>
              <a:cubicBezTo>
                <a:pt x="134" y="783"/>
                <a:pt x="153" y="780"/>
                <a:pt x="153" y="780"/>
              </a:cubicBezTo>
              <a:cubicBezTo>
                <a:pt x="168" y="800"/>
                <a:pt x="169" y="818"/>
                <a:pt x="175" y="844"/>
              </a:cubicBezTo>
              <a:cubicBezTo>
                <a:pt x="177" y="854"/>
                <a:pt x="192" y="855"/>
                <a:pt x="200" y="861"/>
              </a:cubicBezTo>
              <a:cubicBezTo>
                <a:pt x="213" y="870"/>
                <a:pt x="220" y="881"/>
                <a:pt x="235" y="887"/>
              </a:cubicBezTo>
              <a:cubicBezTo>
                <a:pt x="239" y="891"/>
                <a:pt x="247" y="900"/>
                <a:pt x="247" y="90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28575</xdr:colOff>
      <xdr:row>25</xdr:row>
      <xdr:rowOff>38100</xdr:rowOff>
    </xdr:from>
    <xdr:to>
      <xdr:col>26</xdr:col>
      <xdr:colOff>66675</xdr:colOff>
      <xdr:row>27</xdr:row>
      <xdr:rowOff>142875</xdr:rowOff>
    </xdr:to>
    <xdr:sp macro="" textlink="">
      <xdr:nvSpPr>
        <xdr:cNvPr id="85" name="Freeform 887">
          <a:extLst>
            <a:ext uri="{FF2B5EF4-FFF2-40B4-BE49-F238E27FC236}">
              <a16:creationId xmlns:a16="http://schemas.microsoft.com/office/drawing/2014/main" id="{64222827-FE5B-4F41-9710-9E6DD2B26BB6}"/>
            </a:ext>
          </a:extLst>
        </xdr:cNvPr>
        <xdr:cNvSpPr>
          <a:spLocks/>
        </xdr:cNvSpPr>
      </xdr:nvSpPr>
      <xdr:spPr bwMode="auto">
        <a:xfrm>
          <a:off x="3940175" y="4641850"/>
          <a:ext cx="749300" cy="473075"/>
        </a:xfrm>
        <a:custGeom>
          <a:avLst/>
          <a:gdLst>
            <a:gd name="T0" fmla="*/ 296605 w 1153"/>
            <a:gd name="T1" fmla="*/ 330252 h 671"/>
            <a:gd name="T2" fmla="*/ 243536 w 1153"/>
            <a:gd name="T3" fmla="*/ 327697 h 671"/>
            <a:gd name="T4" fmla="*/ 215184 w 1153"/>
            <a:gd name="T5" fmla="*/ 313644 h 671"/>
            <a:gd name="T6" fmla="*/ 146849 w 1153"/>
            <a:gd name="T7" fmla="*/ 316838 h 671"/>
            <a:gd name="T8" fmla="*/ 127947 w 1153"/>
            <a:gd name="T9" fmla="*/ 302784 h 671"/>
            <a:gd name="T10" fmla="*/ 112681 w 1153"/>
            <a:gd name="T11" fmla="*/ 278510 h 671"/>
            <a:gd name="T12" fmla="*/ 84329 w 1153"/>
            <a:gd name="T13" fmla="*/ 267651 h 671"/>
            <a:gd name="T14" fmla="*/ 13086 w 1153"/>
            <a:gd name="T15" fmla="*/ 217826 h 671"/>
            <a:gd name="T16" fmla="*/ 0 w 1153"/>
            <a:gd name="T17" fmla="*/ 193552 h 671"/>
            <a:gd name="T18" fmla="*/ 3635 w 1153"/>
            <a:gd name="T19" fmla="*/ 174388 h 671"/>
            <a:gd name="T20" fmla="*/ 21809 w 1153"/>
            <a:gd name="T21" fmla="*/ 163529 h 671"/>
            <a:gd name="T22" fmla="*/ 34895 w 1153"/>
            <a:gd name="T23" fmla="*/ 136061 h 671"/>
            <a:gd name="T24" fmla="*/ 37803 w 1153"/>
            <a:gd name="T25" fmla="*/ 127757 h 671"/>
            <a:gd name="T26" fmla="*/ 74878 w 1153"/>
            <a:gd name="T27" fmla="*/ 76015 h 671"/>
            <a:gd name="T28" fmla="*/ 122131 w 1153"/>
            <a:gd name="T29" fmla="*/ 67711 h 671"/>
            <a:gd name="T30" fmla="*/ 162115 w 1153"/>
            <a:gd name="T31" fmla="*/ 51103 h 671"/>
            <a:gd name="T32" fmla="*/ 196283 w 1153"/>
            <a:gd name="T33" fmla="*/ 10221 h 671"/>
            <a:gd name="T34" fmla="*/ 199918 w 1153"/>
            <a:gd name="T35" fmla="*/ 1916 h 671"/>
            <a:gd name="T36" fmla="*/ 205733 w 1153"/>
            <a:gd name="T37" fmla="*/ 18525 h 671"/>
            <a:gd name="T38" fmla="*/ 221727 w 1153"/>
            <a:gd name="T39" fmla="*/ 59407 h 671"/>
            <a:gd name="T40" fmla="*/ 218092 w 1153"/>
            <a:gd name="T41" fmla="*/ 89430 h 671"/>
            <a:gd name="T42" fmla="*/ 283519 w 1153"/>
            <a:gd name="T43" fmla="*/ 122008 h 671"/>
            <a:gd name="T44" fmla="*/ 396200 w 1153"/>
            <a:gd name="T45" fmla="*/ 114343 h 671"/>
            <a:gd name="T46" fmla="*/ 420917 w 1153"/>
            <a:gd name="T47" fmla="*/ 97734 h 671"/>
            <a:gd name="T48" fmla="*/ 449269 w 1153"/>
            <a:gd name="T49" fmla="*/ 67711 h 671"/>
            <a:gd name="T50" fmla="*/ 471079 w 1153"/>
            <a:gd name="T51" fmla="*/ 48548 h 671"/>
            <a:gd name="T52" fmla="*/ 567039 w 1153"/>
            <a:gd name="T53" fmla="*/ 70266 h 671"/>
            <a:gd name="T54" fmla="*/ 595391 w 1153"/>
            <a:gd name="T55" fmla="*/ 89430 h 671"/>
            <a:gd name="T56" fmla="*/ 636101 w 1153"/>
            <a:gd name="T57" fmla="*/ 111149 h 671"/>
            <a:gd name="T58" fmla="*/ 667361 w 1153"/>
            <a:gd name="T59" fmla="*/ 116898 h 671"/>
            <a:gd name="T60" fmla="*/ 701529 w 1153"/>
            <a:gd name="T61" fmla="*/ 95179 h 671"/>
            <a:gd name="T62" fmla="*/ 729154 w 1153"/>
            <a:gd name="T63" fmla="*/ 111149 h 671"/>
            <a:gd name="T64" fmla="*/ 748055 w 1153"/>
            <a:gd name="T65" fmla="*/ 136061 h 671"/>
            <a:gd name="T66" fmla="*/ 801124 w 1153"/>
            <a:gd name="T67" fmla="*/ 166084 h 671"/>
            <a:gd name="T68" fmla="*/ 832384 w 1153"/>
            <a:gd name="T69" fmla="*/ 201856 h 671"/>
            <a:gd name="T70" fmla="*/ 806940 w 1153"/>
            <a:gd name="T71" fmla="*/ 234434 h 671"/>
            <a:gd name="T72" fmla="*/ 782223 w 1153"/>
            <a:gd name="T73" fmla="*/ 286815 h 671"/>
            <a:gd name="T74" fmla="*/ 794582 w 1153"/>
            <a:gd name="T75" fmla="*/ 316838 h 671"/>
            <a:gd name="T76" fmla="*/ 750963 w 1153"/>
            <a:gd name="T77" fmla="*/ 376883 h 671"/>
            <a:gd name="T78" fmla="*/ 729154 w 1153"/>
            <a:gd name="T79" fmla="*/ 409461 h 671"/>
            <a:gd name="T80" fmla="*/ 632467 w 1153"/>
            <a:gd name="T81" fmla="*/ 428625 h 671"/>
            <a:gd name="T82" fmla="*/ 486345 w 1153"/>
            <a:gd name="T83" fmla="*/ 401796 h 671"/>
            <a:gd name="T84" fmla="*/ 467444 w 1153"/>
            <a:gd name="T85" fmla="*/ 351971 h 671"/>
            <a:gd name="T86" fmla="*/ 383842 w 1153"/>
            <a:gd name="T87" fmla="*/ 325142 h 671"/>
            <a:gd name="T88" fmla="*/ 305329 w 1153"/>
            <a:gd name="T89" fmla="*/ 336001 h 671"/>
            <a:gd name="T90" fmla="*/ 296605 w 1153"/>
            <a:gd name="T91" fmla="*/ 330252 h 671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153"/>
            <a:gd name="T139" fmla="*/ 0 h 671"/>
            <a:gd name="T140" fmla="*/ 1153 w 1153"/>
            <a:gd name="T141" fmla="*/ 671 h 671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153" h="671">
              <a:moveTo>
                <a:pt x="408" y="517"/>
              </a:moveTo>
              <a:cubicBezTo>
                <a:pt x="384" y="516"/>
                <a:pt x="359" y="515"/>
                <a:pt x="335" y="513"/>
              </a:cubicBezTo>
              <a:cubicBezTo>
                <a:pt x="320" y="512"/>
                <a:pt x="296" y="491"/>
                <a:pt x="296" y="491"/>
              </a:cubicBezTo>
              <a:cubicBezTo>
                <a:pt x="256" y="495"/>
                <a:pt x="240" y="500"/>
                <a:pt x="202" y="496"/>
              </a:cubicBezTo>
              <a:cubicBezTo>
                <a:pt x="194" y="488"/>
                <a:pt x="184" y="482"/>
                <a:pt x="176" y="474"/>
              </a:cubicBezTo>
              <a:cubicBezTo>
                <a:pt x="167" y="465"/>
                <a:pt x="166" y="443"/>
                <a:pt x="155" y="436"/>
              </a:cubicBezTo>
              <a:cubicBezTo>
                <a:pt x="143" y="428"/>
                <a:pt x="128" y="426"/>
                <a:pt x="116" y="419"/>
              </a:cubicBezTo>
              <a:cubicBezTo>
                <a:pt x="86" y="370"/>
                <a:pt x="76" y="353"/>
                <a:pt x="18" y="341"/>
              </a:cubicBezTo>
              <a:cubicBezTo>
                <a:pt x="13" y="328"/>
                <a:pt x="5" y="316"/>
                <a:pt x="0" y="303"/>
              </a:cubicBezTo>
              <a:cubicBezTo>
                <a:pt x="2" y="293"/>
                <a:pt x="0" y="282"/>
                <a:pt x="5" y="273"/>
              </a:cubicBezTo>
              <a:cubicBezTo>
                <a:pt x="10" y="265"/>
                <a:pt x="30" y="256"/>
                <a:pt x="30" y="256"/>
              </a:cubicBezTo>
              <a:cubicBezTo>
                <a:pt x="45" y="234"/>
                <a:pt x="37" y="248"/>
                <a:pt x="48" y="213"/>
              </a:cubicBezTo>
              <a:cubicBezTo>
                <a:pt x="49" y="209"/>
                <a:pt x="52" y="200"/>
                <a:pt x="52" y="200"/>
              </a:cubicBezTo>
              <a:cubicBezTo>
                <a:pt x="59" y="145"/>
                <a:pt x="43" y="126"/>
                <a:pt x="103" y="119"/>
              </a:cubicBezTo>
              <a:cubicBezTo>
                <a:pt x="125" y="113"/>
                <a:pt x="145" y="109"/>
                <a:pt x="168" y="106"/>
              </a:cubicBezTo>
              <a:cubicBezTo>
                <a:pt x="187" y="98"/>
                <a:pt x="206" y="92"/>
                <a:pt x="223" y="80"/>
              </a:cubicBezTo>
              <a:cubicBezTo>
                <a:pt x="245" y="64"/>
                <a:pt x="252" y="35"/>
                <a:pt x="270" y="16"/>
              </a:cubicBezTo>
              <a:cubicBezTo>
                <a:pt x="272" y="12"/>
                <a:pt x="272" y="0"/>
                <a:pt x="275" y="3"/>
              </a:cubicBezTo>
              <a:cubicBezTo>
                <a:pt x="281" y="9"/>
                <a:pt x="280" y="20"/>
                <a:pt x="283" y="29"/>
              </a:cubicBezTo>
              <a:cubicBezTo>
                <a:pt x="290" y="50"/>
                <a:pt x="297" y="72"/>
                <a:pt x="305" y="93"/>
              </a:cubicBezTo>
              <a:cubicBezTo>
                <a:pt x="303" y="109"/>
                <a:pt x="300" y="124"/>
                <a:pt x="300" y="140"/>
              </a:cubicBezTo>
              <a:cubicBezTo>
                <a:pt x="300" y="205"/>
                <a:pt x="328" y="188"/>
                <a:pt x="390" y="191"/>
              </a:cubicBezTo>
              <a:cubicBezTo>
                <a:pt x="442" y="188"/>
                <a:pt x="493" y="186"/>
                <a:pt x="545" y="179"/>
              </a:cubicBezTo>
              <a:cubicBezTo>
                <a:pt x="562" y="173"/>
                <a:pt x="569" y="168"/>
                <a:pt x="579" y="153"/>
              </a:cubicBezTo>
              <a:cubicBezTo>
                <a:pt x="585" y="134"/>
                <a:pt x="601" y="117"/>
                <a:pt x="618" y="106"/>
              </a:cubicBezTo>
              <a:cubicBezTo>
                <a:pt x="623" y="88"/>
                <a:pt x="630" y="81"/>
                <a:pt x="648" y="76"/>
              </a:cubicBezTo>
              <a:cubicBezTo>
                <a:pt x="692" y="86"/>
                <a:pt x="735" y="101"/>
                <a:pt x="780" y="110"/>
              </a:cubicBezTo>
              <a:cubicBezTo>
                <a:pt x="809" y="139"/>
                <a:pt x="794" y="132"/>
                <a:pt x="819" y="140"/>
              </a:cubicBezTo>
              <a:cubicBezTo>
                <a:pt x="836" y="157"/>
                <a:pt x="852" y="169"/>
                <a:pt x="875" y="174"/>
              </a:cubicBezTo>
              <a:cubicBezTo>
                <a:pt x="884" y="202"/>
                <a:pt x="897" y="196"/>
                <a:pt x="918" y="183"/>
              </a:cubicBezTo>
              <a:cubicBezTo>
                <a:pt x="933" y="159"/>
                <a:pt x="938" y="155"/>
                <a:pt x="965" y="149"/>
              </a:cubicBezTo>
              <a:cubicBezTo>
                <a:pt x="982" y="154"/>
                <a:pt x="990" y="161"/>
                <a:pt x="1003" y="174"/>
              </a:cubicBezTo>
              <a:cubicBezTo>
                <a:pt x="1009" y="190"/>
                <a:pt x="1020" y="199"/>
                <a:pt x="1029" y="213"/>
              </a:cubicBezTo>
              <a:cubicBezTo>
                <a:pt x="1040" y="247"/>
                <a:pt x="1075" y="244"/>
                <a:pt x="1102" y="260"/>
              </a:cubicBezTo>
              <a:cubicBezTo>
                <a:pt x="1123" y="273"/>
                <a:pt x="1134" y="295"/>
                <a:pt x="1145" y="316"/>
              </a:cubicBezTo>
              <a:cubicBezTo>
                <a:pt x="1153" y="350"/>
                <a:pt x="1135" y="349"/>
                <a:pt x="1110" y="367"/>
              </a:cubicBezTo>
              <a:cubicBezTo>
                <a:pt x="1100" y="399"/>
                <a:pt x="1085" y="419"/>
                <a:pt x="1076" y="449"/>
              </a:cubicBezTo>
              <a:cubicBezTo>
                <a:pt x="1085" y="465"/>
                <a:pt x="1089" y="478"/>
                <a:pt x="1093" y="496"/>
              </a:cubicBezTo>
              <a:cubicBezTo>
                <a:pt x="1089" y="558"/>
                <a:pt x="1094" y="576"/>
                <a:pt x="1033" y="590"/>
              </a:cubicBezTo>
              <a:cubicBezTo>
                <a:pt x="1017" y="606"/>
                <a:pt x="1019" y="626"/>
                <a:pt x="1003" y="641"/>
              </a:cubicBezTo>
              <a:cubicBezTo>
                <a:pt x="976" y="666"/>
                <a:pt x="903" y="668"/>
                <a:pt x="870" y="671"/>
              </a:cubicBezTo>
              <a:cubicBezTo>
                <a:pt x="797" y="668"/>
                <a:pt x="732" y="668"/>
                <a:pt x="669" y="629"/>
              </a:cubicBezTo>
              <a:cubicBezTo>
                <a:pt x="653" y="606"/>
                <a:pt x="659" y="574"/>
                <a:pt x="643" y="551"/>
              </a:cubicBezTo>
              <a:cubicBezTo>
                <a:pt x="619" y="518"/>
                <a:pt x="565" y="515"/>
                <a:pt x="528" y="509"/>
              </a:cubicBezTo>
              <a:cubicBezTo>
                <a:pt x="487" y="511"/>
                <a:pt x="453" y="503"/>
                <a:pt x="420" y="526"/>
              </a:cubicBezTo>
              <a:cubicBezTo>
                <a:pt x="416" y="523"/>
                <a:pt x="408" y="517"/>
                <a:pt x="408" y="517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0</xdr:colOff>
      <xdr:row>26</xdr:row>
      <xdr:rowOff>85725</xdr:rowOff>
    </xdr:from>
    <xdr:to>
      <xdr:col>23</xdr:col>
      <xdr:colOff>9525</xdr:colOff>
      <xdr:row>29</xdr:row>
      <xdr:rowOff>152400</xdr:rowOff>
    </xdr:to>
    <xdr:sp macro="" textlink="">
      <xdr:nvSpPr>
        <xdr:cNvPr id="86" name="Freeform 888">
          <a:extLst>
            <a:ext uri="{FF2B5EF4-FFF2-40B4-BE49-F238E27FC236}">
              <a16:creationId xmlns:a16="http://schemas.microsoft.com/office/drawing/2014/main" id="{C2E780D6-E168-41B8-8D06-06659DC2255F}"/>
            </a:ext>
          </a:extLst>
        </xdr:cNvPr>
        <xdr:cNvSpPr>
          <a:spLocks/>
        </xdr:cNvSpPr>
      </xdr:nvSpPr>
      <xdr:spPr bwMode="auto">
        <a:xfrm>
          <a:off x="3733800" y="4873625"/>
          <a:ext cx="365125" cy="619125"/>
        </a:xfrm>
        <a:custGeom>
          <a:avLst/>
          <a:gdLst>
            <a:gd name="T0" fmla="*/ 364401 w 544"/>
            <a:gd name="T1" fmla="*/ 173194 h 874"/>
            <a:gd name="T2" fmla="*/ 368166 w 544"/>
            <a:gd name="T3" fmla="*/ 224393 h 874"/>
            <a:gd name="T4" fmla="*/ 390753 w 544"/>
            <a:gd name="T5" fmla="*/ 246517 h 874"/>
            <a:gd name="T6" fmla="*/ 409575 w 544"/>
            <a:gd name="T7" fmla="*/ 333114 h 874"/>
            <a:gd name="T8" fmla="*/ 406563 w 544"/>
            <a:gd name="T9" fmla="*/ 422239 h 874"/>
            <a:gd name="T10" fmla="*/ 400540 w 544"/>
            <a:gd name="T11" fmla="*/ 474070 h 874"/>
            <a:gd name="T12" fmla="*/ 380965 w 544"/>
            <a:gd name="T13" fmla="*/ 498090 h 874"/>
            <a:gd name="T14" fmla="*/ 293629 w 544"/>
            <a:gd name="T15" fmla="*/ 552450 h 874"/>
            <a:gd name="T16" fmla="*/ 261255 w 544"/>
            <a:gd name="T17" fmla="*/ 539176 h 874"/>
            <a:gd name="T18" fmla="*/ 238668 w 544"/>
            <a:gd name="T19" fmla="*/ 506307 h 874"/>
            <a:gd name="T20" fmla="*/ 180695 w 544"/>
            <a:gd name="T21" fmla="*/ 457636 h 874"/>
            <a:gd name="T22" fmla="*/ 45174 w 544"/>
            <a:gd name="T23" fmla="*/ 438673 h 874"/>
            <a:gd name="T24" fmla="*/ 0 w 544"/>
            <a:gd name="T25" fmla="*/ 400748 h 874"/>
            <a:gd name="T26" fmla="*/ 16564 w 544"/>
            <a:gd name="T27" fmla="*/ 322368 h 874"/>
            <a:gd name="T28" fmla="*/ 51950 w 544"/>
            <a:gd name="T29" fmla="*/ 276225 h 874"/>
            <a:gd name="T30" fmla="*/ 77548 w 544"/>
            <a:gd name="T31" fmla="*/ 249045 h 874"/>
            <a:gd name="T32" fmla="*/ 54961 w 544"/>
            <a:gd name="T33" fmla="*/ 216808 h 874"/>
            <a:gd name="T34" fmla="*/ 84324 w 544"/>
            <a:gd name="T35" fmla="*/ 205431 h 874"/>
            <a:gd name="T36" fmla="*/ 80560 w 544"/>
            <a:gd name="T37" fmla="*/ 181411 h 874"/>
            <a:gd name="T38" fmla="*/ 106911 w 544"/>
            <a:gd name="T39" fmla="*/ 164977 h 874"/>
            <a:gd name="T40" fmla="*/ 125733 w 544"/>
            <a:gd name="T41" fmla="*/ 154231 h 874"/>
            <a:gd name="T42" fmla="*/ 132510 w 544"/>
            <a:gd name="T43" fmla="*/ 132740 h 874"/>
            <a:gd name="T44" fmla="*/ 138533 w 544"/>
            <a:gd name="T45" fmla="*/ 80908 h 874"/>
            <a:gd name="T46" fmla="*/ 177683 w 544"/>
            <a:gd name="T47" fmla="*/ 65106 h 874"/>
            <a:gd name="T48" fmla="*/ 232645 w 544"/>
            <a:gd name="T49" fmla="*/ 0 h 874"/>
            <a:gd name="T50" fmla="*/ 277818 w 544"/>
            <a:gd name="T51" fmla="*/ 24020 h 874"/>
            <a:gd name="T52" fmla="*/ 300405 w 544"/>
            <a:gd name="T53" fmla="*/ 34765 h 874"/>
            <a:gd name="T54" fmla="*/ 319228 w 544"/>
            <a:gd name="T55" fmla="*/ 61945 h 874"/>
            <a:gd name="T56" fmla="*/ 345579 w 544"/>
            <a:gd name="T57" fmla="*/ 80908 h 874"/>
            <a:gd name="T58" fmla="*/ 377953 w 544"/>
            <a:gd name="T59" fmla="*/ 116305 h 874"/>
            <a:gd name="T60" fmla="*/ 400540 w 544"/>
            <a:gd name="T61" fmla="*/ 137796 h 874"/>
            <a:gd name="T62" fmla="*/ 368166 w 544"/>
            <a:gd name="T63" fmla="*/ 167505 h 874"/>
            <a:gd name="T64" fmla="*/ 351602 w 544"/>
            <a:gd name="T65" fmla="*/ 194685 h 874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44"/>
            <a:gd name="T100" fmla="*/ 0 h 874"/>
            <a:gd name="T101" fmla="*/ 544 w 544"/>
            <a:gd name="T102" fmla="*/ 874 h 874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44" h="874">
              <a:moveTo>
                <a:pt x="484" y="274"/>
              </a:moveTo>
              <a:cubicBezTo>
                <a:pt x="464" y="296"/>
                <a:pt x="455" y="345"/>
                <a:pt x="489" y="355"/>
              </a:cubicBezTo>
              <a:cubicBezTo>
                <a:pt x="498" y="370"/>
                <a:pt x="504" y="380"/>
                <a:pt x="519" y="390"/>
              </a:cubicBezTo>
              <a:cubicBezTo>
                <a:pt x="533" y="434"/>
                <a:pt x="533" y="482"/>
                <a:pt x="544" y="527"/>
              </a:cubicBezTo>
              <a:cubicBezTo>
                <a:pt x="539" y="579"/>
                <a:pt x="537" y="612"/>
                <a:pt x="540" y="668"/>
              </a:cubicBezTo>
              <a:cubicBezTo>
                <a:pt x="538" y="700"/>
                <a:pt x="540" y="722"/>
                <a:pt x="532" y="750"/>
              </a:cubicBezTo>
              <a:cubicBezTo>
                <a:pt x="527" y="766"/>
                <a:pt x="515" y="774"/>
                <a:pt x="506" y="788"/>
              </a:cubicBezTo>
              <a:cubicBezTo>
                <a:pt x="471" y="841"/>
                <a:pt x="457" y="864"/>
                <a:pt x="390" y="874"/>
              </a:cubicBezTo>
              <a:cubicBezTo>
                <a:pt x="369" y="870"/>
                <a:pt x="360" y="870"/>
                <a:pt x="347" y="853"/>
              </a:cubicBezTo>
              <a:cubicBezTo>
                <a:pt x="341" y="832"/>
                <a:pt x="330" y="817"/>
                <a:pt x="317" y="801"/>
              </a:cubicBezTo>
              <a:cubicBezTo>
                <a:pt x="295" y="773"/>
                <a:pt x="273" y="740"/>
                <a:pt x="240" y="724"/>
              </a:cubicBezTo>
              <a:cubicBezTo>
                <a:pt x="198" y="703"/>
                <a:pt x="105" y="697"/>
                <a:pt x="60" y="694"/>
              </a:cubicBezTo>
              <a:cubicBezTo>
                <a:pt x="11" y="681"/>
                <a:pt x="13" y="677"/>
                <a:pt x="0" y="634"/>
              </a:cubicBezTo>
              <a:cubicBezTo>
                <a:pt x="3" y="590"/>
                <a:pt x="6" y="551"/>
                <a:pt x="22" y="510"/>
              </a:cubicBezTo>
              <a:cubicBezTo>
                <a:pt x="26" y="461"/>
                <a:pt x="23" y="448"/>
                <a:pt x="69" y="437"/>
              </a:cubicBezTo>
              <a:cubicBezTo>
                <a:pt x="96" y="419"/>
                <a:pt x="94" y="422"/>
                <a:pt x="103" y="394"/>
              </a:cubicBezTo>
              <a:cubicBezTo>
                <a:pt x="91" y="377"/>
                <a:pt x="85" y="359"/>
                <a:pt x="73" y="343"/>
              </a:cubicBezTo>
              <a:cubicBezTo>
                <a:pt x="88" y="337"/>
                <a:pt x="99" y="334"/>
                <a:pt x="112" y="325"/>
              </a:cubicBezTo>
              <a:cubicBezTo>
                <a:pt x="123" y="308"/>
                <a:pt x="118" y="303"/>
                <a:pt x="107" y="287"/>
              </a:cubicBezTo>
              <a:cubicBezTo>
                <a:pt x="119" y="278"/>
                <a:pt x="130" y="270"/>
                <a:pt x="142" y="261"/>
              </a:cubicBezTo>
              <a:cubicBezTo>
                <a:pt x="150" y="255"/>
                <a:pt x="167" y="244"/>
                <a:pt x="167" y="244"/>
              </a:cubicBezTo>
              <a:cubicBezTo>
                <a:pt x="169" y="237"/>
                <a:pt x="175" y="218"/>
                <a:pt x="176" y="210"/>
              </a:cubicBezTo>
              <a:cubicBezTo>
                <a:pt x="179" y="183"/>
                <a:pt x="161" y="142"/>
                <a:pt x="184" y="128"/>
              </a:cubicBezTo>
              <a:cubicBezTo>
                <a:pt x="200" y="118"/>
                <a:pt x="222" y="115"/>
                <a:pt x="236" y="103"/>
              </a:cubicBezTo>
              <a:cubicBezTo>
                <a:pt x="266" y="77"/>
                <a:pt x="295" y="37"/>
                <a:pt x="309" y="0"/>
              </a:cubicBezTo>
              <a:cubicBezTo>
                <a:pt x="317" y="26"/>
                <a:pt x="345" y="32"/>
                <a:pt x="369" y="38"/>
              </a:cubicBezTo>
              <a:cubicBezTo>
                <a:pt x="378" y="45"/>
                <a:pt x="390" y="48"/>
                <a:pt x="399" y="55"/>
              </a:cubicBezTo>
              <a:cubicBezTo>
                <a:pt x="410" y="64"/>
                <a:pt x="417" y="86"/>
                <a:pt x="424" y="98"/>
              </a:cubicBezTo>
              <a:cubicBezTo>
                <a:pt x="433" y="113"/>
                <a:pt x="445" y="119"/>
                <a:pt x="459" y="128"/>
              </a:cubicBezTo>
              <a:cubicBezTo>
                <a:pt x="472" y="149"/>
                <a:pt x="477" y="176"/>
                <a:pt x="502" y="184"/>
              </a:cubicBezTo>
              <a:cubicBezTo>
                <a:pt x="516" y="195"/>
                <a:pt x="526" y="201"/>
                <a:pt x="532" y="218"/>
              </a:cubicBezTo>
              <a:cubicBezTo>
                <a:pt x="516" y="234"/>
                <a:pt x="497" y="243"/>
                <a:pt x="489" y="265"/>
              </a:cubicBezTo>
              <a:cubicBezTo>
                <a:pt x="484" y="278"/>
                <a:pt x="477" y="300"/>
                <a:pt x="467" y="308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123825</xdr:colOff>
      <xdr:row>28</xdr:row>
      <xdr:rowOff>142875</xdr:rowOff>
    </xdr:from>
    <xdr:to>
      <xdr:col>24</xdr:col>
      <xdr:colOff>19050</xdr:colOff>
      <xdr:row>32</xdr:row>
      <xdr:rowOff>142875</xdr:rowOff>
    </xdr:to>
    <xdr:sp macro="" textlink="">
      <xdr:nvSpPr>
        <xdr:cNvPr id="87" name="Freeform 889">
          <a:extLst>
            <a:ext uri="{FF2B5EF4-FFF2-40B4-BE49-F238E27FC236}">
              <a16:creationId xmlns:a16="http://schemas.microsoft.com/office/drawing/2014/main" id="{1FD21A97-E627-4B16-9B51-020F2298229F}"/>
            </a:ext>
          </a:extLst>
        </xdr:cNvPr>
        <xdr:cNvSpPr>
          <a:spLocks/>
        </xdr:cNvSpPr>
      </xdr:nvSpPr>
      <xdr:spPr bwMode="auto">
        <a:xfrm>
          <a:off x="3502025" y="5299075"/>
          <a:ext cx="784225" cy="736600"/>
        </a:xfrm>
        <a:custGeom>
          <a:avLst/>
          <a:gdLst>
            <a:gd name="T0" fmla="*/ 241056 w 1196"/>
            <a:gd name="T1" fmla="*/ 254591 h 1010"/>
            <a:gd name="T2" fmla="*/ 269503 w 1196"/>
            <a:gd name="T3" fmla="*/ 268058 h 1010"/>
            <a:gd name="T4" fmla="*/ 288967 w 1196"/>
            <a:gd name="T5" fmla="*/ 282166 h 1010"/>
            <a:gd name="T6" fmla="*/ 321158 w 1196"/>
            <a:gd name="T7" fmla="*/ 284731 h 1010"/>
            <a:gd name="T8" fmla="*/ 363081 w 1196"/>
            <a:gd name="T9" fmla="*/ 323209 h 1010"/>
            <a:gd name="T10" fmla="*/ 366075 w 1196"/>
            <a:gd name="T11" fmla="*/ 339882 h 1010"/>
            <a:gd name="T12" fmla="*/ 410993 w 1196"/>
            <a:gd name="T13" fmla="*/ 353349 h 1010"/>
            <a:gd name="T14" fmla="*/ 465642 w 1196"/>
            <a:gd name="T15" fmla="*/ 355914 h 1010"/>
            <a:gd name="T16" fmla="*/ 485106 w 1196"/>
            <a:gd name="T17" fmla="*/ 350784 h 1010"/>
            <a:gd name="T18" fmla="*/ 574940 w 1196"/>
            <a:gd name="T19" fmla="*/ 334111 h 1010"/>
            <a:gd name="T20" fmla="*/ 593656 w 1196"/>
            <a:gd name="T21" fmla="*/ 331546 h 1010"/>
            <a:gd name="T22" fmla="*/ 616115 w 1196"/>
            <a:gd name="T23" fmla="*/ 325774 h 1010"/>
            <a:gd name="T24" fmla="*/ 625847 w 1196"/>
            <a:gd name="T25" fmla="*/ 323209 h 1010"/>
            <a:gd name="T26" fmla="*/ 645311 w 1196"/>
            <a:gd name="T27" fmla="*/ 383490 h 1010"/>
            <a:gd name="T28" fmla="*/ 628841 w 1196"/>
            <a:gd name="T29" fmla="*/ 419402 h 1010"/>
            <a:gd name="T30" fmla="*/ 593656 w 1196"/>
            <a:gd name="T31" fmla="*/ 432869 h 1010"/>
            <a:gd name="T32" fmla="*/ 523286 w 1196"/>
            <a:gd name="T33" fmla="*/ 452107 h 1010"/>
            <a:gd name="T34" fmla="*/ 574940 w 1196"/>
            <a:gd name="T35" fmla="*/ 498921 h 1010"/>
            <a:gd name="T36" fmla="*/ 651300 w 1196"/>
            <a:gd name="T37" fmla="*/ 579082 h 1010"/>
            <a:gd name="T38" fmla="*/ 712687 w 1196"/>
            <a:gd name="T39" fmla="*/ 647700 h 1010"/>
            <a:gd name="T40" fmla="*/ 757604 w 1196"/>
            <a:gd name="T41" fmla="*/ 639363 h 1010"/>
            <a:gd name="T42" fmla="*/ 837706 w 1196"/>
            <a:gd name="T43" fmla="*/ 617560 h 1010"/>
            <a:gd name="T44" fmla="*/ 869897 w 1196"/>
            <a:gd name="T45" fmla="*/ 603451 h 1010"/>
            <a:gd name="T46" fmla="*/ 857170 w 1196"/>
            <a:gd name="T47" fmla="*/ 570746 h 1010"/>
            <a:gd name="T48" fmla="*/ 882623 w 1196"/>
            <a:gd name="T49" fmla="*/ 537399 h 1010"/>
            <a:gd name="T50" fmla="*/ 892356 w 1196"/>
            <a:gd name="T51" fmla="*/ 502128 h 1010"/>
            <a:gd name="T52" fmla="*/ 853427 w 1196"/>
            <a:gd name="T53" fmla="*/ 432869 h 1010"/>
            <a:gd name="T54" fmla="*/ 799527 w 1196"/>
            <a:gd name="T55" fmla="*/ 397598 h 1010"/>
            <a:gd name="T56" fmla="*/ 786051 w 1196"/>
            <a:gd name="T57" fmla="*/ 372588 h 1010"/>
            <a:gd name="T58" fmla="*/ 812253 w 1196"/>
            <a:gd name="T59" fmla="*/ 276395 h 1010"/>
            <a:gd name="T60" fmla="*/ 773325 w 1196"/>
            <a:gd name="T61" fmla="*/ 227016 h 1010"/>
            <a:gd name="T62" fmla="*/ 658037 w 1196"/>
            <a:gd name="T63" fmla="*/ 196875 h 1010"/>
            <a:gd name="T64" fmla="*/ 661032 w 1196"/>
            <a:gd name="T65" fmla="*/ 136594 h 1010"/>
            <a:gd name="T66" fmla="*/ 690228 w 1196"/>
            <a:gd name="T67" fmla="*/ 119921 h 1010"/>
            <a:gd name="T68" fmla="*/ 690228 w 1196"/>
            <a:gd name="T69" fmla="*/ 84009 h 1010"/>
            <a:gd name="T70" fmla="*/ 658037 w 1196"/>
            <a:gd name="T71" fmla="*/ 100682 h 1010"/>
            <a:gd name="T72" fmla="*/ 580929 w 1196"/>
            <a:gd name="T73" fmla="*/ 169300 h 1010"/>
            <a:gd name="T74" fmla="*/ 526280 w 1196"/>
            <a:gd name="T75" fmla="*/ 152626 h 1010"/>
            <a:gd name="T76" fmla="*/ 452915 w 1196"/>
            <a:gd name="T77" fmla="*/ 78878 h 1010"/>
            <a:gd name="T78" fmla="*/ 353349 w 1196"/>
            <a:gd name="T79" fmla="*/ 59640 h 1010"/>
            <a:gd name="T80" fmla="*/ 318164 w 1196"/>
            <a:gd name="T81" fmla="*/ 53868 h 1010"/>
            <a:gd name="T82" fmla="*/ 295705 w 1196"/>
            <a:gd name="T83" fmla="*/ 48097 h 1010"/>
            <a:gd name="T84" fmla="*/ 285973 w 1196"/>
            <a:gd name="T85" fmla="*/ 45531 h 1010"/>
            <a:gd name="T86" fmla="*/ 260520 w 1196"/>
            <a:gd name="T87" fmla="*/ 4489 h 1010"/>
            <a:gd name="T88" fmla="*/ 211860 w 1196"/>
            <a:gd name="T89" fmla="*/ 9619 h 1010"/>
            <a:gd name="T90" fmla="*/ 208865 w 1196"/>
            <a:gd name="T91" fmla="*/ 17956 h 1010"/>
            <a:gd name="T92" fmla="*/ 173680 w 1196"/>
            <a:gd name="T93" fmla="*/ 48097 h 1010"/>
            <a:gd name="T94" fmla="*/ 138495 w 1196"/>
            <a:gd name="T95" fmla="*/ 98117 h 1010"/>
            <a:gd name="T96" fmla="*/ 119031 w 1196"/>
            <a:gd name="T97" fmla="*/ 130823 h 1010"/>
            <a:gd name="T98" fmla="*/ 32191 w 1196"/>
            <a:gd name="T99" fmla="*/ 136594 h 1010"/>
            <a:gd name="T100" fmla="*/ 3743 w 1196"/>
            <a:gd name="T101" fmla="*/ 152626 h 1010"/>
            <a:gd name="T102" fmla="*/ 6738 w 1196"/>
            <a:gd name="T103" fmla="*/ 171865 h 1010"/>
            <a:gd name="T104" fmla="*/ 71119 w 1196"/>
            <a:gd name="T105" fmla="*/ 182767 h 1010"/>
            <a:gd name="T106" fmla="*/ 128763 w 1196"/>
            <a:gd name="T107" fmla="*/ 202005 h 1010"/>
            <a:gd name="T108" fmla="*/ 160953 w 1196"/>
            <a:gd name="T109" fmla="*/ 210342 h 1010"/>
            <a:gd name="T110" fmla="*/ 205871 w 1196"/>
            <a:gd name="T111" fmla="*/ 221244 h 1010"/>
            <a:gd name="T112" fmla="*/ 218597 w 1196"/>
            <a:gd name="T113" fmla="*/ 235352 h 1010"/>
            <a:gd name="T114" fmla="*/ 228329 w 1196"/>
            <a:gd name="T115" fmla="*/ 240483 h 1010"/>
            <a:gd name="T116" fmla="*/ 241056 w 1196"/>
            <a:gd name="T117" fmla="*/ 254591 h 1010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96"/>
            <a:gd name="T178" fmla="*/ 0 h 1010"/>
            <a:gd name="T179" fmla="*/ 1196 w 1196"/>
            <a:gd name="T180" fmla="*/ 1010 h 1010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96" h="1010">
              <a:moveTo>
                <a:pt x="322" y="397"/>
              </a:moveTo>
              <a:cubicBezTo>
                <a:pt x="334" y="405"/>
                <a:pt x="349" y="409"/>
                <a:pt x="360" y="418"/>
              </a:cubicBezTo>
              <a:cubicBezTo>
                <a:pt x="365" y="422"/>
                <a:pt x="378" y="438"/>
                <a:pt x="386" y="440"/>
              </a:cubicBezTo>
              <a:cubicBezTo>
                <a:pt x="400" y="443"/>
                <a:pt x="415" y="443"/>
                <a:pt x="429" y="444"/>
              </a:cubicBezTo>
              <a:cubicBezTo>
                <a:pt x="456" y="458"/>
                <a:pt x="474" y="476"/>
                <a:pt x="485" y="504"/>
              </a:cubicBezTo>
              <a:cubicBezTo>
                <a:pt x="486" y="513"/>
                <a:pt x="485" y="522"/>
                <a:pt x="489" y="530"/>
              </a:cubicBezTo>
              <a:cubicBezTo>
                <a:pt x="496" y="544"/>
                <a:pt x="535" y="547"/>
                <a:pt x="549" y="551"/>
              </a:cubicBezTo>
              <a:cubicBezTo>
                <a:pt x="577" y="570"/>
                <a:pt x="562" y="564"/>
                <a:pt x="622" y="555"/>
              </a:cubicBezTo>
              <a:cubicBezTo>
                <a:pt x="631" y="554"/>
                <a:pt x="648" y="547"/>
                <a:pt x="648" y="547"/>
              </a:cubicBezTo>
              <a:cubicBezTo>
                <a:pt x="669" y="531"/>
                <a:pt x="732" y="532"/>
                <a:pt x="768" y="521"/>
              </a:cubicBezTo>
              <a:cubicBezTo>
                <a:pt x="776" y="519"/>
                <a:pt x="785" y="519"/>
                <a:pt x="793" y="517"/>
              </a:cubicBezTo>
              <a:cubicBezTo>
                <a:pt x="803" y="515"/>
                <a:pt x="813" y="511"/>
                <a:pt x="823" y="508"/>
              </a:cubicBezTo>
              <a:cubicBezTo>
                <a:pt x="827" y="507"/>
                <a:pt x="836" y="504"/>
                <a:pt x="836" y="504"/>
              </a:cubicBezTo>
              <a:cubicBezTo>
                <a:pt x="879" y="514"/>
                <a:pt x="854" y="562"/>
                <a:pt x="862" y="598"/>
              </a:cubicBezTo>
              <a:cubicBezTo>
                <a:pt x="859" y="625"/>
                <a:pt x="866" y="646"/>
                <a:pt x="840" y="654"/>
              </a:cubicBezTo>
              <a:cubicBezTo>
                <a:pt x="823" y="667"/>
                <a:pt x="815" y="671"/>
                <a:pt x="793" y="675"/>
              </a:cubicBezTo>
              <a:cubicBezTo>
                <a:pt x="762" y="687"/>
                <a:pt x="728" y="687"/>
                <a:pt x="699" y="705"/>
              </a:cubicBezTo>
              <a:cubicBezTo>
                <a:pt x="706" y="744"/>
                <a:pt x="733" y="763"/>
                <a:pt x="768" y="778"/>
              </a:cubicBezTo>
              <a:cubicBezTo>
                <a:pt x="802" y="814"/>
                <a:pt x="847" y="858"/>
                <a:pt x="870" y="903"/>
              </a:cubicBezTo>
              <a:cubicBezTo>
                <a:pt x="891" y="943"/>
                <a:pt x="906" y="992"/>
                <a:pt x="952" y="1010"/>
              </a:cubicBezTo>
              <a:cubicBezTo>
                <a:pt x="1003" y="1000"/>
                <a:pt x="984" y="1006"/>
                <a:pt x="1012" y="997"/>
              </a:cubicBezTo>
              <a:cubicBezTo>
                <a:pt x="1046" y="973"/>
                <a:pt x="1078" y="967"/>
                <a:pt x="1119" y="963"/>
              </a:cubicBezTo>
              <a:cubicBezTo>
                <a:pt x="1139" y="957"/>
                <a:pt x="1150" y="958"/>
                <a:pt x="1162" y="941"/>
              </a:cubicBezTo>
              <a:cubicBezTo>
                <a:pt x="1158" y="917"/>
                <a:pt x="1151" y="911"/>
                <a:pt x="1145" y="890"/>
              </a:cubicBezTo>
              <a:cubicBezTo>
                <a:pt x="1151" y="871"/>
                <a:pt x="1167" y="855"/>
                <a:pt x="1179" y="838"/>
              </a:cubicBezTo>
              <a:cubicBezTo>
                <a:pt x="1183" y="819"/>
                <a:pt x="1188" y="801"/>
                <a:pt x="1192" y="783"/>
              </a:cubicBezTo>
              <a:cubicBezTo>
                <a:pt x="1188" y="718"/>
                <a:pt x="1196" y="697"/>
                <a:pt x="1140" y="675"/>
              </a:cubicBezTo>
              <a:cubicBezTo>
                <a:pt x="1123" y="650"/>
                <a:pt x="1093" y="636"/>
                <a:pt x="1068" y="620"/>
              </a:cubicBezTo>
              <a:cubicBezTo>
                <a:pt x="1059" y="607"/>
                <a:pt x="1056" y="596"/>
                <a:pt x="1050" y="581"/>
              </a:cubicBezTo>
              <a:cubicBezTo>
                <a:pt x="1056" y="501"/>
                <a:pt x="1060" y="496"/>
                <a:pt x="1085" y="431"/>
              </a:cubicBezTo>
              <a:cubicBezTo>
                <a:pt x="1062" y="408"/>
                <a:pt x="1055" y="376"/>
                <a:pt x="1033" y="354"/>
              </a:cubicBezTo>
              <a:cubicBezTo>
                <a:pt x="1007" y="328"/>
                <a:pt x="915" y="311"/>
                <a:pt x="879" y="307"/>
              </a:cubicBezTo>
              <a:cubicBezTo>
                <a:pt x="855" y="290"/>
                <a:pt x="860" y="233"/>
                <a:pt x="883" y="213"/>
              </a:cubicBezTo>
              <a:cubicBezTo>
                <a:pt x="892" y="205"/>
                <a:pt x="910" y="194"/>
                <a:pt x="922" y="187"/>
              </a:cubicBezTo>
              <a:cubicBezTo>
                <a:pt x="936" y="164"/>
                <a:pt x="936" y="154"/>
                <a:pt x="922" y="131"/>
              </a:cubicBezTo>
              <a:cubicBezTo>
                <a:pt x="898" y="135"/>
                <a:pt x="893" y="137"/>
                <a:pt x="879" y="157"/>
              </a:cubicBezTo>
              <a:cubicBezTo>
                <a:pt x="865" y="201"/>
                <a:pt x="820" y="250"/>
                <a:pt x="776" y="264"/>
              </a:cubicBezTo>
              <a:cubicBezTo>
                <a:pt x="733" y="261"/>
                <a:pt x="724" y="268"/>
                <a:pt x="703" y="238"/>
              </a:cubicBezTo>
              <a:cubicBezTo>
                <a:pt x="692" y="202"/>
                <a:pt x="642" y="134"/>
                <a:pt x="605" y="123"/>
              </a:cubicBezTo>
              <a:cubicBezTo>
                <a:pt x="568" y="98"/>
                <a:pt x="513" y="98"/>
                <a:pt x="472" y="93"/>
              </a:cubicBezTo>
              <a:cubicBezTo>
                <a:pt x="456" y="91"/>
                <a:pt x="440" y="89"/>
                <a:pt x="425" y="84"/>
              </a:cubicBezTo>
              <a:cubicBezTo>
                <a:pt x="415" y="81"/>
                <a:pt x="405" y="78"/>
                <a:pt x="395" y="75"/>
              </a:cubicBezTo>
              <a:cubicBezTo>
                <a:pt x="391" y="74"/>
                <a:pt x="382" y="71"/>
                <a:pt x="382" y="71"/>
              </a:cubicBezTo>
              <a:cubicBezTo>
                <a:pt x="376" y="52"/>
                <a:pt x="364" y="18"/>
                <a:pt x="348" y="7"/>
              </a:cubicBezTo>
              <a:cubicBezTo>
                <a:pt x="326" y="9"/>
                <a:pt x="298" y="0"/>
                <a:pt x="283" y="15"/>
              </a:cubicBezTo>
              <a:cubicBezTo>
                <a:pt x="280" y="18"/>
                <a:pt x="281" y="24"/>
                <a:pt x="279" y="28"/>
              </a:cubicBezTo>
              <a:cubicBezTo>
                <a:pt x="269" y="48"/>
                <a:pt x="251" y="63"/>
                <a:pt x="232" y="75"/>
              </a:cubicBezTo>
              <a:cubicBezTo>
                <a:pt x="215" y="100"/>
                <a:pt x="199" y="126"/>
                <a:pt x="185" y="153"/>
              </a:cubicBezTo>
              <a:cubicBezTo>
                <a:pt x="177" y="169"/>
                <a:pt x="174" y="192"/>
                <a:pt x="159" y="204"/>
              </a:cubicBezTo>
              <a:cubicBezTo>
                <a:pt x="128" y="228"/>
                <a:pt x="82" y="211"/>
                <a:pt x="43" y="213"/>
              </a:cubicBezTo>
              <a:cubicBezTo>
                <a:pt x="26" y="218"/>
                <a:pt x="18" y="225"/>
                <a:pt x="5" y="238"/>
              </a:cubicBezTo>
              <a:cubicBezTo>
                <a:pt x="6" y="248"/>
                <a:pt x="0" y="263"/>
                <a:pt x="9" y="268"/>
              </a:cubicBezTo>
              <a:cubicBezTo>
                <a:pt x="18" y="273"/>
                <a:pt x="75" y="275"/>
                <a:pt x="95" y="285"/>
              </a:cubicBezTo>
              <a:cubicBezTo>
                <a:pt x="120" y="310"/>
                <a:pt x="136" y="311"/>
                <a:pt x="172" y="315"/>
              </a:cubicBezTo>
              <a:cubicBezTo>
                <a:pt x="186" y="321"/>
                <a:pt x="200" y="324"/>
                <a:pt x="215" y="328"/>
              </a:cubicBezTo>
              <a:cubicBezTo>
                <a:pt x="235" y="338"/>
                <a:pt x="254" y="339"/>
                <a:pt x="275" y="345"/>
              </a:cubicBezTo>
              <a:cubicBezTo>
                <a:pt x="316" y="373"/>
                <a:pt x="266" y="335"/>
                <a:pt x="292" y="367"/>
              </a:cubicBezTo>
              <a:cubicBezTo>
                <a:pt x="295" y="371"/>
                <a:pt x="301" y="372"/>
                <a:pt x="305" y="375"/>
              </a:cubicBezTo>
              <a:cubicBezTo>
                <a:pt x="342" y="408"/>
                <a:pt x="338" y="405"/>
                <a:pt x="322" y="397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114300</xdr:colOff>
      <xdr:row>27</xdr:row>
      <xdr:rowOff>28575</xdr:rowOff>
    </xdr:from>
    <xdr:to>
      <xdr:col>25</xdr:col>
      <xdr:colOff>85725</xdr:colOff>
      <xdr:row>29</xdr:row>
      <xdr:rowOff>114300</xdr:rowOff>
    </xdr:to>
    <xdr:sp macro="" textlink="">
      <xdr:nvSpPr>
        <xdr:cNvPr id="88" name="Freeform 890">
          <a:extLst>
            <a:ext uri="{FF2B5EF4-FFF2-40B4-BE49-F238E27FC236}">
              <a16:creationId xmlns:a16="http://schemas.microsoft.com/office/drawing/2014/main" id="{FC5FB0F1-50A9-4503-929C-ED7862A01125}"/>
            </a:ext>
          </a:extLst>
        </xdr:cNvPr>
        <xdr:cNvSpPr>
          <a:spLocks/>
        </xdr:cNvSpPr>
      </xdr:nvSpPr>
      <xdr:spPr bwMode="auto">
        <a:xfrm>
          <a:off x="4025900" y="5000625"/>
          <a:ext cx="504825" cy="454025"/>
        </a:xfrm>
        <a:custGeom>
          <a:avLst/>
          <a:gdLst>
            <a:gd name="T0" fmla="*/ 424825 w 752"/>
            <a:gd name="T1" fmla="*/ 281704 h 631"/>
            <a:gd name="T2" fmla="*/ 411146 w 752"/>
            <a:gd name="T3" fmla="*/ 297932 h 631"/>
            <a:gd name="T4" fmla="*/ 362507 w 752"/>
            <a:gd name="T5" fmla="*/ 390102 h 631"/>
            <a:gd name="T6" fmla="*/ 326789 w 752"/>
            <a:gd name="T7" fmla="*/ 401137 h 631"/>
            <a:gd name="T8" fmla="*/ 238632 w 752"/>
            <a:gd name="T9" fmla="*/ 392699 h 631"/>
            <a:gd name="T10" fmla="*/ 196833 w 752"/>
            <a:gd name="T11" fmla="*/ 364788 h 631"/>
            <a:gd name="T12" fmla="*/ 174034 w 752"/>
            <a:gd name="T13" fmla="*/ 367384 h 631"/>
            <a:gd name="T14" fmla="*/ 137555 w 752"/>
            <a:gd name="T15" fmla="*/ 409575 h 631"/>
            <a:gd name="T16" fmla="*/ 88917 w 752"/>
            <a:gd name="T17" fmla="*/ 373226 h 631"/>
            <a:gd name="T18" fmla="*/ 69158 w 752"/>
            <a:gd name="T19" fmla="*/ 356350 h 631"/>
            <a:gd name="T20" fmla="*/ 66118 w 752"/>
            <a:gd name="T21" fmla="*/ 267425 h 631"/>
            <a:gd name="T22" fmla="*/ 53198 w 752"/>
            <a:gd name="T23" fmla="*/ 175903 h 631"/>
            <a:gd name="T24" fmla="*/ 17479 w 752"/>
            <a:gd name="T25" fmla="*/ 111643 h 631"/>
            <a:gd name="T26" fmla="*/ 27359 w 752"/>
            <a:gd name="T27" fmla="*/ 50629 h 631"/>
            <a:gd name="T28" fmla="*/ 75997 w 752"/>
            <a:gd name="T29" fmla="*/ 3245 h 631"/>
            <a:gd name="T30" fmla="*/ 141355 w 752"/>
            <a:gd name="T31" fmla="*/ 9087 h 631"/>
            <a:gd name="T32" fmla="*/ 177074 w 752"/>
            <a:gd name="T33" fmla="*/ 16876 h 631"/>
            <a:gd name="T34" fmla="*/ 323749 w 752"/>
            <a:gd name="T35" fmla="*/ 14280 h 631"/>
            <a:gd name="T36" fmla="*/ 372387 w 752"/>
            <a:gd name="T37" fmla="*/ 53225 h 631"/>
            <a:gd name="T38" fmla="*/ 447624 w 752"/>
            <a:gd name="T39" fmla="*/ 100609 h 631"/>
            <a:gd name="T40" fmla="*/ 476503 w 752"/>
            <a:gd name="T41" fmla="*/ 111643 h 631"/>
            <a:gd name="T42" fmla="*/ 486383 w 752"/>
            <a:gd name="T43" fmla="*/ 114240 h 631"/>
            <a:gd name="T44" fmla="*/ 544901 w 752"/>
            <a:gd name="T45" fmla="*/ 131116 h 631"/>
            <a:gd name="T46" fmla="*/ 557820 w 752"/>
            <a:gd name="T47" fmla="*/ 133712 h 631"/>
            <a:gd name="T48" fmla="*/ 509182 w 752"/>
            <a:gd name="T49" fmla="*/ 142150 h 631"/>
            <a:gd name="T50" fmla="*/ 479543 w 752"/>
            <a:gd name="T51" fmla="*/ 164869 h 631"/>
            <a:gd name="T52" fmla="*/ 483343 w 752"/>
            <a:gd name="T53" fmla="*/ 192130 h 631"/>
            <a:gd name="T54" fmla="*/ 541861 w 752"/>
            <a:gd name="T55" fmla="*/ 211603 h 631"/>
            <a:gd name="T56" fmla="*/ 570740 w 752"/>
            <a:gd name="T57" fmla="*/ 242759 h 631"/>
            <a:gd name="T58" fmla="*/ 567700 w 752"/>
            <a:gd name="T59" fmla="*/ 256390 h 631"/>
            <a:gd name="T60" fmla="*/ 551741 w 752"/>
            <a:gd name="T61" fmla="*/ 258986 h 631"/>
            <a:gd name="T62" fmla="*/ 522102 w 752"/>
            <a:gd name="T63" fmla="*/ 267425 h 631"/>
            <a:gd name="T64" fmla="*/ 411146 w 752"/>
            <a:gd name="T65" fmla="*/ 292739 h 631"/>
            <a:gd name="T66" fmla="*/ 408106 w 752"/>
            <a:gd name="T67" fmla="*/ 306370 h 631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752"/>
            <a:gd name="T103" fmla="*/ 0 h 631"/>
            <a:gd name="T104" fmla="*/ 752 w 752"/>
            <a:gd name="T105" fmla="*/ 631 h 631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752" h="631">
              <a:moveTo>
                <a:pt x="559" y="434"/>
              </a:moveTo>
              <a:cubicBezTo>
                <a:pt x="553" y="442"/>
                <a:pt x="544" y="449"/>
                <a:pt x="541" y="459"/>
              </a:cubicBezTo>
              <a:cubicBezTo>
                <a:pt x="526" y="507"/>
                <a:pt x="531" y="576"/>
                <a:pt x="477" y="601"/>
              </a:cubicBezTo>
              <a:cubicBezTo>
                <a:pt x="459" y="609"/>
                <a:pt x="447" y="613"/>
                <a:pt x="430" y="618"/>
              </a:cubicBezTo>
              <a:cubicBezTo>
                <a:pt x="391" y="616"/>
                <a:pt x="351" y="617"/>
                <a:pt x="314" y="605"/>
              </a:cubicBezTo>
              <a:cubicBezTo>
                <a:pt x="292" y="582"/>
                <a:pt x="283" y="580"/>
                <a:pt x="259" y="562"/>
              </a:cubicBezTo>
              <a:cubicBezTo>
                <a:pt x="249" y="563"/>
                <a:pt x="238" y="561"/>
                <a:pt x="229" y="566"/>
              </a:cubicBezTo>
              <a:cubicBezTo>
                <a:pt x="212" y="577"/>
                <a:pt x="196" y="616"/>
                <a:pt x="181" y="631"/>
              </a:cubicBezTo>
              <a:cubicBezTo>
                <a:pt x="159" y="608"/>
                <a:pt x="139" y="595"/>
                <a:pt x="117" y="575"/>
              </a:cubicBezTo>
              <a:cubicBezTo>
                <a:pt x="108" y="567"/>
                <a:pt x="91" y="549"/>
                <a:pt x="91" y="549"/>
              </a:cubicBezTo>
              <a:cubicBezTo>
                <a:pt x="82" y="519"/>
                <a:pt x="87" y="414"/>
                <a:pt x="87" y="412"/>
              </a:cubicBezTo>
              <a:cubicBezTo>
                <a:pt x="84" y="365"/>
                <a:pt x="76" y="318"/>
                <a:pt x="70" y="271"/>
              </a:cubicBezTo>
              <a:cubicBezTo>
                <a:pt x="65" y="231"/>
                <a:pt x="58" y="196"/>
                <a:pt x="23" y="172"/>
              </a:cubicBezTo>
              <a:cubicBezTo>
                <a:pt x="0" y="139"/>
                <a:pt x="21" y="112"/>
                <a:pt x="36" y="78"/>
              </a:cubicBezTo>
              <a:cubicBezTo>
                <a:pt x="52" y="41"/>
                <a:pt x="58" y="13"/>
                <a:pt x="100" y="5"/>
              </a:cubicBezTo>
              <a:cubicBezTo>
                <a:pt x="202" y="11"/>
                <a:pt x="146" y="0"/>
                <a:pt x="186" y="14"/>
              </a:cubicBezTo>
              <a:cubicBezTo>
                <a:pt x="201" y="19"/>
                <a:pt x="233" y="26"/>
                <a:pt x="233" y="26"/>
              </a:cubicBezTo>
              <a:cubicBezTo>
                <a:pt x="302" y="23"/>
                <a:pt x="358" y="18"/>
                <a:pt x="426" y="22"/>
              </a:cubicBezTo>
              <a:cubicBezTo>
                <a:pt x="458" y="32"/>
                <a:pt x="472" y="55"/>
                <a:pt x="490" y="82"/>
              </a:cubicBezTo>
              <a:cubicBezTo>
                <a:pt x="505" y="129"/>
                <a:pt x="546" y="142"/>
                <a:pt x="589" y="155"/>
              </a:cubicBezTo>
              <a:cubicBezTo>
                <a:pt x="608" y="169"/>
                <a:pt x="596" y="163"/>
                <a:pt x="627" y="172"/>
              </a:cubicBezTo>
              <a:cubicBezTo>
                <a:pt x="631" y="173"/>
                <a:pt x="640" y="176"/>
                <a:pt x="640" y="176"/>
              </a:cubicBezTo>
              <a:cubicBezTo>
                <a:pt x="663" y="192"/>
                <a:pt x="690" y="196"/>
                <a:pt x="717" y="202"/>
              </a:cubicBezTo>
              <a:cubicBezTo>
                <a:pt x="723" y="203"/>
                <a:pt x="734" y="206"/>
                <a:pt x="734" y="206"/>
              </a:cubicBezTo>
              <a:cubicBezTo>
                <a:pt x="713" y="214"/>
                <a:pt x="692" y="216"/>
                <a:pt x="670" y="219"/>
              </a:cubicBezTo>
              <a:cubicBezTo>
                <a:pt x="647" y="228"/>
                <a:pt x="640" y="230"/>
                <a:pt x="631" y="254"/>
              </a:cubicBezTo>
              <a:cubicBezTo>
                <a:pt x="633" y="268"/>
                <a:pt x="631" y="283"/>
                <a:pt x="636" y="296"/>
              </a:cubicBezTo>
              <a:cubicBezTo>
                <a:pt x="644" y="317"/>
                <a:pt x="693" y="320"/>
                <a:pt x="713" y="326"/>
              </a:cubicBezTo>
              <a:cubicBezTo>
                <a:pt x="746" y="349"/>
                <a:pt x="733" y="344"/>
                <a:pt x="751" y="374"/>
              </a:cubicBezTo>
              <a:cubicBezTo>
                <a:pt x="750" y="381"/>
                <a:pt x="752" y="390"/>
                <a:pt x="747" y="395"/>
              </a:cubicBezTo>
              <a:cubicBezTo>
                <a:pt x="742" y="400"/>
                <a:pt x="733" y="397"/>
                <a:pt x="726" y="399"/>
              </a:cubicBezTo>
              <a:cubicBezTo>
                <a:pt x="713" y="403"/>
                <a:pt x="700" y="408"/>
                <a:pt x="687" y="412"/>
              </a:cubicBezTo>
              <a:cubicBezTo>
                <a:pt x="639" y="427"/>
                <a:pt x="587" y="433"/>
                <a:pt x="541" y="451"/>
              </a:cubicBezTo>
              <a:cubicBezTo>
                <a:pt x="536" y="467"/>
                <a:pt x="537" y="459"/>
                <a:pt x="537" y="472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142875</xdr:colOff>
      <xdr:row>28</xdr:row>
      <xdr:rowOff>142875</xdr:rowOff>
    </xdr:from>
    <xdr:to>
      <xdr:col>25</xdr:col>
      <xdr:colOff>104775</xdr:colOff>
      <xdr:row>33</xdr:row>
      <xdr:rowOff>28575</xdr:rowOff>
    </xdr:to>
    <xdr:sp macro="" textlink="">
      <xdr:nvSpPr>
        <xdr:cNvPr id="89" name="Freeform 891">
          <a:extLst>
            <a:ext uri="{FF2B5EF4-FFF2-40B4-BE49-F238E27FC236}">
              <a16:creationId xmlns:a16="http://schemas.microsoft.com/office/drawing/2014/main" id="{BDAF3C8E-7B47-4E46-9332-8EFC10EBEE19}"/>
            </a:ext>
          </a:extLst>
        </xdr:cNvPr>
        <xdr:cNvSpPr>
          <a:spLocks/>
        </xdr:cNvSpPr>
      </xdr:nvSpPr>
      <xdr:spPr bwMode="auto">
        <a:xfrm>
          <a:off x="4054475" y="5299075"/>
          <a:ext cx="495300" cy="806450"/>
        </a:xfrm>
        <a:custGeom>
          <a:avLst/>
          <a:gdLst>
            <a:gd name="T0" fmla="*/ 478357 w 746"/>
            <a:gd name="T1" fmla="*/ 199667 h 1090"/>
            <a:gd name="T2" fmla="*/ 484383 w 746"/>
            <a:gd name="T3" fmla="*/ 325335 h 1090"/>
            <a:gd name="T4" fmla="*/ 509996 w 746"/>
            <a:gd name="T5" fmla="*/ 352766 h 1090"/>
            <a:gd name="T6" fmla="*/ 526569 w 746"/>
            <a:gd name="T7" fmla="*/ 388489 h 1090"/>
            <a:gd name="T8" fmla="*/ 561975 w 746"/>
            <a:gd name="T9" fmla="*/ 445901 h 1090"/>
            <a:gd name="T10" fmla="*/ 519789 w 746"/>
            <a:gd name="T11" fmla="*/ 472693 h 1090"/>
            <a:gd name="T12" fmla="*/ 471577 w 746"/>
            <a:gd name="T13" fmla="*/ 500124 h 1090"/>
            <a:gd name="T14" fmla="*/ 442198 w 746"/>
            <a:gd name="T15" fmla="*/ 522451 h 1090"/>
            <a:gd name="T16" fmla="*/ 442198 w 746"/>
            <a:gd name="T17" fmla="*/ 522451 h 1090"/>
            <a:gd name="T18" fmla="*/ 393985 w 746"/>
            <a:gd name="T19" fmla="*/ 574121 h 1090"/>
            <a:gd name="T20" fmla="*/ 396998 w 746"/>
            <a:gd name="T21" fmla="*/ 582414 h 1090"/>
            <a:gd name="T22" fmla="*/ 400765 w 746"/>
            <a:gd name="T23" fmla="*/ 609845 h 1090"/>
            <a:gd name="T24" fmla="*/ 413571 w 746"/>
            <a:gd name="T25" fmla="*/ 634085 h 1090"/>
            <a:gd name="T26" fmla="*/ 410558 w 746"/>
            <a:gd name="T27" fmla="*/ 688946 h 1090"/>
            <a:gd name="T28" fmla="*/ 406792 w 746"/>
            <a:gd name="T29" fmla="*/ 669808 h 1090"/>
            <a:gd name="T30" fmla="*/ 381179 w 746"/>
            <a:gd name="T31" fmla="*/ 650671 h 1090"/>
            <a:gd name="T32" fmla="*/ 277974 w 746"/>
            <a:gd name="T33" fmla="*/ 631534 h 1090"/>
            <a:gd name="T34" fmla="*/ 235788 w 746"/>
            <a:gd name="T35" fmla="*/ 565829 h 1090"/>
            <a:gd name="T36" fmla="*/ 245582 w 746"/>
            <a:gd name="T37" fmla="*/ 514158 h 1090"/>
            <a:gd name="T38" fmla="*/ 252361 w 746"/>
            <a:gd name="T39" fmla="*/ 480986 h 1090"/>
            <a:gd name="T40" fmla="*/ 203396 w 746"/>
            <a:gd name="T41" fmla="*/ 418471 h 1090"/>
            <a:gd name="T42" fmla="*/ 167990 w 746"/>
            <a:gd name="T43" fmla="*/ 391041 h 1090"/>
            <a:gd name="T44" fmla="*/ 167990 w 746"/>
            <a:gd name="T45" fmla="*/ 314491 h 1090"/>
            <a:gd name="T46" fmla="*/ 106971 w 746"/>
            <a:gd name="T47" fmla="*/ 221356 h 1090"/>
            <a:gd name="T48" fmla="*/ 12806 w 746"/>
            <a:gd name="T49" fmla="*/ 193925 h 1090"/>
            <a:gd name="T50" fmla="*/ 19586 w 746"/>
            <a:gd name="T51" fmla="*/ 150547 h 1090"/>
            <a:gd name="T52" fmla="*/ 45199 w 746"/>
            <a:gd name="T53" fmla="*/ 128220 h 1090"/>
            <a:gd name="T54" fmla="*/ 54992 w 746"/>
            <a:gd name="T55" fmla="*/ 103980 h 1090"/>
            <a:gd name="T56" fmla="*/ 90398 w 746"/>
            <a:gd name="T57" fmla="*/ 125669 h 1090"/>
            <a:gd name="T58" fmla="*/ 139364 w 746"/>
            <a:gd name="T59" fmla="*/ 103980 h 1090"/>
            <a:gd name="T60" fmla="*/ 167990 w 746"/>
            <a:gd name="T61" fmla="*/ 95687 h 1090"/>
            <a:gd name="T62" fmla="*/ 271194 w 746"/>
            <a:gd name="T63" fmla="*/ 120566 h 1090"/>
            <a:gd name="T64" fmla="*/ 313380 w 746"/>
            <a:gd name="T65" fmla="*/ 114824 h 1090"/>
            <a:gd name="T66" fmla="*/ 329200 w 746"/>
            <a:gd name="T67" fmla="*/ 98239 h 1090"/>
            <a:gd name="T68" fmla="*/ 358579 w 746"/>
            <a:gd name="T69" fmla="*/ 76550 h 1090"/>
            <a:gd name="T70" fmla="*/ 374399 w 746"/>
            <a:gd name="T71" fmla="*/ 54860 h 1090"/>
            <a:gd name="T72" fmla="*/ 387959 w 746"/>
            <a:gd name="T73" fmla="*/ 21689 h 1090"/>
            <a:gd name="T74" fmla="*/ 455757 w 746"/>
            <a:gd name="T75" fmla="*/ 2552 h 1090"/>
            <a:gd name="T76" fmla="*/ 478357 w 746"/>
            <a:gd name="T77" fmla="*/ 5741 h 1090"/>
            <a:gd name="T78" fmla="*/ 500956 w 746"/>
            <a:gd name="T79" fmla="*/ 57412 h 1090"/>
            <a:gd name="T80" fmla="*/ 509996 w 746"/>
            <a:gd name="T81" fmla="*/ 87394 h 1090"/>
            <a:gd name="T82" fmla="*/ 513763 w 746"/>
            <a:gd name="T83" fmla="*/ 131410 h 1090"/>
            <a:gd name="T84" fmla="*/ 539375 w 746"/>
            <a:gd name="T85" fmla="*/ 155651 h 1090"/>
            <a:gd name="T86" fmla="*/ 494176 w 746"/>
            <a:gd name="T87" fmla="*/ 166495 h 1090"/>
            <a:gd name="T88" fmla="*/ 484383 w 746"/>
            <a:gd name="T89" fmla="*/ 172236 h 1090"/>
            <a:gd name="T90" fmla="*/ 478357 w 746"/>
            <a:gd name="T91" fmla="*/ 188822 h 1090"/>
            <a:gd name="T92" fmla="*/ 474590 w 746"/>
            <a:gd name="T93" fmla="*/ 235390 h 1090"/>
            <a:gd name="T94" fmla="*/ 471577 w 746"/>
            <a:gd name="T95" fmla="*/ 248786 h 1090"/>
            <a:gd name="T96" fmla="*/ 474590 w 746"/>
            <a:gd name="T97" fmla="*/ 197115 h 1090"/>
            <a:gd name="T98" fmla="*/ 478357 w 746"/>
            <a:gd name="T99" fmla="*/ 188822 h 1090"/>
            <a:gd name="T100" fmla="*/ 478357 w 746"/>
            <a:gd name="T101" fmla="*/ 199667 h 1090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746"/>
            <a:gd name="T154" fmla="*/ 0 h 1090"/>
            <a:gd name="T155" fmla="*/ 746 w 746"/>
            <a:gd name="T156" fmla="*/ 1090 h 1090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746" h="1090">
              <a:moveTo>
                <a:pt x="635" y="313"/>
              </a:moveTo>
              <a:cubicBezTo>
                <a:pt x="636" y="379"/>
                <a:pt x="611" y="452"/>
                <a:pt x="643" y="510"/>
              </a:cubicBezTo>
              <a:cubicBezTo>
                <a:pt x="678" y="573"/>
                <a:pt x="652" y="518"/>
                <a:pt x="677" y="553"/>
              </a:cubicBezTo>
              <a:cubicBezTo>
                <a:pt x="689" y="570"/>
                <a:pt x="690" y="591"/>
                <a:pt x="699" y="609"/>
              </a:cubicBezTo>
              <a:cubicBezTo>
                <a:pt x="714" y="640"/>
                <a:pt x="736" y="666"/>
                <a:pt x="746" y="699"/>
              </a:cubicBezTo>
              <a:cubicBezTo>
                <a:pt x="740" y="725"/>
                <a:pt x="715" y="733"/>
                <a:pt x="690" y="741"/>
              </a:cubicBezTo>
              <a:cubicBezTo>
                <a:pt x="675" y="766"/>
                <a:pt x="649" y="769"/>
                <a:pt x="626" y="784"/>
              </a:cubicBezTo>
              <a:lnTo>
                <a:pt x="587" y="819"/>
              </a:lnTo>
              <a:cubicBezTo>
                <a:pt x="587" y="819"/>
                <a:pt x="587" y="819"/>
                <a:pt x="587" y="819"/>
              </a:cubicBezTo>
              <a:cubicBezTo>
                <a:pt x="555" y="841"/>
                <a:pt x="535" y="862"/>
                <a:pt x="523" y="900"/>
              </a:cubicBezTo>
              <a:cubicBezTo>
                <a:pt x="524" y="904"/>
                <a:pt x="526" y="909"/>
                <a:pt x="527" y="913"/>
              </a:cubicBezTo>
              <a:cubicBezTo>
                <a:pt x="529" y="927"/>
                <a:pt x="529" y="942"/>
                <a:pt x="532" y="956"/>
              </a:cubicBezTo>
              <a:cubicBezTo>
                <a:pt x="535" y="968"/>
                <a:pt x="545" y="982"/>
                <a:pt x="549" y="994"/>
              </a:cubicBezTo>
              <a:cubicBezTo>
                <a:pt x="548" y="1023"/>
                <a:pt x="550" y="1052"/>
                <a:pt x="545" y="1080"/>
              </a:cubicBezTo>
              <a:cubicBezTo>
                <a:pt x="543" y="1090"/>
                <a:pt x="542" y="1060"/>
                <a:pt x="540" y="1050"/>
              </a:cubicBezTo>
              <a:cubicBezTo>
                <a:pt x="536" y="1033"/>
                <a:pt x="522" y="1026"/>
                <a:pt x="506" y="1020"/>
              </a:cubicBezTo>
              <a:cubicBezTo>
                <a:pt x="462" y="1004"/>
                <a:pt x="414" y="1004"/>
                <a:pt x="369" y="990"/>
              </a:cubicBezTo>
              <a:cubicBezTo>
                <a:pt x="334" y="966"/>
                <a:pt x="336" y="920"/>
                <a:pt x="313" y="887"/>
              </a:cubicBezTo>
              <a:cubicBezTo>
                <a:pt x="316" y="840"/>
                <a:pt x="319" y="840"/>
                <a:pt x="326" y="806"/>
              </a:cubicBezTo>
              <a:cubicBezTo>
                <a:pt x="329" y="789"/>
                <a:pt x="335" y="754"/>
                <a:pt x="335" y="754"/>
              </a:cubicBezTo>
              <a:cubicBezTo>
                <a:pt x="323" y="693"/>
                <a:pt x="324" y="689"/>
                <a:pt x="270" y="656"/>
              </a:cubicBezTo>
              <a:cubicBezTo>
                <a:pt x="258" y="636"/>
                <a:pt x="243" y="625"/>
                <a:pt x="223" y="613"/>
              </a:cubicBezTo>
              <a:cubicBezTo>
                <a:pt x="200" y="575"/>
                <a:pt x="213" y="534"/>
                <a:pt x="223" y="493"/>
              </a:cubicBezTo>
              <a:cubicBezTo>
                <a:pt x="218" y="436"/>
                <a:pt x="208" y="362"/>
                <a:pt x="142" y="347"/>
              </a:cubicBezTo>
              <a:cubicBezTo>
                <a:pt x="104" y="324"/>
                <a:pt x="58" y="320"/>
                <a:pt x="17" y="304"/>
              </a:cubicBezTo>
              <a:cubicBezTo>
                <a:pt x="2" y="280"/>
                <a:pt x="0" y="252"/>
                <a:pt x="26" y="236"/>
              </a:cubicBezTo>
              <a:cubicBezTo>
                <a:pt x="36" y="222"/>
                <a:pt x="48" y="213"/>
                <a:pt x="60" y="201"/>
              </a:cubicBezTo>
              <a:cubicBezTo>
                <a:pt x="65" y="189"/>
                <a:pt x="73" y="163"/>
                <a:pt x="73" y="163"/>
              </a:cubicBezTo>
              <a:cubicBezTo>
                <a:pt x="96" y="170"/>
                <a:pt x="101" y="185"/>
                <a:pt x="120" y="197"/>
              </a:cubicBezTo>
              <a:cubicBezTo>
                <a:pt x="144" y="190"/>
                <a:pt x="161" y="170"/>
                <a:pt x="185" y="163"/>
              </a:cubicBezTo>
              <a:cubicBezTo>
                <a:pt x="200" y="152"/>
                <a:pt x="205" y="144"/>
                <a:pt x="223" y="150"/>
              </a:cubicBezTo>
              <a:cubicBezTo>
                <a:pt x="265" y="179"/>
                <a:pt x="309" y="184"/>
                <a:pt x="360" y="189"/>
              </a:cubicBezTo>
              <a:cubicBezTo>
                <a:pt x="379" y="187"/>
                <a:pt x="400" y="190"/>
                <a:pt x="416" y="180"/>
              </a:cubicBezTo>
              <a:cubicBezTo>
                <a:pt x="432" y="170"/>
                <a:pt x="427" y="167"/>
                <a:pt x="437" y="154"/>
              </a:cubicBezTo>
              <a:cubicBezTo>
                <a:pt x="449" y="140"/>
                <a:pt x="465" y="135"/>
                <a:pt x="476" y="120"/>
              </a:cubicBezTo>
              <a:cubicBezTo>
                <a:pt x="484" y="109"/>
                <a:pt x="489" y="97"/>
                <a:pt x="497" y="86"/>
              </a:cubicBezTo>
              <a:cubicBezTo>
                <a:pt x="499" y="79"/>
                <a:pt x="508" y="41"/>
                <a:pt x="515" y="34"/>
              </a:cubicBezTo>
              <a:cubicBezTo>
                <a:pt x="539" y="10"/>
                <a:pt x="573" y="9"/>
                <a:pt x="605" y="4"/>
              </a:cubicBezTo>
              <a:cubicBezTo>
                <a:pt x="615" y="6"/>
                <a:pt x="631" y="0"/>
                <a:pt x="635" y="9"/>
              </a:cubicBezTo>
              <a:cubicBezTo>
                <a:pt x="669" y="87"/>
                <a:pt x="611" y="73"/>
                <a:pt x="665" y="90"/>
              </a:cubicBezTo>
              <a:cubicBezTo>
                <a:pt x="687" y="107"/>
                <a:pt x="687" y="112"/>
                <a:pt x="677" y="137"/>
              </a:cubicBezTo>
              <a:cubicBezTo>
                <a:pt x="673" y="161"/>
                <a:pt x="672" y="183"/>
                <a:pt x="682" y="206"/>
              </a:cubicBezTo>
              <a:cubicBezTo>
                <a:pt x="689" y="222"/>
                <a:pt x="716" y="244"/>
                <a:pt x="716" y="244"/>
              </a:cubicBezTo>
              <a:cubicBezTo>
                <a:pt x="696" y="250"/>
                <a:pt x="676" y="255"/>
                <a:pt x="656" y="261"/>
              </a:cubicBezTo>
              <a:cubicBezTo>
                <a:pt x="652" y="264"/>
                <a:pt x="646" y="265"/>
                <a:pt x="643" y="270"/>
              </a:cubicBezTo>
              <a:cubicBezTo>
                <a:pt x="638" y="278"/>
                <a:pt x="635" y="296"/>
                <a:pt x="635" y="296"/>
              </a:cubicBezTo>
              <a:cubicBezTo>
                <a:pt x="633" y="320"/>
                <a:pt x="632" y="345"/>
                <a:pt x="630" y="369"/>
              </a:cubicBezTo>
              <a:cubicBezTo>
                <a:pt x="629" y="376"/>
                <a:pt x="626" y="397"/>
                <a:pt x="626" y="390"/>
              </a:cubicBezTo>
              <a:cubicBezTo>
                <a:pt x="626" y="363"/>
                <a:pt x="627" y="336"/>
                <a:pt x="630" y="309"/>
              </a:cubicBezTo>
              <a:cubicBezTo>
                <a:pt x="630" y="304"/>
                <a:pt x="631" y="293"/>
                <a:pt x="635" y="296"/>
              </a:cubicBezTo>
              <a:cubicBezTo>
                <a:pt x="639" y="300"/>
                <a:pt x="635" y="307"/>
                <a:pt x="635" y="313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19050</xdr:colOff>
      <xdr:row>28</xdr:row>
      <xdr:rowOff>85725</xdr:rowOff>
    </xdr:from>
    <xdr:to>
      <xdr:col>27</xdr:col>
      <xdr:colOff>19050</xdr:colOff>
      <xdr:row>32</xdr:row>
      <xdr:rowOff>28575</xdr:rowOff>
    </xdr:to>
    <xdr:sp macro="" textlink="">
      <xdr:nvSpPr>
        <xdr:cNvPr id="90" name="Freeform 892">
          <a:extLst>
            <a:ext uri="{FF2B5EF4-FFF2-40B4-BE49-F238E27FC236}">
              <a16:creationId xmlns:a16="http://schemas.microsoft.com/office/drawing/2014/main" id="{1430EA7B-3E3E-440E-949A-32B67646763E}"/>
            </a:ext>
          </a:extLst>
        </xdr:cNvPr>
        <xdr:cNvSpPr>
          <a:spLocks/>
        </xdr:cNvSpPr>
      </xdr:nvSpPr>
      <xdr:spPr bwMode="auto">
        <a:xfrm>
          <a:off x="4464050" y="5241925"/>
          <a:ext cx="355600" cy="679450"/>
        </a:xfrm>
        <a:custGeom>
          <a:avLst/>
          <a:gdLst>
            <a:gd name="T0" fmla="*/ 157991 w 552"/>
            <a:gd name="T1" fmla="*/ 62230 h 930"/>
            <a:gd name="T2" fmla="*/ 173935 w 552"/>
            <a:gd name="T3" fmla="*/ 83820 h 930"/>
            <a:gd name="T4" fmla="*/ 213795 w 552"/>
            <a:gd name="T5" fmla="*/ 135890 h 930"/>
            <a:gd name="T6" fmla="*/ 235537 w 552"/>
            <a:gd name="T7" fmla="*/ 203835 h 930"/>
            <a:gd name="T8" fmla="*/ 254380 w 552"/>
            <a:gd name="T9" fmla="*/ 231140 h 930"/>
            <a:gd name="T10" fmla="*/ 285543 w 552"/>
            <a:gd name="T11" fmla="*/ 367030 h 930"/>
            <a:gd name="T12" fmla="*/ 353667 w 552"/>
            <a:gd name="T13" fmla="*/ 445770 h 930"/>
            <a:gd name="T14" fmla="*/ 400050 w 552"/>
            <a:gd name="T15" fmla="*/ 500380 h 930"/>
            <a:gd name="T16" fmla="*/ 344246 w 552"/>
            <a:gd name="T17" fmla="*/ 511175 h 930"/>
            <a:gd name="T18" fmla="*/ 282644 w 552"/>
            <a:gd name="T19" fmla="*/ 525145 h 930"/>
            <a:gd name="T20" fmla="*/ 282644 w 552"/>
            <a:gd name="T21" fmla="*/ 582295 h 930"/>
            <a:gd name="T22" fmla="*/ 254380 w 552"/>
            <a:gd name="T23" fmla="*/ 590550 h 930"/>
            <a:gd name="T24" fmla="*/ 142771 w 552"/>
            <a:gd name="T25" fmla="*/ 552450 h 930"/>
            <a:gd name="T26" fmla="*/ 111608 w 552"/>
            <a:gd name="T27" fmla="*/ 502920 h 930"/>
            <a:gd name="T28" fmla="*/ 71023 w 552"/>
            <a:gd name="T29" fmla="*/ 451485 h 930"/>
            <a:gd name="T30" fmla="*/ 58703 w 552"/>
            <a:gd name="T31" fmla="*/ 413385 h 930"/>
            <a:gd name="T32" fmla="*/ 27540 w 552"/>
            <a:gd name="T33" fmla="*/ 356235 h 930"/>
            <a:gd name="T34" fmla="*/ 18118 w 552"/>
            <a:gd name="T35" fmla="*/ 269240 h 930"/>
            <a:gd name="T36" fmla="*/ 58703 w 552"/>
            <a:gd name="T37" fmla="*/ 206375 h 930"/>
            <a:gd name="T38" fmla="*/ 61602 w 552"/>
            <a:gd name="T39" fmla="*/ 165735 h 930"/>
            <a:gd name="T40" fmla="*/ 43484 w 552"/>
            <a:gd name="T41" fmla="*/ 116840 h 930"/>
            <a:gd name="T42" fmla="*/ 15219 w 552"/>
            <a:gd name="T43" fmla="*/ 53975 h 930"/>
            <a:gd name="T44" fmla="*/ 55804 w 552"/>
            <a:gd name="T45" fmla="*/ 43180 h 930"/>
            <a:gd name="T46" fmla="*/ 65226 w 552"/>
            <a:gd name="T47" fmla="*/ 0 h 930"/>
            <a:gd name="T48" fmla="*/ 123929 w 552"/>
            <a:gd name="T49" fmla="*/ 51435 h 930"/>
            <a:gd name="T50" fmla="*/ 157991 w 552"/>
            <a:gd name="T51" fmla="*/ 62230 h 93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552"/>
            <a:gd name="T79" fmla="*/ 0 h 930"/>
            <a:gd name="T80" fmla="*/ 552 w 552"/>
            <a:gd name="T81" fmla="*/ 930 h 93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552" h="930">
              <a:moveTo>
                <a:pt x="218" y="98"/>
              </a:moveTo>
              <a:cubicBezTo>
                <a:pt x="233" y="109"/>
                <a:pt x="233" y="115"/>
                <a:pt x="240" y="132"/>
              </a:cubicBezTo>
              <a:cubicBezTo>
                <a:pt x="247" y="170"/>
                <a:pt x="263" y="192"/>
                <a:pt x="295" y="214"/>
              </a:cubicBezTo>
              <a:cubicBezTo>
                <a:pt x="322" y="253"/>
                <a:pt x="308" y="287"/>
                <a:pt x="325" y="321"/>
              </a:cubicBezTo>
              <a:cubicBezTo>
                <a:pt x="333" y="337"/>
                <a:pt x="345" y="346"/>
                <a:pt x="351" y="364"/>
              </a:cubicBezTo>
              <a:cubicBezTo>
                <a:pt x="359" y="435"/>
                <a:pt x="360" y="514"/>
                <a:pt x="394" y="578"/>
              </a:cubicBezTo>
              <a:cubicBezTo>
                <a:pt x="409" y="642"/>
                <a:pt x="432" y="670"/>
                <a:pt x="488" y="702"/>
              </a:cubicBezTo>
              <a:cubicBezTo>
                <a:pt x="512" y="734"/>
                <a:pt x="546" y="749"/>
                <a:pt x="552" y="788"/>
              </a:cubicBezTo>
              <a:cubicBezTo>
                <a:pt x="529" y="800"/>
                <a:pt x="475" y="805"/>
                <a:pt x="475" y="805"/>
              </a:cubicBezTo>
              <a:cubicBezTo>
                <a:pt x="446" y="813"/>
                <a:pt x="418" y="816"/>
                <a:pt x="390" y="827"/>
              </a:cubicBezTo>
              <a:cubicBezTo>
                <a:pt x="395" y="851"/>
                <a:pt x="420" y="898"/>
                <a:pt x="390" y="917"/>
              </a:cubicBezTo>
              <a:cubicBezTo>
                <a:pt x="378" y="924"/>
                <a:pt x="364" y="925"/>
                <a:pt x="351" y="930"/>
              </a:cubicBezTo>
              <a:cubicBezTo>
                <a:pt x="306" y="899"/>
                <a:pt x="251" y="879"/>
                <a:pt x="197" y="870"/>
              </a:cubicBezTo>
              <a:cubicBezTo>
                <a:pt x="159" y="843"/>
                <a:pt x="172" y="827"/>
                <a:pt x="154" y="792"/>
              </a:cubicBezTo>
              <a:cubicBezTo>
                <a:pt x="139" y="764"/>
                <a:pt x="116" y="737"/>
                <a:pt x="98" y="711"/>
              </a:cubicBezTo>
              <a:cubicBezTo>
                <a:pt x="92" y="691"/>
                <a:pt x="86" y="671"/>
                <a:pt x="81" y="651"/>
              </a:cubicBezTo>
              <a:cubicBezTo>
                <a:pt x="78" y="611"/>
                <a:pt x="81" y="574"/>
                <a:pt x="38" y="561"/>
              </a:cubicBezTo>
              <a:cubicBezTo>
                <a:pt x="0" y="523"/>
                <a:pt x="22" y="487"/>
                <a:pt x="25" y="424"/>
              </a:cubicBezTo>
              <a:cubicBezTo>
                <a:pt x="28" y="364"/>
                <a:pt x="29" y="345"/>
                <a:pt x="81" y="325"/>
              </a:cubicBezTo>
              <a:cubicBezTo>
                <a:pt x="97" y="302"/>
                <a:pt x="95" y="286"/>
                <a:pt x="85" y="261"/>
              </a:cubicBezTo>
              <a:cubicBezTo>
                <a:pt x="82" y="233"/>
                <a:pt x="85" y="201"/>
                <a:pt x="60" y="184"/>
              </a:cubicBezTo>
              <a:cubicBezTo>
                <a:pt x="38" y="153"/>
                <a:pt x="32" y="121"/>
                <a:pt x="21" y="85"/>
              </a:cubicBezTo>
              <a:cubicBezTo>
                <a:pt x="40" y="79"/>
                <a:pt x="58" y="72"/>
                <a:pt x="77" y="68"/>
              </a:cubicBezTo>
              <a:cubicBezTo>
                <a:pt x="92" y="44"/>
                <a:pt x="73" y="23"/>
                <a:pt x="90" y="0"/>
              </a:cubicBezTo>
              <a:cubicBezTo>
                <a:pt x="124" y="22"/>
                <a:pt x="141" y="56"/>
                <a:pt x="171" y="81"/>
              </a:cubicBezTo>
              <a:cubicBezTo>
                <a:pt x="180" y="89"/>
                <a:pt x="258" y="110"/>
                <a:pt x="218" y="98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24</xdr:col>
      <xdr:colOff>133350</xdr:colOff>
      <xdr:row>31</xdr:row>
      <xdr:rowOff>104775</xdr:rowOff>
    </xdr:from>
    <xdr:to>
      <xdr:col>26</xdr:col>
      <xdr:colOff>104775</xdr:colOff>
      <xdr:row>33</xdr:row>
      <xdr:rowOff>47625</xdr:rowOff>
    </xdr:to>
    <xdr:sp macro="" textlink="">
      <xdr:nvSpPr>
        <xdr:cNvPr id="91" name="Freeform 893">
          <a:extLst>
            <a:ext uri="{FF2B5EF4-FFF2-40B4-BE49-F238E27FC236}">
              <a16:creationId xmlns:a16="http://schemas.microsoft.com/office/drawing/2014/main" id="{B2FC74ED-2153-4AAF-9623-FA5B598571D9}"/>
            </a:ext>
          </a:extLst>
        </xdr:cNvPr>
        <xdr:cNvSpPr>
          <a:spLocks/>
        </xdr:cNvSpPr>
      </xdr:nvSpPr>
      <xdr:spPr bwMode="auto">
        <a:xfrm>
          <a:off x="4400550" y="5813425"/>
          <a:ext cx="327025" cy="311150"/>
        </a:xfrm>
        <a:custGeom>
          <a:avLst/>
          <a:gdLst>
            <a:gd name="T0" fmla="*/ 310442 w 493"/>
            <a:gd name="T1" fmla="*/ 198283 h 421"/>
            <a:gd name="T2" fmla="*/ 310442 w 493"/>
            <a:gd name="T3" fmla="*/ 241994 h 421"/>
            <a:gd name="T4" fmla="*/ 229064 w 493"/>
            <a:gd name="T5" fmla="*/ 266067 h 421"/>
            <a:gd name="T6" fmla="*/ 129602 w 493"/>
            <a:gd name="T7" fmla="*/ 263533 h 421"/>
            <a:gd name="T8" fmla="*/ 113025 w 493"/>
            <a:gd name="T9" fmla="*/ 249596 h 421"/>
            <a:gd name="T10" fmla="*/ 51991 w 493"/>
            <a:gd name="T11" fmla="*/ 236292 h 421"/>
            <a:gd name="T12" fmla="*/ 19591 w 493"/>
            <a:gd name="T13" fmla="*/ 233758 h 421"/>
            <a:gd name="T14" fmla="*/ 0 w 493"/>
            <a:gd name="T15" fmla="*/ 122264 h 421"/>
            <a:gd name="T16" fmla="*/ 48224 w 493"/>
            <a:gd name="T17" fmla="*/ 73485 h 421"/>
            <a:gd name="T18" fmla="*/ 84392 w 493"/>
            <a:gd name="T19" fmla="*/ 46245 h 421"/>
            <a:gd name="T20" fmla="*/ 168030 w 493"/>
            <a:gd name="T21" fmla="*/ 0 h 421"/>
            <a:gd name="T22" fmla="*/ 190635 w 493"/>
            <a:gd name="T23" fmla="*/ 29774 h 421"/>
            <a:gd name="T24" fmla="*/ 235845 w 493"/>
            <a:gd name="T25" fmla="*/ 51946 h 421"/>
            <a:gd name="T26" fmla="*/ 300646 w 493"/>
            <a:gd name="T27" fmla="*/ 78553 h 421"/>
            <a:gd name="T28" fmla="*/ 339075 w 493"/>
            <a:gd name="T29" fmla="*/ 103259 h 421"/>
            <a:gd name="T30" fmla="*/ 371475 w 493"/>
            <a:gd name="T31" fmla="*/ 160273 h 421"/>
            <a:gd name="T32" fmla="*/ 368461 w 493"/>
            <a:gd name="T33" fmla="*/ 168509 h 421"/>
            <a:gd name="T34" fmla="*/ 345856 w 493"/>
            <a:gd name="T35" fmla="*/ 165975 h 421"/>
            <a:gd name="T36" fmla="*/ 316470 w 493"/>
            <a:gd name="T37" fmla="*/ 168509 h 421"/>
            <a:gd name="T38" fmla="*/ 287837 w 493"/>
            <a:gd name="T39" fmla="*/ 184980 h 421"/>
            <a:gd name="T40" fmla="*/ 310442 w 493"/>
            <a:gd name="T41" fmla="*/ 198283 h 421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w 493"/>
            <a:gd name="T64" fmla="*/ 0 h 421"/>
            <a:gd name="T65" fmla="*/ 493 w 493"/>
            <a:gd name="T66" fmla="*/ 421 h 421"/>
          </a:gdLst>
          <a:ahLst/>
          <a:cxnLst>
            <a:cxn ang="T42">
              <a:pos x="T0" y="T1"/>
            </a:cxn>
            <a:cxn ang="T43">
              <a:pos x="T2" y="T3"/>
            </a:cxn>
            <a:cxn ang="T44">
              <a:pos x="T4" y="T5"/>
            </a:cxn>
            <a:cxn ang="T45">
              <a:pos x="T6" y="T7"/>
            </a:cxn>
            <a:cxn ang="T46">
              <a:pos x="T8" y="T9"/>
            </a:cxn>
            <a:cxn ang="T47">
              <a:pos x="T10" y="T11"/>
            </a:cxn>
            <a:cxn ang="T48">
              <a:pos x="T12" y="T13"/>
            </a:cxn>
            <a:cxn ang="T49">
              <a:pos x="T14" y="T15"/>
            </a:cxn>
            <a:cxn ang="T50">
              <a:pos x="T16" y="T17"/>
            </a:cxn>
            <a:cxn ang="T51">
              <a:pos x="T18" y="T19"/>
            </a:cxn>
            <a:cxn ang="T52">
              <a:pos x="T20" y="T21"/>
            </a:cxn>
            <a:cxn ang="T53">
              <a:pos x="T22" y="T23"/>
            </a:cxn>
            <a:cxn ang="T54">
              <a:pos x="T24" y="T25"/>
            </a:cxn>
            <a:cxn ang="T55">
              <a:pos x="T26" y="T27"/>
            </a:cxn>
            <a:cxn ang="T56">
              <a:pos x="T28" y="T29"/>
            </a:cxn>
            <a:cxn ang="T57">
              <a:pos x="T30" y="T31"/>
            </a:cxn>
            <a:cxn ang="T58">
              <a:pos x="T32" y="T33"/>
            </a:cxn>
            <a:cxn ang="T59">
              <a:pos x="T34" y="T35"/>
            </a:cxn>
            <a:cxn ang="T60">
              <a:pos x="T36" y="T37"/>
            </a:cxn>
            <a:cxn ang="T61">
              <a:pos x="T38" y="T39"/>
            </a:cxn>
            <a:cxn ang="T62">
              <a:pos x="T40" y="T41"/>
            </a:cxn>
          </a:cxnLst>
          <a:rect l="T63" t="T64" r="T65" b="T66"/>
          <a:pathLst>
            <a:path w="493" h="421">
              <a:moveTo>
                <a:pt x="412" y="313"/>
              </a:moveTo>
              <a:cubicBezTo>
                <a:pt x="416" y="337"/>
                <a:pt x="421" y="357"/>
                <a:pt x="412" y="382"/>
              </a:cubicBezTo>
              <a:cubicBezTo>
                <a:pt x="405" y="401"/>
                <a:pt x="325" y="417"/>
                <a:pt x="304" y="420"/>
              </a:cubicBezTo>
              <a:cubicBezTo>
                <a:pt x="260" y="419"/>
                <a:pt x="216" y="421"/>
                <a:pt x="172" y="416"/>
              </a:cubicBezTo>
              <a:cubicBezTo>
                <a:pt x="162" y="415"/>
                <a:pt x="160" y="398"/>
                <a:pt x="150" y="394"/>
              </a:cubicBezTo>
              <a:cubicBezTo>
                <a:pt x="125" y="383"/>
                <a:pt x="96" y="377"/>
                <a:pt x="69" y="373"/>
              </a:cubicBezTo>
              <a:cubicBezTo>
                <a:pt x="49" y="363"/>
                <a:pt x="45" y="356"/>
                <a:pt x="26" y="369"/>
              </a:cubicBezTo>
              <a:cubicBezTo>
                <a:pt x="20" y="286"/>
                <a:pt x="20" y="259"/>
                <a:pt x="0" y="193"/>
              </a:cubicBezTo>
              <a:cubicBezTo>
                <a:pt x="6" y="152"/>
                <a:pt x="31" y="138"/>
                <a:pt x="64" y="116"/>
              </a:cubicBezTo>
              <a:cubicBezTo>
                <a:pt x="78" y="96"/>
                <a:pt x="93" y="86"/>
                <a:pt x="112" y="73"/>
              </a:cubicBezTo>
              <a:cubicBezTo>
                <a:pt x="134" y="37"/>
                <a:pt x="184" y="12"/>
                <a:pt x="223" y="0"/>
              </a:cubicBezTo>
              <a:cubicBezTo>
                <a:pt x="229" y="18"/>
                <a:pt x="237" y="37"/>
                <a:pt x="253" y="47"/>
              </a:cubicBezTo>
              <a:cubicBezTo>
                <a:pt x="269" y="70"/>
                <a:pt x="289" y="72"/>
                <a:pt x="313" y="82"/>
              </a:cubicBezTo>
              <a:cubicBezTo>
                <a:pt x="342" y="95"/>
                <a:pt x="369" y="115"/>
                <a:pt x="399" y="124"/>
              </a:cubicBezTo>
              <a:cubicBezTo>
                <a:pt x="414" y="139"/>
                <a:pt x="432" y="151"/>
                <a:pt x="450" y="163"/>
              </a:cubicBezTo>
              <a:cubicBezTo>
                <a:pt x="460" y="195"/>
                <a:pt x="483" y="220"/>
                <a:pt x="493" y="253"/>
              </a:cubicBezTo>
              <a:cubicBezTo>
                <a:pt x="492" y="257"/>
                <a:pt x="493" y="265"/>
                <a:pt x="489" y="266"/>
              </a:cubicBezTo>
              <a:cubicBezTo>
                <a:pt x="479" y="269"/>
                <a:pt x="469" y="262"/>
                <a:pt x="459" y="262"/>
              </a:cubicBezTo>
              <a:cubicBezTo>
                <a:pt x="446" y="262"/>
                <a:pt x="433" y="265"/>
                <a:pt x="420" y="266"/>
              </a:cubicBezTo>
              <a:cubicBezTo>
                <a:pt x="400" y="271"/>
                <a:pt x="393" y="274"/>
                <a:pt x="382" y="292"/>
              </a:cubicBezTo>
              <a:cubicBezTo>
                <a:pt x="400" y="304"/>
                <a:pt x="412" y="349"/>
                <a:pt x="412" y="313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33</xdr:row>
      <xdr:rowOff>47625</xdr:rowOff>
    </xdr:from>
    <xdr:to>
      <xdr:col>28</xdr:col>
      <xdr:colOff>0</xdr:colOff>
      <xdr:row>35</xdr:row>
      <xdr:rowOff>104775</xdr:rowOff>
    </xdr:to>
    <xdr:sp macro="" textlink="">
      <xdr:nvSpPr>
        <xdr:cNvPr id="92" name="Freeform 894">
          <a:extLst>
            <a:ext uri="{FF2B5EF4-FFF2-40B4-BE49-F238E27FC236}">
              <a16:creationId xmlns:a16="http://schemas.microsoft.com/office/drawing/2014/main" id="{4F296E72-FB5A-4E35-995F-2248F30E6C77}"/>
            </a:ext>
          </a:extLst>
        </xdr:cNvPr>
        <xdr:cNvSpPr>
          <a:spLocks/>
        </xdr:cNvSpPr>
      </xdr:nvSpPr>
      <xdr:spPr bwMode="auto">
        <a:xfrm>
          <a:off x="4587875" y="6124575"/>
          <a:ext cx="390525" cy="425450"/>
        </a:xfrm>
        <a:custGeom>
          <a:avLst/>
          <a:gdLst>
            <a:gd name="T0" fmla="*/ 3137 w 583"/>
            <a:gd name="T1" fmla="*/ 68809 h 598"/>
            <a:gd name="T2" fmla="*/ 33721 w 583"/>
            <a:gd name="T3" fmla="*/ 109585 h 598"/>
            <a:gd name="T4" fmla="*/ 63522 w 583"/>
            <a:gd name="T5" fmla="*/ 175209 h 598"/>
            <a:gd name="T6" fmla="*/ 90969 w 583"/>
            <a:gd name="T7" fmla="*/ 188589 h 598"/>
            <a:gd name="T8" fmla="*/ 101164 w 583"/>
            <a:gd name="T9" fmla="*/ 191137 h 598"/>
            <a:gd name="T10" fmla="*/ 157628 w 583"/>
            <a:gd name="T11" fmla="*/ 210251 h 598"/>
            <a:gd name="T12" fmla="*/ 198408 w 583"/>
            <a:gd name="T13" fmla="*/ 270778 h 598"/>
            <a:gd name="T14" fmla="*/ 238403 w 583"/>
            <a:gd name="T15" fmla="*/ 358064 h 598"/>
            <a:gd name="T16" fmla="*/ 332509 w 583"/>
            <a:gd name="T17" fmla="*/ 349781 h 598"/>
            <a:gd name="T18" fmla="*/ 352899 w 583"/>
            <a:gd name="T19" fmla="*/ 305819 h 598"/>
            <a:gd name="T20" fmla="*/ 373288 w 583"/>
            <a:gd name="T21" fmla="*/ 213436 h 598"/>
            <a:gd name="T22" fmla="*/ 403089 w 583"/>
            <a:gd name="T23" fmla="*/ 199420 h 598"/>
            <a:gd name="T24" fmla="*/ 443868 w 583"/>
            <a:gd name="T25" fmla="*/ 126150 h 598"/>
            <a:gd name="T26" fmla="*/ 457200 w 583"/>
            <a:gd name="T27" fmla="*/ 93020 h 598"/>
            <a:gd name="T28" fmla="*/ 447005 w 583"/>
            <a:gd name="T29" fmla="*/ 43962 h 598"/>
            <a:gd name="T30" fmla="*/ 208602 w 583"/>
            <a:gd name="T31" fmla="*/ 38227 h 598"/>
            <a:gd name="T32" fmla="*/ 50190 w 583"/>
            <a:gd name="T33" fmla="*/ 0 h 598"/>
            <a:gd name="T34" fmla="*/ 13332 w 583"/>
            <a:gd name="T35" fmla="*/ 49696 h 598"/>
            <a:gd name="T36" fmla="*/ 0 w 583"/>
            <a:gd name="T37" fmla="*/ 73906 h 598"/>
            <a:gd name="T38" fmla="*/ 16469 w 583"/>
            <a:gd name="T39" fmla="*/ 90472 h 598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w 583"/>
            <a:gd name="T61" fmla="*/ 0 h 598"/>
            <a:gd name="T62" fmla="*/ 583 w 583"/>
            <a:gd name="T63" fmla="*/ 598 h 598"/>
          </a:gdLst>
          <a:ahLst/>
          <a:cxnLst>
            <a:cxn ang="T40">
              <a:pos x="T0" y="T1"/>
            </a:cxn>
            <a:cxn ang="T41">
              <a:pos x="T2" y="T3"/>
            </a:cxn>
            <a:cxn ang="T42">
              <a:pos x="T4" y="T5"/>
            </a:cxn>
            <a:cxn ang="T43">
              <a:pos x="T6" y="T7"/>
            </a:cxn>
            <a:cxn ang="T44">
              <a:pos x="T8" y="T9"/>
            </a:cxn>
            <a:cxn ang="T45">
              <a:pos x="T10" y="T11"/>
            </a:cxn>
            <a:cxn ang="T46">
              <a:pos x="T12" y="T13"/>
            </a:cxn>
            <a:cxn ang="T47">
              <a:pos x="T14" y="T15"/>
            </a:cxn>
            <a:cxn ang="T48">
              <a:pos x="T16" y="T17"/>
            </a:cxn>
            <a:cxn ang="T49">
              <a:pos x="T18" y="T19"/>
            </a:cxn>
            <a:cxn ang="T50">
              <a:pos x="T20" y="T21"/>
            </a:cxn>
            <a:cxn ang="T51">
              <a:pos x="T22" y="T23"/>
            </a:cxn>
            <a:cxn ang="T52">
              <a:pos x="T24" y="T25"/>
            </a:cxn>
            <a:cxn ang="T53">
              <a:pos x="T26" y="T27"/>
            </a:cxn>
            <a:cxn ang="T54">
              <a:pos x="T28" y="T29"/>
            </a:cxn>
            <a:cxn ang="T55">
              <a:pos x="T30" y="T31"/>
            </a:cxn>
            <a:cxn ang="T56">
              <a:pos x="T32" y="T33"/>
            </a:cxn>
            <a:cxn ang="T57">
              <a:pos x="T34" y="T35"/>
            </a:cxn>
            <a:cxn ang="T58">
              <a:pos x="T36" y="T37"/>
            </a:cxn>
            <a:cxn ang="T59">
              <a:pos x="T38" y="T39"/>
            </a:cxn>
          </a:cxnLst>
          <a:rect l="T60" t="T61" r="T62" b="T63"/>
          <a:pathLst>
            <a:path w="583" h="598">
              <a:moveTo>
                <a:pt x="4" y="108"/>
              </a:moveTo>
              <a:cubicBezTo>
                <a:pt x="14" y="131"/>
                <a:pt x="29" y="152"/>
                <a:pt x="43" y="172"/>
              </a:cubicBezTo>
              <a:cubicBezTo>
                <a:pt x="54" y="208"/>
                <a:pt x="64" y="241"/>
                <a:pt x="81" y="275"/>
              </a:cubicBezTo>
              <a:cubicBezTo>
                <a:pt x="91" y="294"/>
                <a:pt x="93" y="289"/>
                <a:pt x="116" y="296"/>
              </a:cubicBezTo>
              <a:cubicBezTo>
                <a:pt x="120" y="297"/>
                <a:pt x="129" y="300"/>
                <a:pt x="129" y="300"/>
              </a:cubicBezTo>
              <a:cubicBezTo>
                <a:pt x="150" y="316"/>
                <a:pt x="175" y="325"/>
                <a:pt x="201" y="330"/>
              </a:cubicBezTo>
              <a:cubicBezTo>
                <a:pt x="231" y="341"/>
                <a:pt x="244" y="395"/>
                <a:pt x="253" y="425"/>
              </a:cubicBezTo>
              <a:cubicBezTo>
                <a:pt x="256" y="462"/>
                <a:pt x="258" y="548"/>
                <a:pt x="304" y="562"/>
              </a:cubicBezTo>
              <a:cubicBezTo>
                <a:pt x="340" y="598"/>
                <a:pt x="393" y="580"/>
                <a:pt x="424" y="549"/>
              </a:cubicBezTo>
              <a:cubicBezTo>
                <a:pt x="433" y="527"/>
                <a:pt x="443" y="503"/>
                <a:pt x="450" y="480"/>
              </a:cubicBezTo>
              <a:cubicBezTo>
                <a:pt x="448" y="440"/>
                <a:pt x="419" y="348"/>
                <a:pt x="476" y="335"/>
              </a:cubicBezTo>
              <a:cubicBezTo>
                <a:pt x="505" y="315"/>
                <a:pt x="492" y="322"/>
                <a:pt x="514" y="313"/>
              </a:cubicBezTo>
              <a:cubicBezTo>
                <a:pt x="551" y="276"/>
                <a:pt x="538" y="235"/>
                <a:pt x="566" y="198"/>
              </a:cubicBezTo>
              <a:cubicBezTo>
                <a:pt x="571" y="180"/>
                <a:pt x="578" y="163"/>
                <a:pt x="583" y="146"/>
              </a:cubicBezTo>
              <a:cubicBezTo>
                <a:pt x="581" y="133"/>
                <a:pt x="579" y="71"/>
                <a:pt x="570" y="69"/>
              </a:cubicBezTo>
              <a:cubicBezTo>
                <a:pt x="472" y="44"/>
                <a:pt x="367" y="62"/>
                <a:pt x="266" y="60"/>
              </a:cubicBezTo>
              <a:cubicBezTo>
                <a:pt x="196" y="47"/>
                <a:pt x="130" y="25"/>
                <a:pt x="64" y="0"/>
              </a:cubicBezTo>
              <a:cubicBezTo>
                <a:pt x="1" y="8"/>
                <a:pt x="28" y="11"/>
                <a:pt x="17" y="78"/>
              </a:cubicBezTo>
              <a:cubicBezTo>
                <a:pt x="15" y="88"/>
                <a:pt x="3" y="105"/>
                <a:pt x="0" y="116"/>
              </a:cubicBezTo>
              <a:cubicBezTo>
                <a:pt x="18" y="128"/>
                <a:pt x="9" y="130"/>
                <a:pt x="21" y="142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0</xdr:colOff>
      <xdr:row>31</xdr:row>
      <xdr:rowOff>57150</xdr:rowOff>
    </xdr:from>
    <xdr:to>
      <xdr:col>28</xdr:col>
      <xdr:colOff>38100</xdr:colOff>
      <xdr:row>33</xdr:row>
      <xdr:rowOff>114300</xdr:rowOff>
    </xdr:to>
    <xdr:sp macro="" textlink="">
      <xdr:nvSpPr>
        <xdr:cNvPr id="93" name="Freeform 895">
          <a:extLst>
            <a:ext uri="{FF2B5EF4-FFF2-40B4-BE49-F238E27FC236}">
              <a16:creationId xmlns:a16="http://schemas.microsoft.com/office/drawing/2014/main" id="{68091603-223F-45C0-81FC-A5A986D98538}"/>
            </a:ext>
          </a:extLst>
        </xdr:cNvPr>
        <xdr:cNvSpPr>
          <a:spLocks/>
        </xdr:cNvSpPr>
      </xdr:nvSpPr>
      <xdr:spPr bwMode="auto">
        <a:xfrm>
          <a:off x="4622800" y="5765800"/>
          <a:ext cx="393700" cy="425450"/>
        </a:xfrm>
        <a:custGeom>
          <a:avLst/>
          <a:gdLst>
            <a:gd name="T0" fmla="*/ 300819 w 603"/>
            <a:gd name="T1" fmla="*/ 45010 h 601"/>
            <a:gd name="T2" fmla="*/ 319711 w 603"/>
            <a:gd name="T3" fmla="*/ 85582 h 601"/>
            <a:gd name="T4" fmla="*/ 332064 w 603"/>
            <a:gd name="T5" fmla="*/ 88118 h 601"/>
            <a:gd name="T6" fmla="*/ 363308 w 603"/>
            <a:gd name="T7" fmla="*/ 60859 h 601"/>
            <a:gd name="T8" fmla="*/ 412718 w 603"/>
            <a:gd name="T9" fmla="*/ 109672 h 601"/>
            <a:gd name="T10" fmla="*/ 419258 w 603"/>
            <a:gd name="T11" fmla="*/ 161656 h 601"/>
            <a:gd name="T12" fmla="*/ 393826 w 603"/>
            <a:gd name="T13" fmla="*/ 188915 h 601"/>
            <a:gd name="T14" fmla="*/ 422164 w 603"/>
            <a:gd name="T15" fmla="*/ 218710 h 601"/>
            <a:gd name="T16" fmla="*/ 434517 w 603"/>
            <a:gd name="T17" fmla="*/ 248506 h 601"/>
            <a:gd name="T18" fmla="*/ 359675 w 603"/>
            <a:gd name="T19" fmla="*/ 275765 h 601"/>
            <a:gd name="T20" fmla="*/ 388013 w 603"/>
            <a:gd name="T21" fmla="*/ 362616 h 601"/>
            <a:gd name="T22" fmla="*/ 375661 w 603"/>
            <a:gd name="T23" fmla="*/ 375928 h 601"/>
            <a:gd name="T24" fmla="*/ 138784 w 603"/>
            <a:gd name="T25" fmla="*/ 356910 h 601"/>
            <a:gd name="T26" fmla="*/ 107539 w 603"/>
            <a:gd name="T27" fmla="*/ 349303 h 601"/>
            <a:gd name="T28" fmla="*/ 63942 w 603"/>
            <a:gd name="T29" fmla="*/ 318873 h 601"/>
            <a:gd name="T30" fmla="*/ 23252 w 603"/>
            <a:gd name="T31" fmla="*/ 311266 h 601"/>
            <a:gd name="T32" fmla="*/ 45050 w 603"/>
            <a:gd name="T33" fmla="*/ 289078 h 601"/>
            <a:gd name="T34" fmla="*/ 39237 w 603"/>
            <a:gd name="T35" fmla="*/ 248506 h 601"/>
            <a:gd name="T36" fmla="*/ 101726 w 603"/>
            <a:gd name="T37" fmla="*/ 204764 h 601"/>
            <a:gd name="T38" fmla="*/ 101726 w 603"/>
            <a:gd name="T39" fmla="*/ 174968 h 601"/>
            <a:gd name="T40" fmla="*/ 88647 w 603"/>
            <a:gd name="T41" fmla="*/ 159120 h 601"/>
            <a:gd name="T42" fmla="*/ 88647 w 603"/>
            <a:gd name="T43" fmla="*/ 142637 h 601"/>
            <a:gd name="T44" fmla="*/ 107539 w 603"/>
            <a:gd name="T45" fmla="*/ 126155 h 601"/>
            <a:gd name="T46" fmla="*/ 107539 w 603"/>
            <a:gd name="T47" fmla="*/ 85582 h 601"/>
            <a:gd name="T48" fmla="*/ 201273 w 603"/>
            <a:gd name="T49" fmla="*/ 64028 h 601"/>
            <a:gd name="T50" fmla="*/ 197640 w 603"/>
            <a:gd name="T51" fmla="*/ 22822 h 601"/>
            <a:gd name="T52" fmla="*/ 219438 w 603"/>
            <a:gd name="T53" fmla="*/ 3804 h 601"/>
            <a:gd name="T54" fmla="*/ 247776 w 603"/>
            <a:gd name="T55" fmla="*/ 22822 h 601"/>
            <a:gd name="T56" fmla="*/ 303726 w 603"/>
            <a:gd name="T57" fmla="*/ 50082 h 601"/>
            <a:gd name="T58" fmla="*/ 310265 w 603"/>
            <a:gd name="T59" fmla="*/ 64028 h 601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603"/>
            <a:gd name="T91" fmla="*/ 0 h 601"/>
            <a:gd name="T92" fmla="*/ 603 w 603"/>
            <a:gd name="T93" fmla="*/ 601 h 601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603" h="601">
              <a:moveTo>
                <a:pt x="414" y="71"/>
              </a:moveTo>
              <a:cubicBezTo>
                <a:pt x="424" y="86"/>
                <a:pt x="431" y="128"/>
                <a:pt x="440" y="135"/>
              </a:cubicBezTo>
              <a:cubicBezTo>
                <a:pt x="445" y="139"/>
                <a:pt x="451" y="138"/>
                <a:pt x="457" y="139"/>
              </a:cubicBezTo>
              <a:cubicBezTo>
                <a:pt x="468" y="122"/>
                <a:pt x="481" y="103"/>
                <a:pt x="500" y="96"/>
              </a:cubicBezTo>
              <a:cubicBezTo>
                <a:pt x="531" y="109"/>
                <a:pt x="532" y="162"/>
                <a:pt x="568" y="173"/>
              </a:cubicBezTo>
              <a:cubicBezTo>
                <a:pt x="596" y="193"/>
                <a:pt x="596" y="226"/>
                <a:pt x="577" y="255"/>
              </a:cubicBezTo>
              <a:cubicBezTo>
                <a:pt x="567" y="270"/>
                <a:pt x="542" y="298"/>
                <a:pt x="542" y="298"/>
              </a:cubicBezTo>
              <a:cubicBezTo>
                <a:pt x="531" y="333"/>
                <a:pt x="550" y="339"/>
                <a:pt x="581" y="345"/>
              </a:cubicBezTo>
              <a:cubicBezTo>
                <a:pt x="603" y="359"/>
                <a:pt x="598" y="351"/>
                <a:pt x="598" y="392"/>
              </a:cubicBezTo>
              <a:cubicBezTo>
                <a:pt x="598" y="446"/>
                <a:pt x="526" y="433"/>
                <a:pt x="495" y="435"/>
              </a:cubicBezTo>
              <a:cubicBezTo>
                <a:pt x="466" y="482"/>
                <a:pt x="499" y="537"/>
                <a:pt x="534" y="572"/>
              </a:cubicBezTo>
              <a:cubicBezTo>
                <a:pt x="541" y="595"/>
                <a:pt x="543" y="601"/>
                <a:pt x="517" y="593"/>
              </a:cubicBezTo>
              <a:cubicBezTo>
                <a:pt x="439" y="545"/>
                <a:pt x="264" y="565"/>
                <a:pt x="191" y="563"/>
              </a:cubicBezTo>
              <a:cubicBezTo>
                <a:pt x="177" y="560"/>
                <a:pt x="148" y="551"/>
                <a:pt x="148" y="551"/>
              </a:cubicBezTo>
              <a:cubicBezTo>
                <a:pt x="127" y="537"/>
                <a:pt x="110" y="515"/>
                <a:pt x="88" y="503"/>
              </a:cubicBezTo>
              <a:cubicBezTo>
                <a:pt x="73" y="495"/>
                <a:pt x="48" y="493"/>
                <a:pt x="32" y="491"/>
              </a:cubicBezTo>
              <a:cubicBezTo>
                <a:pt x="0" y="478"/>
                <a:pt x="48" y="462"/>
                <a:pt x="62" y="456"/>
              </a:cubicBezTo>
              <a:cubicBezTo>
                <a:pt x="78" y="433"/>
                <a:pt x="77" y="408"/>
                <a:pt x="54" y="392"/>
              </a:cubicBezTo>
              <a:cubicBezTo>
                <a:pt x="17" y="339"/>
                <a:pt x="111" y="331"/>
                <a:pt x="140" y="323"/>
              </a:cubicBezTo>
              <a:cubicBezTo>
                <a:pt x="150" y="308"/>
                <a:pt x="149" y="292"/>
                <a:pt x="140" y="276"/>
              </a:cubicBezTo>
              <a:cubicBezTo>
                <a:pt x="135" y="267"/>
                <a:pt x="122" y="251"/>
                <a:pt x="122" y="251"/>
              </a:cubicBezTo>
              <a:cubicBezTo>
                <a:pt x="119" y="241"/>
                <a:pt x="114" y="235"/>
                <a:pt x="122" y="225"/>
              </a:cubicBezTo>
              <a:cubicBezTo>
                <a:pt x="129" y="215"/>
                <a:pt x="148" y="199"/>
                <a:pt x="148" y="199"/>
              </a:cubicBezTo>
              <a:cubicBezTo>
                <a:pt x="144" y="175"/>
                <a:pt x="140" y="160"/>
                <a:pt x="148" y="135"/>
              </a:cubicBezTo>
              <a:cubicBezTo>
                <a:pt x="157" y="109"/>
                <a:pt x="255" y="105"/>
                <a:pt x="277" y="101"/>
              </a:cubicBezTo>
              <a:cubicBezTo>
                <a:pt x="298" y="68"/>
                <a:pt x="284" y="68"/>
                <a:pt x="272" y="36"/>
              </a:cubicBezTo>
              <a:cubicBezTo>
                <a:pt x="278" y="12"/>
                <a:pt x="276" y="0"/>
                <a:pt x="302" y="6"/>
              </a:cubicBezTo>
              <a:cubicBezTo>
                <a:pt x="314" y="18"/>
                <a:pt x="326" y="27"/>
                <a:pt x="341" y="36"/>
              </a:cubicBezTo>
              <a:cubicBezTo>
                <a:pt x="364" y="70"/>
                <a:pt x="376" y="73"/>
                <a:pt x="418" y="79"/>
              </a:cubicBezTo>
              <a:cubicBezTo>
                <a:pt x="423" y="95"/>
                <a:pt x="420" y="88"/>
                <a:pt x="427" y="101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104775</xdr:colOff>
      <xdr:row>30</xdr:row>
      <xdr:rowOff>9525</xdr:rowOff>
    </xdr:from>
    <xdr:to>
      <xdr:col>28</xdr:col>
      <xdr:colOff>104775</xdr:colOff>
      <xdr:row>32</xdr:row>
      <xdr:rowOff>19050</xdr:rowOff>
    </xdr:to>
    <xdr:sp macro="" textlink="">
      <xdr:nvSpPr>
        <xdr:cNvPr id="94" name="Freeform 896">
          <a:extLst>
            <a:ext uri="{FF2B5EF4-FFF2-40B4-BE49-F238E27FC236}">
              <a16:creationId xmlns:a16="http://schemas.microsoft.com/office/drawing/2014/main" id="{9B2C3839-3DEE-49F5-8CEF-456069ECDA75}"/>
            </a:ext>
          </a:extLst>
        </xdr:cNvPr>
        <xdr:cNvSpPr>
          <a:spLocks/>
        </xdr:cNvSpPr>
      </xdr:nvSpPr>
      <xdr:spPr bwMode="auto">
        <a:xfrm>
          <a:off x="4727575" y="5534025"/>
          <a:ext cx="355600" cy="377825"/>
        </a:xfrm>
        <a:custGeom>
          <a:avLst/>
          <a:gdLst>
            <a:gd name="T0" fmla="*/ 158538 w 540"/>
            <a:gd name="T1" fmla="*/ 16447 h 527"/>
            <a:gd name="T2" fmla="*/ 266700 w 540"/>
            <a:gd name="T3" fmla="*/ 117029 h 527"/>
            <a:gd name="T4" fmla="*/ 297815 w 540"/>
            <a:gd name="T5" fmla="*/ 113866 h 527"/>
            <a:gd name="T6" fmla="*/ 336338 w 540"/>
            <a:gd name="T7" fmla="*/ 108805 h 527"/>
            <a:gd name="T8" fmla="*/ 371157 w 540"/>
            <a:gd name="T9" fmla="*/ 75911 h 527"/>
            <a:gd name="T10" fmla="*/ 393383 w 540"/>
            <a:gd name="T11" fmla="*/ 86665 h 527"/>
            <a:gd name="T12" fmla="*/ 400050 w 540"/>
            <a:gd name="T13" fmla="*/ 105643 h 527"/>
            <a:gd name="T14" fmla="*/ 371157 w 540"/>
            <a:gd name="T15" fmla="*/ 136007 h 527"/>
            <a:gd name="T16" fmla="*/ 339302 w 540"/>
            <a:gd name="T17" fmla="*/ 173962 h 527"/>
            <a:gd name="T18" fmla="*/ 320040 w 540"/>
            <a:gd name="T19" fmla="*/ 195470 h 527"/>
            <a:gd name="T20" fmla="*/ 336338 w 540"/>
            <a:gd name="T21" fmla="*/ 233426 h 527"/>
            <a:gd name="T22" fmla="*/ 348932 w 540"/>
            <a:gd name="T23" fmla="*/ 257464 h 527"/>
            <a:gd name="T24" fmla="*/ 351896 w 540"/>
            <a:gd name="T25" fmla="*/ 320091 h 527"/>
            <a:gd name="T26" fmla="*/ 326707 w 540"/>
            <a:gd name="T27" fmla="*/ 333375 h 527"/>
            <a:gd name="T28" fmla="*/ 294852 w 540"/>
            <a:gd name="T29" fmla="*/ 301113 h 527"/>
            <a:gd name="T30" fmla="*/ 275590 w 540"/>
            <a:gd name="T31" fmla="*/ 282135 h 527"/>
            <a:gd name="T32" fmla="*/ 231140 w 540"/>
            <a:gd name="T33" fmla="*/ 298582 h 527"/>
            <a:gd name="T34" fmla="*/ 196321 w 540"/>
            <a:gd name="T35" fmla="*/ 254934 h 527"/>
            <a:gd name="T36" fmla="*/ 168169 w 540"/>
            <a:gd name="T37" fmla="*/ 249873 h 527"/>
            <a:gd name="T38" fmla="*/ 120015 w 540"/>
            <a:gd name="T39" fmla="*/ 225202 h 527"/>
            <a:gd name="T40" fmla="*/ 97790 w 540"/>
            <a:gd name="T41" fmla="*/ 219509 h 527"/>
            <a:gd name="T42" fmla="*/ 60007 w 540"/>
            <a:gd name="T43" fmla="*/ 192940 h 527"/>
            <a:gd name="T44" fmla="*/ 31115 w 540"/>
            <a:gd name="T45" fmla="*/ 176493 h 527"/>
            <a:gd name="T46" fmla="*/ 5927 w 540"/>
            <a:gd name="T47" fmla="*/ 124620 h 527"/>
            <a:gd name="T48" fmla="*/ 0 w 540"/>
            <a:gd name="T49" fmla="*/ 86665 h 527"/>
            <a:gd name="T50" fmla="*/ 40746 w 540"/>
            <a:gd name="T51" fmla="*/ 32895 h 527"/>
            <a:gd name="T52" fmla="*/ 114088 w 540"/>
            <a:gd name="T53" fmla="*/ 0 h 527"/>
            <a:gd name="T54" fmla="*/ 129646 w 540"/>
            <a:gd name="T55" fmla="*/ 3163 h 527"/>
            <a:gd name="T56" fmla="*/ 148907 w 540"/>
            <a:gd name="T57" fmla="*/ 8224 h 527"/>
            <a:gd name="T58" fmla="*/ 168169 w 540"/>
            <a:gd name="T59" fmla="*/ 32895 h 527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540"/>
            <a:gd name="T91" fmla="*/ 0 h 527"/>
            <a:gd name="T92" fmla="*/ 540 w 540"/>
            <a:gd name="T93" fmla="*/ 527 h 527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540" h="527">
              <a:moveTo>
                <a:pt x="214" y="26"/>
              </a:moveTo>
              <a:cubicBezTo>
                <a:pt x="236" y="99"/>
                <a:pt x="319" y="126"/>
                <a:pt x="360" y="185"/>
              </a:cubicBezTo>
              <a:cubicBezTo>
                <a:pt x="374" y="183"/>
                <a:pt x="388" y="182"/>
                <a:pt x="402" y="180"/>
              </a:cubicBezTo>
              <a:cubicBezTo>
                <a:pt x="419" y="178"/>
                <a:pt x="454" y="172"/>
                <a:pt x="454" y="172"/>
              </a:cubicBezTo>
              <a:cubicBezTo>
                <a:pt x="491" y="158"/>
                <a:pt x="476" y="145"/>
                <a:pt x="501" y="120"/>
              </a:cubicBezTo>
              <a:cubicBezTo>
                <a:pt x="513" y="124"/>
                <a:pt x="524" y="124"/>
                <a:pt x="531" y="137"/>
              </a:cubicBezTo>
              <a:cubicBezTo>
                <a:pt x="536" y="146"/>
                <a:pt x="540" y="167"/>
                <a:pt x="540" y="167"/>
              </a:cubicBezTo>
              <a:cubicBezTo>
                <a:pt x="534" y="203"/>
                <a:pt x="533" y="201"/>
                <a:pt x="501" y="215"/>
              </a:cubicBezTo>
              <a:cubicBezTo>
                <a:pt x="481" y="233"/>
                <a:pt x="479" y="261"/>
                <a:pt x="458" y="275"/>
              </a:cubicBezTo>
              <a:cubicBezTo>
                <a:pt x="449" y="289"/>
                <a:pt x="438" y="293"/>
                <a:pt x="432" y="309"/>
              </a:cubicBezTo>
              <a:cubicBezTo>
                <a:pt x="437" y="338"/>
                <a:pt x="437" y="347"/>
                <a:pt x="454" y="369"/>
              </a:cubicBezTo>
              <a:cubicBezTo>
                <a:pt x="463" y="400"/>
                <a:pt x="457" y="388"/>
                <a:pt x="471" y="407"/>
              </a:cubicBezTo>
              <a:cubicBezTo>
                <a:pt x="479" y="444"/>
                <a:pt x="483" y="465"/>
                <a:pt x="475" y="506"/>
              </a:cubicBezTo>
              <a:cubicBezTo>
                <a:pt x="473" y="519"/>
                <a:pt x="441" y="527"/>
                <a:pt x="441" y="527"/>
              </a:cubicBezTo>
              <a:cubicBezTo>
                <a:pt x="428" y="509"/>
                <a:pt x="412" y="493"/>
                <a:pt x="398" y="476"/>
              </a:cubicBezTo>
              <a:cubicBezTo>
                <a:pt x="386" y="461"/>
                <a:pt x="392" y="452"/>
                <a:pt x="372" y="446"/>
              </a:cubicBezTo>
              <a:cubicBezTo>
                <a:pt x="348" y="451"/>
                <a:pt x="334" y="463"/>
                <a:pt x="312" y="472"/>
              </a:cubicBezTo>
              <a:cubicBezTo>
                <a:pt x="281" y="459"/>
                <a:pt x="290" y="422"/>
                <a:pt x="265" y="403"/>
              </a:cubicBezTo>
              <a:cubicBezTo>
                <a:pt x="255" y="395"/>
                <a:pt x="240" y="397"/>
                <a:pt x="227" y="395"/>
              </a:cubicBezTo>
              <a:cubicBezTo>
                <a:pt x="196" y="384"/>
                <a:pt x="188" y="367"/>
                <a:pt x="162" y="356"/>
              </a:cubicBezTo>
              <a:cubicBezTo>
                <a:pt x="152" y="352"/>
                <a:pt x="142" y="351"/>
                <a:pt x="132" y="347"/>
              </a:cubicBezTo>
              <a:cubicBezTo>
                <a:pt x="115" y="330"/>
                <a:pt x="104" y="312"/>
                <a:pt x="81" y="305"/>
              </a:cubicBezTo>
              <a:cubicBezTo>
                <a:pt x="68" y="292"/>
                <a:pt x="57" y="288"/>
                <a:pt x="42" y="279"/>
              </a:cubicBezTo>
              <a:cubicBezTo>
                <a:pt x="27" y="254"/>
                <a:pt x="13" y="227"/>
                <a:pt x="8" y="197"/>
              </a:cubicBezTo>
              <a:cubicBezTo>
                <a:pt x="5" y="177"/>
                <a:pt x="0" y="137"/>
                <a:pt x="0" y="137"/>
              </a:cubicBezTo>
              <a:cubicBezTo>
                <a:pt x="8" y="93"/>
                <a:pt x="16" y="76"/>
                <a:pt x="55" y="52"/>
              </a:cubicBezTo>
              <a:cubicBezTo>
                <a:pt x="81" y="15"/>
                <a:pt x="113" y="12"/>
                <a:pt x="154" y="0"/>
              </a:cubicBezTo>
              <a:cubicBezTo>
                <a:pt x="161" y="2"/>
                <a:pt x="168" y="3"/>
                <a:pt x="175" y="5"/>
              </a:cubicBezTo>
              <a:cubicBezTo>
                <a:pt x="184" y="7"/>
                <a:pt x="201" y="13"/>
                <a:pt x="201" y="13"/>
              </a:cubicBezTo>
              <a:cubicBezTo>
                <a:pt x="222" y="28"/>
                <a:pt x="227" y="24"/>
                <a:pt x="227" y="52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25</xdr:row>
      <xdr:rowOff>85725</xdr:rowOff>
    </xdr:from>
    <xdr:to>
      <xdr:col>31</xdr:col>
      <xdr:colOff>66675</xdr:colOff>
      <xdr:row>29</xdr:row>
      <xdr:rowOff>57150</xdr:rowOff>
    </xdr:to>
    <xdr:sp macro="" textlink="">
      <xdr:nvSpPr>
        <xdr:cNvPr id="95" name="Freeform 897">
          <a:extLst>
            <a:ext uri="{FF2B5EF4-FFF2-40B4-BE49-F238E27FC236}">
              <a16:creationId xmlns:a16="http://schemas.microsoft.com/office/drawing/2014/main" id="{2F48ACF9-DBC5-4947-AD10-30671C094FB2}"/>
            </a:ext>
          </a:extLst>
        </xdr:cNvPr>
        <xdr:cNvSpPr>
          <a:spLocks/>
        </xdr:cNvSpPr>
      </xdr:nvSpPr>
      <xdr:spPr bwMode="auto">
        <a:xfrm>
          <a:off x="4587875" y="4689475"/>
          <a:ext cx="990600" cy="708025"/>
        </a:xfrm>
        <a:custGeom>
          <a:avLst/>
          <a:gdLst>
            <a:gd name="T0" fmla="*/ 115701 w 1496"/>
            <a:gd name="T1" fmla="*/ 384912 h 986"/>
            <a:gd name="T2" fmla="*/ 166789 w 1496"/>
            <a:gd name="T3" fmla="*/ 406262 h 986"/>
            <a:gd name="T4" fmla="*/ 286247 w 1496"/>
            <a:gd name="T5" fmla="*/ 475960 h 986"/>
            <a:gd name="T6" fmla="*/ 372646 w 1496"/>
            <a:gd name="T7" fmla="*/ 570148 h 986"/>
            <a:gd name="T8" fmla="*/ 411714 w 1496"/>
            <a:gd name="T9" fmla="*/ 592125 h 986"/>
            <a:gd name="T10" fmla="*/ 440264 w 1496"/>
            <a:gd name="T11" fmla="*/ 613474 h 986"/>
            <a:gd name="T12" fmla="*/ 552959 w 1496"/>
            <a:gd name="T13" fmla="*/ 602799 h 986"/>
            <a:gd name="T14" fmla="*/ 630344 w 1496"/>
            <a:gd name="T15" fmla="*/ 540636 h 986"/>
            <a:gd name="T16" fmla="*/ 659644 w 1496"/>
            <a:gd name="T17" fmla="*/ 519286 h 986"/>
            <a:gd name="T18" fmla="*/ 746796 w 1496"/>
            <a:gd name="T19" fmla="*/ 562613 h 986"/>
            <a:gd name="T20" fmla="*/ 817418 w 1496"/>
            <a:gd name="T21" fmla="*/ 592125 h 986"/>
            <a:gd name="T22" fmla="*/ 882030 w 1496"/>
            <a:gd name="T23" fmla="*/ 602799 h 986"/>
            <a:gd name="T24" fmla="*/ 923352 w 1496"/>
            <a:gd name="T25" fmla="*/ 578310 h 986"/>
            <a:gd name="T26" fmla="*/ 1084882 w 1496"/>
            <a:gd name="T27" fmla="*/ 508612 h 986"/>
            <a:gd name="T28" fmla="*/ 1123199 w 1496"/>
            <a:gd name="T29" fmla="*/ 457123 h 986"/>
            <a:gd name="T30" fmla="*/ 1071359 w 1496"/>
            <a:gd name="T31" fmla="*/ 425099 h 986"/>
            <a:gd name="T32" fmla="*/ 1003741 w 1496"/>
            <a:gd name="T33" fmla="*/ 387424 h 986"/>
            <a:gd name="T34" fmla="*/ 917342 w 1496"/>
            <a:gd name="T35" fmla="*/ 303911 h 986"/>
            <a:gd name="T36" fmla="*/ 900813 w 1496"/>
            <a:gd name="T37" fmla="*/ 268748 h 986"/>
            <a:gd name="T38" fmla="*/ 868507 w 1496"/>
            <a:gd name="T39" fmla="*/ 209724 h 986"/>
            <a:gd name="T40" fmla="*/ 637105 w 1496"/>
            <a:gd name="T41" fmla="*/ 161374 h 986"/>
            <a:gd name="T42" fmla="*/ 582260 w 1496"/>
            <a:gd name="T43" fmla="*/ 167026 h 986"/>
            <a:gd name="T44" fmla="*/ 556716 w 1496"/>
            <a:gd name="T45" fmla="*/ 148188 h 986"/>
            <a:gd name="T46" fmla="*/ 501871 w 1496"/>
            <a:gd name="T47" fmla="*/ 77862 h 986"/>
            <a:gd name="T48" fmla="*/ 440264 w 1496"/>
            <a:gd name="T49" fmla="*/ 27000 h 986"/>
            <a:gd name="T50" fmla="*/ 311791 w 1496"/>
            <a:gd name="T51" fmla="*/ 2512 h 986"/>
            <a:gd name="T52" fmla="*/ 253941 w 1496"/>
            <a:gd name="T53" fmla="*/ 45838 h 986"/>
            <a:gd name="T54" fmla="*/ 241168 w 1496"/>
            <a:gd name="T55" fmla="*/ 107374 h 986"/>
            <a:gd name="T56" fmla="*/ 183318 w 1496"/>
            <a:gd name="T57" fmla="*/ 110513 h 986"/>
            <a:gd name="T58" fmla="*/ 89405 w 1496"/>
            <a:gd name="T59" fmla="*/ 167026 h 986"/>
            <a:gd name="T60" fmla="*/ 21788 w 1496"/>
            <a:gd name="T61" fmla="*/ 320237 h 986"/>
            <a:gd name="T62" fmla="*/ 63861 w 1496"/>
            <a:gd name="T63" fmla="*/ 349749 h 986"/>
            <a:gd name="T64" fmla="*/ 99172 w 1496"/>
            <a:gd name="T65" fmla="*/ 381773 h 98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496"/>
            <a:gd name="T100" fmla="*/ 0 h 986"/>
            <a:gd name="T101" fmla="*/ 1496 w 1496"/>
            <a:gd name="T102" fmla="*/ 986 h 98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496" h="986">
              <a:moveTo>
                <a:pt x="128" y="600"/>
              </a:moveTo>
              <a:cubicBezTo>
                <a:pt x="136" y="605"/>
                <a:pt x="146" y="607"/>
                <a:pt x="154" y="613"/>
              </a:cubicBezTo>
              <a:cubicBezTo>
                <a:pt x="159" y="616"/>
                <a:pt x="161" y="623"/>
                <a:pt x="166" y="626"/>
              </a:cubicBezTo>
              <a:cubicBezTo>
                <a:pt x="217" y="651"/>
                <a:pt x="190" y="626"/>
                <a:pt x="222" y="647"/>
              </a:cubicBezTo>
              <a:cubicBezTo>
                <a:pt x="254" y="668"/>
                <a:pt x="283" y="699"/>
                <a:pt x="321" y="711"/>
              </a:cubicBezTo>
              <a:cubicBezTo>
                <a:pt x="339" y="729"/>
                <a:pt x="359" y="745"/>
                <a:pt x="381" y="758"/>
              </a:cubicBezTo>
              <a:cubicBezTo>
                <a:pt x="409" y="804"/>
                <a:pt x="455" y="840"/>
                <a:pt x="488" y="883"/>
              </a:cubicBezTo>
              <a:cubicBezTo>
                <a:pt x="491" y="891"/>
                <a:pt x="490" y="902"/>
                <a:pt x="496" y="908"/>
              </a:cubicBezTo>
              <a:cubicBezTo>
                <a:pt x="502" y="914"/>
                <a:pt x="514" y="912"/>
                <a:pt x="522" y="917"/>
              </a:cubicBezTo>
              <a:cubicBezTo>
                <a:pt x="532" y="924"/>
                <a:pt x="539" y="935"/>
                <a:pt x="548" y="943"/>
              </a:cubicBezTo>
              <a:cubicBezTo>
                <a:pt x="552" y="946"/>
                <a:pt x="557" y="948"/>
                <a:pt x="561" y="951"/>
              </a:cubicBezTo>
              <a:cubicBezTo>
                <a:pt x="568" y="962"/>
                <a:pt x="572" y="972"/>
                <a:pt x="586" y="977"/>
              </a:cubicBezTo>
              <a:cubicBezTo>
                <a:pt x="601" y="982"/>
                <a:pt x="634" y="986"/>
                <a:pt x="634" y="986"/>
              </a:cubicBezTo>
              <a:cubicBezTo>
                <a:pt x="682" y="981"/>
                <a:pt x="694" y="976"/>
                <a:pt x="736" y="960"/>
              </a:cubicBezTo>
              <a:cubicBezTo>
                <a:pt x="767" y="930"/>
                <a:pt x="794" y="898"/>
                <a:pt x="826" y="870"/>
              </a:cubicBezTo>
              <a:cubicBezTo>
                <a:pt x="830" y="867"/>
                <a:pt x="835" y="864"/>
                <a:pt x="839" y="861"/>
              </a:cubicBezTo>
              <a:cubicBezTo>
                <a:pt x="843" y="858"/>
                <a:pt x="848" y="856"/>
                <a:pt x="852" y="853"/>
              </a:cubicBezTo>
              <a:cubicBezTo>
                <a:pt x="861" y="845"/>
                <a:pt x="878" y="827"/>
                <a:pt x="878" y="827"/>
              </a:cubicBezTo>
              <a:cubicBezTo>
                <a:pt x="902" y="843"/>
                <a:pt x="905" y="865"/>
                <a:pt x="934" y="874"/>
              </a:cubicBezTo>
              <a:cubicBezTo>
                <a:pt x="952" y="888"/>
                <a:pt x="974" y="886"/>
                <a:pt x="994" y="896"/>
              </a:cubicBezTo>
              <a:cubicBezTo>
                <a:pt x="1020" y="910"/>
                <a:pt x="1016" y="919"/>
                <a:pt x="1049" y="926"/>
              </a:cubicBezTo>
              <a:cubicBezTo>
                <a:pt x="1061" y="934"/>
                <a:pt x="1074" y="939"/>
                <a:pt x="1088" y="943"/>
              </a:cubicBezTo>
              <a:cubicBezTo>
                <a:pt x="1099" y="946"/>
                <a:pt x="1122" y="951"/>
                <a:pt x="1122" y="951"/>
              </a:cubicBezTo>
              <a:cubicBezTo>
                <a:pt x="1142" y="962"/>
                <a:pt x="1151" y="965"/>
                <a:pt x="1174" y="960"/>
              </a:cubicBezTo>
              <a:cubicBezTo>
                <a:pt x="1195" y="937"/>
                <a:pt x="1176" y="955"/>
                <a:pt x="1204" y="938"/>
              </a:cubicBezTo>
              <a:cubicBezTo>
                <a:pt x="1213" y="933"/>
                <a:pt x="1229" y="921"/>
                <a:pt x="1229" y="921"/>
              </a:cubicBezTo>
              <a:cubicBezTo>
                <a:pt x="1275" y="854"/>
                <a:pt x="1353" y="874"/>
                <a:pt x="1422" y="848"/>
              </a:cubicBezTo>
              <a:cubicBezTo>
                <a:pt x="1437" y="834"/>
                <a:pt x="1435" y="827"/>
                <a:pt x="1444" y="810"/>
              </a:cubicBezTo>
              <a:cubicBezTo>
                <a:pt x="1454" y="790"/>
                <a:pt x="1471" y="777"/>
                <a:pt x="1482" y="758"/>
              </a:cubicBezTo>
              <a:cubicBezTo>
                <a:pt x="1484" y="747"/>
                <a:pt x="1493" y="739"/>
                <a:pt x="1495" y="728"/>
              </a:cubicBezTo>
              <a:cubicBezTo>
                <a:pt x="1496" y="721"/>
                <a:pt x="1492" y="714"/>
                <a:pt x="1491" y="707"/>
              </a:cubicBezTo>
              <a:cubicBezTo>
                <a:pt x="1483" y="670"/>
                <a:pt x="1467" y="680"/>
                <a:pt x="1426" y="677"/>
              </a:cubicBezTo>
              <a:cubicBezTo>
                <a:pt x="1411" y="665"/>
                <a:pt x="1396" y="648"/>
                <a:pt x="1379" y="643"/>
              </a:cubicBezTo>
              <a:cubicBezTo>
                <a:pt x="1365" y="632"/>
                <a:pt x="1349" y="628"/>
                <a:pt x="1336" y="617"/>
              </a:cubicBezTo>
              <a:cubicBezTo>
                <a:pt x="1311" y="595"/>
                <a:pt x="1295" y="562"/>
                <a:pt x="1268" y="544"/>
              </a:cubicBezTo>
              <a:cubicBezTo>
                <a:pt x="1254" y="524"/>
                <a:pt x="1245" y="494"/>
                <a:pt x="1221" y="484"/>
              </a:cubicBezTo>
              <a:cubicBezTo>
                <a:pt x="1196" y="473"/>
                <a:pt x="1165" y="475"/>
                <a:pt x="1139" y="467"/>
              </a:cubicBezTo>
              <a:cubicBezTo>
                <a:pt x="1153" y="447"/>
                <a:pt x="1177" y="437"/>
                <a:pt x="1199" y="428"/>
              </a:cubicBezTo>
              <a:cubicBezTo>
                <a:pt x="1207" y="417"/>
                <a:pt x="1216" y="390"/>
                <a:pt x="1216" y="390"/>
              </a:cubicBezTo>
              <a:cubicBezTo>
                <a:pt x="1209" y="346"/>
                <a:pt x="1193" y="349"/>
                <a:pt x="1156" y="334"/>
              </a:cubicBezTo>
              <a:cubicBezTo>
                <a:pt x="1102" y="312"/>
                <a:pt x="1077" y="293"/>
                <a:pt x="1015" y="287"/>
              </a:cubicBezTo>
              <a:cubicBezTo>
                <a:pt x="959" y="274"/>
                <a:pt x="906" y="261"/>
                <a:pt x="848" y="257"/>
              </a:cubicBezTo>
              <a:cubicBezTo>
                <a:pt x="835" y="253"/>
                <a:pt x="822" y="248"/>
                <a:pt x="809" y="244"/>
              </a:cubicBezTo>
              <a:cubicBezTo>
                <a:pt x="792" y="249"/>
                <a:pt x="792" y="260"/>
                <a:pt x="775" y="266"/>
              </a:cubicBezTo>
              <a:cubicBezTo>
                <a:pt x="766" y="260"/>
                <a:pt x="755" y="257"/>
                <a:pt x="749" y="248"/>
              </a:cubicBezTo>
              <a:cubicBezTo>
                <a:pt x="746" y="244"/>
                <a:pt x="745" y="239"/>
                <a:pt x="741" y="236"/>
              </a:cubicBezTo>
              <a:cubicBezTo>
                <a:pt x="720" y="219"/>
                <a:pt x="689" y="219"/>
                <a:pt x="664" y="214"/>
              </a:cubicBezTo>
              <a:cubicBezTo>
                <a:pt x="644" y="185"/>
                <a:pt x="659" y="154"/>
                <a:pt x="668" y="124"/>
              </a:cubicBezTo>
              <a:cubicBezTo>
                <a:pt x="666" y="104"/>
                <a:pt x="672" y="79"/>
                <a:pt x="659" y="64"/>
              </a:cubicBezTo>
              <a:cubicBezTo>
                <a:pt x="644" y="47"/>
                <a:pt x="605" y="45"/>
                <a:pt x="586" y="43"/>
              </a:cubicBezTo>
              <a:cubicBezTo>
                <a:pt x="532" y="38"/>
                <a:pt x="500" y="37"/>
                <a:pt x="445" y="34"/>
              </a:cubicBezTo>
              <a:cubicBezTo>
                <a:pt x="423" y="27"/>
                <a:pt x="436" y="13"/>
                <a:pt x="415" y="4"/>
              </a:cubicBezTo>
              <a:cubicBezTo>
                <a:pt x="407" y="0"/>
                <a:pt x="398" y="1"/>
                <a:pt x="389" y="0"/>
              </a:cubicBezTo>
              <a:cubicBezTo>
                <a:pt x="368" y="6"/>
                <a:pt x="348" y="51"/>
                <a:pt x="338" y="73"/>
              </a:cubicBezTo>
              <a:cubicBezTo>
                <a:pt x="333" y="101"/>
                <a:pt x="330" y="130"/>
                <a:pt x="325" y="158"/>
              </a:cubicBezTo>
              <a:cubicBezTo>
                <a:pt x="324" y="162"/>
                <a:pt x="324" y="167"/>
                <a:pt x="321" y="171"/>
              </a:cubicBezTo>
              <a:cubicBezTo>
                <a:pt x="319" y="174"/>
                <a:pt x="298" y="186"/>
                <a:pt x="295" y="188"/>
              </a:cubicBezTo>
              <a:cubicBezTo>
                <a:pt x="261" y="178"/>
                <a:pt x="278" y="181"/>
                <a:pt x="244" y="176"/>
              </a:cubicBezTo>
              <a:cubicBezTo>
                <a:pt x="194" y="178"/>
                <a:pt x="148" y="175"/>
                <a:pt x="102" y="193"/>
              </a:cubicBezTo>
              <a:cubicBezTo>
                <a:pt x="96" y="213"/>
                <a:pt x="112" y="245"/>
                <a:pt x="119" y="266"/>
              </a:cubicBezTo>
              <a:cubicBezTo>
                <a:pt x="114" y="318"/>
                <a:pt x="95" y="351"/>
                <a:pt x="76" y="398"/>
              </a:cubicBezTo>
              <a:cubicBezTo>
                <a:pt x="72" y="485"/>
                <a:pt x="93" y="495"/>
                <a:pt x="29" y="510"/>
              </a:cubicBezTo>
              <a:cubicBezTo>
                <a:pt x="17" y="517"/>
                <a:pt x="0" y="523"/>
                <a:pt x="21" y="544"/>
              </a:cubicBezTo>
              <a:cubicBezTo>
                <a:pt x="23" y="546"/>
                <a:pt x="76" y="554"/>
                <a:pt x="85" y="557"/>
              </a:cubicBezTo>
              <a:cubicBezTo>
                <a:pt x="94" y="563"/>
                <a:pt x="106" y="565"/>
                <a:pt x="111" y="574"/>
              </a:cubicBezTo>
              <a:cubicBezTo>
                <a:pt x="116" y="582"/>
                <a:pt x="114" y="608"/>
                <a:pt x="132" y="608"/>
              </a:cubicBezTo>
              <a:cubicBezTo>
                <a:pt x="135" y="608"/>
                <a:pt x="129" y="603"/>
                <a:pt x="128" y="600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0</xdr:colOff>
      <xdr:row>27</xdr:row>
      <xdr:rowOff>104775</xdr:rowOff>
    </xdr:from>
    <xdr:to>
      <xdr:col>28</xdr:col>
      <xdr:colOff>0</xdr:colOff>
      <xdr:row>30</xdr:row>
      <xdr:rowOff>123825</xdr:rowOff>
    </xdr:to>
    <xdr:sp macro="" textlink="">
      <xdr:nvSpPr>
        <xdr:cNvPr id="96" name="Freeform 898">
          <a:extLst>
            <a:ext uri="{FF2B5EF4-FFF2-40B4-BE49-F238E27FC236}">
              <a16:creationId xmlns:a16="http://schemas.microsoft.com/office/drawing/2014/main" id="{1C8015BB-73A2-4A0F-8FCA-687BC84979E3}"/>
            </a:ext>
          </a:extLst>
        </xdr:cNvPr>
        <xdr:cNvSpPr>
          <a:spLocks/>
        </xdr:cNvSpPr>
      </xdr:nvSpPr>
      <xdr:spPr bwMode="auto">
        <a:xfrm>
          <a:off x="4445000" y="5076825"/>
          <a:ext cx="533400" cy="571500"/>
        </a:xfrm>
        <a:custGeom>
          <a:avLst/>
          <a:gdLst>
            <a:gd name="T0" fmla="*/ 573339 w 808"/>
            <a:gd name="T1" fmla="*/ 305569 h 793"/>
            <a:gd name="T2" fmla="*/ 554030 w 808"/>
            <a:gd name="T3" fmla="*/ 336126 h 793"/>
            <a:gd name="T4" fmla="*/ 537691 w 808"/>
            <a:gd name="T5" fmla="*/ 362863 h 793"/>
            <a:gd name="T6" fmla="*/ 480506 w 808"/>
            <a:gd name="T7" fmla="*/ 425886 h 793"/>
            <a:gd name="T8" fmla="*/ 423320 w 808"/>
            <a:gd name="T9" fmla="*/ 401059 h 793"/>
            <a:gd name="T10" fmla="*/ 388415 w 808"/>
            <a:gd name="T11" fmla="*/ 404242 h 793"/>
            <a:gd name="T12" fmla="*/ 369106 w 808"/>
            <a:gd name="T13" fmla="*/ 415064 h 793"/>
            <a:gd name="T14" fmla="*/ 346826 w 808"/>
            <a:gd name="T15" fmla="*/ 420157 h 793"/>
            <a:gd name="T16" fmla="*/ 328259 w 808"/>
            <a:gd name="T17" fmla="*/ 434162 h 793"/>
            <a:gd name="T18" fmla="*/ 321575 w 808"/>
            <a:gd name="T19" fmla="*/ 450714 h 793"/>
            <a:gd name="T20" fmla="*/ 296324 w 808"/>
            <a:gd name="T21" fmla="*/ 504825 h 793"/>
            <a:gd name="T22" fmla="*/ 274044 w 808"/>
            <a:gd name="T23" fmla="*/ 464083 h 793"/>
            <a:gd name="T24" fmla="*/ 270331 w 808"/>
            <a:gd name="T25" fmla="*/ 453260 h 793"/>
            <a:gd name="T26" fmla="*/ 248051 w 808"/>
            <a:gd name="T27" fmla="*/ 332943 h 793"/>
            <a:gd name="T28" fmla="*/ 239139 w 808"/>
            <a:gd name="T29" fmla="*/ 303022 h 793"/>
            <a:gd name="T30" fmla="*/ 225771 w 808"/>
            <a:gd name="T31" fmla="*/ 286471 h 793"/>
            <a:gd name="T32" fmla="*/ 219829 w 808"/>
            <a:gd name="T33" fmla="*/ 278831 h 793"/>
            <a:gd name="T34" fmla="*/ 200520 w 808"/>
            <a:gd name="T35" fmla="*/ 229177 h 793"/>
            <a:gd name="T36" fmla="*/ 155960 w 808"/>
            <a:gd name="T37" fmla="*/ 196710 h 793"/>
            <a:gd name="T38" fmla="*/ 108429 w 808"/>
            <a:gd name="T39" fmla="*/ 169336 h 793"/>
            <a:gd name="T40" fmla="*/ 63869 w 808"/>
            <a:gd name="T41" fmla="*/ 136869 h 793"/>
            <a:gd name="T42" fmla="*/ 54215 w 808"/>
            <a:gd name="T43" fmla="*/ 133686 h 793"/>
            <a:gd name="T44" fmla="*/ 34905 w 808"/>
            <a:gd name="T45" fmla="*/ 128594 h 793"/>
            <a:gd name="T46" fmla="*/ 25251 w 808"/>
            <a:gd name="T47" fmla="*/ 126047 h 793"/>
            <a:gd name="T48" fmla="*/ 0 w 808"/>
            <a:gd name="T49" fmla="*/ 95490 h 793"/>
            <a:gd name="T50" fmla="*/ 34905 w 808"/>
            <a:gd name="T51" fmla="*/ 73846 h 793"/>
            <a:gd name="T52" fmla="*/ 54215 w 808"/>
            <a:gd name="T53" fmla="*/ 68753 h 793"/>
            <a:gd name="T54" fmla="*/ 38619 w 808"/>
            <a:gd name="T55" fmla="*/ 54748 h 793"/>
            <a:gd name="T56" fmla="*/ 19309 w 808"/>
            <a:gd name="T57" fmla="*/ 49655 h 793"/>
            <a:gd name="T58" fmla="*/ 86149 w 808"/>
            <a:gd name="T59" fmla="*/ 38196 h 793"/>
            <a:gd name="T60" fmla="*/ 152989 w 808"/>
            <a:gd name="T61" fmla="*/ 24827 h 793"/>
            <a:gd name="T62" fmla="*/ 184924 w 808"/>
            <a:gd name="T63" fmla="*/ 0 h 793"/>
            <a:gd name="T64" fmla="*/ 232455 w 808"/>
            <a:gd name="T65" fmla="*/ 3183 h 793"/>
            <a:gd name="T66" fmla="*/ 245080 w 808"/>
            <a:gd name="T67" fmla="*/ 16552 h 793"/>
            <a:gd name="T68" fmla="*/ 274044 w 808"/>
            <a:gd name="T69" fmla="*/ 33103 h 793"/>
            <a:gd name="T70" fmla="*/ 375790 w 808"/>
            <a:gd name="T71" fmla="*/ 76392 h 793"/>
            <a:gd name="T72" fmla="*/ 407724 w 808"/>
            <a:gd name="T73" fmla="*/ 95490 h 793"/>
            <a:gd name="T74" fmla="*/ 448571 w 808"/>
            <a:gd name="T75" fmla="*/ 131140 h 793"/>
            <a:gd name="T76" fmla="*/ 484219 w 808"/>
            <a:gd name="T77" fmla="*/ 171882 h 793"/>
            <a:gd name="T78" fmla="*/ 502786 w 808"/>
            <a:gd name="T79" fmla="*/ 188434 h 793"/>
            <a:gd name="T80" fmla="*/ 534720 w 808"/>
            <a:gd name="T81" fmla="*/ 226630 h 793"/>
            <a:gd name="T82" fmla="*/ 585964 w 808"/>
            <a:gd name="T83" fmla="*/ 267373 h 793"/>
            <a:gd name="T84" fmla="*/ 582251 w 808"/>
            <a:gd name="T85" fmla="*/ 294746 h 793"/>
            <a:gd name="T86" fmla="*/ 551059 w 808"/>
            <a:gd name="T87" fmla="*/ 346948 h 793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808"/>
            <a:gd name="T133" fmla="*/ 0 h 793"/>
            <a:gd name="T134" fmla="*/ 808 w 808"/>
            <a:gd name="T135" fmla="*/ 793 h 793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808" h="793">
              <a:moveTo>
                <a:pt x="772" y="480"/>
              </a:moveTo>
              <a:cubicBezTo>
                <a:pt x="752" y="520"/>
                <a:pt x="761" y="504"/>
                <a:pt x="746" y="528"/>
              </a:cubicBezTo>
              <a:cubicBezTo>
                <a:pt x="742" y="543"/>
                <a:pt x="724" y="570"/>
                <a:pt x="724" y="570"/>
              </a:cubicBezTo>
              <a:cubicBezTo>
                <a:pt x="712" y="609"/>
                <a:pt x="680" y="646"/>
                <a:pt x="647" y="669"/>
              </a:cubicBezTo>
              <a:cubicBezTo>
                <a:pt x="620" y="661"/>
                <a:pt x="597" y="640"/>
                <a:pt x="570" y="630"/>
              </a:cubicBezTo>
              <a:cubicBezTo>
                <a:pt x="554" y="632"/>
                <a:pt x="538" y="632"/>
                <a:pt x="523" y="635"/>
              </a:cubicBezTo>
              <a:cubicBezTo>
                <a:pt x="519" y="636"/>
                <a:pt x="500" y="650"/>
                <a:pt x="497" y="652"/>
              </a:cubicBezTo>
              <a:cubicBezTo>
                <a:pt x="492" y="655"/>
                <a:pt x="471" y="659"/>
                <a:pt x="467" y="660"/>
              </a:cubicBezTo>
              <a:cubicBezTo>
                <a:pt x="459" y="668"/>
                <a:pt x="449" y="673"/>
                <a:pt x="442" y="682"/>
              </a:cubicBezTo>
              <a:cubicBezTo>
                <a:pt x="439" y="686"/>
                <a:pt x="435" y="703"/>
                <a:pt x="433" y="708"/>
              </a:cubicBezTo>
              <a:cubicBezTo>
                <a:pt x="421" y="736"/>
                <a:pt x="415" y="767"/>
                <a:pt x="399" y="793"/>
              </a:cubicBezTo>
              <a:cubicBezTo>
                <a:pt x="382" y="768"/>
                <a:pt x="378" y="759"/>
                <a:pt x="369" y="729"/>
              </a:cubicBezTo>
              <a:cubicBezTo>
                <a:pt x="367" y="723"/>
                <a:pt x="364" y="712"/>
                <a:pt x="364" y="712"/>
              </a:cubicBezTo>
              <a:cubicBezTo>
                <a:pt x="360" y="647"/>
                <a:pt x="345" y="587"/>
                <a:pt x="334" y="523"/>
              </a:cubicBezTo>
              <a:cubicBezTo>
                <a:pt x="329" y="496"/>
                <a:pt x="331" y="505"/>
                <a:pt x="322" y="476"/>
              </a:cubicBezTo>
              <a:cubicBezTo>
                <a:pt x="319" y="466"/>
                <a:pt x="310" y="459"/>
                <a:pt x="304" y="450"/>
              </a:cubicBezTo>
              <a:cubicBezTo>
                <a:pt x="301" y="446"/>
                <a:pt x="296" y="438"/>
                <a:pt x="296" y="438"/>
              </a:cubicBezTo>
              <a:cubicBezTo>
                <a:pt x="288" y="413"/>
                <a:pt x="282" y="384"/>
                <a:pt x="270" y="360"/>
              </a:cubicBezTo>
              <a:cubicBezTo>
                <a:pt x="259" y="336"/>
                <a:pt x="229" y="325"/>
                <a:pt x="210" y="309"/>
              </a:cubicBezTo>
              <a:cubicBezTo>
                <a:pt x="190" y="292"/>
                <a:pt x="171" y="274"/>
                <a:pt x="146" y="266"/>
              </a:cubicBezTo>
              <a:cubicBezTo>
                <a:pt x="132" y="252"/>
                <a:pt x="103" y="221"/>
                <a:pt x="86" y="215"/>
              </a:cubicBezTo>
              <a:cubicBezTo>
                <a:pt x="82" y="213"/>
                <a:pt x="77" y="211"/>
                <a:pt x="73" y="210"/>
              </a:cubicBezTo>
              <a:cubicBezTo>
                <a:pt x="64" y="207"/>
                <a:pt x="56" y="205"/>
                <a:pt x="47" y="202"/>
              </a:cubicBezTo>
              <a:cubicBezTo>
                <a:pt x="43" y="201"/>
                <a:pt x="34" y="198"/>
                <a:pt x="34" y="198"/>
              </a:cubicBezTo>
              <a:cubicBezTo>
                <a:pt x="15" y="183"/>
                <a:pt x="7" y="173"/>
                <a:pt x="0" y="150"/>
              </a:cubicBezTo>
              <a:cubicBezTo>
                <a:pt x="6" y="123"/>
                <a:pt x="23" y="123"/>
                <a:pt x="47" y="116"/>
              </a:cubicBezTo>
              <a:cubicBezTo>
                <a:pt x="56" y="114"/>
                <a:pt x="73" y="108"/>
                <a:pt x="73" y="108"/>
              </a:cubicBezTo>
              <a:cubicBezTo>
                <a:pt x="68" y="91"/>
                <a:pt x="72" y="94"/>
                <a:pt x="52" y="86"/>
              </a:cubicBezTo>
              <a:cubicBezTo>
                <a:pt x="44" y="83"/>
                <a:pt x="26" y="78"/>
                <a:pt x="26" y="78"/>
              </a:cubicBezTo>
              <a:cubicBezTo>
                <a:pt x="39" y="37"/>
                <a:pt x="25" y="67"/>
                <a:pt x="116" y="60"/>
              </a:cubicBezTo>
              <a:cubicBezTo>
                <a:pt x="148" y="58"/>
                <a:pt x="176" y="48"/>
                <a:pt x="206" y="39"/>
              </a:cubicBezTo>
              <a:cubicBezTo>
                <a:pt x="218" y="19"/>
                <a:pt x="226" y="9"/>
                <a:pt x="249" y="0"/>
              </a:cubicBezTo>
              <a:cubicBezTo>
                <a:pt x="270" y="2"/>
                <a:pt x="292" y="1"/>
                <a:pt x="313" y="5"/>
              </a:cubicBezTo>
              <a:cubicBezTo>
                <a:pt x="334" y="9"/>
                <a:pt x="321" y="14"/>
                <a:pt x="330" y="26"/>
              </a:cubicBezTo>
              <a:cubicBezTo>
                <a:pt x="338" y="36"/>
                <a:pt x="359" y="45"/>
                <a:pt x="369" y="52"/>
              </a:cubicBezTo>
              <a:cubicBezTo>
                <a:pt x="403" y="75"/>
                <a:pt x="467" y="108"/>
                <a:pt x="506" y="120"/>
              </a:cubicBezTo>
              <a:cubicBezTo>
                <a:pt x="520" y="130"/>
                <a:pt x="537" y="136"/>
                <a:pt x="549" y="150"/>
              </a:cubicBezTo>
              <a:cubicBezTo>
                <a:pt x="571" y="177"/>
                <a:pt x="569" y="190"/>
                <a:pt x="604" y="206"/>
              </a:cubicBezTo>
              <a:cubicBezTo>
                <a:pt x="623" y="225"/>
                <a:pt x="636" y="248"/>
                <a:pt x="652" y="270"/>
              </a:cubicBezTo>
              <a:cubicBezTo>
                <a:pt x="659" y="280"/>
                <a:pt x="677" y="296"/>
                <a:pt x="677" y="296"/>
              </a:cubicBezTo>
              <a:cubicBezTo>
                <a:pt x="686" y="319"/>
                <a:pt x="699" y="343"/>
                <a:pt x="720" y="356"/>
              </a:cubicBezTo>
              <a:cubicBezTo>
                <a:pt x="740" y="384"/>
                <a:pt x="760" y="402"/>
                <a:pt x="789" y="420"/>
              </a:cubicBezTo>
              <a:cubicBezTo>
                <a:pt x="795" y="439"/>
                <a:pt x="808" y="456"/>
                <a:pt x="784" y="463"/>
              </a:cubicBezTo>
              <a:cubicBezTo>
                <a:pt x="777" y="486"/>
                <a:pt x="762" y="532"/>
                <a:pt x="742" y="545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66675</xdr:colOff>
      <xdr:row>28</xdr:row>
      <xdr:rowOff>123825</xdr:rowOff>
    </xdr:from>
    <xdr:to>
      <xdr:col>31</xdr:col>
      <xdr:colOff>9525</xdr:colOff>
      <xdr:row>31</xdr:row>
      <xdr:rowOff>9525</xdr:rowOff>
    </xdr:to>
    <xdr:sp macro="" textlink="">
      <xdr:nvSpPr>
        <xdr:cNvPr id="97" name="Freeform 899">
          <a:extLst>
            <a:ext uri="{FF2B5EF4-FFF2-40B4-BE49-F238E27FC236}">
              <a16:creationId xmlns:a16="http://schemas.microsoft.com/office/drawing/2014/main" id="{D9C3556A-26CB-4A1E-9961-A66A6E1444E4}"/>
            </a:ext>
          </a:extLst>
        </xdr:cNvPr>
        <xdr:cNvSpPr>
          <a:spLocks/>
        </xdr:cNvSpPr>
      </xdr:nvSpPr>
      <xdr:spPr bwMode="auto">
        <a:xfrm>
          <a:off x="4867275" y="5280025"/>
          <a:ext cx="654050" cy="438150"/>
        </a:xfrm>
        <a:custGeom>
          <a:avLst/>
          <a:gdLst>
            <a:gd name="T0" fmla="*/ 118962 w 993"/>
            <a:gd name="T1" fmla="*/ 89710 h 588"/>
            <a:gd name="T2" fmla="*/ 96516 w 993"/>
            <a:gd name="T3" fmla="*/ 149095 h 588"/>
            <a:gd name="T4" fmla="*/ 74071 w 993"/>
            <a:gd name="T5" fmla="*/ 178788 h 588"/>
            <a:gd name="T6" fmla="*/ 41898 w 993"/>
            <a:gd name="T7" fmla="*/ 211640 h 588"/>
            <a:gd name="T8" fmla="*/ 35913 w 993"/>
            <a:gd name="T9" fmla="*/ 219221 h 588"/>
            <a:gd name="T10" fmla="*/ 3741 w 993"/>
            <a:gd name="T11" fmla="*/ 246386 h 588"/>
            <a:gd name="T12" fmla="*/ 748 w 993"/>
            <a:gd name="T13" fmla="*/ 254599 h 588"/>
            <a:gd name="T14" fmla="*/ 10475 w 993"/>
            <a:gd name="T15" fmla="*/ 262812 h 588"/>
            <a:gd name="T16" fmla="*/ 35913 w 993"/>
            <a:gd name="T17" fmla="*/ 287451 h 588"/>
            <a:gd name="T18" fmla="*/ 125695 w 993"/>
            <a:gd name="T19" fmla="*/ 330411 h 588"/>
            <a:gd name="T20" fmla="*/ 199018 w 993"/>
            <a:gd name="T21" fmla="*/ 313985 h 588"/>
            <a:gd name="T22" fmla="*/ 228197 w 993"/>
            <a:gd name="T23" fmla="*/ 303245 h 588"/>
            <a:gd name="T24" fmla="*/ 221463 w 993"/>
            <a:gd name="T25" fmla="*/ 330411 h 588"/>
            <a:gd name="T26" fmla="*/ 193032 w 993"/>
            <a:gd name="T27" fmla="*/ 360103 h 588"/>
            <a:gd name="T28" fmla="*/ 305260 w 993"/>
            <a:gd name="T29" fmla="*/ 357576 h 588"/>
            <a:gd name="T30" fmla="*/ 324713 w 993"/>
            <a:gd name="T31" fmla="*/ 332938 h 588"/>
            <a:gd name="T32" fmla="*/ 375590 w 993"/>
            <a:gd name="T33" fmla="*/ 319671 h 588"/>
            <a:gd name="T34" fmla="*/ 375590 w 993"/>
            <a:gd name="T35" fmla="*/ 284292 h 588"/>
            <a:gd name="T36" fmla="*/ 398036 w 993"/>
            <a:gd name="T37" fmla="*/ 262812 h 588"/>
            <a:gd name="T38" fmla="*/ 401028 w 993"/>
            <a:gd name="T39" fmla="*/ 238174 h 588"/>
            <a:gd name="T40" fmla="*/ 436941 w 993"/>
            <a:gd name="T41" fmla="*/ 233119 h 588"/>
            <a:gd name="T42" fmla="*/ 487818 w 993"/>
            <a:gd name="T43" fmla="*/ 224907 h 588"/>
            <a:gd name="T44" fmla="*/ 677110 w 993"/>
            <a:gd name="T45" fmla="*/ 195214 h 588"/>
            <a:gd name="T46" fmla="*/ 706289 w 993"/>
            <a:gd name="T47" fmla="*/ 159835 h 588"/>
            <a:gd name="T48" fmla="*/ 724994 w 993"/>
            <a:gd name="T49" fmla="*/ 143410 h 588"/>
            <a:gd name="T50" fmla="*/ 734720 w 993"/>
            <a:gd name="T51" fmla="*/ 135828 h 588"/>
            <a:gd name="T52" fmla="*/ 674117 w 993"/>
            <a:gd name="T53" fmla="*/ 119403 h 588"/>
            <a:gd name="T54" fmla="*/ 597054 w 993"/>
            <a:gd name="T55" fmla="*/ 78970 h 588"/>
            <a:gd name="T56" fmla="*/ 539443 w 993"/>
            <a:gd name="T57" fmla="*/ 75811 h 588"/>
            <a:gd name="T58" fmla="*/ 494552 w 993"/>
            <a:gd name="T59" fmla="*/ 62544 h 588"/>
            <a:gd name="T60" fmla="*/ 465373 w 993"/>
            <a:gd name="T61" fmla="*/ 51804 h 588"/>
            <a:gd name="T62" fmla="*/ 433201 w 993"/>
            <a:gd name="T63" fmla="*/ 41064 h 588"/>
            <a:gd name="T64" fmla="*/ 347159 w 993"/>
            <a:gd name="T65" fmla="*/ 0 h 588"/>
            <a:gd name="T66" fmla="*/ 317980 w 993"/>
            <a:gd name="T67" fmla="*/ 10740 h 588"/>
            <a:gd name="T68" fmla="*/ 282815 w 993"/>
            <a:gd name="T69" fmla="*/ 48646 h 588"/>
            <a:gd name="T70" fmla="*/ 270096 w 993"/>
            <a:gd name="T71" fmla="*/ 62544 h 588"/>
            <a:gd name="T72" fmla="*/ 234931 w 993"/>
            <a:gd name="T73" fmla="*/ 97923 h 588"/>
            <a:gd name="T74" fmla="*/ 154127 w 993"/>
            <a:gd name="T75" fmla="*/ 92237 h 588"/>
            <a:gd name="T76" fmla="*/ 125695 w 993"/>
            <a:gd name="T77" fmla="*/ 81497 h 588"/>
            <a:gd name="T78" fmla="*/ 118962 w 993"/>
            <a:gd name="T79" fmla="*/ 89710 h 588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w 993"/>
            <a:gd name="T121" fmla="*/ 0 h 588"/>
            <a:gd name="T122" fmla="*/ 993 w 993"/>
            <a:gd name="T123" fmla="*/ 588 h 588"/>
          </a:gdLst>
          <a:ahLst/>
          <a:cxnLst>
            <a:cxn ang="T80">
              <a:pos x="T0" y="T1"/>
            </a:cxn>
            <a:cxn ang="T81">
              <a:pos x="T2" y="T3"/>
            </a:cxn>
            <a:cxn ang="T82">
              <a:pos x="T4" y="T5"/>
            </a:cxn>
            <a:cxn ang="T83">
              <a:pos x="T6" y="T7"/>
            </a:cxn>
            <a:cxn ang="T84">
              <a:pos x="T8" y="T9"/>
            </a:cxn>
            <a:cxn ang="T85">
              <a:pos x="T10" y="T11"/>
            </a:cxn>
            <a:cxn ang="T86">
              <a:pos x="T12" y="T13"/>
            </a:cxn>
            <a:cxn ang="T87">
              <a:pos x="T14" y="T15"/>
            </a:cxn>
            <a:cxn ang="T88">
              <a:pos x="T16" y="T17"/>
            </a:cxn>
            <a:cxn ang="T89">
              <a:pos x="T18" y="T19"/>
            </a:cxn>
            <a:cxn ang="T90">
              <a:pos x="T20" y="T21"/>
            </a:cxn>
            <a:cxn ang="T91">
              <a:pos x="T22" y="T23"/>
            </a:cxn>
            <a:cxn ang="T92">
              <a:pos x="T24" y="T25"/>
            </a:cxn>
            <a:cxn ang="T93">
              <a:pos x="T26" y="T27"/>
            </a:cxn>
            <a:cxn ang="T94">
              <a:pos x="T28" y="T29"/>
            </a:cxn>
            <a:cxn ang="T95">
              <a:pos x="T30" y="T31"/>
            </a:cxn>
            <a:cxn ang="T96">
              <a:pos x="T32" y="T33"/>
            </a:cxn>
            <a:cxn ang="T97">
              <a:pos x="T34" y="T35"/>
            </a:cxn>
            <a:cxn ang="T98">
              <a:pos x="T36" y="T37"/>
            </a:cxn>
            <a:cxn ang="T99">
              <a:pos x="T38" y="T39"/>
            </a:cxn>
            <a:cxn ang="T100">
              <a:pos x="T40" y="T41"/>
            </a:cxn>
            <a:cxn ang="T101">
              <a:pos x="T42" y="T43"/>
            </a:cxn>
            <a:cxn ang="T102">
              <a:pos x="T44" y="T45"/>
            </a:cxn>
            <a:cxn ang="T103">
              <a:pos x="T46" y="T47"/>
            </a:cxn>
            <a:cxn ang="T104">
              <a:pos x="T48" y="T49"/>
            </a:cxn>
            <a:cxn ang="T105">
              <a:pos x="T50" y="T51"/>
            </a:cxn>
            <a:cxn ang="T106">
              <a:pos x="T52" y="T53"/>
            </a:cxn>
            <a:cxn ang="T107">
              <a:pos x="T54" y="T55"/>
            </a:cxn>
            <a:cxn ang="T108">
              <a:pos x="T56" y="T57"/>
            </a:cxn>
            <a:cxn ang="T109">
              <a:pos x="T58" y="T59"/>
            </a:cxn>
            <a:cxn ang="T110">
              <a:pos x="T60" y="T61"/>
            </a:cxn>
            <a:cxn ang="T111">
              <a:pos x="T62" y="T63"/>
            </a:cxn>
            <a:cxn ang="T112">
              <a:pos x="T64" y="T65"/>
            </a:cxn>
            <a:cxn ang="T113">
              <a:pos x="T66" y="T67"/>
            </a:cxn>
            <a:cxn ang="T114">
              <a:pos x="T68" y="T69"/>
            </a:cxn>
            <a:cxn ang="T115">
              <a:pos x="T70" y="T71"/>
            </a:cxn>
            <a:cxn ang="T116">
              <a:pos x="T72" y="T73"/>
            </a:cxn>
            <a:cxn ang="T117">
              <a:pos x="T74" y="T75"/>
            </a:cxn>
            <a:cxn ang="T118">
              <a:pos x="T76" y="T77"/>
            </a:cxn>
            <a:cxn ang="T119">
              <a:pos x="T78" y="T79"/>
            </a:cxn>
          </a:cxnLst>
          <a:rect l="T120" t="T121" r="T122" b="T123"/>
          <a:pathLst>
            <a:path w="993" h="588">
              <a:moveTo>
                <a:pt x="159" y="142"/>
              </a:moveTo>
              <a:cubicBezTo>
                <a:pt x="152" y="172"/>
                <a:pt x="147" y="210"/>
                <a:pt x="129" y="236"/>
              </a:cubicBezTo>
              <a:cubicBezTo>
                <a:pt x="123" y="254"/>
                <a:pt x="115" y="273"/>
                <a:pt x="99" y="283"/>
              </a:cubicBezTo>
              <a:cubicBezTo>
                <a:pt x="87" y="303"/>
                <a:pt x="70" y="315"/>
                <a:pt x="56" y="335"/>
              </a:cubicBezTo>
              <a:cubicBezTo>
                <a:pt x="53" y="339"/>
                <a:pt x="48" y="347"/>
                <a:pt x="48" y="347"/>
              </a:cubicBezTo>
              <a:cubicBezTo>
                <a:pt x="41" y="369"/>
                <a:pt x="24" y="378"/>
                <a:pt x="5" y="390"/>
              </a:cubicBezTo>
              <a:cubicBezTo>
                <a:pt x="4" y="394"/>
                <a:pt x="0" y="399"/>
                <a:pt x="1" y="403"/>
              </a:cubicBezTo>
              <a:cubicBezTo>
                <a:pt x="3" y="409"/>
                <a:pt x="10" y="411"/>
                <a:pt x="14" y="416"/>
              </a:cubicBezTo>
              <a:cubicBezTo>
                <a:pt x="32" y="438"/>
                <a:pt x="10" y="428"/>
                <a:pt x="48" y="455"/>
              </a:cubicBezTo>
              <a:cubicBezTo>
                <a:pt x="98" y="490"/>
                <a:pt x="105" y="513"/>
                <a:pt x="168" y="523"/>
              </a:cubicBezTo>
              <a:cubicBezTo>
                <a:pt x="211" y="519"/>
                <a:pt x="229" y="512"/>
                <a:pt x="266" y="497"/>
              </a:cubicBezTo>
              <a:cubicBezTo>
                <a:pt x="280" y="484"/>
                <a:pt x="285" y="474"/>
                <a:pt x="305" y="480"/>
              </a:cubicBezTo>
              <a:cubicBezTo>
                <a:pt x="311" y="500"/>
                <a:pt x="322" y="515"/>
                <a:pt x="296" y="523"/>
              </a:cubicBezTo>
              <a:cubicBezTo>
                <a:pt x="281" y="539"/>
                <a:pt x="275" y="559"/>
                <a:pt x="258" y="570"/>
              </a:cubicBezTo>
              <a:cubicBezTo>
                <a:pt x="306" y="588"/>
                <a:pt x="359" y="575"/>
                <a:pt x="408" y="566"/>
              </a:cubicBezTo>
              <a:cubicBezTo>
                <a:pt x="426" y="554"/>
                <a:pt x="419" y="541"/>
                <a:pt x="434" y="527"/>
              </a:cubicBezTo>
              <a:cubicBezTo>
                <a:pt x="454" y="507"/>
                <a:pt x="475" y="509"/>
                <a:pt x="502" y="506"/>
              </a:cubicBezTo>
              <a:cubicBezTo>
                <a:pt x="550" y="491"/>
                <a:pt x="520" y="476"/>
                <a:pt x="502" y="450"/>
              </a:cubicBezTo>
              <a:cubicBezTo>
                <a:pt x="507" y="433"/>
                <a:pt x="519" y="429"/>
                <a:pt x="532" y="416"/>
              </a:cubicBezTo>
              <a:cubicBezTo>
                <a:pt x="533" y="403"/>
                <a:pt x="531" y="389"/>
                <a:pt x="536" y="377"/>
              </a:cubicBezTo>
              <a:cubicBezTo>
                <a:pt x="538" y="373"/>
                <a:pt x="575" y="370"/>
                <a:pt x="584" y="369"/>
              </a:cubicBezTo>
              <a:cubicBezTo>
                <a:pt x="636" y="361"/>
                <a:pt x="623" y="365"/>
                <a:pt x="652" y="356"/>
              </a:cubicBezTo>
              <a:cubicBezTo>
                <a:pt x="723" y="307"/>
                <a:pt x="821" y="312"/>
                <a:pt x="905" y="309"/>
              </a:cubicBezTo>
              <a:cubicBezTo>
                <a:pt x="933" y="301"/>
                <a:pt x="927" y="273"/>
                <a:pt x="944" y="253"/>
              </a:cubicBezTo>
              <a:cubicBezTo>
                <a:pt x="952" y="244"/>
                <a:pt x="960" y="236"/>
                <a:pt x="969" y="227"/>
              </a:cubicBezTo>
              <a:cubicBezTo>
                <a:pt x="973" y="223"/>
                <a:pt x="982" y="215"/>
                <a:pt x="982" y="215"/>
              </a:cubicBezTo>
              <a:cubicBezTo>
                <a:pt x="993" y="178"/>
                <a:pt x="915" y="190"/>
                <a:pt x="901" y="189"/>
              </a:cubicBezTo>
              <a:cubicBezTo>
                <a:pt x="866" y="164"/>
                <a:pt x="841" y="138"/>
                <a:pt x="798" y="125"/>
              </a:cubicBezTo>
              <a:cubicBezTo>
                <a:pt x="773" y="117"/>
                <a:pt x="747" y="122"/>
                <a:pt x="721" y="120"/>
              </a:cubicBezTo>
              <a:cubicBezTo>
                <a:pt x="697" y="116"/>
                <a:pt x="683" y="106"/>
                <a:pt x="661" y="99"/>
              </a:cubicBezTo>
              <a:cubicBezTo>
                <a:pt x="649" y="91"/>
                <a:pt x="622" y="82"/>
                <a:pt x="622" y="82"/>
              </a:cubicBezTo>
              <a:cubicBezTo>
                <a:pt x="607" y="72"/>
                <a:pt x="596" y="69"/>
                <a:pt x="579" y="65"/>
              </a:cubicBezTo>
              <a:cubicBezTo>
                <a:pt x="543" y="40"/>
                <a:pt x="500" y="27"/>
                <a:pt x="464" y="0"/>
              </a:cubicBezTo>
              <a:cubicBezTo>
                <a:pt x="450" y="5"/>
                <a:pt x="439" y="13"/>
                <a:pt x="425" y="17"/>
              </a:cubicBezTo>
              <a:cubicBezTo>
                <a:pt x="404" y="31"/>
                <a:pt x="398" y="59"/>
                <a:pt x="378" y="77"/>
              </a:cubicBezTo>
              <a:cubicBezTo>
                <a:pt x="369" y="107"/>
                <a:pt x="382" y="73"/>
                <a:pt x="361" y="99"/>
              </a:cubicBezTo>
              <a:cubicBezTo>
                <a:pt x="345" y="118"/>
                <a:pt x="339" y="145"/>
                <a:pt x="314" y="155"/>
              </a:cubicBezTo>
              <a:cubicBezTo>
                <a:pt x="278" y="150"/>
                <a:pt x="242" y="152"/>
                <a:pt x="206" y="146"/>
              </a:cubicBezTo>
              <a:cubicBezTo>
                <a:pt x="192" y="144"/>
                <a:pt x="168" y="129"/>
                <a:pt x="168" y="129"/>
              </a:cubicBezTo>
              <a:cubicBezTo>
                <a:pt x="152" y="134"/>
                <a:pt x="153" y="129"/>
                <a:pt x="159" y="14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142875</xdr:colOff>
      <xdr:row>30</xdr:row>
      <xdr:rowOff>9525</xdr:rowOff>
    </xdr:from>
    <xdr:to>
      <xdr:col>30</xdr:col>
      <xdr:colOff>104775</xdr:colOff>
      <xdr:row>33</xdr:row>
      <xdr:rowOff>95250</xdr:rowOff>
    </xdr:to>
    <xdr:sp macro="" textlink="">
      <xdr:nvSpPr>
        <xdr:cNvPr id="98" name="Freeform 900">
          <a:extLst>
            <a:ext uri="{FF2B5EF4-FFF2-40B4-BE49-F238E27FC236}">
              <a16:creationId xmlns:a16="http://schemas.microsoft.com/office/drawing/2014/main" id="{411960CC-764B-42B8-8B01-5A00060F16FE}"/>
            </a:ext>
          </a:extLst>
        </xdr:cNvPr>
        <xdr:cNvSpPr>
          <a:spLocks/>
        </xdr:cNvSpPr>
      </xdr:nvSpPr>
      <xdr:spPr bwMode="auto">
        <a:xfrm>
          <a:off x="4943475" y="5534025"/>
          <a:ext cx="495300" cy="638175"/>
        </a:xfrm>
        <a:custGeom>
          <a:avLst/>
          <a:gdLst>
            <a:gd name="T0" fmla="*/ 415373 w 759"/>
            <a:gd name="T1" fmla="*/ 179118 h 918"/>
            <a:gd name="T2" fmla="*/ 387237 w 759"/>
            <a:gd name="T3" fmla="*/ 212030 h 918"/>
            <a:gd name="T4" fmla="*/ 370948 w 759"/>
            <a:gd name="T5" fmla="*/ 244309 h 918"/>
            <a:gd name="T6" fmla="*/ 339110 w 759"/>
            <a:gd name="T7" fmla="*/ 284816 h 918"/>
            <a:gd name="T8" fmla="*/ 316898 w 759"/>
            <a:gd name="T9" fmla="*/ 325956 h 918"/>
            <a:gd name="T10" fmla="*/ 269511 w 759"/>
            <a:gd name="T11" fmla="*/ 415199 h 918"/>
            <a:gd name="T12" fmla="*/ 266549 w 759"/>
            <a:gd name="T13" fmla="*/ 455706 h 918"/>
            <a:gd name="T14" fmla="*/ 180661 w 759"/>
            <a:gd name="T15" fmla="*/ 491150 h 918"/>
            <a:gd name="T16" fmla="*/ 161410 w 759"/>
            <a:gd name="T17" fmla="*/ 515834 h 918"/>
            <a:gd name="T18" fmla="*/ 126611 w 759"/>
            <a:gd name="T19" fmla="*/ 548113 h 918"/>
            <a:gd name="T20" fmla="*/ 66637 w 759"/>
            <a:gd name="T21" fmla="*/ 569632 h 918"/>
            <a:gd name="T22" fmla="*/ 37761 w 759"/>
            <a:gd name="T23" fmla="*/ 581025 h 918"/>
            <a:gd name="T24" fmla="*/ 18510 w 759"/>
            <a:gd name="T25" fmla="*/ 569632 h 918"/>
            <a:gd name="T26" fmla="*/ 5923 w 759"/>
            <a:gd name="T27" fmla="*/ 553809 h 918"/>
            <a:gd name="T28" fmla="*/ 0 w 759"/>
            <a:gd name="T29" fmla="*/ 534821 h 918"/>
            <a:gd name="T30" fmla="*/ 2962 w 759"/>
            <a:gd name="T31" fmla="*/ 505074 h 918"/>
            <a:gd name="T32" fmla="*/ 69599 w 759"/>
            <a:gd name="T33" fmla="*/ 474694 h 918"/>
            <a:gd name="T34" fmla="*/ 79224 w 759"/>
            <a:gd name="T35" fmla="*/ 467099 h 918"/>
            <a:gd name="T36" fmla="*/ 85148 w 759"/>
            <a:gd name="T37" fmla="*/ 450643 h 918"/>
            <a:gd name="T38" fmla="*/ 37761 w 759"/>
            <a:gd name="T39" fmla="*/ 420895 h 918"/>
            <a:gd name="T40" fmla="*/ 59974 w 759"/>
            <a:gd name="T41" fmla="*/ 377223 h 918"/>
            <a:gd name="T42" fmla="*/ 62935 w 759"/>
            <a:gd name="T43" fmla="*/ 358236 h 918"/>
            <a:gd name="T44" fmla="*/ 79224 w 759"/>
            <a:gd name="T45" fmla="*/ 344944 h 918"/>
            <a:gd name="T46" fmla="*/ 98475 w 759"/>
            <a:gd name="T47" fmla="*/ 320260 h 918"/>
            <a:gd name="T48" fmla="*/ 88850 w 759"/>
            <a:gd name="T49" fmla="*/ 252537 h 918"/>
            <a:gd name="T50" fmla="*/ 72561 w 759"/>
            <a:gd name="T51" fmla="*/ 214562 h 918"/>
            <a:gd name="T52" fmla="*/ 76263 w 759"/>
            <a:gd name="T53" fmla="*/ 189877 h 918"/>
            <a:gd name="T54" fmla="*/ 193248 w 759"/>
            <a:gd name="T55" fmla="*/ 168358 h 918"/>
            <a:gd name="T56" fmla="*/ 253962 w 759"/>
            <a:gd name="T57" fmla="*/ 141142 h 918"/>
            <a:gd name="T58" fmla="*/ 250260 w 759"/>
            <a:gd name="T59" fmla="*/ 138611 h 918"/>
            <a:gd name="T60" fmla="*/ 212499 w 759"/>
            <a:gd name="T61" fmla="*/ 149370 h 918"/>
            <a:gd name="T62" fmla="*/ 222125 w 759"/>
            <a:gd name="T63" fmla="*/ 144307 h 918"/>
            <a:gd name="T64" fmla="*/ 231750 w 759"/>
            <a:gd name="T65" fmla="*/ 138611 h 918"/>
            <a:gd name="T66" fmla="*/ 272473 w 759"/>
            <a:gd name="T67" fmla="*/ 130383 h 918"/>
            <a:gd name="T68" fmla="*/ 288762 w 759"/>
            <a:gd name="T69" fmla="*/ 108863 h 918"/>
            <a:gd name="T70" fmla="*/ 310974 w 759"/>
            <a:gd name="T71" fmla="*/ 60128 h 918"/>
            <a:gd name="T72" fmla="*/ 316898 w 759"/>
            <a:gd name="T73" fmla="*/ 41140 h 918"/>
            <a:gd name="T74" fmla="*/ 365025 w 759"/>
            <a:gd name="T75" fmla="*/ 27216 h 918"/>
            <a:gd name="T76" fmla="*/ 396122 w 759"/>
            <a:gd name="T77" fmla="*/ 22152 h 918"/>
            <a:gd name="T78" fmla="*/ 424998 w 759"/>
            <a:gd name="T79" fmla="*/ 13924 h 918"/>
            <a:gd name="T80" fmla="*/ 453874 w 759"/>
            <a:gd name="T81" fmla="*/ 0 h 918"/>
            <a:gd name="T82" fmla="*/ 558273 w 759"/>
            <a:gd name="T83" fmla="*/ 3165 h 918"/>
            <a:gd name="T84" fmla="*/ 548648 w 759"/>
            <a:gd name="T85" fmla="*/ 8228 h 918"/>
            <a:gd name="T86" fmla="*/ 542724 w 759"/>
            <a:gd name="T87" fmla="*/ 16456 h 918"/>
            <a:gd name="T88" fmla="*/ 504223 w 759"/>
            <a:gd name="T89" fmla="*/ 89875 h 918"/>
            <a:gd name="T90" fmla="*/ 450172 w 759"/>
            <a:gd name="T91" fmla="*/ 119623 h 918"/>
            <a:gd name="T92" fmla="*/ 427960 w 759"/>
            <a:gd name="T93" fmla="*/ 176586 h 918"/>
            <a:gd name="T94" fmla="*/ 418335 w 759"/>
            <a:gd name="T95" fmla="*/ 184814 h 918"/>
            <a:gd name="T96" fmla="*/ 399824 w 759"/>
            <a:gd name="T97" fmla="*/ 195574 h 918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59"/>
            <a:gd name="T148" fmla="*/ 0 h 918"/>
            <a:gd name="T149" fmla="*/ 759 w 759"/>
            <a:gd name="T150" fmla="*/ 918 h 918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59" h="918">
              <a:moveTo>
                <a:pt x="561" y="283"/>
              </a:moveTo>
              <a:cubicBezTo>
                <a:pt x="549" y="302"/>
                <a:pt x="534" y="317"/>
                <a:pt x="523" y="335"/>
              </a:cubicBezTo>
              <a:cubicBezTo>
                <a:pt x="518" y="359"/>
                <a:pt x="514" y="367"/>
                <a:pt x="501" y="386"/>
              </a:cubicBezTo>
              <a:cubicBezTo>
                <a:pt x="494" y="408"/>
                <a:pt x="472" y="431"/>
                <a:pt x="458" y="450"/>
              </a:cubicBezTo>
              <a:cubicBezTo>
                <a:pt x="451" y="472"/>
                <a:pt x="441" y="496"/>
                <a:pt x="428" y="515"/>
              </a:cubicBezTo>
              <a:cubicBezTo>
                <a:pt x="413" y="563"/>
                <a:pt x="379" y="607"/>
                <a:pt x="364" y="656"/>
              </a:cubicBezTo>
              <a:cubicBezTo>
                <a:pt x="363" y="677"/>
                <a:pt x="362" y="699"/>
                <a:pt x="360" y="720"/>
              </a:cubicBezTo>
              <a:cubicBezTo>
                <a:pt x="354" y="772"/>
                <a:pt x="282" y="764"/>
                <a:pt x="244" y="776"/>
              </a:cubicBezTo>
              <a:cubicBezTo>
                <a:pt x="231" y="789"/>
                <a:pt x="228" y="800"/>
                <a:pt x="218" y="815"/>
              </a:cubicBezTo>
              <a:cubicBezTo>
                <a:pt x="208" y="847"/>
                <a:pt x="205" y="856"/>
                <a:pt x="171" y="866"/>
              </a:cubicBezTo>
              <a:cubicBezTo>
                <a:pt x="153" y="878"/>
                <a:pt x="112" y="893"/>
                <a:pt x="90" y="900"/>
              </a:cubicBezTo>
              <a:cubicBezTo>
                <a:pt x="77" y="909"/>
                <a:pt x="66" y="912"/>
                <a:pt x="51" y="918"/>
              </a:cubicBezTo>
              <a:cubicBezTo>
                <a:pt x="36" y="912"/>
                <a:pt x="36" y="914"/>
                <a:pt x="25" y="900"/>
              </a:cubicBezTo>
              <a:cubicBezTo>
                <a:pt x="19" y="892"/>
                <a:pt x="8" y="875"/>
                <a:pt x="8" y="875"/>
              </a:cubicBezTo>
              <a:cubicBezTo>
                <a:pt x="6" y="865"/>
                <a:pt x="0" y="855"/>
                <a:pt x="0" y="845"/>
              </a:cubicBezTo>
              <a:cubicBezTo>
                <a:pt x="0" y="829"/>
                <a:pt x="2" y="814"/>
                <a:pt x="4" y="798"/>
              </a:cubicBezTo>
              <a:cubicBezTo>
                <a:pt x="9" y="761"/>
                <a:pt x="66" y="761"/>
                <a:pt x="94" y="750"/>
              </a:cubicBezTo>
              <a:cubicBezTo>
                <a:pt x="98" y="746"/>
                <a:pt x="104" y="743"/>
                <a:pt x="107" y="738"/>
              </a:cubicBezTo>
              <a:cubicBezTo>
                <a:pt x="111" y="730"/>
                <a:pt x="115" y="712"/>
                <a:pt x="115" y="712"/>
              </a:cubicBezTo>
              <a:cubicBezTo>
                <a:pt x="107" y="687"/>
                <a:pt x="75" y="671"/>
                <a:pt x="51" y="665"/>
              </a:cubicBezTo>
              <a:cubicBezTo>
                <a:pt x="42" y="637"/>
                <a:pt x="62" y="615"/>
                <a:pt x="81" y="596"/>
              </a:cubicBezTo>
              <a:cubicBezTo>
                <a:pt x="82" y="586"/>
                <a:pt x="82" y="576"/>
                <a:pt x="85" y="566"/>
              </a:cubicBezTo>
              <a:cubicBezTo>
                <a:pt x="89" y="551"/>
                <a:pt x="97" y="553"/>
                <a:pt x="107" y="545"/>
              </a:cubicBezTo>
              <a:cubicBezTo>
                <a:pt x="121" y="534"/>
                <a:pt x="127" y="522"/>
                <a:pt x="133" y="506"/>
              </a:cubicBezTo>
              <a:cubicBezTo>
                <a:pt x="130" y="471"/>
                <a:pt x="130" y="434"/>
                <a:pt x="120" y="399"/>
              </a:cubicBezTo>
              <a:cubicBezTo>
                <a:pt x="114" y="378"/>
                <a:pt x="103" y="361"/>
                <a:pt x="98" y="339"/>
              </a:cubicBezTo>
              <a:cubicBezTo>
                <a:pt x="100" y="326"/>
                <a:pt x="97" y="312"/>
                <a:pt x="103" y="300"/>
              </a:cubicBezTo>
              <a:cubicBezTo>
                <a:pt x="124" y="260"/>
                <a:pt x="240" y="267"/>
                <a:pt x="261" y="266"/>
              </a:cubicBezTo>
              <a:cubicBezTo>
                <a:pt x="291" y="257"/>
                <a:pt x="312" y="232"/>
                <a:pt x="343" y="223"/>
              </a:cubicBezTo>
              <a:cubicBezTo>
                <a:pt x="358" y="213"/>
                <a:pt x="361" y="213"/>
                <a:pt x="338" y="219"/>
              </a:cubicBezTo>
              <a:cubicBezTo>
                <a:pt x="321" y="224"/>
                <a:pt x="304" y="231"/>
                <a:pt x="287" y="236"/>
              </a:cubicBezTo>
              <a:cubicBezTo>
                <a:pt x="282" y="237"/>
                <a:pt x="296" y="231"/>
                <a:pt x="300" y="228"/>
              </a:cubicBezTo>
              <a:cubicBezTo>
                <a:pt x="304" y="225"/>
                <a:pt x="308" y="221"/>
                <a:pt x="313" y="219"/>
              </a:cubicBezTo>
              <a:cubicBezTo>
                <a:pt x="329" y="212"/>
                <a:pt x="351" y="209"/>
                <a:pt x="368" y="206"/>
              </a:cubicBezTo>
              <a:cubicBezTo>
                <a:pt x="384" y="196"/>
                <a:pt x="383" y="189"/>
                <a:pt x="390" y="172"/>
              </a:cubicBezTo>
              <a:cubicBezTo>
                <a:pt x="372" y="126"/>
                <a:pt x="396" y="130"/>
                <a:pt x="420" y="95"/>
              </a:cubicBezTo>
              <a:cubicBezTo>
                <a:pt x="423" y="85"/>
                <a:pt x="422" y="74"/>
                <a:pt x="428" y="65"/>
              </a:cubicBezTo>
              <a:cubicBezTo>
                <a:pt x="438" y="50"/>
                <a:pt x="478" y="46"/>
                <a:pt x="493" y="43"/>
              </a:cubicBezTo>
              <a:cubicBezTo>
                <a:pt x="507" y="40"/>
                <a:pt x="535" y="35"/>
                <a:pt x="535" y="35"/>
              </a:cubicBezTo>
              <a:cubicBezTo>
                <a:pt x="548" y="30"/>
                <a:pt x="574" y="22"/>
                <a:pt x="574" y="22"/>
              </a:cubicBezTo>
              <a:cubicBezTo>
                <a:pt x="587" y="13"/>
                <a:pt x="598" y="6"/>
                <a:pt x="613" y="0"/>
              </a:cubicBezTo>
              <a:cubicBezTo>
                <a:pt x="660" y="2"/>
                <a:pt x="707" y="0"/>
                <a:pt x="754" y="5"/>
              </a:cubicBezTo>
              <a:cubicBezTo>
                <a:pt x="759" y="6"/>
                <a:pt x="745" y="9"/>
                <a:pt x="741" y="13"/>
              </a:cubicBezTo>
              <a:cubicBezTo>
                <a:pt x="737" y="17"/>
                <a:pt x="736" y="22"/>
                <a:pt x="733" y="26"/>
              </a:cubicBezTo>
              <a:cubicBezTo>
                <a:pt x="727" y="58"/>
                <a:pt x="709" y="123"/>
                <a:pt x="681" y="142"/>
              </a:cubicBezTo>
              <a:cubicBezTo>
                <a:pt x="668" y="162"/>
                <a:pt x="629" y="168"/>
                <a:pt x="608" y="189"/>
              </a:cubicBezTo>
              <a:cubicBezTo>
                <a:pt x="599" y="217"/>
                <a:pt x="607" y="270"/>
                <a:pt x="578" y="279"/>
              </a:cubicBezTo>
              <a:cubicBezTo>
                <a:pt x="574" y="283"/>
                <a:pt x="570" y="288"/>
                <a:pt x="565" y="292"/>
              </a:cubicBezTo>
              <a:cubicBezTo>
                <a:pt x="557" y="298"/>
                <a:pt x="540" y="309"/>
                <a:pt x="540" y="309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123825</xdr:colOff>
      <xdr:row>6</xdr:row>
      <xdr:rowOff>9525</xdr:rowOff>
    </xdr:from>
    <xdr:to>
      <xdr:col>29</xdr:col>
      <xdr:colOff>95250</xdr:colOff>
      <xdr:row>11</xdr:row>
      <xdr:rowOff>66675</xdr:rowOff>
    </xdr:to>
    <xdr:sp macro="" textlink="">
      <xdr:nvSpPr>
        <xdr:cNvPr id="99" name="Freeform 901">
          <a:extLst>
            <a:ext uri="{FF2B5EF4-FFF2-40B4-BE49-F238E27FC236}">
              <a16:creationId xmlns:a16="http://schemas.microsoft.com/office/drawing/2014/main" id="{5DE1EB33-37E1-43DE-8342-40A25DCF452A}"/>
            </a:ext>
          </a:extLst>
        </xdr:cNvPr>
        <xdr:cNvSpPr>
          <a:spLocks/>
        </xdr:cNvSpPr>
      </xdr:nvSpPr>
      <xdr:spPr bwMode="auto">
        <a:xfrm>
          <a:off x="4746625" y="1114425"/>
          <a:ext cx="504825" cy="977900"/>
        </a:xfrm>
        <a:custGeom>
          <a:avLst/>
          <a:gdLst>
            <a:gd name="T0" fmla="*/ 223887 w 776"/>
            <a:gd name="T1" fmla="*/ 73071 h 1376"/>
            <a:gd name="T2" fmla="*/ 356451 w 776"/>
            <a:gd name="T3" fmla="*/ 56693 h 1376"/>
            <a:gd name="T4" fmla="*/ 495644 w 776"/>
            <a:gd name="T5" fmla="*/ 29606 h 1376"/>
            <a:gd name="T6" fmla="*/ 517738 w 776"/>
            <a:gd name="T7" fmla="*/ 5669 h 1376"/>
            <a:gd name="T8" fmla="*/ 391065 w 776"/>
            <a:gd name="T9" fmla="*/ 62362 h 1376"/>
            <a:gd name="T10" fmla="*/ 302689 w 776"/>
            <a:gd name="T11" fmla="*/ 83780 h 1376"/>
            <a:gd name="T12" fmla="*/ 324783 w 776"/>
            <a:gd name="T13" fmla="*/ 142993 h 1376"/>
            <a:gd name="T14" fmla="*/ 391065 w 776"/>
            <a:gd name="T15" fmla="*/ 142993 h 1376"/>
            <a:gd name="T16" fmla="*/ 454401 w 776"/>
            <a:gd name="T17" fmla="*/ 102678 h 1376"/>
            <a:gd name="T18" fmla="*/ 523630 w 776"/>
            <a:gd name="T19" fmla="*/ 75591 h 1376"/>
            <a:gd name="T20" fmla="*/ 558244 w 776"/>
            <a:gd name="T21" fmla="*/ 132284 h 1376"/>
            <a:gd name="T22" fmla="*/ 555298 w 776"/>
            <a:gd name="T23" fmla="*/ 243151 h 1376"/>
            <a:gd name="T24" fmla="*/ 561926 w 776"/>
            <a:gd name="T25" fmla="*/ 318741 h 1376"/>
            <a:gd name="T26" fmla="*/ 508164 w 776"/>
            <a:gd name="T27" fmla="*/ 367246 h 1376"/>
            <a:gd name="T28" fmla="*/ 447773 w 776"/>
            <a:gd name="T29" fmla="*/ 399372 h 1376"/>
            <a:gd name="T30" fmla="*/ 413159 w 776"/>
            <a:gd name="T31" fmla="*/ 442836 h 1376"/>
            <a:gd name="T32" fmla="*/ 520684 w 776"/>
            <a:gd name="T33" fmla="*/ 451025 h 1376"/>
            <a:gd name="T34" fmla="*/ 501535 w 776"/>
            <a:gd name="T35" fmla="*/ 499529 h 1376"/>
            <a:gd name="T36" fmla="*/ 451456 w 776"/>
            <a:gd name="T37" fmla="*/ 610396 h 1376"/>
            <a:gd name="T38" fmla="*/ 489015 w 776"/>
            <a:gd name="T39" fmla="*/ 691026 h 1376"/>
            <a:gd name="T40" fmla="*/ 419787 w 776"/>
            <a:gd name="T41" fmla="*/ 755908 h 1376"/>
            <a:gd name="T42" fmla="*/ 391065 w 776"/>
            <a:gd name="T43" fmla="*/ 810082 h 1376"/>
            <a:gd name="T44" fmla="*/ 416105 w 776"/>
            <a:gd name="T45" fmla="*/ 861106 h 1376"/>
            <a:gd name="T46" fmla="*/ 368971 w 776"/>
            <a:gd name="T47" fmla="*/ 858586 h 1376"/>
            <a:gd name="T48" fmla="*/ 268075 w 776"/>
            <a:gd name="T49" fmla="*/ 820791 h 1376"/>
            <a:gd name="T50" fmla="*/ 40506 w 776"/>
            <a:gd name="T51" fmla="*/ 796224 h 1376"/>
            <a:gd name="T52" fmla="*/ 0 w 776"/>
            <a:gd name="T53" fmla="*/ 758428 h 1376"/>
            <a:gd name="T54" fmla="*/ 50080 w 776"/>
            <a:gd name="T55" fmla="*/ 691026 h 1376"/>
            <a:gd name="T56" fmla="*/ 62600 w 776"/>
            <a:gd name="T57" fmla="*/ 497010 h 1376"/>
            <a:gd name="T58" fmla="*/ 44188 w 776"/>
            <a:gd name="T59" fmla="*/ 308033 h 1376"/>
            <a:gd name="T60" fmla="*/ 78802 w 776"/>
            <a:gd name="T61" fmla="*/ 226773 h 1376"/>
            <a:gd name="T62" fmla="*/ 125936 w 776"/>
            <a:gd name="T63" fmla="*/ 167560 h 1376"/>
            <a:gd name="T64" fmla="*/ 138456 w 776"/>
            <a:gd name="T65" fmla="*/ 94489 h 13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776"/>
            <a:gd name="T100" fmla="*/ 0 h 1376"/>
            <a:gd name="T101" fmla="*/ 776 w 776"/>
            <a:gd name="T102" fmla="*/ 1376 h 13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776" h="1376">
              <a:moveTo>
                <a:pt x="240" y="129"/>
              </a:moveTo>
              <a:cubicBezTo>
                <a:pt x="263" y="126"/>
                <a:pt x="282" y="121"/>
                <a:pt x="304" y="116"/>
              </a:cubicBezTo>
              <a:cubicBezTo>
                <a:pt x="373" y="119"/>
                <a:pt x="392" y="96"/>
                <a:pt x="407" y="146"/>
              </a:cubicBezTo>
              <a:cubicBezTo>
                <a:pt x="417" y="129"/>
                <a:pt x="465" y="95"/>
                <a:pt x="484" y="90"/>
              </a:cubicBezTo>
              <a:cubicBezTo>
                <a:pt x="506" y="84"/>
                <a:pt x="530" y="84"/>
                <a:pt x="553" y="81"/>
              </a:cubicBezTo>
              <a:cubicBezTo>
                <a:pt x="589" y="56"/>
                <a:pt x="629" y="52"/>
                <a:pt x="673" y="47"/>
              </a:cubicBezTo>
              <a:cubicBezTo>
                <a:pt x="711" y="29"/>
                <a:pt x="669" y="52"/>
                <a:pt x="703" y="21"/>
              </a:cubicBezTo>
              <a:cubicBezTo>
                <a:pt x="724" y="1"/>
                <a:pt x="747" y="0"/>
                <a:pt x="703" y="9"/>
              </a:cubicBezTo>
              <a:cubicBezTo>
                <a:pt x="674" y="49"/>
                <a:pt x="643" y="57"/>
                <a:pt x="595" y="64"/>
              </a:cubicBezTo>
              <a:cubicBezTo>
                <a:pt x="573" y="76"/>
                <a:pt x="558" y="96"/>
                <a:pt x="531" y="99"/>
              </a:cubicBezTo>
              <a:cubicBezTo>
                <a:pt x="490" y="103"/>
                <a:pt x="407" y="107"/>
                <a:pt x="407" y="107"/>
              </a:cubicBezTo>
              <a:cubicBezTo>
                <a:pt x="389" y="119"/>
                <a:pt x="391" y="127"/>
                <a:pt x="411" y="133"/>
              </a:cubicBezTo>
              <a:cubicBezTo>
                <a:pt x="416" y="159"/>
                <a:pt x="422" y="188"/>
                <a:pt x="437" y="210"/>
              </a:cubicBezTo>
              <a:cubicBezTo>
                <a:pt x="438" y="216"/>
                <a:pt x="436" y="225"/>
                <a:pt x="441" y="227"/>
              </a:cubicBezTo>
              <a:cubicBezTo>
                <a:pt x="449" y="230"/>
                <a:pt x="458" y="223"/>
                <a:pt x="467" y="223"/>
              </a:cubicBezTo>
              <a:cubicBezTo>
                <a:pt x="488" y="223"/>
                <a:pt x="510" y="226"/>
                <a:pt x="531" y="227"/>
              </a:cubicBezTo>
              <a:cubicBezTo>
                <a:pt x="569" y="236"/>
                <a:pt x="558" y="259"/>
                <a:pt x="561" y="300"/>
              </a:cubicBezTo>
              <a:cubicBezTo>
                <a:pt x="572" y="272"/>
                <a:pt x="578" y="171"/>
                <a:pt x="617" y="163"/>
              </a:cubicBezTo>
              <a:cubicBezTo>
                <a:pt x="631" y="160"/>
                <a:pt x="646" y="160"/>
                <a:pt x="660" y="159"/>
              </a:cubicBezTo>
              <a:cubicBezTo>
                <a:pt x="679" y="146"/>
                <a:pt x="689" y="127"/>
                <a:pt x="711" y="120"/>
              </a:cubicBezTo>
              <a:cubicBezTo>
                <a:pt x="720" y="121"/>
                <a:pt x="729" y="120"/>
                <a:pt x="737" y="124"/>
              </a:cubicBezTo>
              <a:cubicBezTo>
                <a:pt x="751" y="131"/>
                <a:pt x="756" y="193"/>
                <a:pt x="758" y="210"/>
              </a:cubicBezTo>
              <a:cubicBezTo>
                <a:pt x="756" y="238"/>
                <a:pt x="747" y="311"/>
                <a:pt x="733" y="334"/>
              </a:cubicBezTo>
              <a:cubicBezTo>
                <a:pt x="737" y="359"/>
                <a:pt x="740" y="366"/>
                <a:pt x="754" y="386"/>
              </a:cubicBezTo>
              <a:cubicBezTo>
                <a:pt x="758" y="400"/>
                <a:pt x="763" y="411"/>
                <a:pt x="771" y="424"/>
              </a:cubicBezTo>
              <a:cubicBezTo>
                <a:pt x="776" y="449"/>
                <a:pt x="775" y="482"/>
                <a:pt x="763" y="506"/>
              </a:cubicBezTo>
              <a:cubicBezTo>
                <a:pt x="758" y="515"/>
                <a:pt x="745" y="531"/>
                <a:pt x="745" y="531"/>
              </a:cubicBezTo>
              <a:cubicBezTo>
                <a:pt x="739" y="552"/>
                <a:pt x="708" y="570"/>
                <a:pt x="690" y="583"/>
              </a:cubicBezTo>
              <a:cubicBezTo>
                <a:pt x="676" y="603"/>
                <a:pt x="658" y="616"/>
                <a:pt x="634" y="621"/>
              </a:cubicBezTo>
              <a:cubicBezTo>
                <a:pt x="619" y="627"/>
                <a:pt x="622" y="625"/>
                <a:pt x="608" y="634"/>
              </a:cubicBezTo>
              <a:cubicBezTo>
                <a:pt x="600" y="640"/>
                <a:pt x="583" y="651"/>
                <a:pt x="583" y="651"/>
              </a:cubicBezTo>
              <a:cubicBezTo>
                <a:pt x="576" y="670"/>
                <a:pt x="572" y="687"/>
                <a:pt x="561" y="703"/>
              </a:cubicBezTo>
              <a:cubicBezTo>
                <a:pt x="569" y="727"/>
                <a:pt x="559" y="711"/>
                <a:pt x="591" y="711"/>
              </a:cubicBezTo>
              <a:cubicBezTo>
                <a:pt x="630" y="711"/>
                <a:pt x="668" y="714"/>
                <a:pt x="707" y="716"/>
              </a:cubicBezTo>
              <a:cubicBezTo>
                <a:pt x="718" y="734"/>
                <a:pt x="723" y="736"/>
                <a:pt x="711" y="754"/>
              </a:cubicBezTo>
              <a:cubicBezTo>
                <a:pt x="706" y="770"/>
                <a:pt x="681" y="793"/>
                <a:pt x="681" y="793"/>
              </a:cubicBezTo>
              <a:cubicBezTo>
                <a:pt x="669" y="832"/>
                <a:pt x="662" y="877"/>
                <a:pt x="643" y="913"/>
              </a:cubicBezTo>
              <a:cubicBezTo>
                <a:pt x="632" y="935"/>
                <a:pt x="620" y="945"/>
                <a:pt x="613" y="969"/>
              </a:cubicBezTo>
              <a:cubicBezTo>
                <a:pt x="622" y="988"/>
                <a:pt x="632" y="992"/>
                <a:pt x="647" y="1007"/>
              </a:cubicBezTo>
              <a:cubicBezTo>
                <a:pt x="656" y="1037"/>
                <a:pt x="661" y="1065"/>
                <a:pt x="664" y="1097"/>
              </a:cubicBezTo>
              <a:cubicBezTo>
                <a:pt x="656" y="1151"/>
                <a:pt x="648" y="1171"/>
                <a:pt x="595" y="1187"/>
              </a:cubicBezTo>
              <a:cubicBezTo>
                <a:pt x="587" y="1193"/>
                <a:pt x="577" y="1194"/>
                <a:pt x="570" y="1200"/>
              </a:cubicBezTo>
              <a:cubicBezTo>
                <a:pt x="560" y="1208"/>
                <a:pt x="551" y="1228"/>
                <a:pt x="544" y="1239"/>
              </a:cubicBezTo>
              <a:cubicBezTo>
                <a:pt x="540" y="1255"/>
                <a:pt x="535" y="1270"/>
                <a:pt x="531" y="1286"/>
              </a:cubicBezTo>
              <a:cubicBezTo>
                <a:pt x="563" y="1305"/>
                <a:pt x="557" y="1310"/>
                <a:pt x="570" y="1341"/>
              </a:cubicBezTo>
              <a:cubicBezTo>
                <a:pt x="568" y="1350"/>
                <a:pt x="572" y="1361"/>
                <a:pt x="565" y="1367"/>
              </a:cubicBezTo>
              <a:cubicBezTo>
                <a:pt x="560" y="1371"/>
                <a:pt x="554" y="1359"/>
                <a:pt x="548" y="1359"/>
              </a:cubicBezTo>
              <a:cubicBezTo>
                <a:pt x="532" y="1358"/>
                <a:pt x="517" y="1362"/>
                <a:pt x="501" y="1363"/>
              </a:cubicBezTo>
              <a:cubicBezTo>
                <a:pt x="478" y="1367"/>
                <a:pt x="455" y="1367"/>
                <a:pt x="433" y="1376"/>
              </a:cubicBezTo>
              <a:cubicBezTo>
                <a:pt x="383" y="1365"/>
                <a:pt x="411" y="1322"/>
                <a:pt x="364" y="1303"/>
              </a:cubicBezTo>
              <a:cubicBezTo>
                <a:pt x="322" y="1286"/>
                <a:pt x="280" y="1285"/>
                <a:pt x="235" y="1281"/>
              </a:cubicBezTo>
              <a:cubicBezTo>
                <a:pt x="175" y="1276"/>
                <a:pt x="115" y="1269"/>
                <a:pt x="55" y="1264"/>
              </a:cubicBezTo>
              <a:cubicBezTo>
                <a:pt x="35" y="1260"/>
                <a:pt x="23" y="1262"/>
                <a:pt x="13" y="1243"/>
              </a:cubicBezTo>
              <a:cubicBezTo>
                <a:pt x="7" y="1231"/>
                <a:pt x="0" y="1204"/>
                <a:pt x="0" y="1204"/>
              </a:cubicBezTo>
              <a:cubicBezTo>
                <a:pt x="3" y="1194"/>
                <a:pt x="3" y="1183"/>
                <a:pt x="8" y="1174"/>
              </a:cubicBezTo>
              <a:cubicBezTo>
                <a:pt x="23" y="1147"/>
                <a:pt x="54" y="1125"/>
                <a:pt x="68" y="1097"/>
              </a:cubicBezTo>
              <a:cubicBezTo>
                <a:pt x="82" y="1070"/>
                <a:pt x="83" y="1036"/>
                <a:pt x="90" y="1007"/>
              </a:cubicBezTo>
              <a:cubicBezTo>
                <a:pt x="96" y="935"/>
                <a:pt x="94" y="861"/>
                <a:pt x="85" y="789"/>
              </a:cubicBezTo>
              <a:cubicBezTo>
                <a:pt x="78" y="737"/>
                <a:pt x="55" y="685"/>
                <a:pt x="43" y="634"/>
              </a:cubicBezTo>
              <a:cubicBezTo>
                <a:pt x="45" y="579"/>
                <a:pt x="29" y="531"/>
                <a:pt x="60" y="489"/>
              </a:cubicBezTo>
              <a:cubicBezTo>
                <a:pt x="73" y="446"/>
                <a:pt x="51" y="512"/>
                <a:pt x="77" y="463"/>
              </a:cubicBezTo>
              <a:cubicBezTo>
                <a:pt x="92" y="435"/>
                <a:pt x="101" y="390"/>
                <a:pt x="107" y="360"/>
              </a:cubicBezTo>
              <a:cubicBezTo>
                <a:pt x="107" y="359"/>
                <a:pt x="110" y="325"/>
                <a:pt x="115" y="317"/>
              </a:cubicBezTo>
              <a:cubicBezTo>
                <a:pt x="129" y="296"/>
                <a:pt x="155" y="286"/>
                <a:pt x="171" y="266"/>
              </a:cubicBezTo>
              <a:cubicBezTo>
                <a:pt x="177" y="248"/>
                <a:pt x="181" y="234"/>
                <a:pt x="184" y="214"/>
              </a:cubicBezTo>
              <a:cubicBezTo>
                <a:pt x="185" y="193"/>
                <a:pt x="183" y="171"/>
                <a:pt x="188" y="150"/>
              </a:cubicBezTo>
              <a:cubicBezTo>
                <a:pt x="190" y="141"/>
                <a:pt x="240" y="146"/>
                <a:pt x="240" y="129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oneCellAnchor>
    <xdr:from>
      <xdr:col>34</xdr:col>
      <xdr:colOff>0</xdr:colOff>
      <xdr:row>18</xdr:row>
      <xdr:rowOff>66675</xdr:rowOff>
    </xdr:from>
    <xdr:ext cx="134076" cy="121700"/>
    <xdr:sp macro="" textlink="">
      <xdr:nvSpPr>
        <xdr:cNvPr id="100" name="Text Box 902">
          <a:extLst>
            <a:ext uri="{FF2B5EF4-FFF2-40B4-BE49-F238E27FC236}">
              <a16:creationId xmlns:a16="http://schemas.microsoft.com/office/drawing/2014/main" id="{BEC6A999-3665-45D9-AAEF-33DF84F8A845}"/>
            </a:ext>
          </a:extLst>
        </xdr:cNvPr>
        <xdr:cNvSpPr txBox="1">
          <a:spLocks noChangeArrowheads="1"/>
        </xdr:cNvSpPr>
      </xdr:nvSpPr>
      <xdr:spPr bwMode="auto">
        <a:xfrm>
          <a:off x="6045200" y="33813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5.6</a:t>
          </a:r>
        </a:p>
      </xdr:txBody>
    </xdr:sp>
    <xdr:clientData/>
  </xdr:oneCellAnchor>
  <xdr:oneCellAnchor>
    <xdr:from>
      <xdr:col>36</xdr:col>
      <xdr:colOff>9525</xdr:colOff>
      <xdr:row>20</xdr:row>
      <xdr:rowOff>28575</xdr:rowOff>
    </xdr:from>
    <xdr:ext cx="134076" cy="121700"/>
    <xdr:sp macro="" textlink="">
      <xdr:nvSpPr>
        <xdr:cNvPr id="101" name="Text Box 903">
          <a:extLst>
            <a:ext uri="{FF2B5EF4-FFF2-40B4-BE49-F238E27FC236}">
              <a16:creationId xmlns:a16="http://schemas.microsoft.com/office/drawing/2014/main" id="{12DB93E8-447F-46F9-8859-43756D12717B}"/>
            </a:ext>
          </a:extLst>
        </xdr:cNvPr>
        <xdr:cNvSpPr txBox="1">
          <a:spLocks noChangeArrowheads="1"/>
        </xdr:cNvSpPr>
      </xdr:nvSpPr>
      <xdr:spPr bwMode="auto">
        <a:xfrm>
          <a:off x="6410325" y="3711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7.4</a:t>
          </a:r>
        </a:p>
      </xdr:txBody>
    </xdr:sp>
    <xdr:clientData/>
  </xdr:oneCellAnchor>
  <xdr:oneCellAnchor>
    <xdr:from>
      <xdr:col>34</xdr:col>
      <xdr:colOff>0</xdr:colOff>
      <xdr:row>20</xdr:row>
      <xdr:rowOff>123825</xdr:rowOff>
    </xdr:from>
    <xdr:ext cx="134076" cy="121700"/>
    <xdr:sp macro="" textlink="">
      <xdr:nvSpPr>
        <xdr:cNvPr id="102" name="Text Box 904">
          <a:extLst>
            <a:ext uri="{FF2B5EF4-FFF2-40B4-BE49-F238E27FC236}">
              <a16:creationId xmlns:a16="http://schemas.microsoft.com/office/drawing/2014/main" id="{777AAA42-D81F-47ED-8BA6-43CB844B10D0}"/>
            </a:ext>
          </a:extLst>
        </xdr:cNvPr>
        <xdr:cNvSpPr txBox="1">
          <a:spLocks noChangeArrowheads="1"/>
        </xdr:cNvSpPr>
      </xdr:nvSpPr>
      <xdr:spPr bwMode="auto">
        <a:xfrm>
          <a:off x="6045200" y="3806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39</xdr:col>
      <xdr:colOff>9525</xdr:colOff>
      <xdr:row>18</xdr:row>
      <xdr:rowOff>0</xdr:rowOff>
    </xdr:from>
    <xdr:ext cx="134076" cy="121700"/>
    <xdr:sp macro="" textlink="">
      <xdr:nvSpPr>
        <xdr:cNvPr id="103" name="Text Box 905">
          <a:extLst>
            <a:ext uri="{FF2B5EF4-FFF2-40B4-BE49-F238E27FC236}">
              <a16:creationId xmlns:a16="http://schemas.microsoft.com/office/drawing/2014/main" id="{09B639B1-A149-423C-BFDE-36E514C14D4E}"/>
            </a:ext>
          </a:extLst>
        </xdr:cNvPr>
        <xdr:cNvSpPr txBox="1">
          <a:spLocks noChangeArrowheads="1"/>
        </xdr:cNvSpPr>
      </xdr:nvSpPr>
      <xdr:spPr bwMode="auto">
        <a:xfrm>
          <a:off x="6943725" y="33147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36</xdr:col>
      <xdr:colOff>9525</xdr:colOff>
      <xdr:row>16</xdr:row>
      <xdr:rowOff>66675</xdr:rowOff>
    </xdr:from>
    <xdr:ext cx="184025" cy="121700"/>
    <xdr:sp macro="" textlink="">
      <xdr:nvSpPr>
        <xdr:cNvPr id="104" name="Text Box 906">
          <a:extLst>
            <a:ext uri="{FF2B5EF4-FFF2-40B4-BE49-F238E27FC236}">
              <a16:creationId xmlns:a16="http://schemas.microsoft.com/office/drawing/2014/main" id="{8A7B8239-01CB-4AEC-917B-D7CAFFA344A7}"/>
            </a:ext>
          </a:extLst>
        </xdr:cNvPr>
        <xdr:cNvSpPr txBox="1">
          <a:spLocks noChangeArrowheads="1"/>
        </xdr:cNvSpPr>
      </xdr:nvSpPr>
      <xdr:spPr bwMode="auto">
        <a:xfrm>
          <a:off x="6410325" y="3013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31</xdr:col>
      <xdr:colOff>0</xdr:colOff>
      <xdr:row>15</xdr:row>
      <xdr:rowOff>123825</xdr:rowOff>
    </xdr:from>
    <xdr:ext cx="184025" cy="121700"/>
    <xdr:sp macro="" textlink="">
      <xdr:nvSpPr>
        <xdr:cNvPr id="105" name="Text Box 907">
          <a:extLst>
            <a:ext uri="{FF2B5EF4-FFF2-40B4-BE49-F238E27FC236}">
              <a16:creationId xmlns:a16="http://schemas.microsoft.com/office/drawing/2014/main" id="{A1ACBD9D-B706-4E43-860B-E6102CA99FB9}"/>
            </a:ext>
          </a:extLst>
        </xdr:cNvPr>
        <xdr:cNvSpPr txBox="1">
          <a:spLocks noChangeArrowheads="1"/>
        </xdr:cNvSpPr>
      </xdr:nvSpPr>
      <xdr:spPr bwMode="auto">
        <a:xfrm>
          <a:off x="5511800" y="2886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35</xdr:col>
      <xdr:colOff>0</xdr:colOff>
      <xdr:row>13</xdr:row>
      <xdr:rowOff>9525</xdr:rowOff>
    </xdr:from>
    <xdr:ext cx="184025" cy="121700"/>
    <xdr:sp macro="" textlink="">
      <xdr:nvSpPr>
        <xdr:cNvPr id="106" name="Text Box 908">
          <a:extLst>
            <a:ext uri="{FF2B5EF4-FFF2-40B4-BE49-F238E27FC236}">
              <a16:creationId xmlns:a16="http://schemas.microsoft.com/office/drawing/2014/main" id="{05F8CDCD-1E1B-430F-909C-B39615D75668}"/>
            </a:ext>
          </a:extLst>
        </xdr:cNvPr>
        <xdr:cNvSpPr txBox="1">
          <a:spLocks noChangeArrowheads="1"/>
        </xdr:cNvSpPr>
      </xdr:nvSpPr>
      <xdr:spPr bwMode="auto">
        <a:xfrm>
          <a:off x="6223000" y="2403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33</xdr:col>
      <xdr:colOff>0</xdr:colOff>
      <xdr:row>14</xdr:row>
      <xdr:rowOff>152400</xdr:rowOff>
    </xdr:from>
    <xdr:ext cx="184025" cy="121700"/>
    <xdr:sp macro="" textlink="">
      <xdr:nvSpPr>
        <xdr:cNvPr id="107" name="Text Box 909">
          <a:extLst>
            <a:ext uri="{FF2B5EF4-FFF2-40B4-BE49-F238E27FC236}">
              <a16:creationId xmlns:a16="http://schemas.microsoft.com/office/drawing/2014/main" id="{21A649D4-52D9-4ECD-921A-512761489971}"/>
            </a:ext>
          </a:extLst>
        </xdr:cNvPr>
        <xdr:cNvSpPr txBox="1">
          <a:spLocks noChangeArrowheads="1"/>
        </xdr:cNvSpPr>
      </xdr:nvSpPr>
      <xdr:spPr bwMode="auto">
        <a:xfrm>
          <a:off x="5867400" y="27305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33</xdr:col>
      <xdr:colOff>0</xdr:colOff>
      <xdr:row>8</xdr:row>
      <xdr:rowOff>66675</xdr:rowOff>
    </xdr:from>
    <xdr:ext cx="134076" cy="121700"/>
    <xdr:sp macro="" textlink="">
      <xdr:nvSpPr>
        <xdr:cNvPr id="108" name="Text Box 910">
          <a:extLst>
            <a:ext uri="{FF2B5EF4-FFF2-40B4-BE49-F238E27FC236}">
              <a16:creationId xmlns:a16="http://schemas.microsoft.com/office/drawing/2014/main" id="{A68A7307-CFD3-44AF-AA7C-C7C52FF4B2BC}"/>
            </a:ext>
          </a:extLst>
        </xdr:cNvPr>
        <xdr:cNvSpPr txBox="1">
          <a:spLocks noChangeArrowheads="1"/>
        </xdr:cNvSpPr>
      </xdr:nvSpPr>
      <xdr:spPr bwMode="auto">
        <a:xfrm>
          <a:off x="5867400" y="15398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5.4</a:t>
          </a:r>
        </a:p>
      </xdr:txBody>
    </xdr:sp>
    <xdr:clientData/>
  </xdr:oneCellAnchor>
  <xdr:oneCellAnchor>
    <xdr:from>
      <xdr:col>33</xdr:col>
      <xdr:colOff>9525</xdr:colOff>
      <xdr:row>11</xdr:row>
      <xdr:rowOff>9525</xdr:rowOff>
    </xdr:from>
    <xdr:ext cx="134076" cy="121700"/>
    <xdr:sp macro="" textlink="">
      <xdr:nvSpPr>
        <xdr:cNvPr id="109" name="Text Box 911">
          <a:extLst>
            <a:ext uri="{FF2B5EF4-FFF2-40B4-BE49-F238E27FC236}">
              <a16:creationId xmlns:a16="http://schemas.microsoft.com/office/drawing/2014/main" id="{A1B8A354-2FD9-4C31-833F-0F6458C2989C}"/>
            </a:ext>
          </a:extLst>
        </xdr:cNvPr>
        <xdr:cNvSpPr txBox="1">
          <a:spLocks noChangeArrowheads="1"/>
        </xdr:cNvSpPr>
      </xdr:nvSpPr>
      <xdr:spPr bwMode="auto">
        <a:xfrm>
          <a:off x="5876925" y="2035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36</xdr:col>
      <xdr:colOff>0</xdr:colOff>
      <xdr:row>8</xdr:row>
      <xdr:rowOff>85725</xdr:rowOff>
    </xdr:from>
    <xdr:ext cx="134076" cy="121700"/>
    <xdr:sp macro="" textlink="">
      <xdr:nvSpPr>
        <xdr:cNvPr id="110" name="Text Box 912">
          <a:extLst>
            <a:ext uri="{FF2B5EF4-FFF2-40B4-BE49-F238E27FC236}">
              <a16:creationId xmlns:a16="http://schemas.microsoft.com/office/drawing/2014/main" id="{A8C79C53-513B-4EA3-A02B-7089F9413EDD}"/>
            </a:ext>
          </a:extLst>
        </xdr:cNvPr>
        <xdr:cNvSpPr txBox="1">
          <a:spLocks noChangeArrowheads="1"/>
        </xdr:cNvSpPr>
      </xdr:nvSpPr>
      <xdr:spPr bwMode="auto">
        <a:xfrm>
          <a:off x="6400800" y="1558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40</xdr:col>
      <xdr:colOff>0</xdr:colOff>
      <xdr:row>7</xdr:row>
      <xdr:rowOff>152400</xdr:rowOff>
    </xdr:from>
    <xdr:ext cx="134076" cy="121700"/>
    <xdr:sp macro="" textlink="">
      <xdr:nvSpPr>
        <xdr:cNvPr id="111" name="Text Box 913">
          <a:extLst>
            <a:ext uri="{FF2B5EF4-FFF2-40B4-BE49-F238E27FC236}">
              <a16:creationId xmlns:a16="http://schemas.microsoft.com/office/drawing/2014/main" id="{D8FB63A1-025D-427B-B113-792C4D7730E0}"/>
            </a:ext>
          </a:extLst>
        </xdr:cNvPr>
        <xdr:cNvSpPr txBox="1">
          <a:spLocks noChangeArrowheads="1"/>
        </xdr:cNvSpPr>
      </xdr:nvSpPr>
      <xdr:spPr bwMode="auto">
        <a:xfrm>
          <a:off x="7112000" y="14414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7.1</a:t>
          </a:r>
        </a:p>
      </xdr:txBody>
    </xdr:sp>
    <xdr:clientData/>
  </xdr:oneCellAnchor>
  <xdr:oneCellAnchor>
    <xdr:from>
      <xdr:col>42</xdr:col>
      <xdr:colOff>0</xdr:colOff>
      <xdr:row>15</xdr:row>
      <xdr:rowOff>152400</xdr:rowOff>
    </xdr:from>
    <xdr:ext cx="134076" cy="121700"/>
    <xdr:sp macro="" textlink="">
      <xdr:nvSpPr>
        <xdr:cNvPr id="112" name="Text Box 914">
          <a:extLst>
            <a:ext uri="{FF2B5EF4-FFF2-40B4-BE49-F238E27FC236}">
              <a16:creationId xmlns:a16="http://schemas.microsoft.com/office/drawing/2014/main" id="{C56256BE-DD7D-4000-95BA-B877DC160BFA}"/>
            </a:ext>
          </a:extLst>
        </xdr:cNvPr>
        <xdr:cNvSpPr txBox="1">
          <a:spLocks noChangeArrowheads="1"/>
        </xdr:cNvSpPr>
      </xdr:nvSpPr>
      <xdr:spPr bwMode="auto">
        <a:xfrm>
          <a:off x="7467600" y="2914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42</xdr:col>
      <xdr:colOff>0</xdr:colOff>
      <xdr:row>12</xdr:row>
      <xdr:rowOff>28575</xdr:rowOff>
    </xdr:from>
    <xdr:ext cx="184025" cy="121700"/>
    <xdr:sp macro="" textlink="">
      <xdr:nvSpPr>
        <xdr:cNvPr id="113" name="Text Box 915">
          <a:extLst>
            <a:ext uri="{FF2B5EF4-FFF2-40B4-BE49-F238E27FC236}">
              <a16:creationId xmlns:a16="http://schemas.microsoft.com/office/drawing/2014/main" id="{D6516C14-2B62-4F96-9848-B7FB51827C75}"/>
            </a:ext>
          </a:extLst>
        </xdr:cNvPr>
        <xdr:cNvSpPr txBox="1">
          <a:spLocks noChangeArrowheads="1"/>
        </xdr:cNvSpPr>
      </xdr:nvSpPr>
      <xdr:spPr bwMode="auto">
        <a:xfrm>
          <a:off x="7467600" y="22383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10.8</a:t>
          </a:r>
        </a:p>
      </xdr:txBody>
    </xdr:sp>
    <xdr:clientData/>
  </xdr:oneCellAnchor>
  <xdr:oneCellAnchor>
    <xdr:from>
      <xdr:col>38</xdr:col>
      <xdr:colOff>0</xdr:colOff>
      <xdr:row>11</xdr:row>
      <xdr:rowOff>152400</xdr:rowOff>
    </xdr:from>
    <xdr:ext cx="134076" cy="121700"/>
    <xdr:sp macro="" textlink="">
      <xdr:nvSpPr>
        <xdr:cNvPr id="114" name="Text Box 916">
          <a:extLst>
            <a:ext uri="{FF2B5EF4-FFF2-40B4-BE49-F238E27FC236}">
              <a16:creationId xmlns:a16="http://schemas.microsoft.com/office/drawing/2014/main" id="{85D85BB5-30C7-4763-B0A0-4A49E45C2C1F}"/>
            </a:ext>
          </a:extLst>
        </xdr:cNvPr>
        <xdr:cNvSpPr txBox="1">
          <a:spLocks noChangeArrowheads="1"/>
        </xdr:cNvSpPr>
      </xdr:nvSpPr>
      <xdr:spPr bwMode="auto">
        <a:xfrm>
          <a:off x="6756400" y="21780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39</xdr:col>
      <xdr:colOff>0</xdr:colOff>
      <xdr:row>14</xdr:row>
      <xdr:rowOff>104775</xdr:rowOff>
    </xdr:from>
    <xdr:ext cx="134076" cy="121700"/>
    <xdr:sp macro="" textlink="">
      <xdr:nvSpPr>
        <xdr:cNvPr id="115" name="Text Box 917">
          <a:extLst>
            <a:ext uri="{FF2B5EF4-FFF2-40B4-BE49-F238E27FC236}">
              <a16:creationId xmlns:a16="http://schemas.microsoft.com/office/drawing/2014/main" id="{3CDA5B02-39F6-4DB6-ACA2-ECC3FD4A8C4D}"/>
            </a:ext>
          </a:extLst>
        </xdr:cNvPr>
        <xdr:cNvSpPr txBox="1">
          <a:spLocks noChangeArrowheads="1"/>
        </xdr:cNvSpPr>
      </xdr:nvSpPr>
      <xdr:spPr bwMode="auto">
        <a:xfrm>
          <a:off x="6934200" y="26828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30</xdr:col>
      <xdr:colOff>0</xdr:colOff>
      <xdr:row>7</xdr:row>
      <xdr:rowOff>85725</xdr:rowOff>
    </xdr:from>
    <xdr:ext cx="59183" cy="121700"/>
    <xdr:sp macro="" textlink="">
      <xdr:nvSpPr>
        <xdr:cNvPr id="116" name="Text Box 918">
          <a:extLst>
            <a:ext uri="{FF2B5EF4-FFF2-40B4-BE49-F238E27FC236}">
              <a16:creationId xmlns:a16="http://schemas.microsoft.com/office/drawing/2014/main" id="{94846947-E631-4A6E-B539-ECBB08F7E259}"/>
            </a:ext>
          </a:extLst>
        </xdr:cNvPr>
        <xdr:cNvSpPr txBox="1">
          <a:spLocks noChangeArrowheads="1"/>
        </xdr:cNvSpPr>
      </xdr:nvSpPr>
      <xdr:spPr bwMode="auto">
        <a:xfrm>
          <a:off x="5334000" y="137477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30</xdr:col>
      <xdr:colOff>0</xdr:colOff>
      <xdr:row>11</xdr:row>
      <xdr:rowOff>9525</xdr:rowOff>
    </xdr:from>
    <xdr:ext cx="109132" cy="121700"/>
    <xdr:sp macro="" textlink="">
      <xdr:nvSpPr>
        <xdr:cNvPr id="117" name="Text Box 919">
          <a:extLst>
            <a:ext uri="{FF2B5EF4-FFF2-40B4-BE49-F238E27FC236}">
              <a16:creationId xmlns:a16="http://schemas.microsoft.com/office/drawing/2014/main" id="{8D762EC9-1952-457A-9874-DCD5F0C2901F}"/>
            </a:ext>
          </a:extLst>
        </xdr:cNvPr>
        <xdr:cNvSpPr txBox="1">
          <a:spLocks noChangeArrowheads="1"/>
        </xdr:cNvSpPr>
      </xdr:nvSpPr>
      <xdr:spPr bwMode="auto">
        <a:xfrm>
          <a:off x="5334000" y="20351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</a:t>
          </a:r>
        </a:p>
      </xdr:txBody>
    </xdr:sp>
    <xdr:clientData/>
  </xdr:oneCellAnchor>
  <xdr:oneCellAnchor>
    <xdr:from>
      <xdr:col>40</xdr:col>
      <xdr:colOff>28575</xdr:colOff>
      <xdr:row>20</xdr:row>
      <xdr:rowOff>57150</xdr:rowOff>
    </xdr:from>
    <xdr:ext cx="109132" cy="121700"/>
    <xdr:sp macro="" textlink="">
      <xdr:nvSpPr>
        <xdr:cNvPr id="118" name="Text Box 920">
          <a:extLst>
            <a:ext uri="{FF2B5EF4-FFF2-40B4-BE49-F238E27FC236}">
              <a16:creationId xmlns:a16="http://schemas.microsoft.com/office/drawing/2014/main" id="{F8505C26-24ED-4041-B05F-331A2BAD614D}"/>
            </a:ext>
          </a:extLst>
        </xdr:cNvPr>
        <xdr:cNvSpPr txBox="1">
          <a:spLocks noChangeArrowheads="1"/>
        </xdr:cNvSpPr>
      </xdr:nvSpPr>
      <xdr:spPr bwMode="auto">
        <a:xfrm>
          <a:off x="7140575" y="37401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</a:t>
          </a:r>
        </a:p>
      </xdr:txBody>
    </xdr:sp>
    <xdr:clientData/>
  </xdr:oneCellAnchor>
  <xdr:oneCellAnchor>
    <xdr:from>
      <xdr:col>39</xdr:col>
      <xdr:colOff>28575</xdr:colOff>
      <xdr:row>23</xdr:row>
      <xdr:rowOff>123825</xdr:rowOff>
    </xdr:from>
    <xdr:ext cx="134076" cy="121700"/>
    <xdr:sp macro="" textlink="">
      <xdr:nvSpPr>
        <xdr:cNvPr id="119" name="Text Box 921">
          <a:extLst>
            <a:ext uri="{FF2B5EF4-FFF2-40B4-BE49-F238E27FC236}">
              <a16:creationId xmlns:a16="http://schemas.microsoft.com/office/drawing/2014/main" id="{C3AAD9D0-E604-4572-96C7-8E0F21F2A999}"/>
            </a:ext>
          </a:extLst>
        </xdr:cNvPr>
        <xdr:cNvSpPr txBox="1">
          <a:spLocks noChangeArrowheads="1"/>
        </xdr:cNvSpPr>
      </xdr:nvSpPr>
      <xdr:spPr bwMode="auto">
        <a:xfrm>
          <a:off x="6962775" y="4359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43</xdr:col>
      <xdr:colOff>0</xdr:colOff>
      <xdr:row>24</xdr:row>
      <xdr:rowOff>9525</xdr:rowOff>
    </xdr:from>
    <xdr:ext cx="134076" cy="121700"/>
    <xdr:sp macro="" textlink="">
      <xdr:nvSpPr>
        <xdr:cNvPr id="120" name="Text Box 922">
          <a:extLst>
            <a:ext uri="{FF2B5EF4-FFF2-40B4-BE49-F238E27FC236}">
              <a16:creationId xmlns:a16="http://schemas.microsoft.com/office/drawing/2014/main" id="{CA2D6373-5723-4377-9718-31C6955C19E8}"/>
            </a:ext>
          </a:extLst>
        </xdr:cNvPr>
        <xdr:cNvSpPr txBox="1">
          <a:spLocks noChangeArrowheads="1"/>
        </xdr:cNvSpPr>
      </xdr:nvSpPr>
      <xdr:spPr bwMode="auto">
        <a:xfrm>
          <a:off x="7645400" y="44291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8.9</a:t>
          </a:r>
        </a:p>
      </xdr:txBody>
    </xdr:sp>
    <xdr:clientData/>
  </xdr:oneCellAnchor>
  <xdr:oneCellAnchor>
    <xdr:from>
      <xdr:col>43</xdr:col>
      <xdr:colOff>0</xdr:colOff>
      <xdr:row>27</xdr:row>
      <xdr:rowOff>123825</xdr:rowOff>
    </xdr:from>
    <xdr:ext cx="184025" cy="121700"/>
    <xdr:sp macro="" textlink="">
      <xdr:nvSpPr>
        <xdr:cNvPr id="121" name="Text Box 923">
          <a:extLst>
            <a:ext uri="{FF2B5EF4-FFF2-40B4-BE49-F238E27FC236}">
              <a16:creationId xmlns:a16="http://schemas.microsoft.com/office/drawing/2014/main" id="{6DE82F75-CA0D-49A8-A2A9-BD8AA1CEFE0F}"/>
            </a:ext>
          </a:extLst>
        </xdr:cNvPr>
        <xdr:cNvSpPr txBox="1">
          <a:spLocks noChangeArrowheads="1"/>
        </xdr:cNvSpPr>
      </xdr:nvSpPr>
      <xdr:spPr bwMode="auto">
        <a:xfrm>
          <a:off x="7645400" y="50958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40</xdr:col>
      <xdr:colOff>0</xdr:colOff>
      <xdr:row>27</xdr:row>
      <xdr:rowOff>104775</xdr:rowOff>
    </xdr:from>
    <xdr:ext cx="134076" cy="121700"/>
    <xdr:sp macro="" textlink="">
      <xdr:nvSpPr>
        <xdr:cNvPr id="122" name="Text Box 924">
          <a:extLst>
            <a:ext uri="{FF2B5EF4-FFF2-40B4-BE49-F238E27FC236}">
              <a16:creationId xmlns:a16="http://schemas.microsoft.com/office/drawing/2014/main" id="{A0D4F297-1D8F-4B2B-BDE0-F81E43EF6757}"/>
            </a:ext>
          </a:extLst>
        </xdr:cNvPr>
        <xdr:cNvSpPr txBox="1">
          <a:spLocks noChangeArrowheads="1"/>
        </xdr:cNvSpPr>
      </xdr:nvSpPr>
      <xdr:spPr bwMode="auto">
        <a:xfrm>
          <a:off x="7112000" y="5076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36</xdr:col>
      <xdr:colOff>0</xdr:colOff>
      <xdr:row>26</xdr:row>
      <xdr:rowOff>85725</xdr:rowOff>
    </xdr:from>
    <xdr:ext cx="134076" cy="121700"/>
    <xdr:sp macro="" textlink="">
      <xdr:nvSpPr>
        <xdr:cNvPr id="123" name="Text Box 925">
          <a:extLst>
            <a:ext uri="{FF2B5EF4-FFF2-40B4-BE49-F238E27FC236}">
              <a16:creationId xmlns:a16="http://schemas.microsoft.com/office/drawing/2014/main" id="{7C6316DD-A501-4C4B-B311-3BA1F4582740}"/>
            </a:ext>
          </a:extLst>
        </xdr:cNvPr>
        <xdr:cNvSpPr txBox="1">
          <a:spLocks noChangeArrowheads="1"/>
        </xdr:cNvSpPr>
      </xdr:nvSpPr>
      <xdr:spPr bwMode="auto">
        <a:xfrm>
          <a:off x="6400800" y="48736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2,6</a:t>
          </a:r>
        </a:p>
      </xdr:txBody>
    </xdr:sp>
    <xdr:clientData/>
  </xdr:oneCellAnchor>
  <xdr:oneCellAnchor>
    <xdr:from>
      <xdr:col>35</xdr:col>
      <xdr:colOff>0</xdr:colOff>
      <xdr:row>23</xdr:row>
      <xdr:rowOff>9525</xdr:rowOff>
    </xdr:from>
    <xdr:ext cx="184025" cy="121700"/>
    <xdr:sp macro="" textlink="">
      <xdr:nvSpPr>
        <xdr:cNvPr id="124" name="Text Box 926">
          <a:extLst>
            <a:ext uri="{FF2B5EF4-FFF2-40B4-BE49-F238E27FC236}">
              <a16:creationId xmlns:a16="http://schemas.microsoft.com/office/drawing/2014/main" id="{58EFD48F-5B9E-48FC-9A80-AACF916EC2BF}"/>
            </a:ext>
          </a:extLst>
        </xdr:cNvPr>
        <xdr:cNvSpPr txBox="1">
          <a:spLocks noChangeArrowheads="1"/>
        </xdr:cNvSpPr>
      </xdr:nvSpPr>
      <xdr:spPr bwMode="auto">
        <a:xfrm>
          <a:off x="6223000" y="42449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12.3</a:t>
          </a:r>
        </a:p>
      </xdr:txBody>
    </xdr:sp>
    <xdr:clientData/>
  </xdr:oneCellAnchor>
  <xdr:oneCellAnchor>
    <xdr:from>
      <xdr:col>32</xdr:col>
      <xdr:colOff>9525</xdr:colOff>
      <xdr:row>24</xdr:row>
      <xdr:rowOff>57150</xdr:rowOff>
    </xdr:from>
    <xdr:ext cx="134076" cy="121700"/>
    <xdr:sp macro="" textlink="">
      <xdr:nvSpPr>
        <xdr:cNvPr id="125" name="Text Box 927">
          <a:extLst>
            <a:ext uri="{FF2B5EF4-FFF2-40B4-BE49-F238E27FC236}">
              <a16:creationId xmlns:a16="http://schemas.microsoft.com/office/drawing/2014/main" id="{A47C518D-CAD5-48DC-BDE5-A6DB8573965C}"/>
            </a:ext>
          </a:extLst>
        </xdr:cNvPr>
        <xdr:cNvSpPr txBox="1">
          <a:spLocks noChangeArrowheads="1"/>
        </xdr:cNvSpPr>
      </xdr:nvSpPr>
      <xdr:spPr bwMode="auto">
        <a:xfrm>
          <a:off x="5699125" y="44767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33</xdr:col>
      <xdr:colOff>0</xdr:colOff>
      <xdr:row>26</xdr:row>
      <xdr:rowOff>104775</xdr:rowOff>
    </xdr:from>
    <xdr:ext cx="134076" cy="121700"/>
    <xdr:sp macro="" textlink="">
      <xdr:nvSpPr>
        <xdr:cNvPr id="126" name="Text Box 928">
          <a:extLst>
            <a:ext uri="{FF2B5EF4-FFF2-40B4-BE49-F238E27FC236}">
              <a16:creationId xmlns:a16="http://schemas.microsoft.com/office/drawing/2014/main" id="{599838EF-170E-45A3-AC08-84B8B72794C9}"/>
            </a:ext>
          </a:extLst>
        </xdr:cNvPr>
        <xdr:cNvSpPr txBox="1">
          <a:spLocks noChangeArrowheads="1"/>
        </xdr:cNvSpPr>
      </xdr:nvSpPr>
      <xdr:spPr bwMode="auto">
        <a:xfrm>
          <a:off x="5867400" y="48926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3.7</a:t>
          </a:r>
        </a:p>
      </xdr:txBody>
    </xdr:sp>
    <xdr:clientData/>
  </xdr:oneCellAnchor>
  <xdr:oneCellAnchor>
    <xdr:from>
      <xdr:col>41</xdr:col>
      <xdr:colOff>0</xdr:colOff>
      <xdr:row>32</xdr:row>
      <xdr:rowOff>0</xdr:rowOff>
    </xdr:from>
    <xdr:ext cx="134076" cy="121700"/>
    <xdr:sp macro="" textlink="">
      <xdr:nvSpPr>
        <xdr:cNvPr id="127" name="Text Box 929">
          <a:extLst>
            <a:ext uri="{FF2B5EF4-FFF2-40B4-BE49-F238E27FC236}">
              <a16:creationId xmlns:a16="http://schemas.microsoft.com/office/drawing/2014/main" id="{1C7210B4-541E-4C1F-9344-DF1C3697DBA3}"/>
            </a:ext>
          </a:extLst>
        </xdr:cNvPr>
        <xdr:cNvSpPr txBox="1">
          <a:spLocks noChangeArrowheads="1"/>
        </xdr:cNvSpPr>
      </xdr:nvSpPr>
      <xdr:spPr bwMode="auto">
        <a:xfrm>
          <a:off x="7289800" y="58928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5.7</a:t>
          </a:r>
        </a:p>
      </xdr:txBody>
    </xdr:sp>
    <xdr:clientData/>
  </xdr:oneCellAnchor>
  <xdr:oneCellAnchor>
    <xdr:from>
      <xdr:col>37</xdr:col>
      <xdr:colOff>0</xdr:colOff>
      <xdr:row>30</xdr:row>
      <xdr:rowOff>85725</xdr:rowOff>
    </xdr:from>
    <xdr:ext cx="134076" cy="121700"/>
    <xdr:sp macro="" textlink="">
      <xdr:nvSpPr>
        <xdr:cNvPr id="128" name="Text Box 930">
          <a:extLst>
            <a:ext uri="{FF2B5EF4-FFF2-40B4-BE49-F238E27FC236}">
              <a16:creationId xmlns:a16="http://schemas.microsoft.com/office/drawing/2014/main" id="{446262FF-0BA8-4B35-AB5D-56E2A8EA0C5D}"/>
            </a:ext>
          </a:extLst>
        </xdr:cNvPr>
        <xdr:cNvSpPr txBox="1">
          <a:spLocks noChangeArrowheads="1"/>
        </xdr:cNvSpPr>
      </xdr:nvSpPr>
      <xdr:spPr bwMode="auto">
        <a:xfrm>
          <a:off x="6578600" y="56102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0.4</a:t>
          </a:r>
        </a:p>
      </xdr:txBody>
    </xdr:sp>
    <xdr:clientData/>
  </xdr:oneCellAnchor>
  <xdr:oneCellAnchor>
    <xdr:from>
      <xdr:col>39</xdr:col>
      <xdr:colOff>0</xdr:colOff>
      <xdr:row>35</xdr:row>
      <xdr:rowOff>0</xdr:rowOff>
    </xdr:from>
    <xdr:ext cx="134076" cy="121700"/>
    <xdr:sp macro="" textlink="">
      <xdr:nvSpPr>
        <xdr:cNvPr id="129" name="Text Box 931">
          <a:extLst>
            <a:ext uri="{FF2B5EF4-FFF2-40B4-BE49-F238E27FC236}">
              <a16:creationId xmlns:a16="http://schemas.microsoft.com/office/drawing/2014/main" id="{7413CC9F-656A-4644-B373-0526D2B28D50}"/>
            </a:ext>
          </a:extLst>
        </xdr:cNvPr>
        <xdr:cNvSpPr txBox="1">
          <a:spLocks noChangeArrowheads="1"/>
        </xdr:cNvSpPr>
      </xdr:nvSpPr>
      <xdr:spPr bwMode="auto">
        <a:xfrm>
          <a:off x="6934200" y="6445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3.1</a:t>
          </a:r>
        </a:p>
      </xdr:txBody>
    </xdr:sp>
    <xdr:clientData/>
  </xdr:oneCellAnchor>
  <xdr:oneCellAnchor>
    <xdr:from>
      <xdr:col>34</xdr:col>
      <xdr:colOff>0</xdr:colOff>
      <xdr:row>31</xdr:row>
      <xdr:rowOff>152400</xdr:rowOff>
    </xdr:from>
    <xdr:ext cx="134076" cy="121700"/>
    <xdr:sp macro="" textlink="">
      <xdr:nvSpPr>
        <xdr:cNvPr id="130" name="Text Box 932">
          <a:extLst>
            <a:ext uri="{FF2B5EF4-FFF2-40B4-BE49-F238E27FC236}">
              <a16:creationId xmlns:a16="http://schemas.microsoft.com/office/drawing/2014/main" id="{990C7BDE-5843-4FF8-AEC3-60B799A583D7}"/>
            </a:ext>
          </a:extLst>
        </xdr:cNvPr>
        <xdr:cNvSpPr txBox="1">
          <a:spLocks noChangeArrowheads="1"/>
        </xdr:cNvSpPr>
      </xdr:nvSpPr>
      <xdr:spPr bwMode="auto">
        <a:xfrm>
          <a:off x="6045200" y="58610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8.4</a:t>
          </a:r>
        </a:p>
      </xdr:txBody>
    </xdr:sp>
    <xdr:clientData/>
  </xdr:oneCellAnchor>
  <xdr:oneCellAnchor>
    <xdr:from>
      <xdr:col>34</xdr:col>
      <xdr:colOff>57150</xdr:colOff>
      <xdr:row>34</xdr:row>
      <xdr:rowOff>104775</xdr:rowOff>
    </xdr:from>
    <xdr:ext cx="109132" cy="121700"/>
    <xdr:sp macro="" textlink="">
      <xdr:nvSpPr>
        <xdr:cNvPr id="131" name="Text Box 933">
          <a:extLst>
            <a:ext uri="{FF2B5EF4-FFF2-40B4-BE49-F238E27FC236}">
              <a16:creationId xmlns:a16="http://schemas.microsoft.com/office/drawing/2014/main" id="{F374A692-6FD7-4715-B99C-7B7EF24444B4}"/>
            </a:ext>
          </a:extLst>
        </xdr:cNvPr>
        <xdr:cNvSpPr txBox="1">
          <a:spLocks noChangeArrowheads="1"/>
        </xdr:cNvSpPr>
      </xdr:nvSpPr>
      <xdr:spPr bwMode="auto">
        <a:xfrm>
          <a:off x="6102350" y="63658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</a:t>
          </a:r>
        </a:p>
      </xdr:txBody>
    </xdr:sp>
    <xdr:clientData/>
  </xdr:oneCellAnchor>
  <xdr:oneCellAnchor>
    <xdr:from>
      <xdr:col>31</xdr:col>
      <xdr:colOff>0</xdr:colOff>
      <xdr:row>31</xdr:row>
      <xdr:rowOff>66675</xdr:rowOff>
    </xdr:from>
    <xdr:ext cx="184025" cy="121700"/>
    <xdr:sp macro="" textlink="">
      <xdr:nvSpPr>
        <xdr:cNvPr id="132" name="Text Box 934">
          <a:extLst>
            <a:ext uri="{FF2B5EF4-FFF2-40B4-BE49-F238E27FC236}">
              <a16:creationId xmlns:a16="http://schemas.microsoft.com/office/drawing/2014/main" id="{F00B9FC6-2986-4C87-9876-12B65DB4FE3F}"/>
            </a:ext>
          </a:extLst>
        </xdr:cNvPr>
        <xdr:cNvSpPr txBox="1">
          <a:spLocks noChangeArrowheads="1"/>
        </xdr:cNvSpPr>
      </xdr:nvSpPr>
      <xdr:spPr bwMode="auto">
        <a:xfrm>
          <a:off x="5511800" y="5775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11.2</a:t>
          </a:r>
        </a:p>
      </xdr:txBody>
    </xdr:sp>
    <xdr:clientData/>
  </xdr:oneCellAnchor>
  <xdr:oneCellAnchor>
    <xdr:from>
      <xdr:col>30</xdr:col>
      <xdr:colOff>0</xdr:colOff>
      <xdr:row>34</xdr:row>
      <xdr:rowOff>85725</xdr:rowOff>
    </xdr:from>
    <xdr:ext cx="184025" cy="121700"/>
    <xdr:sp macro="" textlink="">
      <xdr:nvSpPr>
        <xdr:cNvPr id="133" name="Text Box 935">
          <a:extLst>
            <a:ext uri="{FF2B5EF4-FFF2-40B4-BE49-F238E27FC236}">
              <a16:creationId xmlns:a16="http://schemas.microsoft.com/office/drawing/2014/main" id="{E1FA4F09-0DFB-4EE7-A288-2FD2A5404FFF}"/>
            </a:ext>
          </a:extLst>
        </xdr:cNvPr>
        <xdr:cNvSpPr txBox="1">
          <a:spLocks noChangeArrowheads="1"/>
        </xdr:cNvSpPr>
      </xdr:nvSpPr>
      <xdr:spPr bwMode="auto">
        <a:xfrm>
          <a:off x="5334000" y="63468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15.6</a:t>
          </a:r>
        </a:p>
      </xdr:txBody>
    </xdr:sp>
    <xdr:clientData/>
  </xdr:oneCellAnchor>
  <xdr:oneCellAnchor>
    <xdr:from>
      <xdr:col>33</xdr:col>
      <xdr:colOff>0</xdr:colOff>
      <xdr:row>29</xdr:row>
      <xdr:rowOff>9525</xdr:rowOff>
    </xdr:from>
    <xdr:ext cx="134076" cy="121700"/>
    <xdr:sp macro="" textlink="">
      <xdr:nvSpPr>
        <xdr:cNvPr id="134" name="Text Box 936">
          <a:extLst>
            <a:ext uri="{FF2B5EF4-FFF2-40B4-BE49-F238E27FC236}">
              <a16:creationId xmlns:a16="http://schemas.microsoft.com/office/drawing/2014/main" id="{090CBF6B-D74D-44F1-B023-1DC3C3050053}"/>
            </a:ext>
          </a:extLst>
        </xdr:cNvPr>
        <xdr:cNvSpPr txBox="1">
          <a:spLocks noChangeArrowheads="1"/>
        </xdr:cNvSpPr>
      </xdr:nvSpPr>
      <xdr:spPr bwMode="auto">
        <a:xfrm>
          <a:off x="5867400" y="53498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0.9</a:t>
          </a:r>
        </a:p>
      </xdr:txBody>
    </xdr:sp>
    <xdr:clientData/>
  </xdr:oneCellAnchor>
  <xdr:oneCellAnchor>
    <xdr:from>
      <xdr:col>28</xdr:col>
      <xdr:colOff>0</xdr:colOff>
      <xdr:row>21</xdr:row>
      <xdr:rowOff>28575</xdr:rowOff>
    </xdr:from>
    <xdr:ext cx="134076" cy="121700"/>
    <xdr:sp macro="" textlink="">
      <xdr:nvSpPr>
        <xdr:cNvPr id="135" name="Text Box 937">
          <a:extLst>
            <a:ext uri="{FF2B5EF4-FFF2-40B4-BE49-F238E27FC236}">
              <a16:creationId xmlns:a16="http://schemas.microsoft.com/office/drawing/2014/main" id="{FADF2D2B-45A2-4AB0-B783-30F159062120}"/>
            </a:ext>
          </a:extLst>
        </xdr:cNvPr>
        <xdr:cNvSpPr txBox="1">
          <a:spLocks noChangeArrowheads="1"/>
        </xdr:cNvSpPr>
      </xdr:nvSpPr>
      <xdr:spPr bwMode="auto">
        <a:xfrm>
          <a:off x="4978400" y="3895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29</xdr:col>
      <xdr:colOff>28575</xdr:colOff>
      <xdr:row>19</xdr:row>
      <xdr:rowOff>28575</xdr:rowOff>
    </xdr:from>
    <xdr:ext cx="134076" cy="121700"/>
    <xdr:sp macro="" textlink="">
      <xdr:nvSpPr>
        <xdr:cNvPr id="136" name="Text Box 938">
          <a:extLst>
            <a:ext uri="{FF2B5EF4-FFF2-40B4-BE49-F238E27FC236}">
              <a16:creationId xmlns:a16="http://schemas.microsoft.com/office/drawing/2014/main" id="{C56F6570-700A-41C5-B49A-A9DE03E55662}"/>
            </a:ext>
          </a:extLst>
        </xdr:cNvPr>
        <xdr:cNvSpPr txBox="1">
          <a:spLocks noChangeArrowheads="1"/>
        </xdr:cNvSpPr>
      </xdr:nvSpPr>
      <xdr:spPr bwMode="auto">
        <a:xfrm>
          <a:off x="5184775" y="35274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31</xdr:col>
      <xdr:colOff>57150</xdr:colOff>
      <xdr:row>20</xdr:row>
      <xdr:rowOff>85725</xdr:rowOff>
    </xdr:from>
    <xdr:ext cx="134076" cy="121700"/>
    <xdr:sp macro="" textlink="">
      <xdr:nvSpPr>
        <xdr:cNvPr id="137" name="Text Box 939">
          <a:extLst>
            <a:ext uri="{FF2B5EF4-FFF2-40B4-BE49-F238E27FC236}">
              <a16:creationId xmlns:a16="http://schemas.microsoft.com/office/drawing/2014/main" id="{DE076D4F-4D24-4C2E-8BD0-B7B948BA1DC5}"/>
            </a:ext>
          </a:extLst>
        </xdr:cNvPr>
        <xdr:cNvSpPr txBox="1">
          <a:spLocks noChangeArrowheads="1"/>
        </xdr:cNvSpPr>
      </xdr:nvSpPr>
      <xdr:spPr bwMode="auto">
        <a:xfrm>
          <a:off x="5568950" y="3768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6.2</a:t>
          </a:r>
        </a:p>
      </xdr:txBody>
    </xdr:sp>
    <xdr:clientData/>
  </xdr:oneCellAnchor>
  <xdr:oneCellAnchor>
    <xdr:from>
      <xdr:col>30</xdr:col>
      <xdr:colOff>9525</xdr:colOff>
      <xdr:row>23</xdr:row>
      <xdr:rowOff>0</xdr:rowOff>
    </xdr:from>
    <xdr:ext cx="184025" cy="121700"/>
    <xdr:sp macro="" textlink="">
      <xdr:nvSpPr>
        <xdr:cNvPr id="138" name="Text Box 940">
          <a:extLst>
            <a:ext uri="{FF2B5EF4-FFF2-40B4-BE49-F238E27FC236}">
              <a16:creationId xmlns:a16="http://schemas.microsoft.com/office/drawing/2014/main" id="{93486470-82BB-4605-91C4-188132A1C702}"/>
            </a:ext>
          </a:extLst>
        </xdr:cNvPr>
        <xdr:cNvSpPr txBox="1">
          <a:spLocks noChangeArrowheads="1"/>
        </xdr:cNvSpPr>
      </xdr:nvSpPr>
      <xdr:spPr bwMode="auto">
        <a:xfrm>
          <a:off x="5343525" y="423545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26</xdr:col>
      <xdr:colOff>0</xdr:colOff>
      <xdr:row>23</xdr:row>
      <xdr:rowOff>66675</xdr:rowOff>
    </xdr:from>
    <xdr:ext cx="184025" cy="121700"/>
    <xdr:sp macro="" textlink="">
      <xdr:nvSpPr>
        <xdr:cNvPr id="139" name="Text Box 941">
          <a:extLst>
            <a:ext uri="{FF2B5EF4-FFF2-40B4-BE49-F238E27FC236}">
              <a16:creationId xmlns:a16="http://schemas.microsoft.com/office/drawing/2014/main" id="{4B1B13AF-7F18-433D-8F01-397BCD3A1EB8}"/>
            </a:ext>
          </a:extLst>
        </xdr:cNvPr>
        <xdr:cNvSpPr txBox="1">
          <a:spLocks noChangeArrowheads="1"/>
        </xdr:cNvSpPr>
      </xdr:nvSpPr>
      <xdr:spPr bwMode="auto">
        <a:xfrm>
          <a:off x="4622800" y="43021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10.4</a:t>
          </a:r>
        </a:p>
      </xdr:txBody>
    </xdr:sp>
    <xdr:clientData/>
  </xdr:oneCellAnchor>
  <xdr:oneCellAnchor>
    <xdr:from>
      <xdr:col>28</xdr:col>
      <xdr:colOff>0</xdr:colOff>
      <xdr:row>24</xdr:row>
      <xdr:rowOff>0</xdr:rowOff>
    </xdr:from>
    <xdr:ext cx="184025" cy="121700"/>
    <xdr:sp macro="" textlink="">
      <xdr:nvSpPr>
        <xdr:cNvPr id="140" name="Text Box 942">
          <a:extLst>
            <a:ext uri="{FF2B5EF4-FFF2-40B4-BE49-F238E27FC236}">
              <a16:creationId xmlns:a16="http://schemas.microsoft.com/office/drawing/2014/main" id="{E1405B16-D0F7-40C5-BB6B-8E2598ACE3A0}"/>
            </a:ext>
          </a:extLst>
        </xdr:cNvPr>
        <xdr:cNvSpPr txBox="1">
          <a:spLocks noChangeArrowheads="1"/>
        </xdr:cNvSpPr>
      </xdr:nvSpPr>
      <xdr:spPr bwMode="auto">
        <a:xfrm>
          <a:off x="4978400" y="44196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11.9</a:t>
          </a:r>
        </a:p>
      </xdr:txBody>
    </xdr:sp>
    <xdr:clientData/>
  </xdr:oneCellAnchor>
  <xdr:oneCellAnchor>
    <xdr:from>
      <xdr:col>29</xdr:col>
      <xdr:colOff>9525</xdr:colOff>
      <xdr:row>25</xdr:row>
      <xdr:rowOff>152400</xdr:rowOff>
    </xdr:from>
    <xdr:ext cx="134076" cy="121700"/>
    <xdr:sp macro="" textlink="">
      <xdr:nvSpPr>
        <xdr:cNvPr id="141" name="Text Box 943">
          <a:extLst>
            <a:ext uri="{FF2B5EF4-FFF2-40B4-BE49-F238E27FC236}">
              <a16:creationId xmlns:a16="http://schemas.microsoft.com/office/drawing/2014/main" id="{115ACA32-4A70-4DB7-A9D3-F2769891F8C4}"/>
            </a:ext>
          </a:extLst>
        </xdr:cNvPr>
        <xdr:cNvSpPr txBox="1">
          <a:spLocks noChangeArrowheads="1"/>
        </xdr:cNvSpPr>
      </xdr:nvSpPr>
      <xdr:spPr bwMode="auto">
        <a:xfrm>
          <a:off x="5165725" y="4756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6.6</a:t>
          </a:r>
        </a:p>
      </xdr:txBody>
    </xdr:sp>
    <xdr:clientData/>
  </xdr:oneCellAnchor>
  <xdr:oneCellAnchor>
    <xdr:from>
      <xdr:col>24</xdr:col>
      <xdr:colOff>0</xdr:colOff>
      <xdr:row>4</xdr:row>
      <xdr:rowOff>85725</xdr:rowOff>
    </xdr:from>
    <xdr:ext cx="184025" cy="121700"/>
    <xdr:sp macro="" textlink="">
      <xdr:nvSpPr>
        <xdr:cNvPr id="142" name="Text Box 944">
          <a:extLst>
            <a:ext uri="{FF2B5EF4-FFF2-40B4-BE49-F238E27FC236}">
              <a16:creationId xmlns:a16="http://schemas.microsoft.com/office/drawing/2014/main" id="{1BB6730F-0336-4743-A177-52D3FA4324A8}"/>
            </a:ext>
          </a:extLst>
        </xdr:cNvPr>
        <xdr:cNvSpPr txBox="1">
          <a:spLocks noChangeArrowheads="1"/>
        </xdr:cNvSpPr>
      </xdr:nvSpPr>
      <xdr:spPr bwMode="auto">
        <a:xfrm>
          <a:off x="4267200" y="822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25</xdr:col>
      <xdr:colOff>0</xdr:colOff>
      <xdr:row>7</xdr:row>
      <xdr:rowOff>123825</xdr:rowOff>
    </xdr:from>
    <xdr:ext cx="184025" cy="121700"/>
    <xdr:sp macro="" textlink="">
      <xdr:nvSpPr>
        <xdr:cNvPr id="143" name="Text Box 945">
          <a:extLst>
            <a:ext uri="{FF2B5EF4-FFF2-40B4-BE49-F238E27FC236}">
              <a16:creationId xmlns:a16="http://schemas.microsoft.com/office/drawing/2014/main" id="{C13CD138-2830-4847-A587-FD557A4BDF49}"/>
            </a:ext>
          </a:extLst>
        </xdr:cNvPr>
        <xdr:cNvSpPr txBox="1">
          <a:spLocks noChangeArrowheads="1"/>
        </xdr:cNvSpPr>
      </xdr:nvSpPr>
      <xdr:spPr bwMode="auto">
        <a:xfrm>
          <a:off x="4445000" y="14128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15.4</a:t>
          </a:r>
        </a:p>
      </xdr:txBody>
    </xdr:sp>
    <xdr:clientData/>
  </xdr:oneCellAnchor>
  <xdr:oneCellAnchor>
    <xdr:from>
      <xdr:col>27</xdr:col>
      <xdr:colOff>0</xdr:colOff>
      <xdr:row>13</xdr:row>
      <xdr:rowOff>9525</xdr:rowOff>
    </xdr:from>
    <xdr:ext cx="184025" cy="121700"/>
    <xdr:sp macro="" textlink="">
      <xdr:nvSpPr>
        <xdr:cNvPr id="144" name="Text Box 946">
          <a:extLst>
            <a:ext uri="{FF2B5EF4-FFF2-40B4-BE49-F238E27FC236}">
              <a16:creationId xmlns:a16="http://schemas.microsoft.com/office/drawing/2014/main" id="{9790BB31-8938-4DA2-A0BA-2E1F307316BD}"/>
            </a:ext>
          </a:extLst>
        </xdr:cNvPr>
        <xdr:cNvSpPr txBox="1">
          <a:spLocks noChangeArrowheads="1"/>
        </xdr:cNvSpPr>
      </xdr:nvSpPr>
      <xdr:spPr bwMode="auto">
        <a:xfrm>
          <a:off x="4800600" y="2403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27</xdr:col>
      <xdr:colOff>0</xdr:colOff>
      <xdr:row>16</xdr:row>
      <xdr:rowOff>9525</xdr:rowOff>
    </xdr:from>
    <xdr:ext cx="134076" cy="121700"/>
    <xdr:sp macro="" textlink="">
      <xdr:nvSpPr>
        <xdr:cNvPr id="145" name="Text Box 947">
          <a:extLst>
            <a:ext uri="{FF2B5EF4-FFF2-40B4-BE49-F238E27FC236}">
              <a16:creationId xmlns:a16="http://schemas.microsoft.com/office/drawing/2014/main" id="{6044F8E8-0BA1-4D28-963D-CAF53DF31F79}"/>
            </a:ext>
          </a:extLst>
        </xdr:cNvPr>
        <xdr:cNvSpPr txBox="1">
          <a:spLocks noChangeArrowheads="1"/>
        </xdr:cNvSpPr>
      </xdr:nvSpPr>
      <xdr:spPr bwMode="auto">
        <a:xfrm>
          <a:off x="4800600" y="2955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8.6</a:t>
          </a:r>
        </a:p>
      </xdr:txBody>
    </xdr:sp>
    <xdr:clientData/>
  </xdr:oneCellAnchor>
  <xdr:oneCellAnchor>
    <xdr:from>
      <xdr:col>24</xdr:col>
      <xdr:colOff>0</xdr:colOff>
      <xdr:row>15</xdr:row>
      <xdr:rowOff>123825</xdr:rowOff>
    </xdr:from>
    <xdr:ext cx="184025" cy="121700"/>
    <xdr:sp macro="" textlink="">
      <xdr:nvSpPr>
        <xdr:cNvPr id="146" name="Text Box 948">
          <a:extLst>
            <a:ext uri="{FF2B5EF4-FFF2-40B4-BE49-F238E27FC236}">
              <a16:creationId xmlns:a16="http://schemas.microsoft.com/office/drawing/2014/main" id="{0C9EB1C8-E5AF-4D56-ADDE-356C30428611}"/>
            </a:ext>
          </a:extLst>
        </xdr:cNvPr>
        <xdr:cNvSpPr txBox="1">
          <a:spLocks noChangeArrowheads="1"/>
        </xdr:cNvSpPr>
      </xdr:nvSpPr>
      <xdr:spPr bwMode="auto">
        <a:xfrm>
          <a:off x="4267200" y="2886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26</xdr:col>
      <xdr:colOff>0</xdr:colOff>
      <xdr:row>11</xdr:row>
      <xdr:rowOff>66675</xdr:rowOff>
    </xdr:from>
    <xdr:ext cx="134076" cy="121700"/>
    <xdr:sp macro="" textlink="">
      <xdr:nvSpPr>
        <xdr:cNvPr id="147" name="Text Box 949">
          <a:extLst>
            <a:ext uri="{FF2B5EF4-FFF2-40B4-BE49-F238E27FC236}">
              <a16:creationId xmlns:a16="http://schemas.microsoft.com/office/drawing/2014/main" id="{27CFA60A-FAB0-4CB7-9D33-930FC3716B03}"/>
            </a:ext>
          </a:extLst>
        </xdr:cNvPr>
        <xdr:cNvSpPr txBox="1">
          <a:spLocks noChangeArrowheads="1"/>
        </xdr:cNvSpPr>
      </xdr:nvSpPr>
      <xdr:spPr bwMode="auto">
        <a:xfrm>
          <a:off x="4622800" y="20923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3.3</a:t>
          </a:r>
        </a:p>
      </xdr:txBody>
    </xdr:sp>
    <xdr:clientData/>
  </xdr:oneCellAnchor>
  <xdr:oneCellAnchor>
    <xdr:from>
      <xdr:col>23</xdr:col>
      <xdr:colOff>9525</xdr:colOff>
      <xdr:row>9</xdr:row>
      <xdr:rowOff>123825</xdr:rowOff>
    </xdr:from>
    <xdr:ext cx="134076" cy="121700"/>
    <xdr:sp macro="" textlink="">
      <xdr:nvSpPr>
        <xdr:cNvPr id="148" name="Text Box 950">
          <a:extLst>
            <a:ext uri="{FF2B5EF4-FFF2-40B4-BE49-F238E27FC236}">
              <a16:creationId xmlns:a16="http://schemas.microsoft.com/office/drawing/2014/main" id="{122F3C3C-2162-41F2-8EB6-BB9711B334B7}"/>
            </a:ext>
          </a:extLst>
        </xdr:cNvPr>
        <xdr:cNvSpPr txBox="1">
          <a:spLocks noChangeArrowheads="1"/>
        </xdr:cNvSpPr>
      </xdr:nvSpPr>
      <xdr:spPr bwMode="auto">
        <a:xfrm>
          <a:off x="4098925" y="1781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22</xdr:col>
      <xdr:colOff>0</xdr:colOff>
      <xdr:row>12</xdr:row>
      <xdr:rowOff>104775</xdr:rowOff>
    </xdr:from>
    <xdr:ext cx="134076" cy="121700"/>
    <xdr:sp macro="" textlink="">
      <xdr:nvSpPr>
        <xdr:cNvPr id="149" name="Text Box 951">
          <a:extLst>
            <a:ext uri="{FF2B5EF4-FFF2-40B4-BE49-F238E27FC236}">
              <a16:creationId xmlns:a16="http://schemas.microsoft.com/office/drawing/2014/main" id="{A49DD76A-2049-4FA0-B961-1C547AA2FAB0}"/>
            </a:ext>
          </a:extLst>
        </xdr:cNvPr>
        <xdr:cNvSpPr txBox="1">
          <a:spLocks noChangeArrowheads="1"/>
        </xdr:cNvSpPr>
      </xdr:nvSpPr>
      <xdr:spPr bwMode="auto">
        <a:xfrm>
          <a:off x="3911600" y="2314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4.9</a:t>
          </a:r>
        </a:p>
      </xdr:txBody>
    </xdr:sp>
    <xdr:clientData/>
  </xdr:oneCellAnchor>
  <xdr:oneCellAnchor>
    <xdr:from>
      <xdr:col>24</xdr:col>
      <xdr:colOff>0</xdr:colOff>
      <xdr:row>12</xdr:row>
      <xdr:rowOff>152400</xdr:rowOff>
    </xdr:from>
    <xdr:ext cx="184025" cy="121700"/>
    <xdr:sp macro="" textlink="">
      <xdr:nvSpPr>
        <xdr:cNvPr id="150" name="Text Box 952">
          <a:extLst>
            <a:ext uri="{FF2B5EF4-FFF2-40B4-BE49-F238E27FC236}">
              <a16:creationId xmlns:a16="http://schemas.microsoft.com/office/drawing/2014/main" id="{BEED9C67-03EF-480F-8D0F-FEF49AD9AB67}"/>
            </a:ext>
          </a:extLst>
        </xdr:cNvPr>
        <xdr:cNvSpPr txBox="1">
          <a:spLocks noChangeArrowheads="1"/>
        </xdr:cNvSpPr>
      </xdr:nvSpPr>
      <xdr:spPr bwMode="auto">
        <a:xfrm>
          <a:off x="4267200" y="23622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21</xdr:col>
      <xdr:colOff>9525</xdr:colOff>
      <xdr:row>6</xdr:row>
      <xdr:rowOff>85725</xdr:rowOff>
    </xdr:from>
    <xdr:ext cx="109132" cy="121700"/>
    <xdr:sp macro="" textlink="">
      <xdr:nvSpPr>
        <xdr:cNvPr id="151" name="Text Box 953">
          <a:extLst>
            <a:ext uri="{FF2B5EF4-FFF2-40B4-BE49-F238E27FC236}">
              <a16:creationId xmlns:a16="http://schemas.microsoft.com/office/drawing/2014/main" id="{312B2518-0A8E-45F3-8E65-6DD3694495A7}"/>
            </a:ext>
          </a:extLst>
        </xdr:cNvPr>
        <xdr:cNvSpPr txBox="1">
          <a:spLocks noChangeArrowheads="1"/>
        </xdr:cNvSpPr>
      </xdr:nvSpPr>
      <xdr:spPr bwMode="auto">
        <a:xfrm>
          <a:off x="3743325" y="119062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oneCellAnchor>
    <xdr:from>
      <xdr:col>19</xdr:col>
      <xdr:colOff>0</xdr:colOff>
      <xdr:row>7</xdr:row>
      <xdr:rowOff>0</xdr:rowOff>
    </xdr:from>
    <xdr:ext cx="134076" cy="121700"/>
    <xdr:sp macro="" textlink="">
      <xdr:nvSpPr>
        <xdr:cNvPr id="152" name="Text Box 954">
          <a:extLst>
            <a:ext uri="{FF2B5EF4-FFF2-40B4-BE49-F238E27FC236}">
              <a16:creationId xmlns:a16="http://schemas.microsoft.com/office/drawing/2014/main" id="{DA44E901-A6E6-457E-B8BE-5F7F74177F11}"/>
            </a:ext>
          </a:extLst>
        </xdr:cNvPr>
        <xdr:cNvSpPr txBox="1">
          <a:spLocks noChangeArrowheads="1"/>
        </xdr:cNvSpPr>
      </xdr:nvSpPr>
      <xdr:spPr bwMode="auto">
        <a:xfrm>
          <a:off x="3378200" y="12890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6.9</a:t>
          </a:r>
        </a:p>
      </xdr:txBody>
    </xdr:sp>
    <xdr:clientData/>
  </xdr:oneCellAnchor>
  <xdr:oneCellAnchor>
    <xdr:from>
      <xdr:col>21</xdr:col>
      <xdr:colOff>0</xdr:colOff>
      <xdr:row>10</xdr:row>
      <xdr:rowOff>104775</xdr:rowOff>
    </xdr:from>
    <xdr:ext cx="184025" cy="121700"/>
    <xdr:sp macro="" textlink="">
      <xdr:nvSpPr>
        <xdr:cNvPr id="153" name="Text Box 955">
          <a:extLst>
            <a:ext uri="{FF2B5EF4-FFF2-40B4-BE49-F238E27FC236}">
              <a16:creationId xmlns:a16="http://schemas.microsoft.com/office/drawing/2014/main" id="{C77B63F8-5AF2-484E-86D0-47A5C0D08255}"/>
            </a:ext>
          </a:extLst>
        </xdr:cNvPr>
        <xdr:cNvSpPr txBox="1">
          <a:spLocks noChangeArrowheads="1"/>
        </xdr:cNvSpPr>
      </xdr:nvSpPr>
      <xdr:spPr bwMode="auto">
        <a:xfrm>
          <a:off x="3733800" y="1946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13.7</a:t>
          </a:r>
        </a:p>
      </xdr:txBody>
    </xdr:sp>
    <xdr:clientData/>
  </xdr:oneCellAnchor>
  <xdr:oneCellAnchor>
    <xdr:from>
      <xdr:col>19</xdr:col>
      <xdr:colOff>0</xdr:colOff>
      <xdr:row>9</xdr:row>
      <xdr:rowOff>66675</xdr:rowOff>
    </xdr:from>
    <xdr:ext cx="134076" cy="121700"/>
    <xdr:sp macro="" textlink="">
      <xdr:nvSpPr>
        <xdr:cNvPr id="154" name="Text Box 956">
          <a:extLst>
            <a:ext uri="{FF2B5EF4-FFF2-40B4-BE49-F238E27FC236}">
              <a16:creationId xmlns:a16="http://schemas.microsoft.com/office/drawing/2014/main" id="{0C644364-AA10-448C-B14C-17B37E31F066}"/>
            </a:ext>
          </a:extLst>
        </xdr:cNvPr>
        <xdr:cNvSpPr txBox="1">
          <a:spLocks noChangeArrowheads="1"/>
        </xdr:cNvSpPr>
      </xdr:nvSpPr>
      <xdr:spPr bwMode="auto">
        <a:xfrm>
          <a:off x="3378200" y="17240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6.8</a:t>
          </a:r>
        </a:p>
      </xdr:txBody>
    </xdr:sp>
    <xdr:clientData/>
  </xdr:oneCellAnchor>
  <xdr:oneCellAnchor>
    <xdr:from>
      <xdr:col>17</xdr:col>
      <xdr:colOff>0</xdr:colOff>
      <xdr:row>8</xdr:row>
      <xdr:rowOff>28575</xdr:rowOff>
    </xdr:from>
    <xdr:ext cx="134076" cy="121700"/>
    <xdr:sp macro="" textlink="">
      <xdr:nvSpPr>
        <xdr:cNvPr id="155" name="Text Box 957">
          <a:extLst>
            <a:ext uri="{FF2B5EF4-FFF2-40B4-BE49-F238E27FC236}">
              <a16:creationId xmlns:a16="http://schemas.microsoft.com/office/drawing/2014/main" id="{8E96B77C-FDE8-4350-B094-F83FE40B7436}"/>
            </a:ext>
          </a:extLst>
        </xdr:cNvPr>
        <xdr:cNvSpPr txBox="1">
          <a:spLocks noChangeArrowheads="1"/>
        </xdr:cNvSpPr>
      </xdr:nvSpPr>
      <xdr:spPr bwMode="auto">
        <a:xfrm>
          <a:off x="3022600" y="1501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6,7</a:t>
          </a:r>
        </a:p>
      </xdr:txBody>
    </xdr:sp>
    <xdr:clientData/>
  </xdr:oneCellAnchor>
  <xdr:oneCellAnchor>
    <xdr:from>
      <xdr:col>18</xdr:col>
      <xdr:colOff>0</xdr:colOff>
      <xdr:row>11</xdr:row>
      <xdr:rowOff>152400</xdr:rowOff>
    </xdr:from>
    <xdr:ext cx="134076" cy="121700"/>
    <xdr:sp macro="" textlink="">
      <xdr:nvSpPr>
        <xdr:cNvPr id="156" name="Text Box 958">
          <a:extLst>
            <a:ext uri="{FF2B5EF4-FFF2-40B4-BE49-F238E27FC236}">
              <a16:creationId xmlns:a16="http://schemas.microsoft.com/office/drawing/2014/main" id="{C52341A0-6011-42C5-A386-42A63D15F4A0}"/>
            </a:ext>
          </a:extLst>
        </xdr:cNvPr>
        <xdr:cNvSpPr txBox="1">
          <a:spLocks noChangeArrowheads="1"/>
        </xdr:cNvSpPr>
      </xdr:nvSpPr>
      <xdr:spPr bwMode="auto">
        <a:xfrm>
          <a:off x="3200400" y="21780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19</xdr:col>
      <xdr:colOff>0</xdr:colOff>
      <xdr:row>11</xdr:row>
      <xdr:rowOff>66675</xdr:rowOff>
    </xdr:from>
    <xdr:ext cx="134076" cy="121700"/>
    <xdr:sp macro="" textlink="">
      <xdr:nvSpPr>
        <xdr:cNvPr id="157" name="Text Box 959">
          <a:extLst>
            <a:ext uri="{FF2B5EF4-FFF2-40B4-BE49-F238E27FC236}">
              <a16:creationId xmlns:a16="http://schemas.microsoft.com/office/drawing/2014/main" id="{E3AF5E6A-1952-4B86-8D87-A13774FDB6D1}"/>
            </a:ext>
          </a:extLst>
        </xdr:cNvPr>
        <xdr:cNvSpPr txBox="1">
          <a:spLocks noChangeArrowheads="1"/>
        </xdr:cNvSpPr>
      </xdr:nvSpPr>
      <xdr:spPr bwMode="auto">
        <a:xfrm>
          <a:off x="3378200" y="20923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9.7</a:t>
          </a:r>
        </a:p>
      </xdr:txBody>
    </xdr:sp>
    <xdr:clientData/>
  </xdr:oneCellAnchor>
  <xdr:oneCellAnchor>
    <xdr:from>
      <xdr:col>13</xdr:col>
      <xdr:colOff>0</xdr:colOff>
      <xdr:row>8</xdr:row>
      <xdr:rowOff>104775</xdr:rowOff>
    </xdr:from>
    <xdr:ext cx="134076" cy="121700"/>
    <xdr:sp macro="" textlink="">
      <xdr:nvSpPr>
        <xdr:cNvPr id="158" name="Text Box 960">
          <a:extLst>
            <a:ext uri="{FF2B5EF4-FFF2-40B4-BE49-F238E27FC236}">
              <a16:creationId xmlns:a16="http://schemas.microsoft.com/office/drawing/2014/main" id="{36D5D984-0CF8-4B07-8EFB-97BACB7956A2}"/>
            </a:ext>
          </a:extLst>
        </xdr:cNvPr>
        <xdr:cNvSpPr txBox="1">
          <a:spLocks noChangeArrowheads="1"/>
        </xdr:cNvSpPr>
      </xdr:nvSpPr>
      <xdr:spPr bwMode="auto">
        <a:xfrm>
          <a:off x="2311400" y="15779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4.1</a:t>
          </a:r>
        </a:p>
      </xdr:txBody>
    </xdr:sp>
    <xdr:clientData/>
  </xdr:oneCellAnchor>
  <xdr:oneCellAnchor>
    <xdr:from>
      <xdr:col>13</xdr:col>
      <xdr:colOff>0</xdr:colOff>
      <xdr:row>11</xdr:row>
      <xdr:rowOff>9525</xdr:rowOff>
    </xdr:from>
    <xdr:ext cx="109132" cy="121700"/>
    <xdr:sp macro="" textlink="">
      <xdr:nvSpPr>
        <xdr:cNvPr id="159" name="Text Box 961">
          <a:extLst>
            <a:ext uri="{FF2B5EF4-FFF2-40B4-BE49-F238E27FC236}">
              <a16:creationId xmlns:a16="http://schemas.microsoft.com/office/drawing/2014/main" id="{52EAC20E-1E9B-4C51-837D-D0B1891C7374}"/>
            </a:ext>
          </a:extLst>
        </xdr:cNvPr>
        <xdr:cNvSpPr txBox="1">
          <a:spLocks noChangeArrowheads="1"/>
        </xdr:cNvSpPr>
      </xdr:nvSpPr>
      <xdr:spPr bwMode="auto">
        <a:xfrm>
          <a:off x="2311400" y="20351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</a:t>
          </a:r>
        </a:p>
      </xdr:txBody>
    </xdr:sp>
    <xdr:clientData/>
  </xdr:oneCellAnchor>
  <xdr:oneCellAnchor>
    <xdr:from>
      <xdr:col>12</xdr:col>
      <xdr:colOff>0</xdr:colOff>
      <xdr:row>14</xdr:row>
      <xdr:rowOff>9525</xdr:rowOff>
    </xdr:from>
    <xdr:ext cx="184025" cy="121700"/>
    <xdr:sp macro="" textlink="">
      <xdr:nvSpPr>
        <xdr:cNvPr id="160" name="Text Box 962">
          <a:extLst>
            <a:ext uri="{FF2B5EF4-FFF2-40B4-BE49-F238E27FC236}">
              <a16:creationId xmlns:a16="http://schemas.microsoft.com/office/drawing/2014/main" id="{1064B71E-472A-4CBF-8B80-A71A116EDD97}"/>
            </a:ext>
          </a:extLst>
        </xdr:cNvPr>
        <xdr:cNvSpPr txBox="1">
          <a:spLocks noChangeArrowheads="1"/>
        </xdr:cNvSpPr>
      </xdr:nvSpPr>
      <xdr:spPr bwMode="auto">
        <a:xfrm>
          <a:off x="2133600" y="25876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16</xdr:col>
      <xdr:colOff>0</xdr:colOff>
      <xdr:row>13</xdr:row>
      <xdr:rowOff>28575</xdr:rowOff>
    </xdr:from>
    <xdr:ext cx="184025" cy="121700"/>
    <xdr:sp macro="" textlink="">
      <xdr:nvSpPr>
        <xdr:cNvPr id="161" name="Text Box 963">
          <a:extLst>
            <a:ext uri="{FF2B5EF4-FFF2-40B4-BE49-F238E27FC236}">
              <a16:creationId xmlns:a16="http://schemas.microsoft.com/office/drawing/2014/main" id="{3F82DFFC-44D5-49AA-86E3-9B7967411E91}"/>
            </a:ext>
          </a:extLst>
        </xdr:cNvPr>
        <xdr:cNvSpPr txBox="1">
          <a:spLocks noChangeArrowheads="1"/>
        </xdr:cNvSpPr>
      </xdr:nvSpPr>
      <xdr:spPr bwMode="auto">
        <a:xfrm>
          <a:off x="2844800" y="2422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18.9</a:t>
          </a:r>
        </a:p>
      </xdr:txBody>
    </xdr:sp>
    <xdr:clientData/>
  </xdr:oneCellAnchor>
  <xdr:oneCellAnchor>
    <xdr:from>
      <xdr:col>14</xdr:col>
      <xdr:colOff>0</xdr:colOff>
      <xdr:row>16</xdr:row>
      <xdr:rowOff>9525</xdr:rowOff>
    </xdr:from>
    <xdr:ext cx="184025" cy="121700"/>
    <xdr:sp macro="" textlink="">
      <xdr:nvSpPr>
        <xdr:cNvPr id="162" name="Text Box 964">
          <a:extLst>
            <a:ext uri="{FF2B5EF4-FFF2-40B4-BE49-F238E27FC236}">
              <a16:creationId xmlns:a16="http://schemas.microsoft.com/office/drawing/2014/main" id="{DAADEF4A-F8AC-46C8-843F-53D8EB3D16D3}"/>
            </a:ext>
          </a:extLst>
        </xdr:cNvPr>
        <xdr:cNvSpPr txBox="1">
          <a:spLocks noChangeArrowheads="1"/>
        </xdr:cNvSpPr>
      </xdr:nvSpPr>
      <xdr:spPr bwMode="auto">
        <a:xfrm>
          <a:off x="2489200" y="2955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13.1</a:t>
          </a:r>
        </a:p>
      </xdr:txBody>
    </xdr:sp>
    <xdr:clientData/>
  </xdr:oneCellAnchor>
  <xdr:oneCellAnchor>
    <xdr:from>
      <xdr:col>14</xdr:col>
      <xdr:colOff>0</xdr:colOff>
      <xdr:row>19</xdr:row>
      <xdr:rowOff>57150</xdr:rowOff>
    </xdr:from>
    <xdr:ext cx="134076" cy="121700"/>
    <xdr:sp macro="" textlink="">
      <xdr:nvSpPr>
        <xdr:cNvPr id="163" name="Text Box 965">
          <a:extLst>
            <a:ext uri="{FF2B5EF4-FFF2-40B4-BE49-F238E27FC236}">
              <a16:creationId xmlns:a16="http://schemas.microsoft.com/office/drawing/2014/main" id="{23C39DFE-1450-4C4E-83F0-5269306A36FF}"/>
            </a:ext>
          </a:extLst>
        </xdr:cNvPr>
        <xdr:cNvSpPr txBox="1">
          <a:spLocks noChangeArrowheads="1"/>
        </xdr:cNvSpPr>
      </xdr:nvSpPr>
      <xdr:spPr bwMode="auto">
        <a:xfrm>
          <a:off x="2489200" y="35560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13</xdr:col>
      <xdr:colOff>0</xdr:colOff>
      <xdr:row>22</xdr:row>
      <xdr:rowOff>9525</xdr:rowOff>
    </xdr:from>
    <xdr:ext cx="184025" cy="121700"/>
    <xdr:sp macro="" textlink="">
      <xdr:nvSpPr>
        <xdr:cNvPr id="164" name="Text Box 966">
          <a:extLst>
            <a:ext uri="{FF2B5EF4-FFF2-40B4-BE49-F238E27FC236}">
              <a16:creationId xmlns:a16="http://schemas.microsoft.com/office/drawing/2014/main" id="{11271954-FA3C-416C-86FB-E10CB1B04670}"/>
            </a:ext>
          </a:extLst>
        </xdr:cNvPr>
        <xdr:cNvSpPr txBox="1">
          <a:spLocks noChangeArrowheads="1"/>
        </xdr:cNvSpPr>
      </xdr:nvSpPr>
      <xdr:spPr bwMode="auto">
        <a:xfrm>
          <a:off x="2311400" y="40608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13.2</a:t>
          </a:r>
        </a:p>
      </xdr:txBody>
    </xdr:sp>
    <xdr:clientData/>
  </xdr:oneCellAnchor>
  <xdr:oneCellAnchor>
    <xdr:from>
      <xdr:col>16</xdr:col>
      <xdr:colOff>0</xdr:colOff>
      <xdr:row>21</xdr:row>
      <xdr:rowOff>66675</xdr:rowOff>
    </xdr:from>
    <xdr:ext cx="184025" cy="121700"/>
    <xdr:sp macro="" textlink="">
      <xdr:nvSpPr>
        <xdr:cNvPr id="165" name="Text Box 967">
          <a:extLst>
            <a:ext uri="{FF2B5EF4-FFF2-40B4-BE49-F238E27FC236}">
              <a16:creationId xmlns:a16="http://schemas.microsoft.com/office/drawing/2014/main" id="{83B68A74-7E41-42C4-AE02-B17646423CDB}"/>
            </a:ext>
          </a:extLst>
        </xdr:cNvPr>
        <xdr:cNvSpPr txBox="1">
          <a:spLocks noChangeArrowheads="1"/>
        </xdr:cNvSpPr>
      </xdr:nvSpPr>
      <xdr:spPr bwMode="auto">
        <a:xfrm>
          <a:off x="2844800" y="39338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19.3</a:t>
          </a:r>
        </a:p>
      </xdr:txBody>
    </xdr:sp>
    <xdr:clientData/>
  </xdr:oneCellAnchor>
  <xdr:oneCellAnchor>
    <xdr:from>
      <xdr:col>22</xdr:col>
      <xdr:colOff>0</xdr:colOff>
      <xdr:row>16</xdr:row>
      <xdr:rowOff>66675</xdr:rowOff>
    </xdr:from>
    <xdr:ext cx="134076" cy="121700"/>
    <xdr:sp macro="" textlink="">
      <xdr:nvSpPr>
        <xdr:cNvPr id="166" name="Text Box 968">
          <a:extLst>
            <a:ext uri="{FF2B5EF4-FFF2-40B4-BE49-F238E27FC236}">
              <a16:creationId xmlns:a16="http://schemas.microsoft.com/office/drawing/2014/main" id="{84D3F66A-5B4D-4FD6-A81C-7927EC23C556}"/>
            </a:ext>
          </a:extLst>
        </xdr:cNvPr>
        <xdr:cNvSpPr txBox="1">
          <a:spLocks noChangeArrowheads="1"/>
        </xdr:cNvSpPr>
      </xdr:nvSpPr>
      <xdr:spPr bwMode="auto">
        <a:xfrm>
          <a:off x="3911600" y="30130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5.2</a:t>
          </a:r>
        </a:p>
      </xdr:txBody>
    </xdr:sp>
    <xdr:clientData/>
  </xdr:oneCellAnchor>
  <xdr:oneCellAnchor>
    <xdr:from>
      <xdr:col>20</xdr:col>
      <xdr:colOff>0</xdr:colOff>
      <xdr:row>17</xdr:row>
      <xdr:rowOff>85725</xdr:rowOff>
    </xdr:from>
    <xdr:ext cx="184025" cy="121700"/>
    <xdr:sp macro="" textlink="">
      <xdr:nvSpPr>
        <xdr:cNvPr id="167" name="Text Box 969">
          <a:extLst>
            <a:ext uri="{FF2B5EF4-FFF2-40B4-BE49-F238E27FC236}">
              <a16:creationId xmlns:a16="http://schemas.microsoft.com/office/drawing/2014/main" id="{EC8F7268-F71C-483A-A6D3-50CBD471E963}"/>
            </a:ext>
          </a:extLst>
        </xdr:cNvPr>
        <xdr:cNvSpPr txBox="1">
          <a:spLocks noChangeArrowheads="1"/>
        </xdr:cNvSpPr>
      </xdr:nvSpPr>
      <xdr:spPr bwMode="auto">
        <a:xfrm>
          <a:off x="3556000" y="3216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19.1</a:t>
          </a:r>
        </a:p>
      </xdr:txBody>
    </xdr:sp>
    <xdr:clientData/>
  </xdr:oneCellAnchor>
  <xdr:oneCellAnchor>
    <xdr:from>
      <xdr:col>19</xdr:col>
      <xdr:colOff>0</xdr:colOff>
      <xdr:row>14</xdr:row>
      <xdr:rowOff>104775</xdr:rowOff>
    </xdr:from>
    <xdr:ext cx="134076" cy="121700"/>
    <xdr:sp macro="" textlink="">
      <xdr:nvSpPr>
        <xdr:cNvPr id="168" name="Text Box 970">
          <a:extLst>
            <a:ext uri="{FF2B5EF4-FFF2-40B4-BE49-F238E27FC236}">
              <a16:creationId xmlns:a16="http://schemas.microsoft.com/office/drawing/2014/main" id="{E943B436-D530-4374-9CB5-65B2F6AF3E23}"/>
            </a:ext>
          </a:extLst>
        </xdr:cNvPr>
        <xdr:cNvSpPr txBox="1">
          <a:spLocks noChangeArrowheads="1"/>
        </xdr:cNvSpPr>
      </xdr:nvSpPr>
      <xdr:spPr bwMode="auto">
        <a:xfrm>
          <a:off x="3378200" y="26828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17</xdr:col>
      <xdr:colOff>28575</xdr:colOff>
      <xdr:row>17</xdr:row>
      <xdr:rowOff>152400</xdr:rowOff>
    </xdr:from>
    <xdr:ext cx="134076" cy="121700"/>
    <xdr:sp macro="" textlink="">
      <xdr:nvSpPr>
        <xdr:cNvPr id="169" name="Text Box 971">
          <a:extLst>
            <a:ext uri="{FF2B5EF4-FFF2-40B4-BE49-F238E27FC236}">
              <a16:creationId xmlns:a16="http://schemas.microsoft.com/office/drawing/2014/main" id="{5C483DC2-D66C-4535-9789-18ACFA7ABB79}"/>
            </a:ext>
          </a:extLst>
        </xdr:cNvPr>
        <xdr:cNvSpPr txBox="1">
          <a:spLocks noChangeArrowheads="1"/>
        </xdr:cNvSpPr>
      </xdr:nvSpPr>
      <xdr:spPr bwMode="auto">
        <a:xfrm>
          <a:off x="3051175" y="32829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19</xdr:col>
      <xdr:colOff>0</xdr:colOff>
      <xdr:row>20</xdr:row>
      <xdr:rowOff>28575</xdr:rowOff>
    </xdr:from>
    <xdr:ext cx="184025" cy="121700"/>
    <xdr:sp macro="" textlink="">
      <xdr:nvSpPr>
        <xdr:cNvPr id="170" name="Text Box 972">
          <a:extLst>
            <a:ext uri="{FF2B5EF4-FFF2-40B4-BE49-F238E27FC236}">
              <a16:creationId xmlns:a16="http://schemas.microsoft.com/office/drawing/2014/main" id="{16B9D1B0-C5BC-44DF-B1FF-DA8C4B55FF27}"/>
            </a:ext>
          </a:extLst>
        </xdr:cNvPr>
        <xdr:cNvSpPr txBox="1">
          <a:spLocks noChangeArrowheads="1"/>
        </xdr:cNvSpPr>
      </xdr:nvSpPr>
      <xdr:spPr bwMode="auto">
        <a:xfrm>
          <a:off x="3378200" y="37115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18</xdr:row>
      <xdr:rowOff>66675</xdr:rowOff>
    </xdr:from>
    <xdr:ext cx="184025" cy="121700"/>
    <xdr:sp macro="" textlink="">
      <xdr:nvSpPr>
        <xdr:cNvPr id="171" name="Text Box 973">
          <a:extLst>
            <a:ext uri="{FF2B5EF4-FFF2-40B4-BE49-F238E27FC236}">
              <a16:creationId xmlns:a16="http://schemas.microsoft.com/office/drawing/2014/main" id="{F2575A7F-15CC-468E-85D1-26857AAC01F5}"/>
            </a:ext>
          </a:extLst>
        </xdr:cNvPr>
        <xdr:cNvSpPr txBox="1">
          <a:spLocks noChangeArrowheads="1"/>
        </xdr:cNvSpPr>
      </xdr:nvSpPr>
      <xdr:spPr bwMode="auto">
        <a:xfrm>
          <a:off x="4267200" y="33813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57150</xdr:colOff>
      <xdr:row>20</xdr:row>
      <xdr:rowOff>9525</xdr:rowOff>
    </xdr:from>
    <xdr:ext cx="134076" cy="121700"/>
    <xdr:sp macro="" textlink="">
      <xdr:nvSpPr>
        <xdr:cNvPr id="172" name="Text Box 974">
          <a:extLst>
            <a:ext uri="{FF2B5EF4-FFF2-40B4-BE49-F238E27FC236}">
              <a16:creationId xmlns:a16="http://schemas.microsoft.com/office/drawing/2014/main" id="{B77E5644-6EE3-41DA-AEB1-144A01A2A1CB}"/>
            </a:ext>
          </a:extLst>
        </xdr:cNvPr>
        <xdr:cNvSpPr txBox="1">
          <a:spLocks noChangeArrowheads="1"/>
        </xdr:cNvSpPr>
      </xdr:nvSpPr>
      <xdr:spPr bwMode="auto">
        <a:xfrm>
          <a:off x="4502150" y="3692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0.8</a:t>
          </a:r>
        </a:p>
      </xdr:txBody>
    </xdr:sp>
    <xdr:clientData/>
  </xdr:oneCellAnchor>
  <xdr:oneCellAnchor>
    <xdr:from>
      <xdr:col>21</xdr:col>
      <xdr:colOff>0</xdr:colOff>
      <xdr:row>20</xdr:row>
      <xdr:rowOff>57150</xdr:rowOff>
    </xdr:from>
    <xdr:ext cx="134076" cy="121700"/>
    <xdr:sp macro="" textlink="">
      <xdr:nvSpPr>
        <xdr:cNvPr id="173" name="Text Box 975">
          <a:extLst>
            <a:ext uri="{FF2B5EF4-FFF2-40B4-BE49-F238E27FC236}">
              <a16:creationId xmlns:a16="http://schemas.microsoft.com/office/drawing/2014/main" id="{991FD8C1-2E84-4910-9225-67DA71B00B13}"/>
            </a:ext>
          </a:extLst>
        </xdr:cNvPr>
        <xdr:cNvSpPr txBox="1">
          <a:spLocks noChangeArrowheads="1"/>
        </xdr:cNvSpPr>
      </xdr:nvSpPr>
      <xdr:spPr bwMode="auto">
        <a:xfrm>
          <a:off x="3733800" y="3740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1.1</a:t>
          </a:r>
        </a:p>
      </xdr:txBody>
    </xdr:sp>
    <xdr:clientData/>
  </xdr:oneCellAnchor>
  <xdr:oneCellAnchor>
    <xdr:from>
      <xdr:col>23</xdr:col>
      <xdr:colOff>9525</xdr:colOff>
      <xdr:row>22</xdr:row>
      <xdr:rowOff>104775</xdr:rowOff>
    </xdr:from>
    <xdr:ext cx="184025" cy="121700"/>
    <xdr:sp macro="" textlink="">
      <xdr:nvSpPr>
        <xdr:cNvPr id="174" name="Text Box 976">
          <a:extLst>
            <a:ext uri="{FF2B5EF4-FFF2-40B4-BE49-F238E27FC236}">
              <a16:creationId xmlns:a16="http://schemas.microsoft.com/office/drawing/2014/main" id="{735159A1-17A9-405D-952A-871E740D72E7}"/>
            </a:ext>
          </a:extLst>
        </xdr:cNvPr>
        <xdr:cNvSpPr txBox="1">
          <a:spLocks noChangeArrowheads="1"/>
        </xdr:cNvSpPr>
      </xdr:nvSpPr>
      <xdr:spPr bwMode="auto">
        <a:xfrm>
          <a:off x="4098925" y="4156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11.3</a:t>
          </a:r>
        </a:p>
      </xdr:txBody>
    </xdr:sp>
    <xdr:clientData/>
  </xdr:oneCellAnchor>
  <xdr:oneCellAnchor>
    <xdr:from>
      <xdr:col>22</xdr:col>
      <xdr:colOff>0</xdr:colOff>
      <xdr:row>24</xdr:row>
      <xdr:rowOff>28575</xdr:rowOff>
    </xdr:from>
    <xdr:ext cx="134076" cy="121700"/>
    <xdr:sp macro="" textlink="">
      <xdr:nvSpPr>
        <xdr:cNvPr id="175" name="Text Box 977">
          <a:extLst>
            <a:ext uri="{FF2B5EF4-FFF2-40B4-BE49-F238E27FC236}">
              <a16:creationId xmlns:a16="http://schemas.microsoft.com/office/drawing/2014/main" id="{5D56C52C-EDA1-4A88-BBBB-D1BC579687EB}"/>
            </a:ext>
          </a:extLst>
        </xdr:cNvPr>
        <xdr:cNvSpPr txBox="1">
          <a:spLocks noChangeArrowheads="1"/>
        </xdr:cNvSpPr>
      </xdr:nvSpPr>
      <xdr:spPr bwMode="auto">
        <a:xfrm>
          <a:off x="3911600" y="4448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6.3</a:t>
          </a:r>
        </a:p>
      </xdr:txBody>
    </xdr:sp>
    <xdr:clientData/>
  </xdr:oneCellAnchor>
  <xdr:oneCellAnchor>
    <xdr:from>
      <xdr:col>19</xdr:col>
      <xdr:colOff>0</xdr:colOff>
      <xdr:row>23</xdr:row>
      <xdr:rowOff>0</xdr:rowOff>
    </xdr:from>
    <xdr:ext cx="134076" cy="121700"/>
    <xdr:sp macro="" textlink="">
      <xdr:nvSpPr>
        <xdr:cNvPr id="176" name="Text Box 978">
          <a:extLst>
            <a:ext uri="{FF2B5EF4-FFF2-40B4-BE49-F238E27FC236}">
              <a16:creationId xmlns:a16="http://schemas.microsoft.com/office/drawing/2014/main" id="{E115C85F-946C-45C5-A42C-B846DD1382FB}"/>
            </a:ext>
          </a:extLst>
        </xdr:cNvPr>
        <xdr:cNvSpPr txBox="1">
          <a:spLocks noChangeArrowheads="1"/>
        </xdr:cNvSpPr>
      </xdr:nvSpPr>
      <xdr:spPr bwMode="auto">
        <a:xfrm>
          <a:off x="3378200" y="42354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20</xdr:col>
      <xdr:colOff>0</xdr:colOff>
      <xdr:row>25</xdr:row>
      <xdr:rowOff>85725</xdr:rowOff>
    </xdr:from>
    <xdr:ext cx="184025" cy="121700"/>
    <xdr:sp macro="" textlink="">
      <xdr:nvSpPr>
        <xdr:cNvPr id="177" name="Text Box 979">
          <a:extLst>
            <a:ext uri="{FF2B5EF4-FFF2-40B4-BE49-F238E27FC236}">
              <a16:creationId xmlns:a16="http://schemas.microsoft.com/office/drawing/2014/main" id="{93E856F0-12F2-4431-BE99-C379739B6A54}"/>
            </a:ext>
          </a:extLst>
        </xdr:cNvPr>
        <xdr:cNvSpPr txBox="1">
          <a:spLocks noChangeArrowheads="1"/>
        </xdr:cNvSpPr>
      </xdr:nvSpPr>
      <xdr:spPr bwMode="auto">
        <a:xfrm>
          <a:off x="3556000" y="4689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10.2</a:t>
          </a:r>
        </a:p>
      </xdr:txBody>
    </xdr:sp>
    <xdr:clientData/>
  </xdr:oneCellAnchor>
  <xdr:oneCellAnchor>
    <xdr:from>
      <xdr:col>16</xdr:col>
      <xdr:colOff>57150</xdr:colOff>
      <xdr:row>24</xdr:row>
      <xdr:rowOff>66675</xdr:rowOff>
    </xdr:from>
    <xdr:ext cx="184025" cy="121700"/>
    <xdr:sp macro="" textlink="">
      <xdr:nvSpPr>
        <xdr:cNvPr id="178" name="Text Box 980">
          <a:extLst>
            <a:ext uri="{FF2B5EF4-FFF2-40B4-BE49-F238E27FC236}">
              <a16:creationId xmlns:a16="http://schemas.microsoft.com/office/drawing/2014/main" id="{3A34B06A-2918-4DD1-B6DF-28E0B339B855}"/>
            </a:ext>
          </a:extLst>
        </xdr:cNvPr>
        <xdr:cNvSpPr txBox="1">
          <a:spLocks noChangeArrowheads="1"/>
        </xdr:cNvSpPr>
      </xdr:nvSpPr>
      <xdr:spPr bwMode="auto">
        <a:xfrm>
          <a:off x="2901950" y="4486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13</xdr:col>
      <xdr:colOff>28575</xdr:colOff>
      <xdr:row>25</xdr:row>
      <xdr:rowOff>0</xdr:rowOff>
    </xdr:from>
    <xdr:ext cx="59183" cy="121700"/>
    <xdr:sp macro="" textlink="">
      <xdr:nvSpPr>
        <xdr:cNvPr id="179" name="Text Box 981">
          <a:extLst>
            <a:ext uri="{FF2B5EF4-FFF2-40B4-BE49-F238E27FC236}">
              <a16:creationId xmlns:a16="http://schemas.microsoft.com/office/drawing/2014/main" id="{C5F6C7C7-1E39-45CB-A247-1973D49E73D5}"/>
            </a:ext>
          </a:extLst>
        </xdr:cNvPr>
        <xdr:cNvSpPr txBox="1">
          <a:spLocks noChangeArrowheads="1"/>
        </xdr:cNvSpPr>
      </xdr:nvSpPr>
      <xdr:spPr bwMode="auto">
        <a:xfrm>
          <a:off x="2339975" y="4603750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16</xdr:col>
      <xdr:colOff>0</xdr:colOff>
      <xdr:row>26</xdr:row>
      <xdr:rowOff>152400</xdr:rowOff>
    </xdr:from>
    <xdr:ext cx="134076" cy="121700"/>
    <xdr:sp macro="" textlink="">
      <xdr:nvSpPr>
        <xdr:cNvPr id="180" name="Text Box 982">
          <a:extLst>
            <a:ext uri="{FF2B5EF4-FFF2-40B4-BE49-F238E27FC236}">
              <a16:creationId xmlns:a16="http://schemas.microsoft.com/office/drawing/2014/main" id="{636C096B-2FB3-4B2F-ABF8-EC80F309DCC3}"/>
            </a:ext>
          </a:extLst>
        </xdr:cNvPr>
        <xdr:cNvSpPr txBox="1">
          <a:spLocks noChangeArrowheads="1"/>
        </xdr:cNvSpPr>
      </xdr:nvSpPr>
      <xdr:spPr bwMode="auto">
        <a:xfrm>
          <a:off x="2844800" y="49403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6.4</a:t>
          </a:r>
        </a:p>
      </xdr:txBody>
    </xdr:sp>
    <xdr:clientData/>
  </xdr:oneCellAnchor>
  <xdr:oneCellAnchor>
    <xdr:from>
      <xdr:col>18</xdr:col>
      <xdr:colOff>0</xdr:colOff>
      <xdr:row>27</xdr:row>
      <xdr:rowOff>28575</xdr:rowOff>
    </xdr:from>
    <xdr:ext cx="134076" cy="121700"/>
    <xdr:sp macro="" textlink="">
      <xdr:nvSpPr>
        <xdr:cNvPr id="181" name="Text Box 983">
          <a:extLst>
            <a:ext uri="{FF2B5EF4-FFF2-40B4-BE49-F238E27FC236}">
              <a16:creationId xmlns:a16="http://schemas.microsoft.com/office/drawing/2014/main" id="{5E959CC1-A73D-45EB-B4C6-5BD168144703}"/>
            </a:ext>
          </a:extLst>
        </xdr:cNvPr>
        <xdr:cNvSpPr txBox="1">
          <a:spLocks noChangeArrowheads="1"/>
        </xdr:cNvSpPr>
      </xdr:nvSpPr>
      <xdr:spPr bwMode="auto">
        <a:xfrm>
          <a:off x="3200400" y="50006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19</xdr:col>
      <xdr:colOff>0</xdr:colOff>
      <xdr:row>29</xdr:row>
      <xdr:rowOff>9525</xdr:rowOff>
    </xdr:from>
    <xdr:ext cx="134076" cy="121700"/>
    <xdr:sp macro="" textlink="">
      <xdr:nvSpPr>
        <xdr:cNvPr id="182" name="Text Box 984">
          <a:extLst>
            <a:ext uri="{FF2B5EF4-FFF2-40B4-BE49-F238E27FC236}">
              <a16:creationId xmlns:a16="http://schemas.microsoft.com/office/drawing/2014/main" id="{4E1FF88E-B028-442B-84D0-80FA353F7926}"/>
            </a:ext>
          </a:extLst>
        </xdr:cNvPr>
        <xdr:cNvSpPr txBox="1">
          <a:spLocks noChangeArrowheads="1"/>
        </xdr:cNvSpPr>
      </xdr:nvSpPr>
      <xdr:spPr bwMode="auto">
        <a:xfrm>
          <a:off x="3378200" y="53498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24</xdr:col>
      <xdr:colOff>0</xdr:colOff>
      <xdr:row>26</xdr:row>
      <xdr:rowOff>9525</xdr:rowOff>
    </xdr:from>
    <xdr:ext cx="184025" cy="121700"/>
    <xdr:sp macro="" textlink="">
      <xdr:nvSpPr>
        <xdr:cNvPr id="183" name="Text Box 985">
          <a:extLst>
            <a:ext uri="{FF2B5EF4-FFF2-40B4-BE49-F238E27FC236}">
              <a16:creationId xmlns:a16="http://schemas.microsoft.com/office/drawing/2014/main" id="{5BC8698B-C691-4FAF-B2E6-630736E8C9C1}"/>
            </a:ext>
          </a:extLst>
        </xdr:cNvPr>
        <xdr:cNvSpPr txBox="1">
          <a:spLocks noChangeArrowheads="1"/>
        </xdr:cNvSpPr>
      </xdr:nvSpPr>
      <xdr:spPr bwMode="auto">
        <a:xfrm>
          <a:off x="4267200" y="47974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22</xdr:col>
      <xdr:colOff>0</xdr:colOff>
      <xdr:row>27</xdr:row>
      <xdr:rowOff>123825</xdr:rowOff>
    </xdr:from>
    <xdr:ext cx="184025" cy="121700"/>
    <xdr:sp macro="" textlink="">
      <xdr:nvSpPr>
        <xdr:cNvPr id="184" name="Text Box 986">
          <a:extLst>
            <a:ext uri="{FF2B5EF4-FFF2-40B4-BE49-F238E27FC236}">
              <a16:creationId xmlns:a16="http://schemas.microsoft.com/office/drawing/2014/main" id="{27ECE296-BDBE-447E-88CB-FE02C7A946C0}"/>
            </a:ext>
          </a:extLst>
        </xdr:cNvPr>
        <xdr:cNvSpPr txBox="1">
          <a:spLocks noChangeArrowheads="1"/>
        </xdr:cNvSpPr>
      </xdr:nvSpPr>
      <xdr:spPr bwMode="auto">
        <a:xfrm>
          <a:off x="3911600" y="50958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15.3</a:t>
          </a:r>
        </a:p>
      </xdr:txBody>
    </xdr:sp>
    <xdr:clientData/>
  </xdr:oneCellAnchor>
  <xdr:oneCellAnchor>
    <xdr:from>
      <xdr:col>22</xdr:col>
      <xdr:colOff>0</xdr:colOff>
      <xdr:row>30</xdr:row>
      <xdr:rowOff>9525</xdr:rowOff>
    </xdr:from>
    <xdr:ext cx="184025" cy="121700"/>
    <xdr:sp macro="" textlink="">
      <xdr:nvSpPr>
        <xdr:cNvPr id="185" name="Text Box 987">
          <a:extLst>
            <a:ext uri="{FF2B5EF4-FFF2-40B4-BE49-F238E27FC236}">
              <a16:creationId xmlns:a16="http://schemas.microsoft.com/office/drawing/2014/main" id="{1380E02C-E1C4-49E2-B944-11452F3AFE88}"/>
            </a:ext>
          </a:extLst>
        </xdr:cNvPr>
        <xdr:cNvSpPr txBox="1">
          <a:spLocks noChangeArrowheads="1"/>
        </xdr:cNvSpPr>
      </xdr:nvSpPr>
      <xdr:spPr bwMode="auto">
        <a:xfrm>
          <a:off x="3911600" y="5534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28</xdr:row>
      <xdr:rowOff>0</xdr:rowOff>
    </xdr:from>
    <xdr:ext cx="109132" cy="121700"/>
    <xdr:sp macro="" textlink="">
      <xdr:nvSpPr>
        <xdr:cNvPr id="186" name="Text Box 988">
          <a:extLst>
            <a:ext uri="{FF2B5EF4-FFF2-40B4-BE49-F238E27FC236}">
              <a16:creationId xmlns:a16="http://schemas.microsoft.com/office/drawing/2014/main" id="{D0A05C60-6DA3-4009-9716-94215B342EE6}"/>
            </a:ext>
          </a:extLst>
        </xdr:cNvPr>
        <xdr:cNvSpPr txBox="1">
          <a:spLocks noChangeArrowheads="1"/>
        </xdr:cNvSpPr>
      </xdr:nvSpPr>
      <xdr:spPr bwMode="auto">
        <a:xfrm>
          <a:off x="4267200" y="515620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</a:t>
          </a:r>
        </a:p>
      </xdr:txBody>
    </xdr:sp>
    <xdr:clientData/>
  </xdr:oneCellAnchor>
  <xdr:oneCellAnchor>
    <xdr:from>
      <xdr:col>24</xdr:col>
      <xdr:colOff>0</xdr:colOff>
      <xdr:row>30</xdr:row>
      <xdr:rowOff>104775</xdr:rowOff>
    </xdr:from>
    <xdr:ext cx="184025" cy="121700"/>
    <xdr:sp macro="" textlink="">
      <xdr:nvSpPr>
        <xdr:cNvPr id="187" name="Text Box 989">
          <a:extLst>
            <a:ext uri="{FF2B5EF4-FFF2-40B4-BE49-F238E27FC236}">
              <a16:creationId xmlns:a16="http://schemas.microsoft.com/office/drawing/2014/main" id="{6B5161B3-075D-4684-B8BB-C459E2BFE89B}"/>
            </a:ext>
          </a:extLst>
        </xdr:cNvPr>
        <xdr:cNvSpPr txBox="1">
          <a:spLocks noChangeArrowheads="1"/>
        </xdr:cNvSpPr>
      </xdr:nvSpPr>
      <xdr:spPr bwMode="auto">
        <a:xfrm>
          <a:off x="4267200" y="5629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148167</xdr:colOff>
      <xdr:row>29</xdr:row>
      <xdr:rowOff>148167</xdr:rowOff>
    </xdr:from>
    <xdr:ext cx="186992" cy="121700"/>
    <xdr:sp macro="" textlink="">
      <xdr:nvSpPr>
        <xdr:cNvPr id="188" name="Text Box 990">
          <a:extLst>
            <a:ext uri="{FF2B5EF4-FFF2-40B4-BE49-F238E27FC236}">
              <a16:creationId xmlns:a16="http://schemas.microsoft.com/office/drawing/2014/main" id="{39CBCE01-42E8-4A6A-8106-8BE283D4CC33}"/>
            </a:ext>
          </a:extLst>
        </xdr:cNvPr>
        <xdr:cNvSpPr txBox="1">
          <a:spLocks noChangeArrowheads="1"/>
        </xdr:cNvSpPr>
      </xdr:nvSpPr>
      <xdr:spPr bwMode="auto">
        <a:xfrm>
          <a:off x="4593167" y="5488517"/>
          <a:ext cx="18699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25</xdr:col>
      <xdr:colOff>28575</xdr:colOff>
      <xdr:row>32</xdr:row>
      <xdr:rowOff>0</xdr:rowOff>
    </xdr:from>
    <xdr:ext cx="184025" cy="121700"/>
    <xdr:sp macro="" textlink="">
      <xdr:nvSpPr>
        <xdr:cNvPr id="189" name="Text Box 991">
          <a:extLst>
            <a:ext uri="{FF2B5EF4-FFF2-40B4-BE49-F238E27FC236}">
              <a16:creationId xmlns:a16="http://schemas.microsoft.com/office/drawing/2014/main" id="{205B3F5B-B7C9-45E1-943C-AC131EC8C65D}"/>
            </a:ext>
          </a:extLst>
        </xdr:cNvPr>
        <xdr:cNvSpPr txBox="1">
          <a:spLocks noChangeArrowheads="1"/>
        </xdr:cNvSpPr>
      </xdr:nvSpPr>
      <xdr:spPr bwMode="auto">
        <a:xfrm>
          <a:off x="4473575" y="58928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15.9</a:t>
          </a:r>
        </a:p>
      </xdr:txBody>
    </xdr:sp>
    <xdr:clientData/>
  </xdr:oneCellAnchor>
  <xdr:oneCellAnchor>
    <xdr:from>
      <xdr:col>27</xdr:col>
      <xdr:colOff>0</xdr:colOff>
      <xdr:row>34</xdr:row>
      <xdr:rowOff>0</xdr:rowOff>
    </xdr:from>
    <xdr:ext cx="184025" cy="121700"/>
    <xdr:sp macro="" textlink="">
      <xdr:nvSpPr>
        <xdr:cNvPr id="190" name="Text Box 992">
          <a:extLst>
            <a:ext uri="{FF2B5EF4-FFF2-40B4-BE49-F238E27FC236}">
              <a16:creationId xmlns:a16="http://schemas.microsoft.com/office/drawing/2014/main" id="{022E9F13-6B16-4E7D-9E4E-0D93BF1166AD}"/>
            </a:ext>
          </a:extLst>
        </xdr:cNvPr>
        <xdr:cNvSpPr txBox="1">
          <a:spLocks noChangeArrowheads="1"/>
        </xdr:cNvSpPr>
      </xdr:nvSpPr>
      <xdr:spPr bwMode="auto">
        <a:xfrm>
          <a:off x="4800600" y="62611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14.4</a:t>
          </a:r>
        </a:p>
      </xdr:txBody>
    </xdr:sp>
    <xdr:clientData/>
  </xdr:oneCellAnchor>
  <xdr:oneCellAnchor>
    <xdr:from>
      <xdr:col>27</xdr:col>
      <xdr:colOff>0</xdr:colOff>
      <xdr:row>32</xdr:row>
      <xdr:rowOff>9525</xdr:rowOff>
    </xdr:from>
    <xdr:ext cx="184025" cy="121700"/>
    <xdr:sp macro="" textlink="">
      <xdr:nvSpPr>
        <xdr:cNvPr id="191" name="Text Box 993">
          <a:extLst>
            <a:ext uri="{FF2B5EF4-FFF2-40B4-BE49-F238E27FC236}">
              <a16:creationId xmlns:a16="http://schemas.microsoft.com/office/drawing/2014/main" id="{437F7EDC-2D2D-4740-B2CA-88BDE6F3CFF6}"/>
            </a:ext>
          </a:extLst>
        </xdr:cNvPr>
        <xdr:cNvSpPr txBox="1">
          <a:spLocks noChangeArrowheads="1"/>
        </xdr:cNvSpPr>
      </xdr:nvSpPr>
      <xdr:spPr bwMode="auto">
        <a:xfrm>
          <a:off x="4800600" y="5902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13.9</a:t>
          </a:r>
        </a:p>
      </xdr:txBody>
    </xdr:sp>
    <xdr:clientData/>
  </xdr:oneCellAnchor>
  <xdr:oneCellAnchor>
    <xdr:from>
      <xdr:col>27</xdr:col>
      <xdr:colOff>9525</xdr:colOff>
      <xdr:row>30</xdr:row>
      <xdr:rowOff>104775</xdr:rowOff>
    </xdr:from>
    <xdr:ext cx="184025" cy="121700"/>
    <xdr:sp macro="" textlink="">
      <xdr:nvSpPr>
        <xdr:cNvPr id="192" name="Text Box 994">
          <a:extLst>
            <a:ext uri="{FF2B5EF4-FFF2-40B4-BE49-F238E27FC236}">
              <a16:creationId xmlns:a16="http://schemas.microsoft.com/office/drawing/2014/main" id="{80F8126E-0ED8-438F-9EFB-1A7E29B08BA3}"/>
            </a:ext>
          </a:extLst>
        </xdr:cNvPr>
        <xdr:cNvSpPr txBox="1">
          <a:spLocks noChangeArrowheads="1"/>
        </xdr:cNvSpPr>
      </xdr:nvSpPr>
      <xdr:spPr bwMode="auto">
        <a:xfrm>
          <a:off x="4810125" y="5629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14.6</a:t>
          </a:r>
        </a:p>
      </xdr:txBody>
    </xdr:sp>
    <xdr:clientData/>
  </xdr:oneCellAnchor>
  <xdr:oneCellAnchor>
    <xdr:from>
      <xdr:col>28</xdr:col>
      <xdr:colOff>9525</xdr:colOff>
      <xdr:row>27</xdr:row>
      <xdr:rowOff>0</xdr:rowOff>
    </xdr:from>
    <xdr:ext cx="134076" cy="121700"/>
    <xdr:sp macro="" textlink="">
      <xdr:nvSpPr>
        <xdr:cNvPr id="193" name="Text Box 995">
          <a:extLst>
            <a:ext uri="{FF2B5EF4-FFF2-40B4-BE49-F238E27FC236}">
              <a16:creationId xmlns:a16="http://schemas.microsoft.com/office/drawing/2014/main" id="{962D2C6D-0E20-4C54-91B6-0E0A45A01C0A}"/>
            </a:ext>
          </a:extLst>
        </xdr:cNvPr>
        <xdr:cNvSpPr txBox="1">
          <a:spLocks noChangeArrowheads="1"/>
        </xdr:cNvSpPr>
      </xdr:nvSpPr>
      <xdr:spPr bwMode="auto">
        <a:xfrm>
          <a:off x="4987925" y="49720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3.8</a:t>
          </a:r>
        </a:p>
      </xdr:txBody>
    </xdr:sp>
    <xdr:clientData/>
  </xdr:oneCellAnchor>
  <xdr:oneCellAnchor>
    <xdr:from>
      <xdr:col>26</xdr:col>
      <xdr:colOff>28575</xdr:colOff>
      <xdr:row>28</xdr:row>
      <xdr:rowOff>85725</xdr:rowOff>
    </xdr:from>
    <xdr:ext cx="184025" cy="121700"/>
    <xdr:sp macro="" textlink="">
      <xdr:nvSpPr>
        <xdr:cNvPr id="194" name="Text Box 996">
          <a:extLst>
            <a:ext uri="{FF2B5EF4-FFF2-40B4-BE49-F238E27FC236}">
              <a16:creationId xmlns:a16="http://schemas.microsoft.com/office/drawing/2014/main" id="{030FBE5C-4EFC-4552-B5BF-44511AE52645}"/>
            </a:ext>
          </a:extLst>
        </xdr:cNvPr>
        <xdr:cNvSpPr txBox="1">
          <a:spLocks noChangeArrowheads="1"/>
        </xdr:cNvSpPr>
      </xdr:nvSpPr>
      <xdr:spPr bwMode="auto">
        <a:xfrm>
          <a:off x="4651375" y="5241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15.5</a:t>
          </a:r>
        </a:p>
      </xdr:txBody>
    </xdr:sp>
    <xdr:clientData/>
  </xdr:oneCellAnchor>
  <xdr:oneCellAnchor>
    <xdr:from>
      <xdr:col>29</xdr:col>
      <xdr:colOff>0</xdr:colOff>
      <xdr:row>29</xdr:row>
      <xdr:rowOff>85725</xdr:rowOff>
    </xdr:from>
    <xdr:ext cx="134076" cy="121700"/>
    <xdr:sp macro="" textlink="">
      <xdr:nvSpPr>
        <xdr:cNvPr id="195" name="Text Box 997">
          <a:extLst>
            <a:ext uri="{FF2B5EF4-FFF2-40B4-BE49-F238E27FC236}">
              <a16:creationId xmlns:a16="http://schemas.microsoft.com/office/drawing/2014/main" id="{70C37BB1-6F50-4F79-AF76-C779FCB850DB}"/>
            </a:ext>
          </a:extLst>
        </xdr:cNvPr>
        <xdr:cNvSpPr txBox="1">
          <a:spLocks noChangeArrowheads="1"/>
        </xdr:cNvSpPr>
      </xdr:nvSpPr>
      <xdr:spPr bwMode="auto">
        <a:xfrm>
          <a:off x="5156200" y="54260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1.4</a:t>
          </a:r>
        </a:p>
      </xdr:txBody>
    </xdr:sp>
    <xdr:clientData/>
  </xdr:oneCellAnchor>
  <xdr:oneCellAnchor>
    <xdr:from>
      <xdr:col>29</xdr:col>
      <xdr:colOff>0</xdr:colOff>
      <xdr:row>31</xdr:row>
      <xdr:rowOff>9525</xdr:rowOff>
    </xdr:from>
    <xdr:ext cx="59183" cy="121700"/>
    <xdr:sp macro="" textlink="">
      <xdr:nvSpPr>
        <xdr:cNvPr id="196" name="Text Box 998">
          <a:extLst>
            <a:ext uri="{FF2B5EF4-FFF2-40B4-BE49-F238E27FC236}">
              <a16:creationId xmlns:a16="http://schemas.microsoft.com/office/drawing/2014/main" id="{AEF93656-7963-4519-87AF-063F50F8474F}"/>
            </a:ext>
          </a:extLst>
        </xdr:cNvPr>
        <xdr:cNvSpPr txBox="1">
          <a:spLocks noChangeArrowheads="1"/>
        </xdr:cNvSpPr>
      </xdr:nvSpPr>
      <xdr:spPr bwMode="auto">
        <a:xfrm>
          <a:off x="5156200" y="571817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</a:t>
          </a:r>
        </a:p>
      </xdr:txBody>
    </xdr:sp>
    <xdr:clientData/>
  </xdr:oneCellAnchor>
  <xdr:oneCellAnchor>
    <xdr:from>
      <xdr:col>28</xdr:col>
      <xdr:colOff>0</xdr:colOff>
      <xdr:row>8</xdr:row>
      <xdr:rowOff>57150</xdr:rowOff>
    </xdr:from>
    <xdr:ext cx="109132" cy="121700"/>
    <xdr:sp macro="" textlink="">
      <xdr:nvSpPr>
        <xdr:cNvPr id="197" name="Text Box 999">
          <a:extLst>
            <a:ext uri="{FF2B5EF4-FFF2-40B4-BE49-F238E27FC236}">
              <a16:creationId xmlns:a16="http://schemas.microsoft.com/office/drawing/2014/main" id="{FC20A1A9-844A-4B07-A2A2-2FB885948607}"/>
            </a:ext>
          </a:extLst>
        </xdr:cNvPr>
        <xdr:cNvSpPr txBox="1">
          <a:spLocks noChangeArrowheads="1"/>
        </xdr:cNvSpPr>
      </xdr:nvSpPr>
      <xdr:spPr bwMode="auto">
        <a:xfrm>
          <a:off x="4978400" y="15303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twoCellAnchor>
    <xdr:from>
      <xdr:col>19</xdr:col>
      <xdr:colOff>205068</xdr:colOff>
      <xdr:row>12</xdr:row>
      <xdr:rowOff>119905</xdr:rowOff>
    </xdr:from>
    <xdr:to>
      <xdr:col>20</xdr:col>
      <xdr:colOff>76760</xdr:colOff>
      <xdr:row>13</xdr:row>
      <xdr:rowOff>34178</xdr:rowOff>
    </xdr:to>
    <xdr:sp macro="" textlink="">
      <xdr:nvSpPr>
        <xdr:cNvPr id="198" name="Oval 1008">
          <a:extLst>
            <a:ext uri="{FF2B5EF4-FFF2-40B4-BE49-F238E27FC236}">
              <a16:creationId xmlns:a16="http://schemas.microsoft.com/office/drawing/2014/main" id="{7A8E6810-60B2-45FC-8F96-E7970153CE00}"/>
            </a:ext>
          </a:extLst>
        </xdr:cNvPr>
        <xdr:cNvSpPr>
          <a:spLocks noChangeArrowheads="1"/>
        </xdr:cNvSpPr>
      </xdr:nvSpPr>
      <xdr:spPr bwMode="auto">
        <a:xfrm>
          <a:off x="3557868" y="2329705"/>
          <a:ext cx="74892" cy="98423"/>
        </a:xfrm>
        <a:prstGeom prst="ellipse">
          <a:avLst/>
        </a:pr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35</xdr:col>
      <xdr:colOff>0</xdr:colOff>
      <xdr:row>9</xdr:row>
      <xdr:rowOff>17318</xdr:rowOff>
    </xdr:from>
    <xdr:to>
      <xdr:col>35</xdr:col>
      <xdr:colOff>103909</xdr:colOff>
      <xdr:row>9</xdr:row>
      <xdr:rowOff>118341</xdr:rowOff>
    </xdr:to>
    <xdr:sp macro="" textlink="">
      <xdr:nvSpPr>
        <xdr:cNvPr id="199" name="Prostokąt 1">
          <a:extLst>
            <a:ext uri="{FF2B5EF4-FFF2-40B4-BE49-F238E27FC236}">
              <a16:creationId xmlns:a16="http://schemas.microsoft.com/office/drawing/2014/main" id="{D3B8252E-7B1E-47E6-8CE6-72CAA178EB78}"/>
            </a:ext>
          </a:extLst>
        </xdr:cNvPr>
        <xdr:cNvSpPr/>
      </xdr:nvSpPr>
      <xdr:spPr bwMode="auto">
        <a:xfrm>
          <a:off x="6223000" y="1674668"/>
          <a:ext cx="103909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103908</xdr:colOff>
      <xdr:row>9</xdr:row>
      <xdr:rowOff>34636</xdr:rowOff>
    </xdr:from>
    <xdr:to>
      <xdr:col>33</xdr:col>
      <xdr:colOff>10582</xdr:colOff>
      <xdr:row>9</xdr:row>
      <xdr:rowOff>129886</xdr:rowOff>
    </xdr:to>
    <xdr:sp macro="" textlink="">
      <xdr:nvSpPr>
        <xdr:cNvPr id="200" name="Prostokąt 200">
          <a:extLst>
            <a:ext uri="{FF2B5EF4-FFF2-40B4-BE49-F238E27FC236}">
              <a16:creationId xmlns:a16="http://schemas.microsoft.com/office/drawing/2014/main" id="{753B25BB-5C08-4B0A-9C74-7AC6873DC012}"/>
            </a:ext>
          </a:extLst>
        </xdr:cNvPr>
        <xdr:cNvSpPr/>
      </xdr:nvSpPr>
      <xdr:spPr bwMode="auto">
        <a:xfrm>
          <a:off x="5793508" y="1691986"/>
          <a:ext cx="84474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25978</xdr:colOff>
      <xdr:row>8</xdr:row>
      <xdr:rowOff>51954</xdr:rowOff>
    </xdr:from>
    <xdr:to>
      <xdr:col>27</xdr:col>
      <xdr:colOff>131811</xdr:colOff>
      <xdr:row>8</xdr:row>
      <xdr:rowOff>147204</xdr:rowOff>
    </xdr:to>
    <xdr:sp macro="" textlink="">
      <xdr:nvSpPr>
        <xdr:cNvPr id="201" name="Prostokąt 201">
          <a:extLst>
            <a:ext uri="{FF2B5EF4-FFF2-40B4-BE49-F238E27FC236}">
              <a16:creationId xmlns:a16="http://schemas.microsoft.com/office/drawing/2014/main" id="{EC3CF016-E09A-4C30-8E84-E8D6C26938D2}"/>
            </a:ext>
          </a:extLst>
        </xdr:cNvPr>
        <xdr:cNvSpPr/>
      </xdr:nvSpPr>
      <xdr:spPr bwMode="auto">
        <a:xfrm>
          <a:off x="4826578" y="1525154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40049</xdr:colOff>
      <xdr:row>8</xdr:row>
      <xdr:rowOff>113401</xdr:rowOff>
    </xdr:from>
    <xdr:to>
      <xdr:col>30</xdr:col>
      <xdr:colOff>144550</xdr:colOff>
      <xdr:row>9</xdr:row>
      <xdr:rowOff>41963</xdr:rowOff>
    </xdr:to>
    <xdr:sp macro="" textlink="">
      <xdr:nvSpPr>
        <xdr:cNvPr id="202" name="Prostokąt 202">
          <a:extLst>
            <a:ext uri="{FF2B5EF4-FFF2-40B4-BE49-F238E27FC236}">
              <a16:creationId xmlns:a16="http://schemas.microsoft.com/office/drawing/2014/main" id="{0771A5BA-4DD5-46BA-AD5A-B45ED4258D6D}"/>
            </a:ext>
          </a:extLst>
        </xdr:cNvPr>
        <xdr:cNvSpPr/>
      </xdr:nvSpPr>
      <xdr:spPr bwMode="auto">
        <a:xfrm>
          <a:off x="5374049" y="1586601"/>
          <a:ext cx="104501" cy="112712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0</xdr:colOff>
      <xdr:row>6</xdr:row>
      <xdr:rowOff>148167</xdr:rowOff>
    </xdr:from>
    <xdr:to>
      <xdr:col>39</xdr:col>
      <xdr:colOff>105833</xdr:colOff>
      <xdr:row>7</xdr:row>
      <xdr:rowOff>84667</xdr:rowOff>
    </xdr:to>
    <xdr:sp macro="" textlink="">
      <xdr:nvSpPr>
        <xdr:cNvPr id="203" name="Prostokąt 203">
          <a:extLst>
            <a:ext uri="{FF2B5EF4-FFF2-40B4-BE49-F238E27FC236}">
              <a16:creationId xmlns:a16="http://schemas.microsoft.com/office/drawing/2014/main" id="{7E591D70-2D6B-4730-AA31-32BAAD230941}"/>
            </a:ext>
          </a:extLst>
        </xdr:cNvPr>
        <xdr:cNvSpPr/>
      </xdr:nvSpPr>
      <xdr:spPr bwMode="auto">
        <a:xfrm>
          <a:off x="6934200" y="1253067"/>
          <a:ext cx="1058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181842</xdr:colOff>
      <xdr:row>11</xdr:row>
      <xdr:rowOff>86591</xdr:rowOff>
    </xdr:from>
    <xdr:to>
      <xdr:col>29</xdr:col>
      <xdr:colOff>88515</xdr:colOff>
      <xdr:row>12</xdr:row>
      <xdr:rowOff>23091</xdr:rowOff>
    </xdr:to>
    <xdr:sp macro="" textlink="">
      <xdr:nvSpPr>
        <xdr:cNvPr id="204" name="Prostokąt 204">
          <a:extLst>
            <a:ext uri="{FF2B5EF4-FFF2-40B4-BE49-F238E27FC236}">
              <a16:creationId xmlns:a16="http://schemas.microsoft.com/office/drawing/2014/main" id="{931C9F9A-0305-4065-A0A4-13768142E4B3}"/>
            </a:ext>
          </a:extLst>
        </xdr:cNvPr>
        <xdr:cNvSpPr/>
      </xdr:nvSpPr>
      <xdr:spPr bwMode="auto">
        <a:xfrm>
          <a:off x="5153892" y="2112241"/>
          <a:ext cx="9082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17319</xdr:colOff>
      <xdr:row>5</xdr:row>
      <xdr:rowOff>8659</xdr:rowOff>
    </xdr:from>
    <xdr:to>
      <xdr:col>24</xdr:col>
      <xdr:colOff>123152</xdr:colOff>
      <xdr:row>5</xdr:row>
      <xdr:rowOff>109682</xdr:rowOff>
    </xdr:to>
    <xdr:sp macro="" textlink="">
      <xdr:nvSpPr>
        <xdr:cNvPr id="205" name="Prostokąt 205">
          <a:extLst>
            <a:ext uri="{FF2B5EF4-FFF2-40B4-BE49-F238E27FC236}">
              <a16:creationId xmlns:a16="http://schemas.microsoft.com/office/drawing/2014/main" id="{5A7495CE-562C-4DB0-99D2-CD76A3DA7289}"/>
            </a:ext>
          </a:extLst>
        </xdr:cNvPr>
        <xdr:cNvSpPr/>
      </xdr:nvSpPr>
      <xdr:spPr bwMode="auto">
        <a:xfrm>
          <a:off x="4284519" y="92940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6</xdr:row>
      <xdr:rowOff>0</xdr:rowOff>
    </xdr:from>
    <xdr:to>
      <xdr:col>26</xdr:col>
      <xdr:colOff>97175</xdr:colOff>
      <xdr:row>6</xdr:row>
      <xdr:rowOff>101023</xdr:rowOff>
    </xdr:to>
    <xdr:sp macro="" textlink="">
      <xdr:nvSpPr>
        <xdr:cNvPr id="206" name="Prostokąt 206">
          <a:extLst>
            <a:ext uri="{FF2B5EF4-FFF2-40B4-BE49-F238E27FC236}">
              <a16:creationId xmlns:a16="http://schemas.microsoft.com/office/drawing/2014/main" id="{6E85F960-34C5-47C7-81B5-784070337CE0}"/>
            </a:ext>
          </a:extLst>
        </xdr:cNvPr>
        <xdr:cNvSpPr/>
      </xdr:nvSpPr>
      <xdr:spPr bwMode="auto">
        <a:xfrm>
          <a:off x="4622801" y="1104900"/>
          <a:ext cx="9717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164523</xdr:colOff>
      <xdr:row>14</xdr:row>
      <xdr:rowOff>60614</xdr:rowOff>
    </xdr:from>
    <xdr:to>
      <xdr:col>33</xdr:col>
      <xdr:colOff>71197</xdr:colOff>
      <xdr:row>14</xdr:row>
      <xdr:rowOff>161637</xdr:rowOff>
    </xdr:to>
    <xdr:sp macro="" textlink="">
      <xdr:nvSpPr>
        <xdr:cNvPr id="207" name="Prostokąt 207">
          <a:extLst>
            <a:ext uri="{FF2B5EF4-FFF2-40B4-BE49-F238E27FC236}">
              <a16:creationId xmlns:a16="http://schemas.microsoft.com/office/drawing/2014/main" id="{6EBC41F5-9EE4-4C1C-980B-B9581A2711EB}"/>
            </a:ext>
          </a:extLst>
        </xdr:cNvPr>
        <xdr:cNvSpPr/>
      </xdr:nvSpPr>
      <xdr:spPr bwMode="auto">
        <a:xfrm>
          <a:off x="5854123" y="2638714"/>
          <a:ext cx="8447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60613</xdr:colOff>
      <xdr:row>10</xdr:row>
      <xdr:rowOff>60613</xdr:rowOff>
    </xdr:from>
    <xdr:to>
      <xdr:col>33</xdr:col>
      <xdr:colOff>166446</xdr:colOff>
      <xdr:row>11</xdr:row>
      <xdr:rowOff>444</xdr:rowOff>
    </xdr:to>
    <xdr:sp macro="" textlink="">
      <xdr:nvSpPr>
        <xdr:cNvPr id="208" name="Prostokąt 209">
          <a:extLst>
            <a:ext uri="{FF2B5EF4-FFF2-40B4-BE49-F238E27FC236}">
              <a16:creationId xmlns:a16="http://schemas.microsoft.com/office/drawing/2014/main" id="{7D140FD0-C3C5-4638-AE5E-B8D0C2198301}"/>
            </a:ext>
          </a:extLst>
        </xdr:cNvPr>
        <xdr:cNvSpPr/>
      </xdr:nvSpPr>
      <xdr:spPr bwMode="auto">
        <a:xfrm>
          <a:off x="5928013" y="1902113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86590</xdr:colOff>
      <xdr:row>15</xdr:row>
      <xdr:rowOff>121227</xdr:rowOff>
    </xdr:from>
    <xdr:to>
      <xdr:col>41</xdr:col>
      <xdr:colOff>192423</xdr:colOff>
      <xdr:row>16</xdr:row>
      <xdr:rowOff>57727</xdr:rowOff>
    </xdr:to>
    <xdr:sp macro="" textlink="">
      <xdr:nvSpPr>
        <xdr:cNvPr id="209" name="Prostokąt 210">
          <a:extLst>
            <a:ext uri="{FF2B5EF4-FFF2-40B4-BE49-F238E27FC236}">
              <a16:creationId xmlns:a16="http://schemas.microsoft.com/office/drawing/2014/main" id="{BC6766CC-46A3-4664-91FF-99A9567574FC}"/>
            </a:ext>
          </a:extLst>
        </xdr:cNvPr>
        <xdr:cNvSpPr/>
      </xdr:nvSpPr>
      <xdr:spPr bwMode="auto">
        <a:xfrm>
          <a:off x="7376390" y="2883477"/>
          <a:ext cx="931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40</xdr:col>
      <xdr:colOff>173182</xdr:colOff>
      <xdr:row>13</xdr:row>
      <xdr:rowOff>129887</xdr:rowOff>
    </xdr:from>
    <xdr:to>
      <xdr:col>41</xdr:col>
      <xdr:colOff>79856</xdr:colOff>
      <xdr:row>14</xdr:row>
      <xdr:rowOff>66387</xdr:rowOff>
    </xdr:to>
    <xdr:sp macro="" textlink="">
      <xdr:nvSpPr>
        <xdr:cNvPr id="210" name="Prostokąt 211">
          <a:extLst>
            <a:ext uri="{FF2B5EF4-FFF2-40B4-BE49-F238E27FC236}">
              <a16:creationId xmlns:a16="http://schemas.microsoft.com/office/drawing/2014/main" id="{D50EF39F-446F-4B3A-88D7-C2F7A617886B}"/>
            </a:ext>
          </a:extLst>
        </xdr:cNvPr>
        <xdr:cNvSpPr/>
      </xdr:nvSpPr>
      <xdr:spPr bwMode="auto">
        <a:xfrm>
          <a:off x="7285182" y="2523837"/>
          <a:ext cx="84474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95251</xdr:colOff>
      <xdr:row>14</xdr:row>
      <xdr:rowOff>60614</xdr:rowOff>
    </xdr:from>
    <xdr:to>
      <xdr:col>39</xdr:col>
      <xdr:colOff>1925</xdr:colOff>
      <xdr:row>14</xdr:row>
      <xdr:rowOff>161637</xdr:rowOff>
    </xdr:to>
    <xdr:sp macro="" textlink="">
      <xdr:nvSpPr>
        <xdr:cNvPr id="211" name="Prostokąt 212">
          <a:extLst>
            <a:ext uri="{FF2B5EF4-FFF2-40B4-BE49-F238E27FC236}">
              <a16:creationId xmlns:a16="http://schemas.microsoft.com/office/drawing/2014/main" id="{5F52BB3B-5BFF-4068-82F2-8AC0104C3B89}"/>
            </a:ext>
          </a:extLst>
        </xdr:cNvPr>
        <xdr:cNvSpPr/>
      </xdr:nvSpPr>
      <xdr:spPr bwMode="auto">
        <a:xfrm>
          <a:off x="6851651" y="2638714"/>
          <a:ext cx="8447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43296</xdr:colOff>
      <xdr:row>13</xdr:row>
      <xdr:rowOff>103909</xdr:rowOff>
    </xdr:from>
    <xdr:to>
      <xdr:col>34</xdr:col>
      <xdr:colOff>149129</xdr:colOff>
      <xdr:row>14</xdr:row>
      <xdr:rowOff>40409</xdr:rowOff>
    </xdr:to>
    <xdr:sp macro="" textlink="">
      <xdr:nvSpPr>
        <xdr:cNvPr id="212" name="Prostokąt 213">
          <a:extLst>
            <a:ext uri="{FF2B5EF4-FFF2-40B4-BE49-F238E27FC236}">
              <a16:creationId xmlns:a16="http://schemas.microsoft.com/office/drawing/2014/main" id="{26837B06-ECEA-41EE-A513-621C4B1CDDB3}"/>
            </a:ext>
          </a:extLst>
        </xdr:cNvPr>
        <xdr:cNvSpPr/>
      </xdr:nvSpPr>
      <xdr:spPr bwMode="auto">
        <a:xfrm>
          <a:off x="6088496" y="2497859"/>
          <a:ext cx="1058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36</xdr:col>
      <xdr:colOff>164523</xdr:colOff>
      <xdr:row>12</xdr:row>
      <xdr:rowOff>138545</xdr:rowOff>
    </xdr:from>
    <xdr:to>
      <xdr:col>37</xdr:col>
      <xdr:colOff>71197</xdr:colOff>
      <xdr:row>13</xdr:row>
      <xdr:rowOff>75046</xdr:rowOff>
    </xdr:to>
    <xdr:sp macro="" textlink="">
      <xdr:nvSpPr>
        <xdr:cNvPr id="213" name="Prostokąt 214">
          <a:extLst>
            <a:ext uri="{FF2B5EF4-FFF2-40B4-BE49-F238E27FC236}">
              <a16:creationId xmlns:a16="http://schemas.microsoft.com/office/drawing/2014/main" id="{78A3D4B9-9D10-4088-BC04-AAD88079C7C9}"/>
            </a:ext>
          </a:extLst>
        </xdr:cNvPr>
        <xdr:cNvSpPr/>
      </xdr:nvSpPr>
      <xdr:spPr bwMode="auto">
        <a:xfrm>
          <a:off x="6565323" y="2348345"/>
          <a:ext cx="84474" cy="12065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42</xdr:col>
      <xdr:colOff>17318</xdr:colOff>
      <xdr:row>20</xdr:row>
      <xdr:rowOff>25976</xdr:rowOff>
    </xdr:from>
    <xdr:to>
      <xdr:col>42</xdr:col>
      <xdr:colOff>123151</xdr:colOff>
      <xdr:row>20</xdr:row>
      <xdr:rowOff>126999</xdr:rowOff>
    </xdr:to>
    <xdr:sp macro="" textlink="">
      <xdr:nvSpPr>
        <xdr:cNvPr id="214" name="Prostokąt 215">
          <a:extLst>
            <a:ext uri="{FF2B5EF4-FFF2-40B4-BE49-F238E27FC236}">
              <a16:creationId xmlns:a16="http://schemas.microsoft.com/office/drawing/2014/main" id="{E0A6893D-E693-47CF-98F4-30345E506D27}"/>
            </a:ext>
          </a:extLst>
        </xdr:cNvPr>
        <xdr:cNvSpPr/>
      </xdr:nvSpPr>
      <xdr:spPr bwMode="auto">
        <a:xfrm>
          <a:off x="7484918" y="370897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173182</xdr:colOff>
      <xdr:row>18</xdr:row>
      <xdr:rowOff>112568</xdr:rowOff>
    </xdr:from>
    <xdr:to>
      <xdr:col>39</xdr:col>
      <xdr:colOff>79856</xdr:colOff>
      <xdr:row>19</xdr:row>
      <xdr:rowOff>49068</xdr:rowOff>
    </xdr:to>
    <xdr:sp macro="" textlink="">
      <xdr:nvSpPr>
        <xdr:cNvPr id="215" name="Prostokąt 218">
          <a:extLst>
            <a:ext uri="{FF2B5EF4-FFF2-40B4-BE49-F238E27FC236}">
              <a16:creationId xmlns:a16="http://schemas.microsoft.com/office/drawing/2014/main" id="{6D947757-2270-4B7E-BA26-17C6DDF99FF4}"/>
            </a:ext>
          </a:extLst>
        </xdr:cNvPr>
        <xdr:cNvSpPr/>
      </xdr:nvSpPr>
      <xdr:spPr bwMode="auto">
        <a:xfrm>
          <a:off x="6929582" y="3427268"/>
          <a:ext cx="84474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155864</xdr:colOff>
      <xdr:row>15</xdr:row>
      <xdr:rowOff>164522</xdr:rowOff>
    </xdr:from>
    <xdr:to>
      <xdr:col>36</xdr:col>
      <xdr:colOff>62538</xdr:colOff>
      <xdr:row>16</xdr:row>
      <xdr:rowOff>101022</xdr:rowOff>
    </xdr:to>
    <xdr:sp macro="" textlink="">
      <xdr:nvSpPr>
        <xdr:cNvPr id="216" name="Prostokąt 219">
          <a:extLst>
            <a:ext uri="{FF2B5EF4-FFF2-40B4-BE49-F238E27FC236}">
              <a16:creationId xmlns:a16="http://schemas.microsoft.com/office/drawing/2014/main" id="{56BFFFF9-A2C3-4F80-A4E2-CCBC7CA81AA1}"/>
            </a:ext>
          </a:extLst>
        </xdr:cNvPr>
        <xdr:cNvSpPr/>
      </xdr:nvSpPr>
      <xdr:spPr bwMode="auto">
        <a:xfrm>
          <a:off x="6378864" y="2926772"/>
          <a:ext cx="84474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42333</xdr:colOff>
      <xdr:row>23</xdr:row>
      <xdr:rowOff>137583</xdr:rowOff>
    </xdr:from>
    <xdr:to>
      <xdr:col>41</xdr:col>
      <xdr:colOff>148166</xdr:colOff>
      <xdr:row>24</xdr:row>
      <xdr:rowOff>74083</xdr:rowOff>
    </xdr:to>
    <xdr:sp macro="" textlink="">
      <xdr:nvSpPr>
        <xdr:cNvPr id="217" name="Prostokąt 220">
          <a:extLst>
            <a:ext uri="{FF2B5EF4-FFF2-40B4-BE49-F238E27FC236}">
              <a16:creationId xmlns:a16="http://schemas.microsoft.com/office/drawing/2014/main" id="{0E1040DF-52B6-40C4-AEB8-93D5A34696FE}"/>
            </a:ext>
          </a:extLst>
        </xdr:cNvPr>
        <xdr:cNvSpPr/>
      </xdr:nvSpPr>
      <xdr:spPr bwMode="auto">
        <a:xfrm>
          <a:off x="7332133" y="4373033"/>
          <a:ext cx="1058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84667</xdr:colOff>
      <xdr:row>28</xdr:row>
      <xdr:rowOff>95250</xdr:rowOff>
    </xdr:from>
    <xdr:to>
      <xdr:col>43</xdr:col>
      <xdr:colOff>190500</xdr:colOff>
      <xdr:row>29</xdr:row>
      <xdr:rowOff>31750</xdr:rowOff>
    </xdr:to>
    <xdr:sp macro="" textlink="">
      <xdr:nvSpPr>
        <xdr:cNvPr id="218" name="Prostokąt 221">
          <a:extLst>
            <a:ext uri="{FF2B5EF4-FFF2-40B4-BE49-F238E27FC236}">
              <a16:creationId xmlns:a16="http://schemas.microsoft.com/office/drawing/2014/main" id="{99B661FE-63A6-43FB-8907-91B0CC4DE368}"/>
            </a:ext>
          </a:extLst>
        </xdr:cNvPr>
        <xdr:cNvSpPr/>
      </xdr:nvSpPr>
      <xdr:spPr bwMode="auto">
        <a:xfrm>
          <a:off x="7730067" y="5251450"/>
          <a:ext cx="931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116416</xdr:colOff>
      <xdr:row>35</xdr:row>
      <xdr:rowOff>116417</xdr:rowOff>
    </xdr:from>
    <xdr:to>
      <xdr:col>39</xdr:col>
      <xdr:colOff>21165</xdr:colOff>
      <xdr:row>36</xdr:row>
      <xdr:rowOff>52917</xdr:rowOff>
    </xdr:to>
    <xdr:sp macro="" textlink="">
      <xdr:nvSpPr>
        <xdr:cNvPr id="219" name="Prostokąt 222">
          <a:extLst>
            <a:ext uri="{FF2B5EF4-FFF2-40B4-BE49-F238E27FC236}">
              <a16:creationId xmlns:a16="http://schemas.microsoft.com/office/drawing/2014/main" id="{939A1EE5-FF2D-43FE-94A1-8B496B8EB264}"/>
            </a:ext>
          </a:extLst>
        </xdr:cNvPr>
        <xdr:cNvSpPr/>
      </xdr:nvSpPr>
      <xdr:spPr bwMode="auto">
        <a:xfrm>
          <a:off x="6872816" y="6561667"/>
          <a:ext cx="82549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0</xdr:colOff>
      <xdr:row>30</xdr:row>
      <xdr:rowOff>52917</xdr:rowOff>
    </xdr:from>
    <xdr:to>
      <xdr:col>27</xdr:col>
      <xdr:colOff>105833</xdr:colOff>
      <xdr:row>30</xdr:row>
      <xdr:rowOff>148167</xdr:rowOff>
    </xdr:to>
    <xdr:sp macro="" textlink="">
      <xdr:nvSpPr>
        <xdr:cNvPr id="220" name="Prostokąt 223">
          <a:extLst>
            <a:ext uri="{FF2B5EF4-FFF2-40B4-BE49-F238E27FC236}">
              <a16:creationId xmlns:a16="http://schemas.microsoft.com/office/drawing/2014/main" id="{BDDD8EFF-7279-48B2-B004-DB0BA23EC336}"/>
            </a:ext>
          </a:extLst>
        </xdr:cNvPr>
        <xdr:cNvSpPr/>
      </xdr:nvSpPr>
      <xdr:spPr bwMode="auto">
        <a:xfrm>
          <a:off x="4800600" y="557741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84666</xdr:colOff>
      <xdr:row>25</xdr:row>
      <xdr:rowOff>0</xdr:rowOff>
    </xdr:from>
    <xdr:to>
      <xdr:col>43</xdr:col>
      <xdr:colOff>190499</xdr:colOff>
      <xdr:row>25</xdr:row>
      <xdr:rowOff>95250</xdr:rowOff>
    </xdr:to>
    <xdr:sp macro="" textlink="">
      <xdr:nvSpPr>
        <xdr:cNvPr id="221" name="Prostokąt 224">
          <a:extLst>
            <a:ext uri="{FF2B5EF4-FFF2-40B4-BE49-F238E27FC236}">
              <a16:creationId xmlns:a16="http://schemas.microsoft.com/office/drawing/2014/main" id="{7C57F48F-A929-4013-AD6F-D41F8992F281}"/>
            </a:ext>
          </a:extLst>
        </xdr:cNvPr>
        <xdr:cNvSpPr/>
      </xdr:nvSpPr>
      <xdr:spPr bwMode="auto">
        <a:xfrm>
          <a:off x="7730066" y="4603750"/>
          <a:ext cx="931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84667</xdr:colOff>
      <xdr:row>29</xdr:row>
      <xdr:rowOff>63500</xdr:rowOff>
    </xdr:from>
    <xdr:to>
      <xdr:col>28</xdr:col>
      <xdr:colOff>190500</xdr:colOff>
      <xdr:row>30</xdr:row>
      <xdr:rowOff>0</xdr:rowOff>
    </xdr:to>
    <xdr:sp macro="" textlink="">
      <xdr:nvSpPr>
        <xdr:cNvPr id="222" name="Prostokąt 225">
          <a:extLst>
            <a:ext uri="{FF2B5EF4-FFF2-40B4-BE49-F238E27FC236}">
              <a16:creationId xmlns:a16="http://schemas.microsoft.com/office/drawing/2014/main" id="{11E4CBE3-0A9C-4D74-80F3-23952BF7FCEB}"/>
            </a:ext>
          </a:extLst>
        </xdr:cNvPr>
        <xdr:cNvSpPr/>
      </xdr:nvSpPr>
      <xdr:spPr bwMode="auto">
        <a:xfrm>
          <a:off x="5063067" y="5403850"/>
          <a:ext cx="931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127000</xdr:colOff>
      <xdr:row>35</xdr:row>
      <xdr:rowOff>105833</xdr:rowOff>
    </xdr:from>
    <xdr:to>
      <xdr:col>31</xdr:col>
      <xdr:colOff>31750</xdr:colOff>
      <xdr:row>36</xdr:row>
      <xdr:rowOff>42333</xdr:rowOff>
    </xdr:to>
    <xdr:sp macro="" textlink="">
      <xdr:nvSpPr>
        <xdr:cNvPr id="223" name="Prostokąt 226">
          <a:extLst>
            <a:ext uri="{FF2B5EF4-FFF2-40B4-BE49-F238E27FC236}">
              <a16:creationId xmlns:a16="http://schemas.microsoft.com/office/drawing/2014/main" id="{AF742893-C543-44AA-929D-61F7C175A7E5}"/>
            </a:ext>
          </a:extLst>
        </xdr:cNvPr>
        <xdr:cNvSpPr/>
      </xdr:nvSpPr>
      <xdr:spPr bwMode="auto">
        <a:xfrm>
          <a:off x="5461000" y="6551083"/>
          <a:ext cx="82550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74083</xdr:colOff>
      <xdr:row>35</xdr:row>
      <xdr:rowOff>95250</xdr:rowOff>
    </xdr:from>
    <xdr:to>
      <xdr:col>34</xdr:col>
      <xdr:colOff>179916</xdr:colOff>
      <xdr:row>36</xdr:row>
      <xdr:rowOff>31750</xdr:rowOff>
    </xdr:to>
    <xdr:sp macro="" textlink="">
      <xdr:nvSpPr>
        <xdr:cNvPr id="224" name="Prostokąt 227">
          <a:extLst>
            <a:ext uri="{FF2B5EF4-FFF2-40B4-BE49-F238E27FC236}">
              <a16:creationId xmlns:a16="http://schemas.microsoft.com/office/drawing/2014/main" id="{7FDC147D-88D5-49FF-9D63-2947E6F4CE56}"/>
            </a:ext>
          </a:extLst>
        </xdr:cNvPr>
        <xdr:cNvSpPr/>
      </xdr:nvSpPr>
      <xdr:spPr bwMode="auto">
        <a:xfrm>
          <a:off x="6119283" y="6540500"/>
          <a:ext cx="105833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158750</xdr:colOff>
      <xdr:row>32</xdr:row>
      <xdr:rowOff>105833</xdr:rowOff>
    </xdr:from>
    <xdr:to>
      <xdr:col>27</xdr:col>
      <xdr:colOff>63499</xdr:colOff>
      <xdr:row>33</xdr:row>
      <xdr:rowOff>42333</xdr:rowOff>
    </xdr:to>
    <xdr:sp macro="" textlink="">
      <xdr:nvSpPr>
        <xdr:cNvPr id="225" name="Prostokąt 228">
          <a:extLst>
            <a:ext uri="{FF2B5EF4-FFF2-40B4-BE49-F238E27FC236}">
              <a16:creationId xmlns:a16="http://schemas.microsoft.com/office/drawing/2014/main" id="{FA51B4BF-BA7E-44CE-894C-C6B8D3002B79}"/>
            </a:ext>
          </a:extLst>
        </xdr:cNvPr>
        <xdr:cNvSpPr/>
      </xdr:nvSpPr>
      <xdr:spPr bwMode="auto">
        <a:xfrm>
          <a:off x="4781550" y="5998633"/>
          <a:ext cx="82549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190500</xdr:colOff>
      <xdr:row>30</xdr:row>
      <xdr:rowOff>95250</xdr:rowOff>
    </xdr:from>
    <xdr:to>
      <xdr:col>29</xdr:col>
      <xdr:colOff>95250</xdr:colOff>
      <xdr:row>31</xdr:row>
      <xdr:rowOff>31750</xdr:rowOff>
    </xdr:to>
    <xdr:sp macro="" textlink="">
      <xdr:nvSpPr>
        <xdr:cNvPr id="226" name="Prostokąt 229">
          <a:extLst>
            <a:ext uri="{FF2B5EF4-FFF2-40B4-BE49-F238E27FC236}">
              <a16:creationId xmlns:a16="http://schemas.microsoft.com/office/drawing/2014/main" id="{908C8613-0B8C-42DC-9050-8733067A4A23}"/>
            </a:ext>
          </a:extLst>
        </xdr:cNvPr>
        <xdr:cNvSpPr/>
      </xdr:nvSpPr>
      <xdr:spPr bwMode="auto">
        <a:xfrm>
          <a:off x="5156200" y="5619750"/>
          <a:ext cx="95250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137583</xdr:colOff>
      <xdr:row>32</xdr:row>
      <xdr:rowOff>10583</xdr:rowOff>
    </xdr:from>
    <xdr:to>
      <xdr:col>31</xdr:col>
      <xdr:colOff>42333</xdr:colOff>
      <xdr:row>32</xdr:row>
      <xdr:rowOff>105833</xdr:rowOff>
    </xdr:to>
    <xdr:sp macro="" textlink="">
      <xdr:nvSpPr>
        <xdr:cNvPr id="227" name="Prostokąt 230">
          <a:extLst>
            <a:ext uri="{FF2B5EF4-FFF2-40B4-BE49-F238E27FC236}">
              <a16:creationId xmlns:a16="http://schemas.microsoft.com/office/drawing/2014/main" id="{BEF5B2EE-279C-4603-A884-375018B2423B}"/>
            </a:ext>
          </a:extLst>
        </xdr:cNvPr>
        <xdr:cNvSpPr/>
      </xdr:nvSpPr>
      <xdr:spPr bwMode="auto">
        <a:xfrm>
          <a:off x="5471583" y="5903383"/>
          <a:ext cx="82550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95251</xdr:colOff>
      <xdr:row>34</xdr:row>
      <xdr:rowOff>10583</xdr:rowOff>
    </xdr:from>
    <xdr:to>
      <xdr:col>27</xdr:col>
      <xdr:colOff>0</xdr:colOff>
      <xdr:row>34</xdr:row>
      <xdr:rowOff>105833</xdr:rowOff>
    </xdr:to>
    <xdr:sp macro="" textlink="">
      <xdr:nvSpPr>
        <xdr:cNvPr id="228" name="Prostokąt 232">
          <a:extLst>
            <a:ext uri="{FF2B5EF4-FFF2-40B4-BE49-F238E27FC236}">
              <a16:creationId xmlns:a16="http://schemas.microsoft.com/office/drawing/2014/main" id="{2BF9C984-8E89-4257-A5D0-46770C26E67B}"/>
            </a:ext>
          </a:extLst>
        </xdr:cNvPr>
        <xdr:cNvSpPr/>
      </xdr:nvSpPr>
      <xdr:spPr bwMode="auto">
        <a:xfrm>
          <a:off x="4718051" y="6271683"/>
          <a:ext cx="8254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138546</xdr:colOff>
      <xdr:row>28</xdr:row>
      <xdr:rowOff>121227</xdr:rowOff>
    </xdr:from>
    <xdr:to>
      <xdr:col>40</xdr:col>
      <xdr:colOff>45219</xdr:colOff>
      <xdr:row>29</xdr:row>
      <xdr:rowOff>51954</xdr:rowOff>
    </xdr:to>
    <xdr:sp macro="" textlink="">
      <xdr:nvSpPr>
        <xdr:cNvPr id="229" name="Prostokąt 233">
          <a:extLst>
            <a:ext uri="{FF2B5EF4-FFF2-40B4-BE49-F238E27FC236}">
              <a16:creationId xmlns:a16="http://schemas.microsoft.com/office/drawing/2014/main" id="{6F4C8D80-F30E-44F6-AAB6-2B3728564474}"/>
            </a:ext>
          </a:extLst>
        </xdr:cNvPr>
        <xdr:cNvSpPr/>
      </xdr:nvSpPr>
      <xdr:spPr bwMode="auto">
        <a:xfrm>
          <a:off x="7072746" y="5277427"/>
          <a:ext cx="84473" cy="11487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84666</xdr:colOff>
      <xdr:row>27</xdr:row>
      <xdr:rowOff>42334</xdr:rowOff>
    </xdr:from>
    <xdr:to>
      <xdr:col>33</xdr:col>
      <xdr:colOff>190499</xdr:colOff>
      <xdr:row>27</xdr:row>
      <xdr:rowOff>137584</xdr:rowOff>
    </xdr:to>
    <xdr:sp macro="" textlink="">
      <xdr:nvSpPr>
        <xdr:cNvPr id="230" name="Prostokąt 234">
          <a:extLst>
            <a:ext uri="{FF2B5EF4-FFF2-40B4-BE49-F238E27FC236}">
              <a16:creationId xmlns:a16="http://schemas.microsoft.com/office/drawing/2014/main" id="{57A7FC55-0DA2-42DD-9FB7-A52B09E9B94F}"/>
            </a:ext>
          </a:extLst>
        </xdr:cNvPr>
        <xdr:cNvSpPr/>
      </xdr:nvSpPr>
      <xdr:spPr bwMode="auto">
        <a:xfrm>
          <a:off x="5952066" y="5014384"/>
          <a:ext cx="931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158750</xdr:colOff>
      <xdr:row>32</xdr:row>
      <xdr:rowOff>0</xdr:rowOff>
    </xdr:from>
    <xdr:to>
      <xdr:col>42</xdr:col>
      <xdr:colOff>63499</xdr:colOff>
      <xdr:row>32</xdr:row>
      <xdr:rowOff>95250</xdr:rowOff>
    </xdr:to>
    <xdr:sp macro="" textlink="">
      <xdr:nvSpPr>
        <xdr:cNvPr id="231" name="Prostokąt 235">
          <a:extLst>
            <a:ext uri="{FF2B5EF4-FFF2-40B4-BE49-F238E27FC236}">
              <a16:creationId xmlns:a16="http://schemas.microsoft.com/office/drawing/2014/main" id="{1D0C6D46-F8AD-48F2-A5CE-6691E44F22F3}"/>
            </a:ext>
          </a:extLst>
        </xdr:cNvPr>
        <xdr:cNvSpPr/>
      </xdr:nvSpPr>
      <xdr:spPr bwMode="auto">
        <a:xfrm>
          <a:off x="7448550" y="5892800"/>
          <a:ext cx="8254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127000</xdr:colOff>
      <xdr:row>32</xdr:row>
      <xdr:rowOff>127000</xdr:rowOff>
    </xdr:from>
    <xdr:to>
      <xdr:col>34</xdr:col>
      <xdr:colOff>31750</xdr:colOff>
      <xdr:row>33</xdr:row>
      <xdr:rowOff>63500</xdr:rowOff>
    </xdr:to>
    <xdr:sp macro="" textlink="">
      <xdr:nvSpPr>
        <xdr:cNvPr id="232" name="Prostokąt 236">
          <a:extLst>
            <a:ext uri="{FF2B5EF4-FFF2-40B4-BE49-F238E27FC236}">
              <a16:creationId xmlns:a16="http://schemas.microsoft.com/office/drawing/2014/main" id="{1DFCBF0A-D4CD-43EF-B04D-33D1FEC1D9F7}"/>
            </a:ext>
          </a:extLst>
        </xdr:cNvPr>
        <xdr:cNvSpPr/>
      </xdr:nvSpPr>
      <xdr:spPr bwMode="auto">
        <a:xfrm>
          <a:off x="5994400" y="6019800"/>
          <a:ext cx="82550" cy="1206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</xdr:colOff>
      <xdr:row>31</xdr:row>
      <xdr:rowOff>71437</xdr:rowOff>
    </xdr:from>
    <xdr:to>
      <xdr:col>38</xdr:col>
      <xdr:colOff>105834</xdr:colOff>
      <xdr:row>32</xdr:row>
      <xdr:rowOff>0</xdr:rowOff>
    </xdr:to>
    <xdr:sp macro="" textlink="">
      <xdr:nvSpPr>
        <xdr:cNvPr id="233" name="Prostokąt 238">
          <a:extLst>
            <a:ext uri="{FF2B5EF4-FFF2-40B4-BE49-F238E27FC236}">
              <a16:creationId xmlns:a16="http://schemas.microsoft.com/office/drawing/2014/main" id="{B377C9D7-1341-451E-BF61-7CC80EEA5E23}"/>
            </a:ext>
          </a:extLst>
        </xdr:cNvPr>
        <xdr:cNvSpPr/>
      </xdr:nvSpPr>
      <xdr:spPr bwMode="auto">
        <a:xfrm>
          <a:off x="6756401" y="5780087"/>
          <a:ext cx="105833" cy="11271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166688</xdr:colOff>
      <xdr:row>29</xdr:row>
      <xdr:rowOff>83343</xdr:rowOff>
    </xdr:from>
    <xdr:to>
      <xdr:col>34</xdr:col>
      <xdr:colOff>70115</xdr:colOff>
      <xdr:row>30</xdr:row>
      <xdr:rowOff>11906</xdr:rowOff>
    </xdr:to>
    <xdr:sp macro="" textlink="">
      <xdr:nvSpPr>
        <xdr:cNvPr id="234" name="Prostokąt 239">
          <a:extLst>
            <a:ext uri="{FF2B5EF4-FFF2-40B4-BE49-F238E27FC236}">
              <a16:creationId xmlns:a16="http://schemas.microsoft.com/office/drawing/2014/main" id="{F6D99BE2-180B-4409-93AA-F5F2E8DDD89C}"/>
            </a:ext>
          </a:extLst>
        </xdr:cNvPr>
        <xdr:cNvSpPr/>
      </xdr:nvSpPr>
      <xdr:spPr bwMode="auto">
        <a:xfrm>
          <a:off x="6034088" y="5423693"/>
          <a:ext cx="81227" cy="11271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51955</xdr:colOff>
      <xdr:row>26</xdr:row>
      <xdr:rowOff>155864</xdr:rowOff>
    </xdr:from>
    <xdr:to>
      <xdr:col>35</xdr:col>
      <xdr:colOff>157788</xdr:colOff>
      <xdr:row>27</xdr:row>
      <xdr:rowOff>86591</xdr:rowOff>
    </xdr:to>
    <xdr:sp macro="" textlink="">
      <xdr:nvSpPr>
        <xdr:cNvPr id="235" name="Prostokąt 240">
          <a:extLst>
            <a:ext uri="{FF2B5EF4-FFF2-40B4-BE49-F238E27FC236}">
              <a16:creationId xmlns:a16="http://schemas.microsoft.com/office/drawing/2014/main" id="{26B0A904-9330-4ED0-B756-5138A2E8CD97}"/>
            </a:ext>
          </a:extLst>
        </xdr:cNvPr>
        <xdr:cNvSpPr/>
      </xdr:nvSpPr>
      <xdr:spPr bwMode="auto">
        <a:xfrm>
          <a:off x="6274955" y="4943764"/>
          <a:ext cx="105833" cy="11487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95250</xdr:colOff>
      <xdr:row>5</xdr:row>
      <xdr:rowOff>9525</xdr:rowOff>
    </xdr:from>
    <xdr:to>
      <xdr:col>21</xdr:col>
      <xdr:colOff>0</xdr:colOff>
      <xdr:row>5</xdr:row>
      <xdr:rowOff>123824</xdr:rowOff>
    </xdr:to>
    <xdr:sp macro="" textlink="">
      <xdr:nvSpPr>
        <xdr:cNvPr id="236" name="Prostokąt 237">
          <a:extLst>
            <a:ext uri="{FF2B5EF4-FFF2-40B4-BE49-F238E27FC236}">
              <a16:creationId xmlns:a16="http://schemas.microsoft.com/office/drawing/2014/main" id="{417BB6E1-C2BF-4106-8092-553BA57E8AC2}"/>
            </a:ext>
          </a:extLst>
        </xdr:cNvPr>
        <xdr:cNvSpPr/>
      </xdr:nvSpPr>
      <xdr:spPr bwMode="auto">
        <a:xfrm flipV="1">
          <a:off x="3651250" y="930275"/>
          <a:ext cx="82550" cy="114299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57150</xdr:colOff>
      <xdr:row>8</xdr:row>
      <xdr:rowOff>76200</xdr:rowOff>
    </xdr:from>
    <xdr:to>
      <xdr:col>16</xdr:col>
      <xdr:colOff>162983</xdr:colOff>
      <xdr:row>9</xdr:row>
      <xdr:rowOff>15298</xdr:rowOff>
    </xdr:to>
    <xdr:sp macro="" textlink="">
      <xdr:nvSpPr>
        <xdr:cNvPr id="237" name="Prostokąt 241">
          <a:extLst>
            <a:ext uri="{FF2B5EF4-FFF2-40B4-BE49-F238E27FC236}">
              <a16:creationId xmlns:a16="http://schemas.microsoft.com/office/drawing/2014/main" id="{53066FF3-74F6-4A46-B42F-0681CF2A0CF1}"/>
            </a:ext>
          </a:extLst>
        </xdr:cNvPr>
        <xdr:cNvSpPr/>
      </xdr:nvSpPr>
      <xdr:spPr bwMode="auto">
        <a:xfrm>
          <a:off x="2901950" y="1549400"/>
          <a:ext cx="105833" cy="123248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65942</xdr:colOff>
      <xdr:row>8</xdr:row>
      <xdr:rowOff>32971</xdr:rowOff>
    </xdr:from>
    <xdr:to>
      <xdr:col>15</xdr:col>
      <xdr:colOff>3256</xdr:colOff>
      <xdr:row>8</xdr:row>
      <xdr:rowOff>133261</xdr:rowOff>
    </xdr:to>
    <xdr:sp macro="" textlink="">
      <xdr:nvSpPr>
        <xdr:cNvPr id="238" name="Prostokąt 242">
          <a:extLst>
            <a:ext uri="{FF2B5EF4-FFF2-40B4-BE49-F238E27FC236}">
              <a16:creationId xmlns:a16="http://schemas.microsoft.com/office/drawing/2014/main" id="{5FA7BE23-9AA2-44C0-B6F1-04114BE6C132}"/>
            </a:ext>
          </a:extLst>
        </xdr:cNvPr>
        <xdr:cNvSpPr/>
      </xdr:nvSpPr>
      <xdr:spPr bwMode="auto">
        <a:xfrm>
          <a:off x="2555142" y="1506171"/>
          <a:ext cx="115114" cy="10029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85725</xdr:colOff>
      <xdr:row>6</xdr:row>
      <xdr:rowOff>123825</xdr:rowOff>
    </xdr:from>
    <xdr:to>
      <xdr:col>19</xdr:col>
      <xdr:colOff>20108</xdr:colOff>
      <xdr:row>7</xdr:row>
      <xdr:rowOff>62923</xdr:rowOff>
    </xdr:to>
    <xdr:sp macro="" textlink="">
      <xdr:nvSpPr>
        <xdr:cNvPr id="239" name="Prostokąt 243">
          <a:extLst>
            <a:ext uri="{FF2B5EF4-FFF2-40B4-BE49-F238E27FC236}">
              <a16:creationId xmlns:a16="http://schemas.microsoft.com/office/drawing/2014/main" id="{2AA60D29-DE4A-4684-AF28-7D488E62D623}"/>
            </a:ext>
          </a:extLst>
        </xdr:cNvPr>
        <xdr:cNvSpPr/>
      </xdr:nvSpPr>
      <xdr:spPr bwMode="auto">
        <a:xfrm>
          <a:off x="3286125" y="1228725"/>
          <a:ext cx="112183" cy="123248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153865</xdr:colOff>
      <xdr:row>10</xdr:row>
      <xdr:rowOff>139212</xdr:rowOff>
    </xdr:from>
    <xdr:to>
      <xdr:col>12</xdr:col>
      <xdr:colOff>91179</xdr:colOff>
      <xdr:row>11</xdr:row>
      <xdr:rowOff>79043</xdr:rowOff>
    </xdr:to>
    <xdr:sp macro="" textlink="">
      <xdr:nvSpPr>
        <xdr:cNvPr id="240" name="Prostokąt 244">
          <a:extLst>
            <a:ext uri="{FF2B5EF4-FFF2-40B4-BE49-F238E27FC236}">
              <a16:creationId xmlns:a16="http://schemas.microsoft.com/office/drawing/2014/main" id="{E4848F5A-EAE0-4579-BED9-04E05F890425}"/>
            </a:ext>
          </a:extLst>
        </xdr:cNvPr>
        <xdr:cNvSpPr/>
      </xdr:nvSpPr>
      <xdr:spPr bwMode="auto">
        <a:xfrm>
          <a:off x="2109665" y="1980712"/>
          <a:ext cx="115114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146539</xdr:colOff>
      <xdr:row>13</xdr:row>
      <xdr:rowOff>7326</xdr:rowOff>
    </xdr:from>
    <xdr:to>
      <xdr:col>13</xdr:col>
      <xdr:colOff>83853</xdr:colOff>
      <xdr:row>13</xdr:row>
      <xdr:rowOff>108349</xdr:rowOff>
    </xdr:to>
    <xdr:sp macro="" textlink="">
      <xdr:nvSpPr>
        <xdr:cNvPr id="241" name="Prostokąt 245">
          <a:extLst>
            <a:ext uri="{FF2B5EF4-FFF2-40B4-BE49-F238E27FC236}">
              <a16:creationId xmlns:a16="http://schemas.microsoft.com/office/drawing/2014/main" id="{D0298441-AF51-499A-8C99-269B00D3574B}"/>
            </a:ext>
          </a:extLst>
        </xdr:cNvPr>
        <xdr:cNvSpPr/>
      </xdr:nvSpPr>
      <xdr:spPr bwMode="auto">
        <a:xfrm>
          <a:off x="2280139" y="2401276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131885</xdr:colOff>
      <xdr:row>10</xdr:row>
      <xdr:rowOff>95250</xdr:rowOff>
    </xdr:from>
    <xdr:to>
      <xdr:col>19</xdr:col>
      <xdr:colOff>69199</xdr:colOff>
      <xdr:row>11</xdr:row>
      <xdr:rowOff>35081</xdr:rowOff>
    </xdr:to>
    <xdr:sp macro="" textlink="">
      <xdr:nvSpPr>
        <xdr:cNvPr id="242" name="Prostokąt 246">
          <a:extLst>
            <a:ext uri="{FF2B5EF4-FFF2-40B4-BE49-F238E27FC236}">
              <a16:creationId xmlns:a16="http://schemas.microsoft.com/office/drawing/2014/main" id="{083650A7-81AC-4142-BDC5-A7E32BEA645F}"/>
            </a:ext>
          </a:extLst>
        </xdr:cNvPr>
        <xdr:cNvSpPr/>
      </xdr:nvSpPr>
      <xdr:spPr bwMode="auto">
        <a:xfrm>
          <a:off x="3332285" y="1936750"/>
          <a:ext cx="115114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102576</xdr:colOff>
      <xdr:row>9</xdr:row>
      <xdr:rowOff>161191</xdr:rowOff>
    </xdr:from>
    <xdr:to>
      <xdr:col>21</xdr:col>
      <xdr:colOff>10582</xdr:colOff>
      <xdr:row>10</xdr:row>
      <xdr:rowOff>101022</xdr:rowOff>
    </xdr:to>
    <xdr:sp macro="" textlink="">
      <xdr:nvSpPr>
        <xdr:cNvPr id="243" name="Prostokąt 247">
          <a:extLst>
            <a:ext uri="{FF2B5EF4-FFF2-40B4-BE49-F238E27FC236}">
              <a16:creationId xmlns:a16="http://schemas.microsoft.com/office/drawing/2014/main" id="{FA6EABC9-3CC7-4210-9535-2C83B20A7E20}"/>
            </a:ext>
          </a:extLst>
        </xdr:cNvPr>
        <xdr:cNvSpPr/>
      </xdr:nvSpPr>
      <xdr:spPr bwMode="auto">
        <a:xfrm>
          <a:off x="3658576" y="1818541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139212</xdr:colOff>
      <xdr:row>11</xdr:row>
      <xdr:rowOff>0</xdr:rowOff>
    </xdr:from>
    <xdr:to>
      <xdr:col>17</xdr:col>
      <xdr:colOff>76526</xdr:colOff>
      <xdr:row>11</xdr:row>
      <xdr:rowOff>101023</xdr:rowOff>
    </xdr:to>
    <xdr:sp macro="" textlink="">
      <xdr:nvSpPr>
        <xdr:cNvPr id="244" name="Prostokąt 248">
          <a:extLst>
            <a:ext uri="{FF2B5EF4-FFF2-40B4-BE49-F238E27FC236}">
              <a16:creationId xmlns:a16="http://schemas.microsoft.com/office/drawing/2014/main" id="{89DFD575-6C8E-40F2-B0D4-56E4CA45D952}"/>
            </a:ext>
          </a:extLst>
        </xdr:cNvPr>
        <xdr:cNvSpPr/>
      </xdr:nvSpPr>
      <xdr:spPr bwMode="auto">
        <a:xfrm>
          <a:off x="2984012" y="2025650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146538</xdr:colOff>
      <xdr:row>26</xdr:row>
      <xdr:rowOff>65943</xdr:rowOff>
    </xdr:from>
    <xdr:to>
      <xdr:col>16</xdr:col>
      <xdr:colOff>83852</xdr:colOff>
      <xdr:row>27</xdr:row>
      <xdr:rowOff>5774</xdr:rowOff>
    </xdr:to>
    <xdr:sp macro="" textlink="">
      <xdr:nvSpPr>
        <xdr:cNvPr id="245" name="Prostokąt 249">
          <a:extLst>
            <a:ext uri="{FF2B5EF4-FFF2-40B4-BE49-F238E27FC236}">
              <a16:creationId xmlns:a16="http://schemas.microsoft.com/office/drawing/2014/main" id="{B4168A15-525C-4E61-AF99-25B01E163997}"/>
            </a:ext>
          </a:extLst>
        </xdr:cNvPr>
        <xdr:cNvSpPr/>
      </xdr:nvSpPr>
      <xdr:spPr bwMode="auto">
        <a:xfrm>
          <a:off x="2813538" y="4853843"/>
          <a:ext cx="115114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73270</xdr:colOff>
      <xdr:row>11</xdr:row>
      <xdr:rowOff>129136</xdr:rowOff>
    </xdr:from>
    <xdr:to>
      <xdr:col>19</xdr:col>
      <xdr:colOff>179103</xdr:colOff>
      <xdr:row>12</xdr:row>
      <xdr:rowOff>68966</xdr:rowOff>
    </xdr:to>
    <xdr:sp macro="" textlink="">
      <xdr:nvSpPr>
        <xdr:cNvPr id="246" name="Prostokąt 250">
          <a:extLst>
            <a:ext uri="{FF2B5EF4-FFF2-40B4-BE49-F238E27FC236}">
              <a16:creationId xmlns:a16="http://schemas.microsoft.com/office/drawing/2014/main" id="{6BABA204-8EFA-4DA4-9D78-4C60B90A1D7A}"/>
            </a:ext>
          </a:extLst>
        </xdr:cNvPr>
        <xdr:cNvSpPr/>
      </xdr:nvSpPr>
      <xdr:spPr bwMode="auto">
        <a:xfrm>
          <a:off x="3451470" y="2154786"/>
          <a:ext cx="105833" cy="1239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168518</xdr:colOff>
      <xdr:row>10</xdr:row>
      <xdr:rowOff>58615</xdr:rowOff>
    </xdr:from>
    <xdr:to>
      <xdr:col>23</xdr:col>
      <xdr:colOff>76525</xdr:colOff>
      <xdr:row>10</xdr:row>
      <xdr:rowOff>159638</xdr:rowOff>
    </xdr:to>
    <xdr:sp macro="" textlink="">
      <xdr:nvSpPr>
        <xdr:cNvPr id="247" name="Prostokąt 251">
          <a:extLst>
            <a:ext uri="{FF2B5EF4-FFF2-40B4-BE49-F238E27FC236}">
              <a16:creationId xmlns:a16="http://schemas.microsoft.com/office/drawing/2014/main" id="{ACAA20BC-8521-4460-B8E1-7AA89BD8DD28}"/>
            </a:ext>
          </a:extLst>
        </xdr:cNvPr>
        <xdr:cNvSpPr/>
      </xdr:nvSpPr>
      <xdr:spPr bwMode="auto">
        <a:xfrm>
          <a:off x="4080118" y="1900115"/>
          <a:ext cx="85807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146538</xdr:colOff>
      <xdr:row>12</xdr:row>
      <xdr:rowOff>36635</xdr:rowOff>
    </xdr:from>
    <xdr:to>
      <xdr:col>22</xdr:col>
      <xdr:colOff>54544</xdr:colOff>
      <xdr:row>12</xdr:row>
      <xdr:rowOff>137658</xdr:rowOff>
    </xdr:to>
    <xdr:sp macro="" textlink="">
      <xdr:nvSpPr>
        <xdr:cNvPr id="248" name="Prostokąt 252">
          <a:extLst>
            <a:ext uri="{FF2B5EF4-FFF2-40B4-BE49-F238E27FC236}">
              <a16:creationId xmlns:a16="http://schemas.microsoft.com/office/drawing/2014/main" id="{29183A45-5734-4CDC-99D5-9FE00DC60660}"/>
            </a:ext>
          </a:extLst>
        </xdr:cNvPr>
        <xdr:cNvSpPr/>
      </xdr:nvSpPr>
      <xdr:spPr bwMode="auto">
        <a:xfrm>
          <a:off x="3880338" y="2246435"/>
          <a:ext cx="858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51289</xdr:colOff>
      <xdr:row>14</xdr:row>
      <xdr:rowOff>1</xdr:rowOff>
    </xdr:from>
    <xdr:to>
      <xdr:col>26</xdr:col>
      <xdr:colOff>157122</xdr:colOff>
      <xdr:row>14</xdr:row>
      <xdr:rowOff>101024</xdr:rowOff>
    </xdr:to>
    <xdr:sp macro="" textlink="">
      <xdr:nvSpPr>
        <xdr:cNvPr id="249" name="Prostokąt 253">
          <a:extLst>
            <a:ext uri="{FF2B5EF4-FFF2-40B4-BE49-F238E27FC236}">
              <a16:creationId xmlns:a16="http://schemas.microsoft.com/office/drawing/2014/main" id="{B6B42BBC-975D-48CB-BE6A-DD1F60B17179}"/>
            </a:ext>
          </a:extLst>
        </xdr:cNvPr>
        <xdr:cNvSpPr/>
      </xdr:nvSpPr>
      <xdr:spPr bwMode="auto">
        <a:xfrm>
          <a:off x="4674089" y="257810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87923</xdr:colOff>
      <xdr:row>16</xdr:row>
      <xdr:rowOff>65942</xdr:rowOff>
    </xdr:from>
    <xdr:to>
      <xdr:col>23</xdr:col>
      <xdr:colOff>193756</xdr:colOff>
      <xdr:row>17</xdr:row>
      <xdr:rowOff>5773</xdr:rowOff>
    </xdr:to>
    <xdr:sp macro="" textlink="">
      <xdr:nvSpPr>
        <xdr:cNvPr id="250" name="Prostokąt 254">
          <a:extLst>
            <a:ext uri="{FF2B5EF4-FFF2-40B4-BE49-F238E27FC236}">
              <a16:creationId xmlns:a16="http://schemas.microsoft.com/office/drawing/2014/main" id="{2553D0BE-2513-4772-9F32-424169653938}"/>
            </a:ext>
          </a:extLst>
        </xdr:cNvPr>
        <xdr:cNvSpPr/>
      </xdr:nvSpPr>
      <xdr:spPr bwMode="auto">
        <a:xfrm>
          <a:off x="4177323" y="3012342"/>
          <a:ext cx="8678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109904</xdr:colOff>
      <xdr:row>12</xdr:row>
      <xdr:rowOff>109903</xdr:rowOff>
    </xdr:from>
    <xdr:to>
      <xdr:col>24</xdr:col>
      <xdr:colOff>17910</xdr:colOff>
      <xdr:row>13</xdr:row>
      <xdr:rowOff>49734</xdr:rowOff>
    </xdr:to>
    <xdr:sp macro="" textlink="">
      <xdr:nvSpPr>
        <xdr:cNvPr id="251" name="Prostokąt 255">
          <a:extLst>
            <a:ext uri="{FF2B5EF4-FFF2-40B4-BE49-F238E27FC236}">
              <a16:creationId xmlns:a16="http://schemas.microsoft.com/office/drawing/2014/main" id="{9525B02B-AA07-44CE-AEBC-8296394BB06D}"/>
            </a:ext>
          </a:extLst>
        </xdr:cNvPr>
        <xdr:cNvSpPr/>
      </xdr:nvSpPr>
      <xdr:spPr bwMode="auto">
        <a:xfrm>
          <a:off x="4199304" y="2319703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73270</xdr:colOff>
      <xdr:row>11</xdr:row>
      <xdr:rowOff>43961</xdr:rowOff>
    </xdr:from>
    <xdr:to>
      <xdr:col>25</xdr:col>
      <xdr:colOff>179103</xdr:colOff>
      <xdr:row>11</xdr:row>
      <xdr:rowOff>144984</xdr:rowOff>
    </xdr:to>
    <xdr:sp macro="" textlink="">
      <xdr:nvSpPr>
        <xdr:cNvPr id="252" name="Prostokąt 256">
          <a:extLst>
            <a:ext uri="{FF2B5EF4-FFF2-40B4-BE49-F238E27FC236}">
              <a16:creationId xmlns:a16="http://schemas.microsoft.com/office/drawing/2014/main" id="{6F70D2E3-D403-4484-A51B-D5F0723005E7}"/>
            </a:ext>
          </a:extLst>
        </xdr:cNvPr>
        <xdr:cNvSpPr/>
      </xdr:nvSpPr>
      <xdr:spPr bwMode="auto">
        <a:xfrm>
          <a:off x="4518270" y="206961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17</xdr:col>
      <xdr:colOff>14655</xdr:colOff>
      <xdr:row>18</xdr:row>
      <xdr:rowOff>43960</xdr:rowOff>
    </xdr:from>
    <xdr:to>
      <xdr:col>17</xdr:col>
      <xdr:colOff>120488</xdr:colOff>
      <xdr:row>18</xdr:row>
      <xdr:rowOff>144983</xdr:rowOff>
    </xdr:to>
    <xdr:sp macro="" textlink="">
      <xdr:nvSpPr>
        <xdr:cNvPr id="253" name="Prostokąt 257">
          <a:extLst>
            <a:ext uri="{FF2B5EF4-FFF2-40B4-BE49-F238E27FC236}">
              <a16:creationId xmlns:a16="http://schemas.microsoft.com/office/drawing/2014/main" id="{1266420C-84C1-4C2A-A792-E6EEBEABE249}"/>
            </a:ext>
          </a:extLst>
        </xdr:cNvPr>
        <xdr:cNvSpPr/>
      </xdr:nvSpPr>
      <xdr:spPr bwMode="auto">
        <a:xfrm>
          <a:off x="3037255" y="335866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51288</xdr:colOff>
      <xdr:row>24</xdr:row>
      <xdr:rowOff>58615</xdr:rowOff>
    </xdr:from>
    <xdr:to>
      <xdr:col>14</xdr:col>
      <xdr:colOff>157121</xdr:colOff>
      <xdr:row>24</xdr:row>
      <xdr:rowOff>159638</xdr:rowOff>
    </xdr:to>
    <xdr:sp macro="" textlink="">
      <xdr:nvSpPr>
        <xdr:cNvPr id="254" name="Prostokąt 258">
          <a:extLst>
            <a:ext uri="{FF2B5EF4-FFF2-40B4-BE49-F238E27FC236}">
              <a16:creationId xmlns:a16="http://schemas.microsoft.com/office/drawing/2014/main" id="{C6FC3500-4814-4D2C-9375-7F41E1DFBF6B}"/>
            </a:ext>
          </a:extLst>
        </xdr:cNvPr>
        <xdr:cNvSpPr/>
      </xdr:nvSpPr>
      <xdr:spPr bwMode="auto">
        <a:xfrm>
          <a:off x="2540488" y="447821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80595</xdr:colOff>
      <xdr:row>19</xdr:row>
      <xdr:rowOff>0</xdr:rowOff>
    </xdr:from>
    <xdr:to>
      <xdr:col>15</xdr:col>
      <xdr:colOff>17909</xdr:colOff>
      <xdr:row>19</xdr:row>
      <xdr:rowOff>101023</xdr:rowOff>
    </xdr:to>
    <xdr:sp macro="" textlink="">
      <xdr:nvSpPr>
        <xdr:cNvPr id="255" name="Prostokąt 259">
          <a:extLst>
            <a:ext uri="{FF2B5EF4-FFF2-40B4-BE49-F238E27FC236}">
              <a16:creationId xmlns:a16="http://schemas.microsoft.com/office/drawing/2014/main" id="{6F80C577-29AA-4ACB-9A3E-0237AC952802}"/>
            </a:ext>
          </a:extLst>
        </xdr:cNvPr>
        <xdr:cNvSpPr/>
      </xdr:nvSpPr>
      <xdr:spPr bwMode="auto">
        <a:xfrm>
          <a:off x="2569795" y="3498850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102576</xdr:colOff>
      <xdr:row>15</xdr:row>
      <xdr:rowOff>87922</xdr:rowOff>
    </xdr:from>
    <xdr:to>
      <xdr:col>19</xdr:col>
      <xdr:colOff>39890</xdr:colOff>
      <xdr:row>16</xdr:row>
      <xdr:rowOff>27753</xdr:rowOff>
    </xdr:to>
    <xdr:sp macro="" textlink="">
      <xdr:nvSpPr>
        <xdr:cNvPr id="256" name="Prostokąt 260">
          <a:extLst>
            <a:ext uri="{FF2B5EF4-FFF2-40B4-BE49-F238E27FC236}">
              <a16:creationId xmlns:a16="http://schemas.microsoft.com/office/drawing/2014/main" id="{36E6BDEA-CF75-46CC-9486-DB4AF1FF5E94}"/>
            </a:ext>
          </a:extLst>
        </xdr:cNvPr>
        <xdr:cNvSpPr/>
      </xdr:nvSpPr>
      <xdr:spPr bwMode="auto">
        <a:xfrm>
          <a:off x="3302976" y="2850172"/>
          <a:ext cx="115114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29307</xdr:colOff>
      <xdr:row>15</xdr:row>
      <xdr:rowOff>109904</xdr:rowOff>
    </xdr:from>
    <xdr:to>
      <xdr:col>14</xdr:col>
      <xdr:colOff>135140</xdr:colOff>
      <xdr:row>16</xdr:row>
      <xdr:rowOff>49735</xdr:rowOff>
    </xdr:to>
    <xdr:sp macro="" textlink="">
      <xdr:nvSpPr>
        <xdr:cNvPr id="257" name="Prostokąt 261">
          <a:extLst>
            <a:ext uri="{FF2B5EF4-FFF2-40B4-BE49-F238E27FC236}">
              <a16:creationId xmlns:a16="http://schemas.microsoft.com/office/drawing/2014/main" id="{EF7F9CF4-9C2C-49D4-B28D-9234E024ACBB}"/>
            </a:ext>
          </a:extLst>
        </xdr:cNvPr>
        <xdr:cNvSpPr/>
      </xdr:nvSpPr>
      <xdr:spPr bwMode="auto">
        <a:xfrm>
          <a:off x="2518507" y="2872154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73270</xdr:colOff>
      <xdr:row>13</xdr:row>
      <xdr:rowOff>65943</xdr:rowOff>
    </xdr:from>
    <xdr:to>
      <xdr:col>16</xdr:col>
      <xdr:colOff>10584</xdr:colOff>
      <xdr:row>14</xdr:row>
      <xdr:rowOff>5774</xdr:rowOff>
    </xdr:to>
    <xdr:sp macro="" textlink="">
      <xdr:nvSpPr>
        <xdr:cNvPr id="258" name="Prostokąt 262">
          <a:extLst>
            <a:ext uri="{FF2B5EF4-FFF2-40B4-BE49-F238E27FC236}">
              <a16:creationId xmlns:a16="http://schemas.microsoft.com/office/drawing/2014/main" id="{1A864324-7B85-47E6-9252-8BEDD393E96F}"/>
            </a:ext>
          </a:extLst>
        </xdr:cNvPr>
        <xdr:cNvSpPr/>
      </xdr:nvSpPr>
      <xdr:spPr bwMode="auto">
        <a:xfrm>
          <a:off x="2740270" y="2459893"/>
          <a:ext cx="115114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13</xdr:col>
      <xdr:colOff>95250</xdr:colOff>
      <xdr:row>22</xdr:row>
      <xdr:rowOff>36635</xdr:rowOff>
    </xdr:from>
    <xdr:to>
      <xdr:col>14</xdr:col>
      <xdr:colOff>32563</xdr:colOff>
      <xdr:row>22</xdr:row>
      <xdr:rowOff>137658</xdr:rowOff>
    </xdr:to>
    <xdr:sp macro="" textlink="">
      <xdr:nvSpPr>
        <xdr:cNvPr id="259" name="Prostokąt 263">
          <a:extLst>
            <a:ext uri="{FF2B5EF4-FFF2-40B4-BE49-F238E27FC236}">
              <a16:creationId xmlns:a16="http://schemas.microsoft.com/office/drawing/2014/main" id="{C7CCDDC4-26A7-4238-9B67-657DDE74B235}"/>
            </a:ext>
          </a:extLst>
        </xdr:cNvPr>
        <xdr:cNvSpPr/>
      </xdr:nvSpPr>
      <xdr:spPr bwMode="auto">
        <a:xfrm>
          <a:off x="2406650" y="4087935"/>
          <a:ext cx="11511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102576</xdr:colOff>
      <xdr:row>21</xdr:row>
      <xdr:rowOff>80597</xdr:rowOff>
    </xdr:from>
    <xdr:to>
      <xdr:col>17</xdr:col>
      <xdr:colOff>39890</xdr:colOff>
      <xdr:row>22</xdr:row>
      <xdr:rowOff>20427</xdr:rowOff>
    </xdr:to>
    <xdr:sp macro="" textlink="">
      <xdr:nvSpPr>
        <xdr:cNvPr id="260" name="Prostokąt 264">
          <a:extLst>
            <a:ext uri="{FF2B5EF4-FFF2-40B4-BE49-F238E27FC236}">
              <a16:creationId xmlns:a16="http://schemas.microsoft.com/office/drawing/2014/main" id="{A0F7F1D6-78D6-4830-BFE9-A00D6DF1BAC0}"/>
            </a:ext>
          </a:extLst>
        </xdr:cNvPr>
        <xdr:cNvSpPr/>
      </xdr:nvSpPr>
      <xdr:spPr bwMode="auto">
        <a:xfrm>
          <a:off x="2947376" y="3947747"/>
          <a:ext cx="115114" cy="1239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78398</xdr:colOff>
      <xdr:row>23</xdr:row>
      <xdr:rowOff>158995</xdr:rowOff>
    </xdr:from>
    <xdr:to>
      <xdr:col>17</xdr:col>
      <xdr:colOff>15712</xdr:colOff>
      <xdr:row>24</xdr:row>
      <xdr:rowOff>98825</xdr:rowOff>
    </xdr:to>
    <xdr:sp macro="" textlink="">
      <xdr:nvSpPr>
        <xdr:cNvPr id="261" name="Prostokąt 265">
          <a:extLst>
            <a:ext uri="{FF2B5EF4-FFF2-40B4-BE49-F238E27FC236}">
              <a16:creationId xmlns:a16="http://schemas.microsoft.com/office/drawing/2014/main" id="{B24A866A-8156-4568-9896-4DEF87AD6A97}"/>
            </a:ext>
          </a:extLst>
        </xdr:cNvPr>
        <xdr:cNvSpPr/>
      </xdr:nvSpPr>
      <xdr:spPr bwMode="auto">
        <a:xfrm>
          <a:off x="2923198" y="4394445"/>
          <a:ext cx="115114" cy="1239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139211</xdr:colOff>
      <xdr:row>18</xdr:row>
      <xdr:rowOff>117230</xdr:rowOff>
    </xdr:from>
    <xdr:to>
      <xdr:col>24</xdr:col>
      <xdr:colOff>47217</xdr:colOff>
      <xdr:row>19</xdr:row>
      <xdr:rowOff>57061</xdr:rowOff>
    </xdr:to>
    <xdr:sp macro="" textlink="">
      <xdr:nvSpPr>
        <xdr:cNvPr id="262" name="Prostokąt 266">
          <a:extLst>
            <a:ext uri="{FF2B5EF4-FFF2-40B4-BE49-F238E27FC236}">
              <a16:creationId xmlns:a16="http://schemas.microsoft.com/office/drawing/2014/main" id="{81FF8A68-6D10-4443-ABC7-0EE996417CBB}"/>
            </a:ext>
          </a:extLst>
        </xdr:cNvPr>
        <xdr:cNvSpPr/>
      </xdr:nvSpPr>
      <xdr:spPr bwMode="auto">
        <a:xfrm>
          <a:off x="4228611" y="3431930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17</xdr:row>
      <xdr:rowOff>29307</xdr:rowOff>
    </xdr:from>
    <xdr:to>
      <xdr:col>22</xdr:col>
      <xdr:colOff>61871</xdr:colOff>
      <xdr:row>17</xdr:row>
      <xdr:rowOff>130330</xdr:rowOff>
    </xdr:to>
    <xdr:sp macro="" textlink="">
      <xdr:nvSpPr>
        <xdr:cNvPr id="263" name="Prostokąt 267">
          <a:extLst>
            <a:ext uri="{FF2B5EF4-FFF2-40B4-BE49-F238E27FC236}">
              <a16:creationId xmlns:a16="http://schemas.microsoft.com/office/drawing/2014/main" id="{EEFA164F-19EE-4819-9E9E-23E84AFE5AE7}"/>
            </a:ext>
          </a:extLst>
        </xdr:cNvPr>
        <xdr:cNvSpPr/>
      </xdr:nvSpPr>
      <xdr:spPr bwMode="auto">
        <a:xfrm>
          <a:off x="3887665" y="3159857"/>
          <a:ext cx="858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20</xdr:row>
      <xdr:rowOff>131885</xdr:rowOff>
    </xdr:from>
    <xdr:to>
      <xdr:col>22</xdr:col>
      <xdr:colOff>61871</xdr:colOff>
      <xdr:row>21</xdr:row>
      <xdr:rowOff>71716</xdr:rowOff>
    </xdr:to>
    <xdr:sp macro="" textlink="">
      <xdr:nvSpPr>
        <xdr:cNvPr id="264" name="Prostokąt 268">
          <a:extLst>
            <a:ext uri="{FF2B5EF4-FFF2-40B4-BE49-F238E27FC236}">
              <a16:creationId xmlns:a16="http://schemas.microsoft.com/office/drawing/2014/main" id="{B8171136-FAC8-4ED1-A4DF-7C2446DE4730}"/>
            </a:ext>
          </a:extLst>
        </xdr:cNvPr>
        <xdr:cNvSpPr/>
      </xdr:nvSpPr>
      <xdr:spPr bwMode="auto">
        <a:xfrm>
          <a:off x="3887665" y="3814885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43962</xdr:colOff>
      <xdr:row>23</xdr:row>
      <xdr:rowOff>139213</xdr:rowOff>
    </xdr:from>
    <xdr:to>
      <xdr:col>23</xdr:col>
      <xdr:colOff>149795</xdr:colOff>
      <xdr:row>24</xdr:row>
      <xdr:rowOff>79044</xdr:rowOff>
    </xdr:to>
    <xdr:sp macro="" textlink="">
      <xdr:nvSpPr>
        <xdr:cNvPr id="265" name="Prostokąt 269">
          <a:extLst>
            <a:ext uri="{FF2B5EF4-FFF2-40B4-BE49-F238E27FC236}">
              <a16:creationId xmlns:a16="http://schemas.microsoft.com/office/drawing/2014/main" id="{0C5CD3B3-918F-411C-A73F-1EBC025FB284}"/>
            </a:ext>
          </a:extLst>
        </xdr:cNvPr>
        <xdr:cNvSpPr/>
      </xdr:nvSpPr>
      <xdr:spPr bwMode="auto">
        <a:xfrm>
          <a:off x="4133362" y="4374663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161192</xdr:colOff>
      <xdr:row>21</xdr:row>
      <xdr:rowOff>7327</xdr:rowOff>
    </xdr:from>
    <xdr:to>
      <xdr:col>25</xdr:col>
      <xdr:colOff>69198</xdr:colOff>
      <xdr:row>21</xdr:row>
      <xdr:rowOff>108350</xdr:rowOff>
    </xdr:to>
    <xdr:sp macro="" textlink="">
      <xdr:nvSpPr>
        <xdr:cNvPr id="266" name="Prostokąt 270">
          <a:extLst>
            <a:ext uri="{FF2B5EF4-FFF2-40B4-BE49-F238E27FC236}">
              <a16:creationId xmlns:a16="http://schemas.microsoft.com/office/drawing/2014/main" id="{3713B72F-05F1-4B5E-B714-4E435716304B}"/>
            </a:ext>
          </a:extLst>
        </xdr:cNvPr>
        <xdr:cNvSpPr/>
      </xdr:nvSpPr>
      <xdr:spPr bwMode="auto">
        <a:xfrm>
          <a:off x="4428392" y="3874477"/>
          <a:ext cx="858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146538</xdr:colOff>
      <xdr:row>28</xdr:row>
      <xdr:rowOff>87922</xdr:rowOff>
    </xdr:from>
    <xdr:to>
      <xdr:col>20</xdr:col>
      <xdr:colOff>54544</xdr:colOff>
      <xdr:row>29</xdr:row>
      <xdr:rowOff>27753</xdr:rowOff>
    </xdr:to>
    <xdr:sp macro="" textlink="">
      <xdr:nvSpPr>
        <xdr:cNvPr id="267" name="Prostokąt 271">
          <a:extLst>
            <a:ext uri="{FF2B5EF4-FFF2-40B4-BE49-F238E27FC236}">
              <a16:creationId xmlns:a16="http://schemas.microsoft.com/office/drawing/2014/main" id="{38235F10-AD66-4857-9459-7877ED061667}"/>
            </a:ext>
          </a:extLst>
        </xdr:cNvPr>
        <xdr:cNvSpPr/>
      </xdr:nvSpPr>
      <xdr:spPr bwMode="auto">
        <a:xfrm>
          <a:off x="3524738" y="5244122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161193</xdr:colOff>
      <xdr:row>20</xdr:row>
      <xdr:rowOff>102578</xdr:rowOff>
    </xdr:from>
    <xdr:to>
      <xdr:col>19</xdr:col>
      <xdr:colOff>98507</xdr:colOff>
      <xdr:row>21</xdr:row>
      <xdr:rowOff>42409</xdr:rowOff>
    </xdr:to>
    <xdr:sp macro="" textlink="">
      <xdr:nvSpPr>
        <xdr:cNvPr id="268" name="Prostokąt 272">
          <a:extLst>
            <a:ext uri="{FF2B5EF4-FFF2-40B4-BE49-F238E27FC236}">
              <a16:creationId xmlns:a16="http://schemas.microsoft.com/office/drawing/2014/main" id="{A1B526AB-0123-4104-B798-113F3E45FD2B}"/>
            </a:ext>
          </a:extLst>
        </xdr:cNvPr>
        <xdr:cNvSpPr/>
      </xdr:nvSpPr>
      <xdr:spPr bwMode="auto">
        <a:xfrm>
          <a:off x="3361593" y="3785578"/>
          <a:ext cx="115114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131884</xdr:colOff>
      <xdr:row>18</xdr:row>
      <xdr:rowOff>29308</xdr:rowOff>
    </xdr:from>
    <xdr:to>
      <xdr:col>20</xdr:col>
      <xdr:colOff>39890</xdr:colOff>
      <xdr:row>18</xdr:row>
      <xdr:rowOff>130331</xdr:rowOff>
    </xdr:to>
    <xdr:sp macro="" textlink="">
      <xdr:nvSpPr>
        <xdr:cNvPr id="269" name="Prostokąt 273">
          <a:extLst>
            <a:ext uri="{FF2B5EF4-FFF2-40B4-BE49-F238E27FC236}">
              <a16:creationId xmlns:a16="http://schemas.microsoft.com/office/drawing/2014/main" id="{F31EC6E7-5AE8-4678-A997-61FA2A3E5F30}"/>
            </a:ext>
          </a:extLst>
        </xdr:cNvPr>
        <xdr:cNvSpPr/>
      </xdr:nvSpPr>
      <xdr:spPr bwMode="auto">
        <a:xfrm>
          <a:off x="3510084" y="3344008"/>
          <a:ext cx="858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45793</xdr:colOff>
      <xdr:row>26</xdr:row>
      <xdr:rowOff>153866</xdr:rowOff>
    </xdr:from>
    <xdr:to>
      <xdr:col>18</xdr:col>
      <xdr:colOff>151626</xdr:colOff>
      <xdr:row>27</xdr:row>
      <xdr:rowOff>93697</xdr:rowOff>
    </xdr:to>
    <xdr:sp macro="" textlink="">
      <xdr:nvSpPr>
        <xdr:cNvPr id="270" name="Prostokąt 274">
          <a:extLst>
            <a:ext uri="{FF2B5EF4-FFF2-40B4-BE49-F238E27FC236}">
              <a16:creationId xmlns:a16="http://schemas.microsoft.com/office/drawing/2014/main" id="{2A247C9C-636E-41E4-9D05-4A4432C2CEE4}"/>
            </a:ext>
          </a:extLst>
        </xdr:cNvPr>
        <xdr:cNvSpPr/>
      </xdr:nvSpPr>
      <xdr:spPr bwMode="auto">
        <a:xfrm>
          <a:off x="3246193" y="4941766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109903</xdr:colOff>
      <xdr:row>25</xdr:row>
      <xdr:rowOff>124557</xdr:rowOff>
    </xdr:from>
    <xdr:to>
      <xdr:col>20</xdr:col>
      <xdr:colOff>17909</xdr:colOff>
      <xdr:row>26</xdr:row>
      <xdr:rowOff>64388</xdr:rowOff>
    </xdr:to>
    <xdr:sp macro="" textlink="">
      <xdr:nvSpPr>
        <xdr:cNvPr id="271" name="Prostokąt 275">
          <a:extLst>
            <a:ext uri="{FF2B5EF4-FFF2-40B4-BE49-F238E27FC236}">
              <a16:creationId xmlns:a16="http://schemas.microsoft.com/office/drawing/2014/main" id="{E55AE3DC-8D7B-4F84-AEFE-F07B1B0EB771}"/>
            </a:ext>
          </a:extLst>
        </xdr:cNvPr>
        <xdr:cNvSpPr/>
      </xdr:nvSpPr>
      <xdr:spPr bwMode="auto">
        <a:xfrm>
          <a:off x="3488103" y="4728307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183174</xdr:colOff>
      <xdr:row>27</xdr:row>
      <xdr:rowOff>101661</xdr:rowOff>
    </xdr:from>
    <xdr:to>
      <xdr:col>28</xdr:col>
      <xdr:colOff>91180</xdr:colOff>
      <xdr:row>28</xdr:row>
      <xdr:rowOff>41491</xdr:rowOff>
    </xdr:to>
    <xdr:sp macro="" textlink="">
      <xdr:nvSpPr>
        <xdr:cNvPr id="272" name="Prostokąt 276">
          <a:extLst>
            <a:ext uri="{FF2B5EF4-FFF2-40B4-BE49-F238E27FC236}">
              <a16:creationId xmlns:a16="http://schemas.microsoft.com/office/drawing/2014/main" id="{D6C0285F-FDA2-487C-BA67-1736932DA578}"/>
            </a:ext>
          </a:extLst>
        </xdr:cNvPr>
        <xdr:cNvSpPr/>
      </xdr:nvSpPr>
      <xdr:spPr bwMode="auto">
        <a:xfrm>
          <a:off x="4977424" y="5073711"/>
          <a:ext cx="92156" cy="1239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124558</xdr:colOff>
      <xdr:row>23</xdr:row>
      <xdr:rowOff>153865</xdr:rowOff>
    </xdr:from>
    <xdr:to>
      <xdr:col>26</xdr:col>
      <xdr:colOff>32564</xdr:colOff>
      <xdr:row>24</xdr:row>
      <xdr:rowOff>93696</xdr:rowOff>
    </xdr:to>
    <xdr:sp macro="" textlink="">
      <xdr:nvSpPr>
        <xdr:cNvPr id="273" name="Prostokąt 277">
          <a:extLst>
            <a:ext uri="{FF2B5EF4-FFF2-40B4-BE49-F238E27FC236}">
              <a16:creationId xmlns:a16="http://schemas.microsoft.com/office/drawing/2014/main" id="{BE13C41D-B4C4-4E81-A5AB-C0F0276DF975}"/>
            </a:ext>
          </a:extLst>
        </xdr:cNvPr>
        <xdr:cNvSpPr/>
      </xdr:nvSpPr>
      <xdr:spPr bwMode="auto">
        <a:xfrm>
          <a:off x="4569558" y="4389315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170717</xdr:colOff>
      <xdr:row>26</xdr:row>
      <xdr:rowOff>94518</xdr:rowOff>
    </xdr:from>
    <xdr:to>
      <xdr:col>25</xdr:col>
      <xdr:colOff>76525</xdr:colOff>
      <xdr:row>27</xdr:row>
      <xdr:rowOff>34349</xdr:rowOff>
    </xdr:to>
    <xdr:sp macro="" textlink="">
      <xdr:nvSpPr>
        <xdr:cNvPr id="274" name="Prostokąt 278">
          <a:extLst>
            <a:ext uri="{FF2B5EF4-FFF2-40B4-BE49-F238E27FC236}">
              <a16:creationId xmlns:a16="http://schemas.microsoft.com/office/drawing/2014/main" id="{326144C0-882A-4A3A-A354-1E402F1199D4}"/>
            </a:ext>
          </a:extLst>
        </xdr:cNvPr>
        <xdr:cNvSpPr/>
      </xdr:nvSpPr>
      <xdr:spPr bwMode="auto">
        <a:xfrm>
          <a:off x="4437917" y="4882418"/>
          <a:ext cx="83608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139212</xdr:colOff>
      <xdr:row>24</xdr:row>
      <xdr:rowOff>124557</xdr:rowOff>
    </xdr:from>
    <xdr:to>
      <xdr:col>22</xdr:col>
      <xdr:colOff>47218</xdr:colOff>
      <xdr:row>25</xdr:row>
      <xdr:rowOff>64387</xdr:rowOff>
    </xdr:to>
    <xdr:sp macro="" textlink="">
      <xdr:nvSpPr>
        <xdr:cNvPr id="275" name="Prostokąt 279">
          <a:extLst>
            <a:ext uri="{FF2B5EF4-FFF2-40B4-BE49-F238E27FC236}">
              <a16:creationId xmlns:a16="http://schemas.microsoft.com/office/drawing/2014/main" id="{5D4558C9-01E5-4B20-8C82-F7CAD633188A}"/>
            </a:ext>
          </a:extLst>
        </xdr:cNvPr>
        <xdr:cNvSpPr/>
      </xdr:nvSpPr>
      <xdr:spPr bwMode="auto">
        <a:xfrm>
          <a:off x="3873012" y="4544157"/>
          <a:ext cx="85806" cy="1239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87923</xdr:colOff>
      <xdr:row>28</xdr:row>
      <xdr:rowOff>58615</xdr:rowOff>
    </xdr:from>
    <xdr:to>
      <xdr:col>21</xdr:col>
      <xdr:colOff>193756</xdr:colOff>
      <xdr:row>28</xdr:row>
      <xdr:rowOff>159638</xdr:rowOff>
    </xdr:to>
    <xdr:sp macro="" textlink="">
      <xdr:nvSpPr>
        <xdr:cNvPr id="276" name="Prostokąt 280">
          <a:extLst>
            <a:ext uri="{FF2B5EF4-FFF2-40B4-BE49-F238E27FC236}">
              <a16:creationId xmlns:a16="http://schemas.microsoft.com/office/drawing/2014/main" id="{E48A47C6-2B9C-413C-AC4E-6E19651D1292}"/>
            </a:ext>
          </a:extLst>
        </xdr:cNvPr>
        <xdr:cNvSpPr/>
      </xdr:nvSpPr>
      <xdr:spPr bwMode="auto">
        <a:xfrm>
          <a:off x="3821723" y="5214815"/>
          <a:ext cx="8678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77849</xdr:colOff>
      <xdr:row>32</xdr:row>
      <xdr:rowOff>78947</xdr:rowOff>
    </xdr:from>
    <xdr:to>
      <xdr:col>25</xdr:col>
      <xdr:colOff>183682</xdr:colOff>
      <xdr:row>33</xdr:row>
      <xdr:rowOff>13282</xdr:rowOff>
    </xdr:to>
    <xdr:sp macro="" textlink="">
      <xdr:nvSpPr>
        <xdr:cNvPr id="277" name="Prostokąt 281">
          <a:extLst>
            <a:ext uri="{FF2B5EF4-FFF2-40B4-BE49-F238E27FC236}">
              <a16:creationId xmlns:a16="http://schemas.microsoft.com/office/drawing/2014/main" id="{63C43D5A-16DD-483E-8DB7-6279628CE0CD}"/>
            </a:ext>
          </a:extLst>
        </xdr:cNvPr>
        <xdr:cNvSpPr/>
      </xdr:nvSpPr>
      <xdr:spPr bwMode="auto">
        <a:xfrm>
          <a:off x="4522849" y="5971747"/>
          <a:ext cx="99483" cy="11848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36634</xdr:colOff>
      <xdr:row>30</xdr:row>
      <xdr:rowOff>29308</xdr:rowOff>
    </xdr:from>
    <xdr:to>
      <xdr:col>24</xdr:col>
      <xdr:colOff>142467</xdr:colOff>
      <xdr:row>30</xdr:row>
      <xdr:rowOff>130331</xdr:rowOff>
    </xdr:to>
    <xdr:sp macro="" textlink="">
      <xdr:nvSpPr>
        <xdr:cNvPr id="278" name="Prostokąt 282">
          <a:extLst>
            <a:ext uri="{FF2B5EF4-FFF2-40B4-BE49-F238E27FC236}">
              <a16:creationId xmlns:a16="http://schemas.microsoft.com/office/drawing/2014/main" id="{B78F79B1-94D8-473B-A370-A2845ADF45C8}"/>
            </a:ext>
          </a:extLst>
        </xdr:cNvPr>
        <xdr:cNvSpPr/>
      </xdr:nvSpPr>
      <xdr:spPr bwMode="auto">
        <a:xfrm>
          <a:off x="4303834" y="555380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51290</xdr:colOff>
      <xdr:row>28</xdr:row>
      <xdr:rowOff>14654</xdr:rowOff>
    </xdr:from>
    <xdr:to>
      <xdr:col>23</xdr:col>
      <xdr:colOff>157123</xdr:colOff>
      <xdr:row>28</xdr:row>
      <xdr:rowOff>115677</xdr:rowOff>
    </xdr:to>
    <xdr:sp macro="" textlink="">
      <xdr:nvSpPr>
        <xdr:cNvPr id="279" name="Prostokąt 283">
          <a:extLst>
            <a:ext uri="{FF2B5EF4-FFF2-40B4-BE49-F238E27FC236}">
              <a16:creationId xmlns:a16="http://schemas.microsoft.com/office/drawing/2014/main" id="{C5B6194F-D93C-4E65-A95E-30DB6A2FBCD4}"/>
            </a:ext>
          </a:extLst>
        </xdr:cNvPr>
        <xdr:cNvSpPr/>
      </xdr:nvSpPr>
      <xdr:spPr bwMode="auto">
        <a:xfrm>
          <a:off x="4140690" y="517085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21980</xdr:colOff>
      <xdr:row>25</xdr:row>
      <xdr:rowOff>139212</xdr:rowOff>
    </xdr:from>
    <xdr:to>
      <xdr:col>30</xdr:col>
      <xdr:colOff>127813</xdr:colOff>
      <xdr:row>26</xdr:row>
      <xdr:rowOff>79043</xdr:rowOff>
    </xdr:to>
    <xdr:sp macro="" textlink="">
      <xdr:nvSpPr>
        <xdr:cNvPr id="280" name="Prostokąt 284">
          <a:extLst>
            <a:ext uri="{FF2B5EF4-FFF2-40B4-BE49-F238E27FC236}">
              <a16:creationId xmlns:a16="http://schemas.microsoft.com/office/drawing/2014/main" id="{5FDF7DEC-8987-4D5A-A89C-E1624EEF30F2}"/>
            </a:ext>
          </a:extLst>
        </xdr:cNvPr>
        <xdr:cNvSpPr/>
      </xdr:nvSpPr>
      <xdr:spPr bwMode="auto">
        <a:xfrm>
          <a:off x="5355980" y="4742962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102577</xdr:colOff>
      <xdr:row>29</xdr:row>
      <xdr:rowOff>109904</xdr:rowOff>
    </xdr:from>
    <xdr:to>
      <xdr:col>22</xdr:col>
      <xdr:colOff>10583</xdr:colOff>
      <xdr:row>30</xdr:row>
      <xdr:rowOff>49735</xdr:rowOff>
    </xdr:to>
    <xdr:sp macro="" textlink="">
      <xdr:nvSpPr>
        <xdr:cNvPr id="281" name="Prostokąt 285">
          <a:extLst>
            <a:ext uri="{FF2B5EF4-FFF2-40B4-BE49-F238E27FC236}">
              <a16:creationId xmlns:a16="http://schemas.microsoft.com/office/drawing/2014/main" id="{0A92B7EF-8221-4DB9-99C2-B949B49F5147}"/>
            </a:ext>
          </a:extLst>
        </xdr:cNvPr>
        <xdr:cNvSpPr/>
      </xdr:nvSpPr>
      <xdr:spPr bwMode="auto">
        <a:xfrm>
          <a:off x="3836377" y="5450254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102576</xdr:colOff>
      <xdr:row>20</xdr:row>
      <xdr:rowOff>36635</xdr:rowOff>
    </xdr:from>
    <xdr:to>
      <xdr:col>36</xdr:col>
      <xdr:colOff>10583</xdr:colOff>
      <xdr:row>20</xdr:row>
      <xdr:rowOff>137658</xdr:rowOff>
    </xdr:to>
    <xdr:sp macro="" textlink="">
      <xdr:nvSpPr>
        <xdr:cNvPr id="282" name="Prostokąt 287">
          <a:extLst>
            <a:ext uri="{FF2B5EF4-FFF2-40B4-BE49-F238E27FC236}">
              <a16:creationId xmlns:a16="http://schemas.microsoft.com/office/drawing/2014/main" id="{4FC9B83B-B4E4-4F87-B755-7B4B09C6921A}"/>
            </a:ext>
          </a:extLst>
        </xdr:cNvPr>
        <xdr:cNvSpPr/>
      </xdr:nvSpPr>
      <xdr:spPr bwMode="auto">
        <a:xfrm>
          <a:off x="6325576" y="3719635"/>
          <a:ext cx="85807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197462</xdr:colOff>
      <xdr:row>24</xdr:row>
      <xdr:rowOff>69973</xdr:rowOff>
    </xdr:from>
    <xdr:to>
      <xdr:col>28</xdr:col>
      <xdr:colOff>105468</xdr:colOff>
      <xdr:row>25</xdr:row>
      <xdr:rowOff>4308</xdr:rowOff>
    </xdr:to>
    <xdr:sp macro="" textlink="">
      <xdr:nvSpPr>
        <xdr:cNvPr id="283" name="Prostokąt 288">
          <a:extLst>
            <a:ext uri="{FF2B5EF4-FFF2-40B4-BE49-F238E27FC236}">
              <a16:creationId xmlns:a16="http://schemas.microsoft.com/office/drawing/2014/main" id="{7012A411-5BE6-4285-A9B2-7D9066E477B2}"/>
            </a:ext>
          </a:extLst>
        </xdr:cNvPr>
        <xdr:cNvSpPr/>
      </xdr:nvSpPr>
      <xdr:spPr bwMode="auto">
        <a:xfrm>
          <a:off x="4979012" y="4489573"/>
          <a:ext cx="104856" cy="11848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102577</xdr:colOff>
      <xdr:row>21</xdr:row>
      <xdr:rowOff>58616</xdr:rowOff>
    </xdr:from>
    <xdr:to>
      <xdr:col>34</xdr:col>
      <xdr:colOff>10583</xdr:colOff>
      <xdr:row>21</xdr:row>
      <xdr:rowOff>159639</xdr:rowOff>
    </xdr:to>
    <xdr:sp macro="" textlink="">
      <xdr:nvSpPr>
        <xdr:cNvPr id="284" name="Prostokąt 289">
          <a:extLst>
            <a:ext uri="{FF2B5EF4-FFF2-40B4-BE49-F238E27FC236}">
              <a16:creationId xmlns:a16="http://schemas.microsoft.com/office/drawing/2014/main" id="{9D3B2714-1DCC-44AE-9C76-86D6E23B948B}"/>
            </a:ext>
          </a:extLst>
        </xdr:cNvPr>
        <xdr:cNvSpPr/>
      </xdr:nvSpPr>
      <xdr:spPr bwMode="auto">
        <a:xfrm>
          <a:off x="5969977" y="3925766"/>
          <a:ext cx="858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109903</xdr:colOff>
      <xdr:row>23</xdr:row>
      <xdr:rowOff>80596</xdr:rowOff>
    </xdr:from>
    <xdr:to>
      <xdr:col>35</xdr:col>
      <xdr:colOff>17909</xdr:colOff>
      <xdr:row>24</xdr:row>
      <xdr:rowOff>20427</xdr:rowOff>
    </xdr:to>
    <xdr:sp macro="" textlink="">
      <xdr:nvSpPr>
        <xdr:cNvPr id="285" name="Prostokąt 290">
          <a:extLst>
            <a:ext uri="{FF2B5EF4-FFF2-40B4-BE49-F238E27FC236}">
              <a16:creationId xmlns:a16="http://schemas.microsoft.com/office/drawing/2014/main" id="{87515212-BF87-46AB-8C4F-04CC491C9AF9}"/>
            </a:ext>
          </a:extLst>
        </xdr:cNvPr>
        <xdr:cNvSpPr/>
      </xdr:nvSpPr>
      <xdr:spPr bwMode="auto">
        <a:xfrm>
          <a:off x="6155103" y="4316046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146538</xdr:colOff>
      <xdr:row>22</xdr:row>
      <xdr:rowOff>58615</xdr:rowOff>
    </xdr:from>
    <xdr:to>
      <xdr:col>31</xdr:col>
      <xdr:colOff>54544</xdr:colOff>
      <xdr:row>22</xdr:row>
      <xdr:rowOff>159638</xdr:rowOff>
    </xdr:to>
    <xdr:sp macro="" textlink="">
      <xdr:nvSpPr>
        <xdr:cNvPr id="286" name="Prostokąt 291">
          <a:extLst>
            <a:ext uri="{FF2B5EF4-FFF2-40B4-BE49-F238E27FC236}">
              <a16:creationId xmlns:a16="http://schemas.microsoft.com/office/drawing/2014/main" id="{4C258F53-6A67-40F9-A8FC-29CD928B6D97}"/>
            </a:ext>
          </a:extLst>
        </xdr:cNvPr>
        <xdr:cNvSpPr/>
      </xdr:nvSpPr>
      <xdr:spPr bwMode="auto">
        <a:xfrm>
          <a:off x="5480538" y="4109915"/>
          <a:ext cx="858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51288</xdr:colOff>
      <xdr:row>18</xdr:row>
      <xdr:rowOff>139211</xdr:rowOff>
    </xdr:from>
    <xdr:to>
      <xdr:col>33</xdr:col>
      <xdr:colOff>157121</xdr:colOff>
      <xdr:row>19</xdr:row>
      <xdr:rowOff>79042</xdr:rowOff>
    </xdr:to>
    <xdr:sp macro="" textlink="">
      <xdr:nvSpPr>
        <xdr:cNvPr id="287" name="Prostokąt 292">
          <a:extLst>
            <a:ext uri="{FF2B5EF4-FFF2-40B4-BE49-F238E27FC236}">
              <a16:creationId xmlns:a16="http://schemas.microsoft.com/office/drawing/2014/main" id="{73711FD8-76A9-450F-87E6-480BAAF2E10D}"/>
            </a:ext>
          </a:extLst>
        </xdr:cNvPr>
        <xdr:cNvSpPr/>
      </xdr:nvSpPr>
      <xdr:spPr bwMode="auto">
        <a:xfrm>
          <a:off x="5918688" y="3453911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190500</xdr:colOff>
      <xdr:row>20</xdr:row>
      <xdr:rowOff>7327</xdr:rowOff>
    </xdr:from>
    <xdr:to>
      <xdr:col>32</xdr:col>
      <xdr:colOff>98506</xdr:colOff>
      <xdr:row>20</xdr:row>
      <xdr:rowOff>108350</xdr:rowOff>
    </xdr:to>
    <xdr:sp macro="" textlink="">
      <xdr:nvSpPr>
        <xdr:cNvPr id="288" name="Prostokąt 293">
          <a:extLst>
            <a:ext uri="{FF2B5EF4-FFF2-40B4-BE49-F238E27FC236}">
              <a16:creationId xmlns:a16="http://schemas.microsoft.com/office/drawing/2014/main" id="{8DF23BF3-092F-4613-8F61-D40E3E9165F6}"/>
            </a:ext>
          </a:extLst>
        </xdr:cNvPr>
        <xdr:cNvSpPr/>
      </xdr:nvSpPr>
      <xdr:spPr bwMode="auto">
        <a:xfrm>
          <a:off x="5689600" y="3690327"/>
          <a:ext cx="985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113568</xdr:colOff>
      <xdr:row>21</xdr:row>
      <xdr:rowOff>13189</xdr:rowOff>
    </xdr:from>
    <xdr:to>
      <xdr:col>29</xdr:col>
      <xdr:colOff>19376</xdr:colOff>
      <xdr:row>21</xdr:row>
      <xdr:rowOff>114212</xdr:rowOff>
    </xdr:to>
    <xdr:sp macro="" textlink="">
      <xdr:nvSpPr>
        <xdr:cNvPr id="289" name="Prostokąt 294">
          <a:extLst>
            <a:ext uri="{FF2B5EF4-FFF2-40B4-BE49-F238E27FC236}">
              <a16:creationId xmlns:a16="http://schemas.microsoft.com/office/drawing/2014/main" id="{E4EABF1B-B970-4E4C-B176-3E353CEEB342}"/>
            </a:ext>
          </a:extLst>
        </xdr:cNvPr>
        <xdr:cNvSpPr/>
      </xdr:nvSpPr>
      <xdr:spPr bwMode="auto">
        <a:xfrm>
          <a:off x="5091968" y="3880339"/>
          <a:ext cx="83608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153865</xdr:colOff>
      <xdr:row>23</xdr:row>
      <xdr:rowOff>153865</xdr:rowOff>
    </xdr:from>
    <xdr:to>
      <xdr:col>32</xdr:col>
      <xdr:colOff>61871</xdr:colOff>
      <xdr:row>24</xdr:row>
      <xdr:rowOff>93696</xdr:rowOff>
    </xdr:to>
    <xdr:sp macro="" textlink="">
      <xdr:nvSpPr>
        <xdr:cNvPr id="290" name="Prostokąt 297">
          <a:extLst>
            <a:ext uri="{FF2B5EF4-FFF2-40B4-BE49-F238E27FC236}">
              <a16:creationId xmlns:a16="http://schemas.microsoft.com/office/drawing/2014/main" id="{AE24ABA9-0318-426C-91AD-C567454BA8FD}"/>
            </a:ext>
          </a:extLst>
        </xdr:cNvPr>
        <xdr:cNvSpPr/>
      </xdr:nvSpPr>
      <xdr:spPr bwMode="auto">
        <a:xfrm>
          <a:off x="5665665" y="4389315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7326</xdr:colOff>
      <xdr:row>19</xdr:row>
      <xdr:rowOff>80596</xdr:rowOff>
    </xdr:from>
    <xdr:to>
      <xdr:col>30</xdr:col>
      <xdr:colOff>113159</xdr:colOff>
      <xdr:row>20</xdr:row>
      <xdr:rowOff>20427</xdr:rowOff>
    </xdr:to>
    <xdr:sp macro="" textlink="">
      <xdr:nvSpPr>
        <xdr:cNvPr id="291" name="Prostokąt 298">
          <a:extLst>
            <a:ext uri="{FF2B5EF4-FFF2-40B4-BE49-F238E27FC236}">
              <a16:creationId xmlns:a16="http://schemas.microsoft.com/office/drawing/2014/main" id="{A72FE241-02B0-4FE6-968F-C15348EE839B}"/>
            </a:ext>
          </a:extLst>
        </xdr:cNvPr>
        <xdr:cNvSpPr/>
      </xdr:nvSpPr>
      <xdr:spPr bwMode="auto">
        <a:xfrm>
          <a:off x="5341326" y="3579446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29308</xdr:colOff>
      <xdr:row>16</xdr:row>
      <xdr:rowOff>102577</xdr:rowOff>
    </xdr:from>
    <xdr:to>
      <xdr:col>27</xdr:col>
      <xdr:colOff>135141</xdr:colOff>
      <xdr:row>17</xdr:row>
      <xdr:rowOff>42408</xdr:rowOff>
    </xdr:to>
    <xdr:sp macro="" textlink="">
      <xdr:nvSpPr>
        <xdr:cNvPr id="292" name="Prostokąt 301">
          <a:extLst>
            <a:ext uri="{FF2B5EF4-FFF2-40B4-BE49-F238E27FC236}">
              <a16:creationId xmlns:a16="http://schemas.microsoft.com/office/drawing/2014/main" id="{8B171F00-8A98-49D8-9984-CC2ABC41E03E}"/>
            </a:ext>
          </a:extLst>
        </xdr:cNvPr>
        <xdr:cNvSpPr/>
      </xdr:nvSpPr>
      <xdr:spPr bwMode="auto">
        <a:xfrm>
          <a:off x="4829908" y="3048977"/>
          <a:ext cx="105833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137747</xdr:colOff>
      <xdr:row>30</xdr:row>
      <xdr:rowOff>88107</xdr:rowOff>
    </xdr:from>
    <xdr:to>
      <xdr:col>26</xdr:col>
      <xdr:colOff>41173</xdr:colOff>
      <xdr:row>31</xdr:row>
      <xdr:rowOff>22442</xdr:rowOff>
    </xdr:to>
    <xdr:sp macro="" textlink="">
      <xdr:nvSpPr>
        <xdr:cNvPr id="293" name="Prostokąt 302">
          <a:extLst>
            <a:ext uri="{FF2B5EF4-FFF2-40B4-BE49-F238E27FC236}">
              <a16:creationId xmlns:a16="http://schemas.microsoft.com/office/drawing/2014/main" id="{7BBBC2E9-48CF-4CA8-8A9E-DADAE1B8FAFD}"/>
            </a:ext>
          </a:extLst>
        </xdr:cNvPr>
        <xdr:cNvSpPr/>
      </xdr:nvSpPr>
      <xdr:spPr bwMode="auto">
        <a:xfrm>
          <a:off x="4582747" y="5612607"/>
          <a:ext cx="81226" cy="11848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29</xdr:col>
      <xdr:colOff>139212</xdr:colOff>
      <xdr:row>16</xdr:row>
      <xdr:rowOff>139211</xdr:rowOff>
    </xdr:from>
    <xdr:to>
      <xdr:col>30</xdr:col>
      <xdr:colOff>47218</xdr:colOff>
      <xdr:row>17</xdr:row>
      <xdr:rowOff>79042</xdr:rowOff>
    </xdr:to>
    <xdr:sp macro="" textlink="">
      <xdr:nvSpPr>
        <xdr:cNvPr id="294" name="Prostokąt 303">
          <a:extLst>
            <a:ext uri="{FF2B5EF4-FFF2-40B4-BE49-F238E27FC236}">
              <a16:creationId xmlns:a16="http://schemas.microsoft.com/office/drawing/2014/main" id="{8D10B889-E870-41A1-B54E-BA5A998DDC8B}"/>
            </a:ext>
          </a:extLst>
        </xdr:cNvPr>
        <xdr:cNvSpPr/>
      </xdr:nvSpPr>
      <xdr:spPr bwMode="auto">
        <a:xfrm>
          <a:off x="5295412" y="3085611"/>
          <a:ext cx="85806" cy="1239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28</xdr:row>
      <xdr:rowOff>7327</xdr:rowOff>
    </xdr:from>
    <xdr:to>
      <xdr:col>26</xdr:col>
      <xdr:colOff>98507</xdr:colOff>
      <xdr:row>28</xdr:row>
      <xdr:rowOff>108350</xdr:rowOff>
    </xdr:to>
    <xdr:sp macro="" textlink="">
      <xdr:nvSpPr>
        <xdr:cNvPr id="295" name="Prostokąt 304">
          <a:extLst>
            <a:ext uri="{FF2B5EF4-FFF2-40B4-BE49-F238E27FC236}">
              <a16:creationId xmlns:a16="http://schemas.microsoft.com/office/drawing/2014/main" id="{62A058C9-D22D-4EA7-81AD-2B8C095A2D3D}"/>
            </a:ext>
          </a:extLst>
        </xdr:cNvPr>
        <xdr:cNvSpPr/>
      </xdr:nvSpPr>
      <xdr:spPr bwMode="auto">
        <a:xfrm>
          <a:off x="4622801" y="5163527"/>
          <a:ext cx="985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oneCellAnchor>
    <xdr:from>
      <xdr:col>20</xdr:col>
      <xdr:colOff>68384</xdr:colOff>
      <xdr:row>24</xdr:row>
      <xdr:rowOff>29308</xdr:rowOff>
    </xdr:from>
    <xdr:ext cx="301461" cy="290109"/>
    <xdr:pic>
      <xdr:nvPicPr>
        <xdr:cNvPr id="296" name="Graphic 22" descr="Warehouse with solid fill">
          <a:extLst>
            <a:ext uri="{FF2B5EF4-FFF2-40B4-BE49-F238E27FC236}">
              <a16:creationId xmlns:a16="http://schemas.microsoft.com/office/drawing/2014/main" id="{C3F05DE0-0B90-49D0-84E9-EECDC0739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24384" y="4448908"/>
          <a:ext cx="301461" cy="290109"/>
        </a:xfrm>
        <a:prstGeom prst="rect">
          <a:avLst/>
        </a:prstGeom>
      </xdr:spPr>
    </xdr:pic>
    <xdr:clientData/>
  </xdr:oneCellAnchor>
  <xdr:oneCellAnchor>
    <xdr:from>
      <xdr:col>32</xdr:col>
      <xdr:colOff>160447</xdr:colOff>
      <xdr:row>28</xdr:row>
      <xdr:rowOff>45865</xdr:rowOff>
    </xdr:from>
    <xdr:ext cx="301807" cy="297673"/>
    <xdr:pic>
      <xdr:nvPicPr>
        <xdr:cNvPr id="297" name="Graphic 22" descr="Warehouse with solid fill">
          <a:extLst>
            <a:ext uri="{FF2B5EF4-FFF2-40B4-BE49-F238E27FC236}">
              <a16:creationId xmlns:a16="http://schemas.microsoft.com/office/drawing/2014/main" id="{0457A126-62FF-4C1D-8274-29AC97CA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50047" y="5202065"/>
          <a:ext cx="301807" cy="297673"/>
        </a:xfrm>
        <a:prstGeom prst="rect">
          <a:avLst/>
        </a:prstGeom>
      </xdr:spPr>
    </xdr:pic>
    <xdr:clientData/>
  </xdr:oneCellAnchor>
  <xdr:oneCellAnchor>
    <xdr:from>
      <xdr:col>30</xdr:col>
      <xdr:colOff>188209</xdr:colOff>
      <xdr:row>13</xdr:row>
      <xdr:rowOff>88734</xdr:rowOff>
    </xdr:from>
    <xdr:ext cx="294633" cy="287903"/>
    <xdr:pic>
      <xdr:nvPicPr>
        <xdr:cNvPr id="298" name="Graphic 22" descr="Warehouse with solid fill">
          <a:extLst>
            <a:ext uri="{FF2B5EF4-FFF2-40B4-BE49-F238E27FC236}">
              <a16:creationId xmlns:a16="http://schemas.microsoft.com/office/drawing/2014/main" id="{3B8DDCDF-D5C7-4AA5-B086-EF5F29FB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09509" y="2482684"/>
          <a:ext cx="294633" cy="28790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4</xdr:row>
      <xdr:rowOff>9525</xdr:rowOff>
    </xdr:from>
    <xdr:to>
      <xdr:col>23</xdr:col>
      <xdr:colOff>57150</xdr:colOff>
      <xdr:row>9</xdr:row>
      <xdr:rowOff>142875</xdr:rowOff>
    </xdr:to>
    <xdr:sp macro="" textlink="">
      <xdr:nvSpPr>
        <xdr:cNvPr id="2" name="Freeform 855">
          <a:extLst>
            <a:ext uri="{FF2B5EF4-FFF2-40B4-BE49-F238E27FC236}">
              <a16:creationId xmlns:a16="http://schemas.microsoft.com/office/drawing/2014/main" id="{60510157-6A75-4A53-A734-47305A2C87AB}"/>
            </a:ext>
          </a:extLst>
        </xdr:cNvPr>
        <xdr:cNvSpPr>
          <a:spLocks/>
        </xdr:cNvSpPr>
      </xdr:nvSpPr>
      <xdr:spPr bwMode="auto">
        <a:xfrm>
          <a:off x="3600450" y="644525"/>
          <a:ext cx="774700" cy="927100"/>
        </a:xfrm>
        <a:custGeom>
          <a:avLst/>
          <a:gdLst>
            <a:gd name="T0" fmla="*/ 504556 w 922"/>
            <a:gd name="T1" fmla="*/ 22121 h 1492"/>
            <a:gd name="T2" fmla="*/ 550425 w 922"/>
            <a:gd name="T3" fmla="*/ 46138 h 1492"/>
            <a:gd name="T4" fmla="*/ 590178 w 922"/>
            <a:gd name="T5" fmla="*/ 108708 h 1492"/>
            <a:gd name="T6" fmla="*/ 599352 w 922"/>
            <a:gd name="T7" fmla="*/ 149157 h 1492"/>
            <a:gd name="T8" fmla="*/ 576417 w 922"/>
            <a:gd name="T9" fmla="*/ 168118 h 1492"/>
            <a:gd name="T10" fmla="*/ 567244 w 922"/>
            <a:gd name="T11" fmla="*/ 195294 h 1492"/>
            <a:gd name="T12" fmla="*/ 586356 w 922"/>
            <a:gd name="T13" fmla="*/ 222471 h 1492"/>
            <a:gd name="T14" fmla="*/ 576417 w 922"/>
            <a:gd name="T15" fmla="*/ 246488 h 1492"/>
            <a:gd name="T16" fmla="*/ 586356 w 922"/>
            <a:gd name="T17" fmla="*/ 273665 h 1492"/>
            <a:gd name="T18" fmla="*/ 622286 w 922"/>
            <a:gd name="T19" fmla="*/ 322331 h 1492"/>
            <a:gd name="T20" fmla="*/ 639105 w 922"/>
            <a:gd name="T21" fmla="*/ 333075 h 1492"/>
            <a:gd name="T22" fmla="*/ 688031 w 922"/>
            <a:gd name="T23" fmla="*/ 357724 h 1492"/>
            <a:gd name="T24" fmla="*/ 704850 w 922"/>
            <a:gd name="T25" fmla="*/ 384901 h 1492"/>
            <a:gd name="T26" fmla="*/ 678093 w 922"/>
            <a:gd name="T27" fmla="*/ 439254 h 1492"/>
            <a:gd name="T28" fmla="*/ 691089 w 922"/>
            <a:gd name="T29" fmla="*/ 547330 h 1492"/>
            <a:gd name="T30" fmla="*/ 665097 w 922"/>
            <a:gd name="T31" fmla="*/ 644661 h 1492"/>
            <a:gd name="T32" fmla="*/ 655159 w 922"/>
            <a:gd name="T33" fmla="*/ 661094 h 1492"/>
            <a:gd name="T34" fmla="*/ 649043 w 922"/>
            <a:gd name="T35" fmla="*/ 677526 h 1492"/>
            <a:gd name="T36" fmla="*/ 613112 w 922"/>
            <a:gd name="T37" fmla="*/ 682583 h 1492"/>
            <a:gd name="T38" fmla="*/ 586356 w 922"/>
            <a:gd name="T39" fmla="*/ 712287 h 1492"/>
            <a:gd name="T40" fmla="*/ 583298 w 922"/>
            <a:gd name="T41" fmla="*/ 736936 h 1492"/>
            <a:gd name="T42" fmla="*/ 534371 w 922"/>
            <a:gd name="T43" fmla="*/ 774858 h 1492"/>
            <a:gd name="T44" fmla="*/ 504556 w 922"/>
            <a:gd name="T45" fmla="*/ 785602 h 1492"/>
            <a:gd name="T46" fmla="*/ 494618 w 922"/>
            <a:gd name="T47" fmla="*/ 788130 h 1492"/>
            <a:gd name="T48" fmla="*/ 475506 w 922"/>
            <a:gd name="T49" fmla="*/ 823523 h 1492"/>
            <a:gd name="T50" fmla="*/ 484680 w 922"/>
            <a:gd name="T51" fmla="*/ 907582 h 1492"/>
            <a:gd name="T52" fmla="*/ 432695 w 922"/>
            <a:gd name="T53" fmla="*/ 926542 h 1492"/>
            <a:gd name="T54" fmla="*/ 370008 w 922"/>
            <a:gd name="T55" fmla="*/ 834267 h 1492"/>
            <a:gd name="T56" fmla="*/ 275213 w 922"/>
            <a:gd name="T57" fmla="*/ 842484 h 1492"/>
            <a:gd name="T58" fmla="*/ 167421 w 922"/>
            <a:gd name="T59" fmla="*/ 831739 h 1492"/>
            <a:gd name="T60" fmla="*/ 101676 w 922"/>
            <a:gd name="T61" fmla="*/ 772329 h 1492"/>
            <a:gd name="T62" fmla="*/ 75683 w 922"/>
            <a:gd name="T63" fmla="*/ 739464 h 1492"/>
            <a:gd name="T64" fmla="*/ 62687 w 922"/>
            <a:gd name="T65" fmla="*/ 723664 h 1492"/>
            <a:gd name="T66" fmla="*/ 55807 w 922"/>
            <a:gd name="T67" fmla="*/ 715448 h 1492"/>
            <a:gd name="T68" fmla="*/ 42811 w 922"/>
            <a:gd name="T69" fmla="*/ 682583 h 1492"/>
            <a:gd name="T70" fmla="*/ 22934 w 922"/>
            <a:gd name="T71" fmla="*/ 560602 h 1492"/>
            <a:gd name="T72" fmla="*/ 3058 w 922"/>
            <a:gd name="T73" fmla="*/ 511937 h 1492"/>
            <a:gd name="T74" fmla="*/ 0 w 922"/>
            <a:gd name="T75" fmla="*/ 501192 h 1492"/>
            <a:gd name="T76" fmla="*/ 58865 w 922"/>
            <a:gd name="T77" fmla="*/ 487920 h 1492"/>
            <a:gd name="T78" fmla="*/ 85622 w 922"/>
            <a:gd name="T79" fmla="*/ 474016 h 1492"/>
            <a:gd name="T80" fmla="*/ 88680 w 922"/>
            <a:gd name="T81" fmla="*/ 417134 h 1492"/>
            <a:gd name="T82" fmla="*/ 48927 w 922"/>
            <a:gd name="T83" fmla="*/ 276193 h 1492"/>
            <a:gd name="T84" fmla="*/ 25992 w 922"/>
            <a:gd name="T85" fmla="*/ 208567 h 1492"/>
            <a:gd name="T86" fmla="*/ 22934 w 922"/>
            <a:gd name="T87" fmla="*/ 151685 h 1492"/>
            <a:gd name="T88" fmla="*/ 62687 w 922"/>
            <a:gd name="T89" fmla="*/ 138413 h 1492"/>
            <a:gd name="T90" fmla="*/ 81799 w 922"/>
            <a:gd name="T91" fmla="*/ 130196 h 1492"/>
            <a:gd name="T92" fmla="*/ 117730 w 922"/>
            <a:gd name="T93" fmla="*/ 105547 h 1492"/>
            <a:gd name="T94" fmla="*/ 137606 w 922"/>
            <a:gd name="T95" fmla="*/ 100491 h 1492"/>
            <a:gd name="T96" fmla="*/ 177359 w 922"/>
            <a:gd name="T97" fmla="*/ 79003 h 1492"/>
            <a:gd name="T98" fmla="*/ 229344 w 922"/>
            <a:gd name="T99" fmla="*/ 73314 h 1492"/>
            <a:gd name="T100" fmla="*/ 357012 w 922"/>
            <a:gd name="T101" fmla="*/ 62570 h 1492"/>
            <a:gd name="T102" fmla="*/ 389884 w 922"/>
            <a:gd name="T103" fmla="*/ 27177 h 1492"/>
            <a:gd name="T104" fmla="*/ 442634 w 922"/>
            <a:gd name="T105" fmla="*/ 18961 h 1492"/>
            <a:gd name="T106" fmla="*/ 504556 w 922"/>
            <a:gd name="T107" fmla="*/ 22121 h 1492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922"/>
            <a:gd name="T163" fmla="*/ 0 h 1492"/>
            <a:gd name="T164" fmla="*/ 922 w 922"/>
            <a:gd name="T165" fmla="*/ 1492 h 1492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922" h="1492">
              <a:moveTo>
                <a:pt x="660" y="35"/>
              </a:moveTo>
              <a:cubicBezTo>
                <a:pt x="667" y="73"/>
                <a:pt x="685" y="68"/>
                <a:pt x="720" y="73"/>
              </a:cubicBezTo>
              <a:cubicBezTo>
                <a:pt x="732" y="113"/>
                <a:pt x="736" y="147"/>
                <a:pt x="772" y="172"/>
              </a:cubicBezTo>
              <a:cubicBezTo>
                <a:pt x="777" y="193"/>
                <a:pt x="778" y="215"/>
                <a:pt x="784" y="236"/>
              </a:cubicBezTo>
              <a:cubicBezTo>
                <a:pt x="777" y="260"/>
                <a:pt x="769" y="245"/>
                <a:pt x="754" y="266"/>
              </a:cubicBezTo>
              <a:cubicBezTo>
                <a:pt x="744" y="298"/>
                <a:pt x="748" y="283"/>
                <a:pt x="742" y="309"/>
              </a:cubicBezTo>
              <a:cubicBezTo>
                <a:pt x="746" y="334"/>
                <a:pt x="744" y="343"/>
                <a:pt x="767" y="352"/>
              </a:cubicBezTo>
              <a:cubicBezTo>
                <a:pt x="774" y="371"/>
                <a:pt x="772" y="379"/>
                <a:pt x="754" y="390"/>
              </a:cubicBezTo>
              <a:cubicBezTo>
                <a:pt x="748" y="411"/>
                <a:pt x="752" y="418"/>
                <a:pt x="767" y="433"/>
              </a:cubicBezTo>
              <a:cubicBezTo>
                <a:pt x="780" y="466"/>
                <a:pt x="782" y="489"/>
                <a:pt x="814" y="510"/>
              </a:cubicBezTo>
              <a:cubicBezTo>
                <a:pt x="835" y="540"/>
                <a:pt x="810" y="510"/>
                <a:pt x="836" y="527"/>
              </a:cubicBezTo>
              <a:cubicBezTo>
                <a:pt x="859" y="542"/>
                <a:pt x="873" y="558"/>
                <a:pt x="900" y="566"/>
              </a:cubicBezTo>
              <a:cubicBezTo>
                <a:pt x="910" y="580"/>
                <a:pt x="912" y="595"/>
                <a:pt x="922" y="609"/>
              </a:cubicBezTo>
              <a:cubicBezTo>
                <a:pt x="915" y="656"/>
                <a:pt x="902" y="656"/>
                <a:pt x="887" y="695"/>
              </a:cubicBezTo>
              <a:cubicBezTo>
                <a:pt x="882" y="756"/>
                <a:pt x="870" y="811"/>
                <a:pt x="904" y="866"/>
              </a:cubicBezTo>
              <a:cubicBezTo>
                <a:pt x="910" y="918"/>
                <a:pt x="921" y="989"/>
                <a:pt x="870" y="1020"/>
              </a:cubicBezTo>
              <a:cubicBezTo>
                <a:pt x="862" y="1033"/>
                <a:pt x="862" y="1031"/>
                <a:pt x="857" y="1046"/>
              </a:cubicBezTo>
              <a:cubicBezTo>
                <a:pt x="854" y="1055"/>
                <a:pt x="858" y="1070"/>
                <a:pt x="849" y="1072"/>
              </a:cubicBezTo>
              <a:cubicBezTo>
                <a:pt x="822" y="1078"/>
                <a:pt x="838" y="1075"/>
                <a:pt x="802" y="1080"/>
              </a:cubicBezTo>
              <a:cubicBezTo>
                <a:pt x="774" y="1091"/>
                <a:pt x="774" y="1099"/>
                <a:pt x="767" y="1127"/>
              </a:cubicBezTo>
              <a:cubicBezTo>
                <a:pt x="766" y="1140"/>
                <a:pt x="765" y="1153"/>
                <a:pt x="763" y="1166"/>
              </a:cubicBezTo>
              <a:cubicBezTo>
                <a:pt x="753" y="1218"/>
                <a:pt x="744" y="1212"/>
                <a:pt x="699" y="1226"/>
              </a:cubicBezTo>
              <a:cubicBezTo>
                <a:pt x="679" y="1240"/>
                <a:pt x="691" y="1233"/>
                <a:pt x="660" y="1243"/>
              </a:cubicBezTo>
              <a:cubicBezTo>
                <a:pt x="656" y="1244"/>
                <a:pt x="647" y="1247"/>
                <a:pt x="647" y="1247"/>
              </a:cubicBezTo>
              <a:cubicBezTo>
                <a:pt x="635" y="1267"/>
                <a:pt x="627" y="1280"/>
                <a:pt x="622" y="1303"/>
              </a:cubicBezTo>
              <a:cubicBezTo>
                <a:pt x="624" y="1356"/>
                <a:pt x="623" y="1390"/>
                <a:pt x="634" y="1436"/>
              </a:cubicBezTo>
              <a:cubicBezTo>
                <a:pt x="627" y="1492"/>
                <a:pt x="614" y="1475"/>
                <a:pt x="566" y="1466"/>
              </a:cubicBezTo>
              <a:cubicBezTo>
                <a:pt x="545" y="1398"/>
                <a:pt x="562" y="1350"/>
                <a:pt x="484" y="1320"/>
              </a:cubicBezTo>
              <a:cubicBezTo>
                <a:pt x="377" y="1330"/>
                <a:pt x="418" y="1324"/>
                <a:pt x="360" y="1333"/>
              </a:cubicBezTo>
              <a:cubicBezTo>
                <a:pt x="308" y="1330"/>
                <a:pt x="268" y="1327"/>
                <a:pt x="219" y="1316"/>
              </a:cubicBezTo>
              <a:cubicBezTo>
                <a:pt x="183" y="1291"/>
                <a:pt x="179" y="1236"/>
                <a:pt x="133" y="1222"/>
              </a:cubicBezTo>
              <a:cubicBezTo>
                <a:pt x="121" y="1205"/>
                <a:pt x="110" y="1187"/>
                <a:pt x="99" y="1170"/>
              </a:cubicBezTo>
              <a:cubicBezTo>
                <a:pt x="93" y="1162"/>
                <a:pt x="88" y="1153"/>
                <a:pt x="82" y="1145"/>
              </a:cubicBezTo>
              <a:cubicBezTo>
                <a:pt x="79" y="1141"/>
                <a:pt x="73" y="1132"/>
                <a:pt x="73" y="1132"/>
              </a:cubicBezTo>
              <a:cubicBezTo>
                <a:pt x="69" y="1109"/>
                <a:pt x="62" y="1101"/>
                <a:pt x="56" y="1080"/>
              </a:cubicBezTo>
              <a:cubicBezTo>
                <a:pt x="48" y="1015"/>
                <a:pt x="59" y="947"/>
                <a:pt x="30" y="887"/>
              </a:cubicBezTo>
              <a:cubicBezTo>
                <a:pt x="17" y="860"/>
                <a:pt x="11" y="841"/>
                <a:pt x="4" y="810"/>
              </a:cubicBezTo>
              <a:cubicBezTo>
                <a:pt x="3" y="804"/>
                <a:pt x="0" y="793"/>
                <a:pt x="0" y="793"/>
              </a:cubicBezTo>
              <a:cubicBezTo>
                <a:pt x="18" y="768"/>
                <a:pt x="49" y="777"/>
                <a:pt x="77" y="772"/>
              </a:cubicBezTo>
              <a:cubicBezTo>
                <a:pt x="94" y="765"/>
                <a:pt x="101" y="766"/>
                <a:pt x="112" y="750"/>
              </a:cubicBezTo>
              <a:cubicBezTo>
                <a:pt x="123" y="715"/>
                <a:pt x="119" y="704"/>
                <a:pt x="116" y="660"/>
              </a:cubicBezTo>
              <a:cubicBezTo>
                <a:pt x="125" y="583"/>
                <a:pt x="109" y="501"/>
                <a:pt x="64" y="437"/>
              </a:cubicBezTo>
              <a:cubicBezTo>
                <a:pt x="56" y="401"/>
                <a:pt x="47" y="364"/>
                <a:pt x="34" y="330"/>
              </a:cubicBezTo>
              <a:cubicBezTo>
                <a:pt x="30" y="302"/>
                <a:pt x="19" y="268"/>
                <a:pt x="30" y="240"/>
              </a:cubicBezTo>
              <a:cubicBezTo>
                <a:pt x="37" y="223"/>
                <a:pt x="82" y="219"/>
                <a:pt x="82" y="219"/>
              </a:cubicBezTo>
              <a:cubicBezTo>
                <a:pt x="90" y="213"/>
                <a:pt x="100" y="212"/>
                <a:pt x="107" y="206"/>
              </a:cubicBezTo>
              <a:cubicBezTo>
                <a:pt x="123" y="194"/>
                <a:pt x="132" y="174"/>
                <a:pt x="154" y="167"/>
              </a:cubicBezTo>
              <a:cubicBezTo>
                <a:pt x="163" y="164"/>
                <a:pt x="180" y="159"/>
                <a:pt x="180" y="159"/>
              </a:cubicBezTo>
              <a:cubicBezTo>
                <a:pt x="198" y="146"/>
                <a:pt x="210" y="132"/>
                <a:pt x="232" y="125"/>
              </a:cubicBezTo>
              <a:cubicBezTo>
                <a:pt x="257" y="106"/>
                <a:pt x="264" y="113"/>
                <a:pt x="300" y="116"/>
              </a:cubicBezTo>
              <a:cubicBezTo>
                <a:pt x="359" y="113"/>
                <a:pt x="410" y="107"/>
                <a:pt x="467" y="99"/>
              </a:cubicBezTo>
              <a:cubicBezTo>
                <a:pt x="498" y="90"/>
                <a:pt x="484" y="57"/>
                <a:pt x="510" y="43"/>
              </a:cubicBezTo>
              <a:cubicBezTo>
                <a:pt x="527" y="34"/>
                <a:pt x="563" y="31"/>
                <a:pt x="579" y="30"/>
              </a:cubicBezTo>
              <a:cubicBezTo>
                <a:pt x="668" y="24"/>
                <a:pt x="675" y="0"/>
                <a:pt x="660" y="3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31</xdr:col>
      <xdr:colOff>114300</xdr:colOff>
      <xdr:row>17</xdr:row>
      <xdr:rowOff>38100</xdr:rowOff>
    </xdr:from>
    <xdr:to>
      <xdr:col>36</xdr:col>
      <xdr:colOff>38100</xdr:colOff>
      <xdr:row>20</xdr:row>
      <xdr:rowOff>76200</xdr:rowOff>
    </xdr:to>
    <xdr:sp macro="" textlink="">
      <xdr:nvSpPr>
        <xdr:cNvPr id="3" name="Freeform 804">
          <a:extLst>
            <a:ext uri="{FF2B5EF4-FFF2-40B4-BE49-F238E27FC236}">
              <a16:creationId xmlns:a16="http://schemas.microsoft.com/office/drawing/2014/main" id="{AC11DB99-D460-49D2-9857-4F827F804312}"/>
            </a:ext>
          </a:extLst>
        </xdr:cNvPr>
        <xdr:cNvSpPr>
          <a:spLocks/>
        </xdr:cNvSpPr>
      </xdr:nvSpPr>
      <xdr:spPr bwMode="auto">
        <a:xfrm>
          <a:off x="6108700" y="2736850"/>
          <a:ext cx="971550" cy="514350"/>
        </a:xfrm>
        <a:custGeom>
          <a:avLst/>
          <a:gdLst>
            <a:gd name="T0" fmla="*/ 314528 w 1222"/>
            <a:gd name="T1" fmla="*/ 8195 h 831"/>
            <a:gd name="T2" fmla="*/ 334186 w 1222"/>
            <a:gd name="T3" fmla="*/ 29630 h 831"/>
            <a:gd name="T4" fmla="*/ 369721 w 1222"/>
            <a:gd name="T5" fmla="*/ 51064 h 831"/>
            <a:gd name="T6" fmla="*/ 399208 w 1222"/>
            <a:gd name="T7" fmla="*/ 62411 h 831"/>
            <a:gd name="T8" fmla="*/ 483133 w 1222"/>
            <a:gd name="T9" fmla="*/ 43499 h 831"/>
            <a:gd name="T10" fmla="*/ 576886 w 1222"/>
            <a:gd name="T11" fmla="*/ 10717 h 831"/>
            <a:gd name="T12" fmla="*/ 606373 w 1222"/>
            <a:gd name="T13" fmla="*/ 0 h 831"/>
            <a:gd name="T14" fmla="*/ 626031 w 1222"/>
            <a:gd name="T15" fmla="*/ 5674 h 831"/>
            <a:gd name="T16" fmla="*/ 651738 w 1222"/>
            <a:gd name="T17" fmla="*/ 24586 h 831"/>
            <a:gd name="T18" fmla="*/ 778002 w 1222"/>
            <a:gd name="T19" fmla="*/ 24586 h 831"/>
            <a:gd name="T20" fmla="*/ 807489 w 1222"/>
            <a:gd name="T21" fmla="*/ 56737 h 831"/>
            <a:gd name="T22" fmla="*/ 833196 w 1222"/>
            <a:gd name="T23" fmla="*/ 75650 h 831"/>
            <a:gd name="T24" fmla="*/ 914096 w 1222"/>
            <a:gd name="T25" fmla="*/ 73128 h 831"/>
            <a:gd name="T26" fmla="*/ 923925 w 1222"/>
            <a:gd name="T27" fmla="*/ 124192 h 831"/>
            <a:gd name="T28" fmla="*/ 901243 w 1222"/>
            <a:gd name="T29" fmla="*/ 129866 h 831"/>
            <a:gd name="T30" fmla="*/ 878560 w 1222"/>
            <a:gd name="T31" fmla="*/ 151300 h 831"/>
            <a:gd name="T32" fmla="*/ 826391 w 1222"/>
            <a:gd name="T33" fmla="*/ 308273 h 831"/>
            <a:gd name="T34" fmla="*/ 816562 w 1222"/>
            <a:gd name="T35" fmla="*/ 334751 h 831"/>
            <a:gd name="T36" fmla="*/ 748515 w 1222"/>
            <a:gd name="T37" fmla="*/ 367532 h 831"/>
            <a:gd name="T38" fmla="*/ 712980 w 1222"/>
            <a:gd name="T39" fmla="*/ 391488 h 831"/>
            <a:gd name="T40" fmla="*/ 667615 w 1222"/>
            <a:gd name="T41" fmla="*/ 407879 h 831"/>
            <a:gd name="T42" fmla="*/ 638884 w 1222"/>
            <a:gd name="T43" fmla="*/ 421748 h 831"/>
            <a:gd name="T44" fmla="*/ 619226 w 1222"/>
            <a:gd name="T45" fmla="*/ 426791 h 831"/>
            <a:gd name="T46" fmla="*/ 609397 w 1222"/>
            <a:gd name="T47" fmla="*/ 429313 h 831"/>
            <a:gd name="T48" fmla="*/ 570837 w 1222"/>
            <a:gd name="T49" fmla="*/ 426791 h 831"/>
            <a:gd name="T50" fmla="*/ 564033 w 1222"/>
            <a:gd name="T51" fmla="*/ 418596 h 831"/>
            <a:gd name="T52" fmla="*/ 544375 w 1222"/>
            <a:gd name="T53" fmla="*/ 410400 h 831"/>
            <a:gd name="T54" fmla="*/ 508839 w 1222"/>
            <a:gd name="T55" fmla="*/ 421748 h 831"/>
            <a:gd name="T56" fmla="*/ 447597 w 1222"/>
            <a:gd name="T57" fmla="*/ 481007 h 831"/>
            <a:gd name="T58" fmla="*/ 395428 w 1222"/>
            <a:gd name="T59" fmla="*/ 523875 h 831"/>
            <a:gd name="T60" fmla="*/ 376526 w 1222"/>
            <a:gd name="T61" fmla="*/ 494245 h 831"/>
            <a:gd name="T62" fmla="*/ 369721 w 1222"/>
            <a:gd name="T63" fmla="*/ 475333 h 831"/>
            <a:gd name="T64" fmla="*/ 350063 w 1222"/>
            <a:gd name="T65" fmla="*/ 464616 h 831"/>
            <a:gd name="T66" fmla="*/ 298650 w 1222"/>
            <a:gd name="T67" fmla="*/ 472811 h 831"/>
            <a:gd name="T68" fmla="*/ 259334 w 1222"/>
            <a:gd name="T69" fmla="*/ 456421 h 831"/>
            <a:gd name="T70" fmla="*/ 223799 w 1222"/>
            <a:gd name="T71" fmla="*/ 388966 h 831"/>
            <a:gd name="T72" fmla="*/ 233628 w 1222"/>
            <a:gd name="T73" fmla="*/ 334751 h 831"/>
            <a:gd name="T74" fmla="*/ 120216 w 1222"/>
            <a:gd name="T75" fmla="*/ 313316 h 831"/>
            <a:gd name="T76" fmla="*/ 90729 w 1222"/>
            <a:gd name="T77" fmla="*/ 305121 h 831"/>
            <a:gd name="T78" fmla="*/ 77876 w 1222"/>
            <a:gd name="T79" fmla="*/ 289361 h 831"/>
            <a:gd name="T80" fmla="*/ 45365 w 1222"/>
            <a:gd name="T81" fmla="*/ 256579 h 831"/>
            <a:gd name="T82" fmla="*/ 19658 w 1222"/>
            <a:gd name="T83" fmla="*/ 202363 h 831"/>
            <a:gd name="T84" fmla="*/ 9829 w 1222"/>
            <a:gd name="T85" fmla="*/ 186603 h 831"/>
            <a:gd name="T86" fmla="*/ 3780 w 1222"/>
            <a:gd name="T87" fmla="*/ 178408 h 831"/>
            <a:gd name="T88" fmla="*/ 32511 w 1222"/>
            <a:gd name="T89" fmla="*/ 180929 h 831"/>
            <a:gd name="T90" fmla="*/ 178434 w 1222"/>
            <a:gd name="T91" fmla="*/ 151300 h 831"/>
            <a:gd name="T92" fmla="*/ 213970 w 1222"/>
            <a:gd name="T93" fmla="*/ 113475 h 831"/>
            <a:gd name="T94" fmla="*/ 243457 w 1222"/>
            <a:gd name="T95" fmla="*/ 88889 h 831"/>
            <a:gd name="T96" fmla="*/ 253285 w 1222"/>
            <a:gd name="T97" fmla="*/ 73128 h 831"/>
            <a:gd name="T98" fmla="*/ 298650 w 1222"/>
            <a:gd name="T99" fmla="*/ 40347 h 831"/>
            <a:gd name="T100" fmla="*/ 301674 w 1222"/>
            <a:gd name="T101" fmla="*/ 32151 h 831"/>
            <a:gd name="T102" fmla="*/ 308479 w 1222"/>
            <a:gd name="T103" fmla="*/ 24586 h 831"/>
            <a:gd name="T104" fmla="*/ 314528 w 1222"/>
            <a:gd name="T105" fmla="*/ 8195 h 831"/>
            <a:gd name="T106" fmla="*/ 304699 w 1222"/>
            <a:gd name="T107" fmla="*/ 0 h 831"/>
            <a:gd name="T108" fmla="*/ 314528 w 1222"/>
            <a:gd name="T109" fmla="*/ 8195 h 83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831"/>
            <a:gd name="T167" fmla="*/ 1222 w 1222"/>
            <a:gd name="T168" fmla="*/ 831 h 83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831">
              <a:moveTo>
                <a:pt x="416" y="13"/>
              </a:moveTo>
              <a:cubicBezTo>
                <a:pt x="421" y="30"/>
                <a:pt x="426" y="37"/>
                <a:pt x="442" y="47"/>
              </a:cubicBezTo>
              <a:cubicBezTo>
                <a:pt x="451" y="62"/>
                <a:pt x="471" y="76"/>
                <a:pt x="489" y="81"/>
              </a:cubicBezTo>
              <a:cubicBezTo>
                <a:pt x="502" y="90"/>
                <a:pt x="513" y="93"/>
                <a:pt x="528" y="99"/>
              </a:cubicBezTo>
              <a:cubicBezTo>
                <a:pt x="565" y="94"/>
                <a:pt x="603" y="80"/>
                <a:pt x="639" y="69"/>
              </a:cubicBezTo>
              <a:cubicBezTo>
                <a:pt x="666" y="30"/>
                <a:pt x="719" y="22"/>
                <a:pt x="763" y="17"/>
              </a:cubicBezTo>
              <a:cubicBezTo>
                <a:pt x="777" y="13"/>
                <a:pt x="788" y="4"/>
                <a:pt x="802" y="0"/>
              </a:cubicBezTo>
              <a:cubicBezTo>
                <a:pt x="804" y="1"/>
                <a:pt x="826" y="7"/>
                <a:pt x="828" y="9"/>
              </a:cubicBezTo>
              <a:cubicBezTo>
                <a:pt x="846" y="28"/>
                <a:pt x="831" y="27"/>
                <a:pt x="862" y="39"/>
              </a:cubicBezTo>
              <a:cubicBezTo>
                <a:pt x="898" y="37"/>
                <a:pt x="985" y="29"/>
                <a:pt x="1029" y="39"/>
              </a:cubicBezTo>
              <a:cubicBezTo>
                <a:pt x="1050" y="44"/>
                <a:pt x="1068" y="90"/>
                <a:pt x="1068" y="90"/>
              </a:cubicBezTo>
              <a:cubicBezTo>
                <a:pt x="1074" y="109"/>
                <a:pt x="1085" y="111"/>
                <a:pt x="1102" y="120"/>
              </a:cubicBezTo>
              <a:cubicBezTo>
                <a:pt x="1138" y="116"/>
                <a:pt x="1173" y="107"/>
                <a:pt x="1209" y="116"/>
              </a:cubicBezTo>
              <a:cubicBezTo>
                <a:pt x="1212" y="157"/>
                <a:pt x="1212" y="165"/>
                <a:pt x="1222" y="197"/>
              </a:cubicBezTo>
              <a:cubicBezTo>
                <a:pt x="1219" y="198"/>
                <a:pt x="1196" y="202"/>
                <a:pt x="1192" y="206"/>
              </a:cubicBezTo>
              <a:cubicBezTo>
                <a:pt x="1142" y="256"/>
                <a:pt x="1199" y="214"/>
                <a:pt x="1162" y="240"/>
              </a:cubicBezTo>
              <a:cubicBezTo>
                <a:pt x="1112" y="312"/>
                <a:pt x="1117" y="408"/>
                <a:pt x="1093" y="489"/>
              </a:cubicBezTo>
              <a:cubicBezTo>
                <a:pt x="1089" y="502"/>
                <a:pt x="1088" y="519"/>
                <a:pt x="1080" y="531"/>
              </a:cubicBezTo>
              <a:cubicBezTo>
                <a:pt x="1066" y="552"/>
                <a:pt x="1014" y="567"/>
                <a:pt x="990" y="583"/>
              </a:cubicBezTo>
              <a:cubicBezTo>
                <a:pt x="980" y="600"/>
                <a:pt x="962" y="615"/>
                <a:pt x="943" y="621"/>
              </a:cubicBezTo>
              <a:cubicBezTo>
                <a:pt x="923" y="635"/>
                <a:pt x="906" y="642"/>
                <a:pt x="883" y="647"/>
              </a:cubicBezTo>
              <a:cubicBezTo>
                <a:pt x="861" y="662"/>
                <a:pt x="864" y="663"/>
                <a:pt x="845" y="669"/>
              </a:cubicBezTo>
              <a:cubicBezTo>
                <a:pt x="836" y="672"/>
                <a:pt x="828" y="674"/>
                <a:pt x="819" y="677"/>
              </a:cubicBezTo>
              <a:cubicBezTo>
                <a:pt x="815" y="678"/>
                <a:pt x="806" y="681"/>
                <a:pt x="806" y="681"/>
              </a:cubicBezTo>
              <a:cubicBezTo>
                <a:pt x="789" y="680"/>
                <a:pt x="771" y="682"/>
                <a:pt x="755" y="677"/>
              </a:cubicBezTo>
              <a:cubicBezTo>
                <a:pt x="750" y="676"/>
                <a:pt x="750" y="668"/>
                <a:pt x="746" y="664"/>
              </a:cubicBezTo>
              <a:cubicBezTo>
                <a:pt x="739" y="657"/>
                <a:pt x="729" y="654"/>
                <a:pt x="720" y="651"/>
              </a:cubicBezTo>
              <a:cubicBezTo>
                <a:pt x="701" y="656"/>
                <a:pt x="689" y="658"/>
                <a:pt x="673" y="669"/>
              </a:cubicBezTo>
              <a:cubicBezTo>
                <a:pt x="657" y="703"/>
                <a:pt x="630" y="751"/>
                <a:pt x="592" y="763"/>
              </a:cubicBezTo>
              <a:cubicBezTo>
                <a:pt x="568" y="787"/>
                <a:pt x="552" y="813"/>
                <a:pt x="523" y="831"/>
              </a:cubicBezTo>
              <a:cubicBezTo>
                <a:pt x="515" y="815"/>
                <a:pt x="504" y="801"/>
                <a:pt x="498" y="784"/>
              </a:cubicBezTo>
              <a:cubicBezTo>
                <a:pt x="494" y="774"/>
                <a:pt x="498" y="759"/>
                <a:pt x="489" y="754"/>
              </a:cubicBezTo>
              <a:cubicBezTo>
                <a:pt x="472" y="743"/>
                <a:pt x="480" y="749"/>
                <a:pt x="463" y="737"/>
              </a:cubicBezTo>
              <a:cubicBezTo>
                <a:pt x="438" y="743"/>
                <a:pt x="422" y="747"/>
                <a:pt x="395" y="750"/>
              </a:cubicBezTo>
              <a:cubicBezTo>
                <a:pt x="366" y="746"/>
                <a:pt x="359" y="747"/>
                <a:pt x="343" y="724"/>
              </a:cubicBezTo>
              <a:cubicBezTo>
                <a:pt x="331" y="686"/>
                <a:pt x="308" y="655"/>
                <a:pt x="296" y="617"/>
              </a:cubicBezTo>
              <a:cubicBezTo>
                <a:pt x="331" y="606"/>
                <a:pt x="328" y="555"/>
                <a:pt x="309" y="531"/>
              </a:cubicBezTo>
              <a:cubicBezTo>
                <a:pt x="275" y="488"/>
                <a:pt x="203" y="499"/>
                <a:pt x="159" y="497"/>
              </a:cubicBezTo>
              <a:cubicBezTo>
                <a:pt x="129" y="488"/>
                <a:pt x="141" y="492"/>
                <a:pt x="120" y="484"/>
              </a:cubicBezTo>
              <a:cubicBezTo>
                <a:pt x="115" y="475"/>
                <a:pt x="107" y="468"/>
                <a:pt x="103" y="459"/>
              </a:cubicBezTo>
              <a:cubicBezTo>
                <a:pt x="91" y="432"/>
                <a:pt x="93" y="417"/>
                <a:pt x="60" y="407"/>
              </a:cubicBezTo>
              <a:cubicBezTo>
                <a:pt x="28" y="386"/>
                <a:pt x="41" y="352"/>
                <a:pt x="26" y="321"/>
              </a:cubicBezTo>
              <a:cubicBezTo>
                <a:pt x="22" y="313"/>
                <a:pt x="17" y="304"/>
                <a:pt x="13" y="296"/>
              </a:cubicBezTo>
              <a:cubicBezTo>
                <a:pt x="11" y="291"/>
                <a:pt x="0" y="284"/>
                <a:pt x="5" y="283"/>
              </a:cubicBezTo>
              <a:cubicBezTo>
                <a:pt x="17" y="279"/>
                <a:pt x="30" y="286"/>
                <a:pt x="43" y="287"/>
              </a:cubicBezTo>
              <a:cubicBezTo>
                <a:pt x="112" y="282"/>
                <a:pt x="171" y="260"/>
                <a:pt x="236" y="240"/>
              </a:cubicBezTo>
              <a:cubicBezTo>
                <a:pt x="259" y="224"/>
                <a:pt x="265" y="200"/>
                <a:pt x="283" y="180"/>
              </a:cubicBezTo>
              <a:cubicBezTo>
                <a:pt x="295" y="166"/>
                <a:pt x="312" y="156"/>
                <a:pt x="322" y="141"/>
              </a:cubicBezTo>
              <a:cubicBezTo>
                <a:pt x="327" y="133"/>
                <a:pt x="328" y="123"/>
                <a:pt x="335" y="116"/>
              </a:cubicBezTo>
              <a:cubicBezTo>
                <a:pt x="357" y="94"/>
                <a:pt x="377" y="90"/>
                <a:pt x="395" y="64"/>
              </a:cubicBezTo>
              <a:cubicBezTo>
                <a:pt x="396" y="60"/>
                <a:pt x="397" y="55"/>
                <a:pt x="399" y="51"/>
              </a:cubicBezTo>
              <a:cubicBezTo>
                <a:pt x="401" y="47"/>
                <a:pt x="406" y="44"/>
                <a:pt x="408" y="39"/>
              </a:cubicBezTo>
              <a:cubicBezTo>
                <a:pt x="412" y="31"/>
                <a:pt x="416" y="13"/>
                <a:pt x="416" y="13"/>
              </a:cubicBezTo>
              <a:cubicBezTo>
                <a:pt x="412" y="9"/>
                <a:pt x="403" y="0"/>
                <a:pt x="403" y="0"/>
              </a:cubicBezTo>
              <a:cubicBezTo>
                <a:pt x="403" y="0"/>
                <a:pt x="412" y="9"/>
                <a:pt x="416" y="1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9525</xdr:colOff>
      <xdr:row>18</xdr:row>
      <xdr:rowOff>0</xdr:rowOff>
    </xdr:from>
    <xdr:to>
      <xdr:col>38</xdr:col>
      <xdr:colOff>152400</xdr:colOff>
      <xdr:row>23</xdr:row>
      <xdr:rowOff>85725</xdr:rowOff>
    </xdr:to>
    <xdr:sp macro="" textlink="">
      <xdr:nvSpPr>
        <xdr:cNvPr id="4" name="Freeform 805">
          <a:extLst>
            <a:ext uri="{FF2B5EF4-FFF2-40B4-BE49-F238E27FC236}">
              <a16:creationId xmlns:a16="http://schemas.microsoft.com/office/drawing/2014/main" id="{8695F033-994C-43C2-8420-02AB5892F211}"/>
            </a:ext>
          </a:extLst>
        </xdr:cNvPr>
        <xdr:cNvSpPr>
          <a:spLocks/>
        </xdr:cNvSpPr>
      </xdr:nvSpPr>
      <xdr:spPr bwMode="auto">
        <a:xfrm>
          <a:off x="6842125" y="2857500"/>
          <a:ext cx="771525" cy="879475"/>
        </a:xfrm>
        <a:custGeom>
          <a:avLst/>
          <a:gdLst>
            <a:gd name="T0" fmla="*/ 174812 w 1037"/>
            <a:gd name="T1" fmla="*/ 26918 h 1397"/>
            <a:gd name="T2" fmla="*/ 122512 w 1037"/>
            <a:gd name="T3" fmla="*/ 183941 h 1397"/>
            <a:gd name="T4" fmla="*/ 55166 w 1037"/>
            <a:gd name="T5" fmla="*/ 255082 h 1397"/>
            <a:gd name="T6" fmla="*/ 24359 w 1037"/>
            <a:gd name="T7" fmla="*/ 269182 h 1397"/>
            <a:gd name="T8" fmla="*/ 12180 w 1037"/>
            <a:gd name="T9" fmla="*/ 342886 h 1397"/>
            <a:gd name="T10" fmla="*/ 67346 w 1037"/>
            <a:gd name="T11" fmla="*/ 494141 h 1397"/>
            <a:gd name="T12" fmla="*/ 98153 w 1037"/>
            <a:gd name="T13" fmla="*/ 584509 h 1397"/>
            <a:gd name="T14" fmla="*/ 174812 w 1037"/>
            <a:gd name="T15" fmla="*/ 661418 h 1397"/>
            <a:gd name="T16" fmla="*/ 248605 w 1037"/>
            <a:gd name="T17" fmla="*/ 754991 h 1397"/>
            <a:gd name="T18" fmla="*/ 279412 w 1037"/>
            <a:gd name="T19" fmla="*/ 765886 h 1397"/>
            <a:gd name="T20" fmla="*/ 318816 w 1037"/>
            <a:gd name="T21" fmla="*/ 790882 h 1397"/>
            <a:gd name="T22" fmla="*/ 380431 w 1037"/>
            <a:gd name="T23" fmla="*/ 823568 h 1397"/>
            <a:gd name="T24" fmla="*/ 454224 w 1037"/>
            <a:gd name="T25" fmla="*/ 848564 h 1397"/>
            <a:gd name="T26" fmla="*/ 490762 w 1037"/>
            <a:gd name="T27" fmla="*/ 889582 h 1397"/>
            <a:gd name="T28" fmla="*/ 549511 w 1037"/>
            <a:gd name="T29" fmla="*/ 887018 h 1397"/>
            <a:gd name="T30" fmla="*/ 616856 w 1037"/>
            <a:gd name="T31" fmla="*/ 834464 h 1397"/>
            <a:gd name="T32" fmla="*/ 644797 w 1037"/>
            <a:gd name="T33" fmla="*/ 826773 h 1397"/>
            <a:gd name="T34" fmla="*/ 727188 w 1037"/>
            <a:gd name="T35" fmla="*/ 790882 h 1397"/>
            <a:gd name="T36" fmla="*/ 724322 w 1037"/>
            <a:gd name="T37" fmla="*/ 727432 h 1397"/>
            <a:gd name="T38" fmla="*/ 616856 w 1037"/>
            <a:gd name="T39" fmla="*/ 647959 h 1397"/>
            <a:gd name="T40" fmla="*/ 616856 w 1037"/>
            <a:gd name="T41" fmla="*/ 612068 h 1397"/>
            <a:gd name="T42" fmla="*/ 530883 w 1037"/>
            <a:gd name="T43" fmla="*/ 562718 h 1397"/>
            <a:gd name="T44" fmla="*/ 485031 w 1037"/>
            <a:gd name="T45" fmla="*/ 535159 h 1397"/>
            <a:gd name="T46" fmla="*/ 497210 w 1037"/>
            <a:gd name="T47" fmla="*/ 359550 h 1397"/>
            <a:gd name="T48" fmla="*/ 543063 w 1037"/>
            <a:gd name="T49" fmla="*/ 307636 h 1397"/>
            <a:gd name="T50" fmla="*/ 490762 w 1037"/>
            <a:gd name="T51" fmla="*/ 167277 h 1397"/>
            <a:gd name="T52" fmla="*/ 416969 w 1037"/>
            <a:gd name="T53" fmla="*/ 139718 h 1397"/>
            <a:gd name="T54" fmla="*/ 383296 w 1037"/>
            <a:gd name="T55" fmla="*/ 92932 h 1397"/>
            <a:gd name="T56" fmla="*/ 373983 w 1037"/>
            <a:gd name="T57" fmla="*/ 24355 h 1397"/>
            <a:gd name="T58" fmla="*/ 340310 w 1037"/>
            <a:gd name="T59" fmla="*/ 16023 h 1397"/>
            <a:gd name="T60" fmla="*/ 248605 w 1037"/>
            <a:gd name="T61" fmla="*/ 54477 h 1397"/>
            <a:gd name="T62" fmla="*/ 217798 w 1037"/>
            <a:gd name="T63" fmla="*/ 7691 h 1397"/>
            <a:gd name="T64" fmla="*/ 214932 w 1037"/>
            <a:gd name="T65" fmla="*/ 0 h 139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037"/>
            <a:gd name="T100" fmla="*/ 0 h 1397"/>
            <a:gd name="T101" fmla="*/ 1037 w 1037"/>
            <a:gd name="T102" fmla="*/ 1397 h 139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037" h="1397">
              <a:moveTo>
                <a:pt x="300" y="0"/>
              </a:moveTo>
              <a:cubicBezTo>
                <a:pt x="292" y="20"/>
                <a:pt x="263" y="30"/>
                <a:pt x="244" y="42"/>
              </a:cubicBezTo>
              <a:cubicBezTo>
                <a:pt x="225" y="70"/>
                <a:pt x="225" y="105"/>
                <a:pt x="205" y="132"/>
              </a:cubicBezTo>
              <a:cubicBezTo>
                <a:pt x="189" y="184"/>
                <a:pt x="179" y="233"/>
                <a:pt x="171" y="287"/>
              </a:cubicBezTo>
              <a:cubicBezTo>
                <a:pt x="166" y="318"/>
                <a:pt x="166" y="353"/>
                <a:pt x="132" y="364"/>
              </a:cubicBezTo>
              <a:cubicBezTo>
                <a:pt x="114" y="376"/>
                <a:pt x="94" y="384"/>
                <a:pt x="77" y="398"/>
              </a:cubicBezTo>
              <a:cubicBezTo>
                <a:pt x="72" y="402"/>
                <a:pt x="69" y="408"/>
                <a:pt x="64" y="411"/>
              </a:cubicBezTo>
              <a:cubicBezTo>
                <a:pt x="55" y="416"/>
                <a:pt x="44" y="416"/>
                <a:pt x="34" y="420"/>
              </a:cubicBezTo>
              <a:cubicBezTo>
                <a:pt x="21" y="438"/>
                <a:pt x="7" y="449"/>
                <a:pt x="0" y="471"/>
              </a:cubicBezTo>
              <a:cubicBezTo>
                <a:pt x="4" y="493"/>
                <a:pt x="9" y="514"/>
                <a:pt x="17" y="535"/>
              </a:cubicBezTo>
              <a:cubicBezTo>
                <a:pt x="25" y="578"/>
                <a:pt x="28" y="619"/>
                <a:pt x="60" y="651"/>
              </a:cubicBezTo>
              <a:cubicBezTo>
                <a:pt x="72" y="691"/>
                <a:pt x="84" y="730"/>
                <a:pt x="94" y="771"/>
              </a:cubicBezTo>
              <a:cubicBezTo>
                <a:pt x="86" y="806"/>
                <a:pt x="82" y="839"/>
                <a:pt x="72" y="874"/>
              </a:cubicBezTo>
              <a:cubicBezTo>
                <a:pt x="82" y="932"/>
                <a:pt x="86" y="896"/>
                <a:pt x="137" y="912"/>
              </a:cubicBezTo>
              <a:cubicBezTo>
                <a:pt x="162" y="930"/>
                <a:pt x="188" y="946"/>
                <a:pt x="214" y="964"/>
              </a:cubicBezTo>
              <a:cubicBezTo>
                <a:pt x="228" y="987"/>
                <a:pt x="221" y="1018"/>
                <a:pt x="244" y="1032"/>
              </a:cubicBezTo>
              <a:cubicBezTo>
                <a:pt x="246" y="1054"/>
                <a:pt x="242" y="1078"/>
                <a:pt x="252" y="1097"/>
              </a:cubicBezTo>
              <a:cubicBezTo>
                <a:pt x="269" y="1130"/>
                <a:pt x="311" y="1170"/>
                <a:pt x="347" y="1178"/>
              </a:cubicBezTo>
              <a:cubicBezTo>
                <a:pt x="353" y="1181"/>
                <a:pt x="358" y="1185"/>
                <a:pt x="364" y="1187"/>
              </a:cubicBezTo>
              <a:cubicBezTo>
                <a:pt x="372" y="1190"/>
                <a:pt x="390" y="1195"/>
                <a:pt x="390" y="1195"/>
              </a:cubicBezTo>
              <a:cubicBezTo>
                <a:pt x="433" y="1227"/>
                <a:pt x="371" y="1181"/>
                <a:pt x="415" y="1212"/>
              </a:cubicBezTo>
              <a:cubicBezTo>
                <a:pt x="425" y="1219"/>
                <a:pt x="445" y="1234"/>
                <a:pt x="445" y="1234"/>
              </a:cubicBezTo>
              <a:cubicBezTo>
                <a:pt x="454" y="1248"/>
                <a:pt x="491" y="1273"/>
                <a:pt x="505" y="1277"/>
              </a:cubicBezTo>
              <a:cubicBezTo>
                <a:pt x="514" y="1280"/>
                <a:pt x="531" y="1285"/>
                <a:pt x="531" y="1285"/>
              </a:cubicBezTo>
              <a:cubicBezTo>
                <a:pt x="555" y="1302"/>
                <a:pt x="584" y="1313"/>
                <a:pt x="612" y="1320"/>
              </a:cubicBezTo>
              <a:cubicBezTo>
                <a:pt x="619" y="1322"/>
                <a:pt x="627" y="1322"/>
                <a:pt x="634" y="1324"/>
              </a:cubicBezTo>
              <a:cubicBezTo>
                <a:pt x="643" y="1326"/>
                <a:pt x="660" y="1332"/>
                <a:pt x="660" y="1332"/>
              </a:cubicBezTo>
              <a:cubicBezTo>
                <a:pt x="684" y="1350"/>
                <a:pt x="670" y="1373"/>
                <a:pt x="685" y="1388"/>
              </a:cubicBezTo>
              <a:cubicBezTo>
                <a:pt x="691" y="1394"/>
                <a:pt x="702" y="1394"/>
                <a:pt x="711" y="1397"/>
              </a:cubicBezTo>
              <a:cubicBezTo>
                <a:pt x="730" y="1392"/>
                <a:pt x="748" y="1388"/>
                <a:pt x="767" y="1384"/>
              </a:cubicBezTo>
              <a:cubicBezTo>
                <a:pt x="791" y="1368"/>
                <a:pt x="784" y="1332"/>
                <a:pt x="805" y="1315"/>
              </a:cubicBezTo>
              <a:cubicBezTo>
                <a:pt x="816" y="1306"/>
                <a:pt x="849" y="1305"/>
                <a:pt x="861" y="1302"/>
              </a:cubicBezTo>
              <a:cubicBezTo>
                <a:pt x="870" y="1300"/>
                <a:pt x="878" y="1297"/>
                <a:pt x="887" y="1294"/>
              </a:cubicBezTo>
              <a:cubicBezTo>
                <a:pt x="891" y="1293"/>
                <a:pt x="900" y="1290"/>
                <a:pt x="900" y="1290"/>
              </a:cubicBezTo>
              <a:cubicBezTo>
                <a:pt x="916" y="1278"/>
                <a:pt x="933" y="1276"/>
                <a:pt x="951" y="1268"/>
              </a:cubicBezTo>
              <a:cubicBezTo>
                <a:pt x="973" y="1258"/>
                <a:pt x="995" y="1246"/>
                <a:pt x="1015" y="1234"/>
              </a:cubicBezTo>
              <a:cubicBezTo>
                <a:pt x="1026" y="1218"/>
                <a:pt x="1030" y="1200"/>
                <a:pt x="1037" y="1182"/>
              </a:cubicBezTo>
              <a:cubicBezTo>
                <a:pt x="1028" y="1161"/>
                <a:pt x="1030" y="1148"/>
                <a:pt x="1011" y="1135"/>
              </a:cubicBezTo>
              <a:cubicBezTo>
                <a:pt x="986" y="1098"/>
                <a:pt x="953" y="1055"/>
                <a:pt x="908" y="1041"/>
              </a:cubicBezTo>
              <a:cubicBezTo>
                <a:pt x="896" y="1022"/>
                <a:pt x="882" y="1017"/>
                <a:pt x="861" y="1011"/>
              </a:cubicBezTo>
              <a:cubicBezTo>
                <a:pt x="849" y="993"/>
                <a:pt x="854" y="990"/>
                <a:pt x="865" y="972"/>
              </a:cubicBezTo>
              <a:cubicBezTo>
                <a:pt x="864" y="966"/>
                <a:pt x="865" y="960"/>
                <a:pt x="861" y="955"/>
              </a:cubicBezTo>
              <a:cubicBezTo>
                <a:pt x="858" y="951"/>
                <a:pt x="812" y="932"/>
                <a:pt x="805" y="930"/>
              </a:cubicBezTo>
              <a:cubicBezTo>
                <a:pt x="784" y="915"/>
                <a:pt x="764" y="888"/>
                <a:pt x="741" y="878"/>
              </a:cubicBezTo>
              <a:cubicBezTo>
                <a:pt x="714" y="866"/>
                <a:pt x="684" y="861"/>
                <a:pt x="655" y="857"/>
              </a:cubicBezTo>
              <a:cubicBezTo>
                <a:pt x="683" y="817"/>
                <a:pt x="644" y="869"/>
                <a:pt x="677" y="835"/>
              </a:cubicBezTo>
              <a:cubicBezTo>
                <a:pt x="686" y="825"/>
                <a:pt x="691" y="808"/>
                <a:pt x="698" y="797"/>
              </a:cubicBezTo>
              <a:cubicBezTo>
                <a:pt x="695" y="713"/>
                <a:pt x="688" y="644"/>
                <a:pt x="694" y="561"/>
              </a:cubicBezTo>
              <a:cubicBezTo>
                <a:pt x="695" y="542"/>
                <a:pt x="737" y="522"/>
                <a:pt x="737" y="522"/>
              </a:cubicBezTo>
              <a:cubicBezTo>
                <a:pt x="757" y="492"/>
                <a:pt x="752" y="507"/>
                <a:pt x="758" y="480"/>
              </a:cubicBezTo>
              <a:cubicBezTo>
                <a:pt x="754" y="449"/>
                <a:pt x="750" y="420"/>
                <a:pt x="732" y="394"/>
              </a:cubicBezTo>
              <a:cubicBezTo>
                <a:pt x="717" y="345"/>
                <a:pt x="752" y="271"/>
                <a:pt x="685" y="261"/>
              </a:cubicBezTo>
              <a:cubicBezTo>
                <a:pt x="672" y="259"/>
                <a:pt x="660" y="258"/>
                <a:pt x="647" y="257"/>
              </a:cubicBezTo>
              <a:cubicBezTo>
                <a:pt x="622" y="248"/>
                <a:pt x="599" y="239"/>
                <a:pt x="582" y="218"/>
              </a:cubicBezTo>
              <a:cubicBezTo>
                <a:pt x="565" y="197"/>
                <a:pt x="568" y="175"/>
                <a:pt x="544" y="158"/>
              </a:cubicBezTo>
              <a:cubicBezTo>
                <a:pt x="541" y="154"/>
                <a:pt x="532" y="149"/>
                <a:pt x="535" y="145"/>
              </a:cubicBezTo>
              <a:cubicBezTo>
                <a:pt x="541" y="138"/>
                <a:pt x="561" y="137"/>
                <a:pt x="561" y="137"/>
              </a:cubicBezTo>
              <a:cubicBezTo>
                <a:pt x="589" y="97"/>
                <a:pt x="565" y="54"/>
                <a:pt x="522" y="38"/>
              </a:cubicBezTo>
              <a:cubicBezTo>
                <a:pt x="511" y="34"/>
                <a:pt x="499" y="33"/>
                <a:pt x="488" y="30"/>
              </a:cubicBezTo>
              <a:cubicBezTo>
                <a:pt x="484" y="29"/>
                <a:pt x="479" y="27"/>
                <a:pt x="475" y="25"/>
              </a:cubicBezTo>
              <a:cubicBezTo>
                <a:pt x="443" y="31"/>
                <a:pt x="436" y="38"/>
                <a:pt x="411" y="55"/>
              </a:cubicBezTo>
              <a:cubicBezTo>
                <a:pt x="392" y="68"/>
                <a:pt x="367" y="73"/>
                <a:pt x="347" y="85"/>
              </a:cubicBezTo>
              <a:cubicBezTo>
                <a:pt x="327" y="56"/>
                <a:pt x="327" y="70"/>
                <a:pt x="334" y="47"/>
              </a:cubicBezTo>
              <a:cubicBezTo>
                <a:pt x="328" y="20"/>
                <a:pt x="335" y="33"/>
                <a:pt x="304" y="12"/>
              </a:cubicBezTo>
              <a:cubicBezTo>
                <a:pt x="300" y="9"/>
                <a:pt x="293" y="9"/>
                <a:pt x="291" y="4"/>
              </a:cubicBezTo>
              <a:cubicBezTo>
                <a:pt x="290" y="1"/>
                <a:pt x="297" y="1"/>
                <a:pt x="300" y="0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9525</xdr:colOff>
      <xdr:row>19</xdr:row>
      <xdr:rowOff>114300</xdr:rowOff>
    </xdr:from>
    <xdr:to>
      <xdr:col>35</xdr:col>
      <xdr:colOff>85725</xdr:colOff>
      <xdr:row>22</xdr:row>
      <xdr:rowOff>142875</xdr:rowOff>
    </xdr:to>
    <xdr:sp macro="" textlink="">
      <xdr:nvSpPr>
        <xdr:cNvPr id="5" name="Freeform 806">
          <a:extLst>
            <a:ext uri="{FF2B5EF4-FFF2-40B4-BE49-F238E27FC236}">
              <a16:creationId xmlns:a16="http://schemas.microsoft.com/office/drawing/2014/main" id="{7CE84AA9-61A2-42C2-A0C9-420181AB4917}"/>
            </a:ext>
          </a:extLst>
        </xdr:cNvPr>
        <xdr:cNvSpPr>
          <a:spLocks/>
        </xdr:cNvSpPr>
      </xdr:nvSpPr>
      <xdr:spPr bwMode="auto">
        <a:xfrm>
          <a:off x="6423025" y="3130550"/>
          <a:ext cx="495300" cy="504825"/>
        </a:xfrm>
        <a:custGeom>
          <a:avLst/>
          <a:gdLst>
            <a:gd name="T0" fmla="*/ 14994 w 667"/>
            <a:gd name="T1" fmla="*/ 292435 h 795"/>
            <a:gd name="T2" fmla="*/ 49267 w 667"/>
            <a:gd name="T3" fmla="*/ 192800 h 795"/>
            <a:gd name="T4" fmla="*/ 107103 w 667"/>
            <a:gd name="T5" fmla="*/ 161745 h 795"/>
            <a:gd name="T6" fmla="*/ 125667 w 667"/>
            <a:gd name="T7" fmla="*/ 137160 h 795"/>
            <a:gd name="T8" fmla="*/ 156370 w 667"/>
            <a:gd name="T9" fmla="*/ 95753 h 795"/>
            <a:gd name="T10" fmla="*/ 199211 w 667"/>
            <a:gd name="T11" fmla="*/ 62110 h 795"/>
            <a:gd name="T12" fmla="*/ 207779 w 667"/>
            <a:gd name="T13" fmla="*/ 34290 h 795"/>
            <a:gd name="T14" fmla="*/ 254190 w 667"/>
            <a:gd name="T15" fmla="*/ 12293 h 795"/>
            <a:gd name="T16" fmla="*/ 281323 w 667"/>
            <a:gd name="T17" fmla="*/ 20703 h 795"/>
            <a:gd name="T18" fmla="*/ 385570 w 667"/>
            <a:gd name="T19" fmla="*/ 12293 h 795"/>
            <a:gd name="T20" fmla="*/ 385570 w 667"/>
            <a:gd name="T21" fmla="*/ 23291 h 795"/>
            <a:gd name="T22" fmla="*/ 397708 w 667"/>
            <a:gd name="T23" fmla="*/ 48524 h 795"/>
            <a:gd name="T24" fmla="*/ 413416 w 667"/>
            <a:gd name="T25" fmla="*/ 103517 h 795"/>
            <a:gd name="T26" fmla="*/ 446975 w 667"/>
            <a:gd name="T27" fmla="*/ 181155 h 795"/>
            <a:gd name="T28" fmla="*/ 443405 w 667"/>
            <a:gd name="T29" fmla="*/ 258792 h 795"/>
            <a:gd name="T30" fmla="*/ 443405 w 667"/>
            <a:gd name="T31" fmla="*/ 289848 h 795"/>
            <a:gd name="T32" fmla="*/ 471252 w 667"/>
            <a:gd name="T33" fmla="*/ 303434 h 795"/>
            <a:gd name="T34" fmla="*/ 446975 w 667"/>
            <a:gd name="T35" fmla="*/ 325431 h 795"/>
            <a:gd name="T36" fmla="*/ 394852 w 667"/>
            <a:gd name="T37" fmla="*/ 361662 h 795"/>
            <a:gd name="T38" fmla="*/ 373431 w 667"/>
            <a:gd name="T39" fmla="*/ 397893 h 795"/>
            <a:gd name="T40" fmla="*/ 345585 w 667"/>
            <a:gd name="T41" fmla="*/ 411480 h 795"/>
            <a:gd name="T42" fmla="*/ 327734 w 667"/>
            <a:gd name="T43" fmla="*/ 417303 h 795"/>
            <a:gd name="T44" fmla="*/ 309170 w 667"/>
            <a:gd name="T45" fmla="*/ 422479 h 795"/>
            <a:gd name="T46" fmla="*/ 287749 w 667"/>
            <a:gd name="T47" fmla="*/ 430889 h 795"/>
            <a:gd name="T48" fmla="*/ 259903 w 667"/>
            <a:gd name="T49" fmla="*/ 389483 h 795"/>
            <a:gd name="T50" fmla="*/ 217061 w 667"/>
            <a:gd name="T51" fmla="*/ 381072 h 795"/>
            <a:gd name="T52" fmla="*/ 207779 w 667"/>
            <a:gd name="T53" fmla="*/ 400481 h 795"/>
            <a:gd name="T54" fmla="*/ 134949 w 667"/>
            <a:gd name="T55" fmla="*/ 422479 h 795"/>
            <a:gd name="T56" fmla="*/ 134949 w 667"/>
            <a:gd name="T57" fmla="*/ 456122 h 795"/>
            <a:gd name="T58" fmla="*/ 107103 w 667"/>
            <a:gd name="T59" fmla="*/ 491706 h 795"/>
            <a:gd name="T60" fmla="*/ 61406 w 667"/>
            <a:gd name="T61" fmla="*/ 514350 h 795"/>
            <a:gd name="T62" fmla="*/ 30703 w 667"/>
            <a:gd name="T63" fmla="*/ 486530 h 795"/>
            <a:gd name="T64" fmla="*/ 39985 w 667"/>
            <a:gd name="T65" fmla="*/ 441888 h 795"/>
            <a:gd name="T66" fmla="*/ 24277 w 667"/>
            <a:gd name="T67" fmla="*/ 375249 h 795"/>
            <a:gd name="T68" fmla="*/ 18564 w 667"/>
            <a:gd name="T69" fmla="*/ 355840 h 795"/>
            <a:gd name="T70" fmla="*/ 0 w 667"/>
            <a:gd name="T71" fmla="*/ 342253 h 795"/>
            <a:gd name="T72" fmla="*/ 2856 w 667"/>
            <a:gd name="T73" fmla="*/ 320256 h 795"/>
            <a:gd name="T74" fmla="*/ 12138 w 667"/>
            <a:gd name="T75" fmla="*/ 314433 h 795"/>
            <a:gd name="T76" fmla="*/ 14994 w 667"/>
            <a:gd name="T77" fmla="*/ 292435 h 795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67"/>
            <a:gd name="T118" fmla="*/ 0 h 795"/>
            <a:gd name="T119" fmla="*/ 667 w 667"/>
            <a:gd name="T120" fmla="*/ 795 h 795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67" h="795">
              <a:moveTo>
                <a:pt x="21" y="452"/>
              </a:moveTo>
              <a:cubicBezTo>
                <a:pt x="28" y="414"/>
                <a:pt x="46" y="329"/>
                <a:pt x="69" y="298"/>
              </a:cubicBezTo>
              <a:cubicBezTo>
                <a:pt x="81" y="258"/>
                <a:pt x="115" y="263"/>
                <a:pt x="150" y="250"/>
              </a:cubicBezTo>
              <a:cubicBezTo>
                <a:pt x="163" y="238"/>
                <a:pt x="170" y="229"/>
                <a:pt x="176" y="212"/>
              </a:cubicBezTo>
              <a:cubicBezTo>
                <a:pt x="182" y="179"/>
                <a:pt x="185" y="159"/>
                <a:pt x="219" y="148"/>
              </a:cubicBezTo>
              <a:cubicBezTo>
                <a:pt x="242" y="132"/>
                <a:pt x="263" y="119"/>
                <a:pt x="279" y="96"/>
              </a:cubicBezTo>
              <a:cubicBezTo>
                <a:pt x="283" y="82"/>
                <a:pt x="283" y="65"/>
                <a:pt x="291" y="53"/>
              </a:cubicBezTo>
              <a:cubicBezTo>
                <a:pt x="300" y="40"/>
                <a:pt x="340" y="24"/>
                <a:pt x="356" y="19"/>
              </a:cubicBezTo>
              <a:cubicBezTo>
                <a:pt x="369" y="23"/>
                <a:pt x="381" y="28"/>
                <a:pt x="394" y="32"/>
              </a:cubicBezTo>
              <a:cubicBezTo>
                <a:pt x="444" y="30"/>
                <a:pt x="492" y="34"/>
                <a:pt x="540" y="19"/>
              </a:cubicBezTo>
              <a:cubicBezTo>
                <a:pt x="567" y="0"/>
                <a:pt x="544" y="23"/>
                <a:pt x="540" y="36"/>
              </a:cubicBezTo>
              <a:cubicBezTo>
                <a:pt x="544" y="50"/>
                <a:pt x="553" y="61"/>
                <a:pt x="557" y="75"/>
              </a:cubicBezTo>
              <a:cubicBezTo>
                <a:pt x="561" y="105"/>
                <a:pt x="561" y="136"/>
                <a:pt x="579" y="160"/>
              </a:cubicBezTo>
              <a:cubicBezTo>
                <a:pt x="592" y="202"/>
                <a:pt x="609" y="240"/>
                <a:pt x="626" y="280"/>
              </a:cubicBezTo>
              <a:cubicBezTo>
                <a:pt x="624" y="320"/>
                <a:pt x="624" y="360"/>
                <a:pt x="621" y="400"/>
              </a:cubicBezTo>
              <a:cubicBezTo>
                <a:pt x="620" y="418"/>
                <a:pt x="611" y="430"/>
                <a:pt x="621" y="448"/>
              </a:cubicBezTo>
              <a:cubicBezTo>
                <a:pt x="623" y="451"/>
                <a:pt x="655" y="466"/>
                <a:pt x="660" y="469"/>
              </a:cubicBezTo>
              <a:cubicBezTo>
                <a:pt x="667" y="493"/>
                <a:pt x="644" y="492"/>
                <a:pt x="626" y="503"/>
              </a:cubicBezTo>
              <a:cubicBezTo>
                <a:pt x="609" y="528"/>
                <a:pt x="578" y="542"/>
                <a:pt x="553" y="559"/>
              </a:cubicBezTo>
              <a:cubicBezTo>
                <a:pt x="542" y="575"/>
                <a:pt x="534" y="604"/>
                <a:pt x="523" y="615"/>
              </a:cubicBezTo>
              <a:cubicBezTo>
                <a:pt x="515" y="623"/>
                <a:pt x="495" y="631"/>
                <a:pt x="484" y="636"/>
              </a:cubicBezTo>
              <a:cubicBezTo>
                <a:pt x="476" y="640"/>
                <a:pt x="467" y="642"/>
                <a:pt x="459" y="645"/>
              </a:cubicBezTo>
              <a:cubicBezTo>
                <a:pt x="450" y="648"/>
                <a:pt x="433" y="653"/>
                <a:pt x="433" y="653"/>
              </a:cubicBezTo>
              <a:cubicBezTo>
                <a:pt x="416" y="670"/>
                <a:pt x="418" y="690"/>
                <a:pt x="403" y="666"/>
              </a:cubicBezTo>
              <a:cubicBezTo>
                <a:pt x="412" y="620"/>
                <a:pt x="397" y="622"/>
                <a:pt x="364" y="602"/>
              </a:cubicBezTo>
              <a:cubicBezTo>
                <a:pt x="347" y="575"/>
                <a:pt x="333" y="580"/>
                <a:pt x="304" y="589"/>
              </a:cubicBezTo>
              <a:cubicBezTo>
                <a:pt x="298" y="598"/>
                <a:pt x="297" y="610"/>
                <a:pt x="291" y="619"/>
              </a:cubicBezTo>
              <a:cubicBezTo>
                <a:pt x="276" y="642"/>
                <a:pt x="211" y="648"/>
                <a:pt x="189" y="653"/>
              </a:cubicBezTo>
              <a:cubicBezTo>
                <a:pt x="176" y="672"/>
                <a:pt x="181" y="685"/>
                <a:pt x="189" y="705"/>
              </a:cubicBezTo>
              <a:cubicBezTo>
                <a:pt x="184" y="737"/>
                <a:pt x="182" y="750"/>
                <a:pt x="150" y="760"/>
              </a:cubicBezTo>
              <a:cubicBezTo>
                <a:pt x="131" y="773"/>
                <a:pt x="108" y="786"/>
                <a:pt x="86" y="795"/>
              </a:cubicBezTo>
              <a:cubicBezTo>
                <a:pt x="59" y="787"/>
                <a:pt x="57" y="774"/>
                <a:pt x="43" y="752"/>
              </a:cubicBezTo>
              <a:cubicBezTo>
                <a:pt x="46" y="722"/>
                <a:pt x="46" y="708"/>
                <a:pt x="56" y="683"/>
              </a:cubicBezTo>
              <a:cubicBezTo>
                <a:pt x="52" y="646"/>
                <a:pt x="45" y="615"/>
                <a:pt x="34" y="580"/>
              </a:cubicBezTo>
              <a:cubicBezTo>
                <a:pt x="34" y="579"/>
                <a:pt x="28" y="552"/>
                <a:pt x="26" y="550"/>
              </a:cubicBezTo>
              <a:cubicBezTo>
                <a:pt x="19" y="541"/>
                <a:pt x="8" y="537"/>
                <a:pt x="0" y="529"/>
              </a:cubicBezTo>
              <a:cubicBezTo>
                <a:pt x="1" y="518"/>
                <a:pt x="0" y="506"/>
                <a:pt x="4" y="495"/>
              </a:cubicBezTo>
              <a:cubicBezTo>
                <a:pt x="6" y="490"/>
                <a:pt x="14" y="490"/>
                <a:pt x="17" y="486"/>
              </a:cubicBezTo>
              <a:cubicBezTo>
                <a:pt x="23" y="478"/>
                <a:pt x="21" y="459"/>
                <a:pt x="21" y="45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16</xdr:row>
      <xdr:rowOff>38100</xdr:rowOff>
    </xdr:from>
    <xdr:to>
      <xdr:col>41</xdr:col>
      <xdr:colOff>133350</xdr:colOff>
      <xdr:row>20</xdr:row>
      <xdr:rowOff>85725</xdr:rowOff>
    </xdr:to>
    <xdr:sp macro="" textlink="">
      <xdr:nvSpPr>
        <xdr:cNvPr id="6" name="Freeform 807">
          <a:extLst>
            <a:ext uri="{FF2B5EF4-FFF2-40B4-BE49-F238E27FC236}">
              <a16:creationId xmlns:a16="http://schemas.microsoft.com/office/drawing/2014/main" id="{8E95F5F4-A444-4DC0-ABD3-83706A3E7F84}"/>
            </a:ext>
          </a:extLst>
        </xdr:cNvPr>
        <xdr:cNvSpPr>
          <a:spLocks/>
        </xdr:cNvSpPr>
      </xdr:nvSpPr>
      <xdr:spPr bwMode="auto">
        <a:xfrm>
          <a:off x="7337425" y="2578100"/>
          <a:ext cx="885825" cy="682625"/>
        </a:xfrm>
        <a:custGeom>
          <a:avLst/>
          <a:gdLst>
            <a:gd name="T0" fmla="*/ 298639 w 1161"/>
            <a:gd name="T1" fmla="*/ 52357 h 1089"/>
            <a:gd name="T2" fmla="*/ 342449 w 1161"/>
            <a:gd name="T3" fmla="*/ 88113 h 1089"/>
            <a:gd name="T4" fmla="*/ 361433 w 1161"/>
            <a:gd name="T5" fmla="*/ 93221 h 1089"/>
            <a:gd name="T6" fmla="*/ 370925 w 1161"/>
            <a:gd name="T7" fmla="*/ 95775 h 1089"/>
            <a:gd name="T8" fmla="*/ 405243 w 1161"/>
            <a:gd name="T9" fmla="*/ 134085 h 1089"/>
            <a:gd name="T10" fmla="*/ 421307 w 1161"/>
            <a:gd name="T11" fmla="*/ 148132 h 1089"/>
            <a:gd name="T12" fmla="*/ 430069 w 1161"/>
            <a:gd name="T13" fmla="*/ 175587 h 1089"/>
            <a:gd name="T14" fmla="*/ 477530 w 1161"/>
            <a:gd name="T15" fmla="*/ 271362 h 1089"/>
            <a:gd name="T16" fmla="*/ 527181 w 1161"/>
            <a:gd name="T17" fmla="*/ 273916 h 1089"/>
            <a:gd name="T18" fmla="*/ 762295 w 1161"/>
            <a:gd name="T19" fmla="*/ 306479 h 1089"/>
            <a:gd name="T20" fmla="*/ 784200 w 1161"/>
            <a:gd name="T21" fmla="*/ 339681 h 1089"/>
            <a:gd name="T22" fmla="*/ 790042 w 1161"/>
            <a:gd name="T23" fmla="*/ 356282 h 1089"/>
            <a:gd name="T24" fmla="*/ 843344 w 1161"/>
            <a:gd name="T25" fmla="*/ 367137 h 1089"/>
            <a:gd name="T26" fmla="*/ 830931 w 1161"/>
            <a:gd name="T27" fmla="*/ 388846 h 1089"/>
            <a:gd name="T28" fmla="*/ 811947 w 1161"/>
            <a:gd name="T29" fmla="*/ 410555 h 1089"/>
            <a:gd name="T30" fmla="*/ 796613 w 1161"/>
            <a:gd name="T31" fmla="*/ 465465 h 1089"/>
            <a:gd name="T32" fmla="*/ 774708 w 1161"/>
            <a:gd name="T33" fmla="*/ 487174 h 1089"/>
            <a:gd name="T34" fmla="*/ 755724 w 1161"/>
            <a:gd name="T35" fmla="*/ 495475 h 1089"/>
            <a:gd name="T36" fmla="*/ 743311 w 1161"/>
            <a:gd name="T37" fmla="*/ 520376 h 1089"/>
            <a:gd name="T38" fmla="*/ 714834 w 1161"/>
            <a:gd name="T39" fmla="*/ 547832 h 1089"/>
            <a:gd name="T40" fmla="*/ 711914 w 1161"/>
            <a:gd name="T41" fmla="*/ 577841 h 1089"/>
            <a:gd name="T42" fmla="*/ 684167 w 1161"/>
            <a:gd name="T43" fmla="*/ 574649 h 1089"/>
            <a:gd name="T44" fmla="*/ 665183 w 1161"/>
            <a:gd name="T45" fmla="*/ 569541 h 1089"/>
            <a:gd name="T46" fmla="*/ 646199 w 1161"/>
            <a:gd name="T47" fmla="*/ 577841 h 1089"/>
            <a:gd name="T48" fmla="*/ 618452 w 1161"/>
            <a:gd name="T49" fmla="*/ 563794 h 1089"/>
            <a:gd name="T50" fmla="*/ 570991 w 1161"/>
            <a:gd name="T51" fmla="*/ 547832 h 1089"/>
            <a:gd name="T52" fmla="*/ 555658 w 1161"/>
            <a:gd name="T53" fmla="*/ 574649 h 1089"/>
            <a:gd name="T54" fmla="*/ 508927 w 1161"/>
            <a:gd name="T55" fmla="*/ 624452 h 1089"/>
            <a:gd name="T56" fmla="*/ 461466 w 1161"/>
            <a:gd name="T57" fmla="*/ 605297 h 1089"/>
            <a:gd name="T58" fmla="*/ 430069 w 1161"/>
            <a:gd name="T59" fmla="*/ 602104 h 1089"/>
            <a:gd name="T60" fmla="*/ 380418 w 1161"/>
            <a:gd name="T61" fmla="*/ 635306 h 1089"/>
            <a:gd name="T62" fmla="*/ 358512 w 1161"/>
            <a:gd name="T63" fmla="*/ 654461 h 1089"/>
            <a:gd name="T64" fmla="*/ 314702 w 1161"/>
            <a:gd name="T65" fmla="*/ 646160 h 1089"/>
            <a:gd name="T66" fmla="*/ 202257 w 1161"/>
            <a:gd name="T67" fmla="*/ 654461 h 1089"/>
            <a:gd name="T68" fmla="*/ 120478 w 1161"/>
            <a:gd name="T69" fmla="*/ 665316 h 1089"/>
            <a:gd name="T70" fmla="*/ 61334 w 1161"/>
            <a:gd name="T71" fmla="*/ 681917 h 1089"/>
            <a:gd name="T72" fmla="*/ 32858 w 1161"/>
            <a:gd name="T73" fmla="*/ 695325 h 1089"/>
            <a:gd name="T74" fmla="*/ 54763 w 1161"/>
            <a:gd name="T75" fmla="*/ 627006 h 1089"/>
            <a:gd name="T76" fmla="*/ 76668 w 1161"/>
            <a:gd name="T77" fmla="*/ 605297 h 1089"/>
            <a:gd name="T78" fmla="*/ 54763 w 1161"/>
            <a:gd name="T79" fmla="*/ 495475 h 1089"/>
            <a:gd name="T80" fmla="*/ 57683 w 1161"/>
            <a:gd name="T81" fmla="*/ 465465 h 1089"/>
            <a:gd name="T82" fmla="*/ 129970 w 1161"/>
            <a:gd name="T83" fmla="*/ 454611 h 1089"/>
            <a:gd name="T84" fmla="*/ 120478 w 1161"/>
            <a:gd name="T85" fmla="*/ 410555 h 1089"/>
            <a:gd name="T86" fmla="*/ 127049 w 1161"/>
            <a:gd name="T87" fmla="*/ 375437 h 1089"/>
            <a:gd name="T88" fmla="*/ 132891 w 1161"/>
            <a:gd name="T89" fmla="*/ 339681 h 1089"/>
            <a:gd name="T90" fmla="*/ 161367 w 1161"/>
            <a:gd name="T91" fmla="*/ 314780 h 1089"/>
            <a:gd name="T92" fmla="*/ 154796 w 1161"/>
            <a:gd name="T93" fmla="*/ 287324 h 1089"/>
            <a:gd name="T94" fmla="*/ 186193 w 1161"/>
            <a:gd name="T95" fmla="*/ 241352 h 1089"/>
            <a:gd name="T96" fmla="*/ 154796 w 1161"/>
            <a:gd name="T97" fmla="*/ 183888 h 1089"/>
            <a:gd name="T98" fmla="*/ 105144 w 1161"/>
            <a:gd name="T99" fmla="*/ 142385 h 1089"/>
            <a:gd name="T100" fmla="*/ 76668 w 1161"/>
            <a:gd name="T101" fmla="*/ 95775 h 1089"/>
            <a:gd name="T102" fmla="*/ 61334 w 1161"/>
            <a:gd name="T103" fmla="*/ 71512 h 1089"/>
            <a:gd name="T104" fmla="*/ 98573 w 1161"/>
            <a:gd name="T105" fmla="*/ 57465 h 1089"/>
            <a:gd name="T106" fmla="*/ 129970 w 1161"/>
            <a:gd name="T107" fmla="*/ 22347 h 1089"/>
            <a:gd name="T108" fmla="*/ 180351 w 1161"/>
            <a:gd name="T109" fmla="*/ 0 h 1089"/>
            <a:gd name="T110" fmla="*/ 232924 w 1161"/>
            <a:gd name="T111" fmla="*/ 11493 h 1089"/>
            <a:gd name="T112" fmla="*/ 251908 w 1161"/>
            <a:gd name="T113" fmla="*/ 16601 h 1089"/>
            <a:gd name="T114" fmla="*/ 289877 w 1161"/>
            <a:gd name="T115" fmla="*/ 41502 h 1089"/>
            <a:gd name="T116" fmla="*/ 298639 w 1161"/>
            <a:gd name="T117" fmla="*/ 52357 h 1089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61"/>
            <a:gd name="T178" fmla="*/ 0 h 1089"/>
            <a:gd name="T179" fmla="*/ 1161 w 1161"/>
            <a:gd name="T180" fmla="*/ 1089 h 1089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61" h="1089">
              <a:moveTo>
                <a:pt x="409" y="82"/>
              </a:moveTo>
              <a:cubicBezTo>
                <a:pt x="423" y="100"/>
                <a:pt x="447" y="130"/>
                <a:pt x="469" y="138"/>
              </a:cubicBezTo>
              <a:cubicBezTo>
                <a:pt x="478" y="141"/>
                <a:pt x="486" y="143"/>
                <a:pt x="495" y="146"/>
              </a:cubicBezTo>
              <a:cubicBezTo>
                <a:pt x="499" y="147"/>
                <a:pt x="508" y="150"/>
                <a:pt x="508" y="150"/>
              </a:cubicBezTo>
              <a:cubicBezTo>
                <a:pt x="522" y="171"/>
                <a:pt x="533" y="197"/>
                <a:pt x="555" y="210"/>
              </a:cubicBezTo>
              <a:cubicBezTo>
                <a:pt x="561" y="219"/>
                <a:pt x="572" y="223"/>
                <a:pt x="577" y="232"/>
              </a:cubicBezTo>
              <a:cubicBezTo>
                <a:pt x="581" y="238"/>
                <a:pt x="587" y="265"/>
                <a:pt x="589" y="275"/>
              </a:cubicBezTo>
              <a:cubicBezTo>
                <a:pt x="592" y="316"/>
                <a:pt x="589" y="418"/>
                <a:pt x="654" y="425"/>
              </a:cubicBezTo>
              <a:cubicBezTo>
                <a:pt x="677" y="428"/>
                <a:pt x="699" y="428"/>
                <a:pt x="722" y="429"/>
              </a:cubicBezTo>
              <a:cubicBezTo>
                <a:pt x="829" y="448"/>
                <a:pt x="936" y="463"/>
                <a:pt x="1044" y="480"/>
              </a:cubicBezTo>
              <a:cubicBezTo>
                <a:pt x="1068" y="489"/>
                <a:pt x="1066" y="509"/>
                <a:pt x="1074" y="532"/>
              </a:cubicBezTo>
              <a:cubicBezTo>
                <a:pt x="1077" y="541"/>
                <a:pt x="1074" y="553"/>
                <a:pt x="1082" y="558"/>
              </a:cubicBezTo>
              <a:cubicBezTo>
                <a:pt x="1107" y="574"/>
                <a:pt x="1121" y="571"/>
                <a:pt x="1155" y="575"/>
              </a:cubicBezTo>
              <a:cubicBezTo>
                <a:pt x="1161" y="594"/>
                <a:pt x="1157" y="603"/>
                <a:pt x="1138" y="609"/>
              </a:cubicBezTo>
              <a:cubicBezTo>
                <a:pt x="1123" y="619"/>
                <a:pt x="1118" y="626"/>
                <a:pt x="1112" y="643"/>
              </a:cubicBezTo>
              <a:cubicBezTo>
                <a:pt x="1109" y="668"/>
                <a:pt x="1118" y="721"/>
                <a:pt x="1091" y="729"/>
              </a:cubicBezTo>
              <a:cubicBezTo>
                <a:pt x="1077" y="739"/>
                <a:pt x="1073" y="753"/>
                <a:pt x="1061" y="763"/>
              </a:cubicBezTo>
              <a:cubicBezTo>
                <a:pt x="1054" y="769"/>
                <a:pt x="1043" y="771"/>
                <a:pt x="1035" y="776"/>
              </a:cubicBezTo>
              <a:cubicBezTo>
                <a:pt x="1027" y="789"/>
                <a:pt x="1022" y="801"/>
                <a:pt x="1018" y="815"/>
              </a:cubicBezTo>
              <a:cubicBezTo>
                <a:pt x="1025" y="857"/>
                <a:pt x="1025" y="852"/>
                <a:pt x="979" y="858"/>
              </a:cubicBezTo>
              <a:cubicBezTo>
                <a:pt x="978" y="874"/>
                <a:pt x="986" y="894"/>
                <a:pt x="975" y="905"/>
              </a:cubicBezTo>
              <a:cubicBezTo>
                <a:pt x="966" y="914"/>
                <a:pt x="950" y="903"/>
                <a:pt x="937" y="900"/>
              </a:cubicBezTo>
              <a:cubicBezTo>
                <a:pt x="928" y="898"/>
                <a:pt x="911" y="892"/>
                <a:pt x="911" y="892"/>
              </a:cubicBezTo>
              <a:cubicBezTo>
                <a:pt x="902" y="895"/>
                <a:pt x="895" y="904"/>
                <a:pt x="885" y="905"/>
              </a:cubicBezTo>
              <a:cubicBezTo>
                <a:pt x="873" y="907"/>
                <a:pt x="855" y="889"/>
                <a:pt x="847" y="883"/>
              </a:cubicBezTo>
              <a:cubicBezTo>
                <a:pt x="825" y="868"/>
                <a:pt x="808" y="863"/>
                <a:pt x="782" y="858"/>
              </a:cubicBezTo>
              <a:cubicBezTo>
                <a:pt x="746" y="864"/>
                <a:pt x="739" y="870"/>
                <a:pt x="761" y="900"/>
              </a:cubicBezTo>
              <a:cubicBezTo>
                <a:pt x="774" y="942"/>
                <a:pt x="732" y="970"/>
                <a:pt x="697" y="978"/>
              </a:cubicBezTo>
              <a:cubicBezTo>
                <a:pt x="672" y="972"/>
                <a:pt x="656" y="953"/>
                <a:pt x="632" y="948"/>
              </a:cubicBezTo>
              <a:cubicBezTo>
                <a:pt x="618" y="945"/>
                <a:pt x="603" y="945"/>
                <a:pt x="589" y="943"/>
              </a:cubicBezTo>
              <a:cubicBezTo>
                <a:pt x="559" y="955"/>
                <a:pt x="553" y="983"/>
                <a:pt x="521" y="995"/>
              </a:cubicBezTo>
              <a:cubicBezTo>
                <a:pt x="501" y="1024"/>
                <a:pt x="513" y="1016"/>
                <a:pt x="491" y="1025"/>
              </a:cubicBezTo>
              <a:cubicBezTo>
                <a:pt x="470" y="1022"/>
                <a:pt x="451" y="1017"/>
                <a:pt x="431" y="1012"/>
              </a:cubicBezTo>
              <a:cubicBezTo>
                <a:pt x="375" y="1022"/>
                <a:pt x="348" y="1022"/>
                <a:pt x="277" y="1025"/>
              </a:cubicBezTo>
              <a:cubicBezTo>
                <a:pt x="240" y="1036"/>
                <a:pt x="203" y="1038"/>
                <a:pt x="165" y="1042"/>
              </a:cubicBezTo>
              <a:cubicBezTo>
                <a:pt x="139" y="1050"/>
                <a:pt x="108" y="1056"/>
                <a:pt x="84" y="1068"/>
              </a:cubicBezTo>
              <a:cubicBezTo>
                <a:pt x="70" y="1075"/>
                <a:pt x="60" y="1084"/>
                <a:pt x="45" y="1089"/>
              </a:cubicBezTo>
              <a:cubicBezTo>
                <a:pt x="0" y="1075"/>
                <a:pt x="44" y="992"/>
                <a:pt x="75" y="982"/>
              </a:cubicBezTo>
              <a:cubicBezTo>
                <a:pt x="93" y="970"/>
                <a:pt x="100" y="970"/>
                <a:pt x="105" y="948"/>
              </a:cubicBezTo>
              <a:cubicBezTo>
                <a:pt x="101" y="888"/>
                <a:pt x="82" y="835"/>
                <a:pt x="75" y="776"/>
              </a:cubicBezTo>
              <a:cubicBezTo>
                <a:pt x="76" y="760"/>
                <a:pt x="65" y="736"/>
                <a:pt x="79" y="729"/>
              </a:cubicBezTo>
              <a:cubicBezTo>
                <a:pt x="227" y="649"/>
                <a:pt x="143" y="763"/>
                <a:pt x="178" y="712"/>
              </a:cubicBezTo>
              <a:cubicBezTo>
                <a:pt x="186" y="687"/>
                <a:pt x="179" y="664"/>
                <a:pt x="165" y="643"/>
              </a:cubicBezTo>
              <a:cubicBezTo>
                <a:pt x="159" y="622"/>
                <a:pt x="147" y="596"/>
                <a:pt x="174" y="588"/>
              </a:cubicBezTo>
              <a:cubicBezTo>
                <a:pt x="194" y="568"/>
                <a:pt x="192" y="558"/>
                <a:pt x="182" y="532"/>
              </a:cubicBezTo>
              <a:cubicBezTo>
                <a:pt x="188" y="493"/>
                <a:pt x="189" y="503"/>
                <a:pt x="221" y="493"/>
              </a:cubicBezTo>
              <a:cubicBezTo>
                <a:pt x="227" y="474"/>
                <a:pt x="223" y="466"/>
                <a:pt x="212" y="450"/>
              </a:cubicBezTo>
              <a:cubicBezTo>
                <a:pt x="219" y="370"/>
                <a:pt x="208" y="407"/>
                <a:pt x="255" y="378"/>
              </a:cubicBezTo>
              <a:cubicBezTo>
                <a:pt x="252" y="335"/>
                <a:pt x="257" y="302"/>
                <a:pt x="212" y="288"/>
              </a:cubicBezTo>
              <a:cubicBezTo>
                <a:pt x="186" y="269"/>
                <a:pt x="167" y="246"/>
                <a:pt x="144" y="223"/>
              </a:cubicBezTo>
              <a:cubicBezTo>
                <a:pt x="136" y="191"/>
                <a:pt x="133" y="169"/>
                <a:pt x="105" y="150"/>
              </a:cubicBezTo>
              <a:cubicBezTo>
                <a:pt x="85" y="121"/>
                <a:pt x="91" y="135"/>
                <a:pt x="84" y="112"/>
              </a:cubicBezTo>
              <a:cubicBezTo>
                <a:pt x="105" y="106"/>
                <a:pt x="119" y="106"/>
                <a:pt x="135" y="90"/>
              </a:cubicBezTo>
              <a:cubicBezTo>
                <a:pt x="141" y="39"/>
                <a:pt x="142" y="57"/>
                <a:pt x="178" y="35"/>
              </a:cubicBezTo>
              <a:cubicBezTo>
                <a:pt x="195" y="10"/>
                <a:pt x="219" y="6"/>
                <a:pt x="247" y="0"/>
              </a:cubicBezTo>
              <a:cubicBezTo>
                <a:pt x="295" y="5"/>
                <a:pt x="287" y="4"/>
                <a:pt x="319" y="18"/>
              </a:cubicBezTo>
              <a:cubicBezTo>
                <a:pt x="327" y="22"/>
                <a:pt x="345" y="26"/>
                <a:pt x="345" y="26"/>
              </a:cubicBezTo>
              <a:cubicBezTo>
                <a:pt x="361" y="42"/>
                <a:pt x="379" y="52"/>
                <a:pt x="397" y="65"/>
              </a:cubicBezTo>
              <a:cubicBezTo>
                <a:pt x="398" y="68"/>
                <a:pt x="409" y="106"/>
                <a:pt x="409" y="8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123825</xdr:colOff>
      <xdr:row>14</xdr:row>
      <xdr:rowOff>85725</xdr:rowOff>
    </xdr:from>
    <xdr:to>
      <xdr:col>38</xdr:col>
      <xdr:colOff>76200</xdr:colOff>
      <xdr:row>19</xdr:row>
      <xdr:rowOff>9525</xdr:rowOff>
    </xdr:to>
    <xdr:sp macro="" textlink="">
      <xdr:nvSpPr>
        <xdr:cNvPr id="7" name="Freeform 808">
          <a:extLst>
            <a:ext uri="{FF2B5EF4-FFF2-40B4-BE49-F238E27FC236}">
              <a16:creationId xmlns:a16="http://schemas.microsoft.com/office/drawing/2014/main" id="{C591C1F7-01F2-4AD6-9E97-974CBE6D173B}"/>
            </a:ext>
          </a:extLst>
        </xdr:cNvPr>
        <xdr:cNvSpPr>
          <a:spLocks/>
        </xdr:cNvSpPr>
      </xdr:nvSpPr>
      <xdr:spPr bwMode="auto">
        <a:xfrm>
          <a:off x="6746875" y="2308225"/>
          <a:ext cx="790575" cy="717550"/>
        </a:xfrm>
        <a:custGeom>
          <a:avLst/>
          <a:gdLst>
            <a:gd name="T0" fmla="*/ 167300 w 1003"/>
            <a:gd name="T1" fmla="*/ 202782 h 1161"/>
            <a:gd name="T2" fmla="*/ 219066 w 1003"/>
            <a:gd name="T3" fmla="*/ 205940 h 1161"/>
            <a:gd name="T4" fmla="*/ 244573 w 1003"/>
            <a:gd name="T5" fmla="*/ 189516 h 1161"/>
            <a:gd name="T6" fmla="*/ 305341 w 1003"/>
            <a:gd name="T7" fmla="*/ 176249 h 1161"/>
            <a:gd name="T8" fmla="*/ 369861 w 1003"/>
            <a:gd name="T9" fmla="*/ 121922 h 1161"/>
            <a:gd name="T10" fmla="*/ 395368 w 1003"/>
            <a:gd name="T11" fmla="*/ 73279 h 1161"/>
            <a:gd name="T12" fmla="*/ 447134 w 1003"/>
            <a:gd name="T13" fmla="*/ 65067 h 1161"/>
            <a:gd name="T14" fmla="*/ 462888 w 1003"/>
            <a:gd name="T15" fmla="*/ 51169 h 1161"/>
            <a:gd name="T16" fmla="*/ 495148 w 1003"/>
            <a:gd name="T17" fmla="*/ 40430 h 1161"/>
            <a:gd name="T18" fmla="*/ 579173 w 1003"/>
            <a:gd name="T19" fmla="*/ 0 h 1161"/>
            <a:gd name="T20" fmla="*/ 604681 w 1003"/>
            <a:gd name="T21" fmla="*/ 5685 h 1161"/>
            <a:gd name="T22" fmla="*/ 624187 w 1003"/>
            <a:gd name="T23" fmla="*/ 10739 h 1161"/>
            <a:gd name="T24" fmla="*/ 633940 w 1003"/>
            <a:gd name="T25" fmla="*/ 27164 h 1161"/>
            <a:gd name="T26" fmla="*/ 639941 w 1003"/>
            <a:gd name="T27" fmla="*/ 43589 h 1161"/>
            <a:gd name="T28" fmla="*/ 624187 w 1003"/>
            <a:gd name="T29" fmla="*/ 81492 h 1161"/>
            <a:gd name="T30" fmla="*/ 646693 w 1003"/>
            <a:gd name="T31" fmla="*/ 108024 h 1161"/>
            <a:gd name="T32" fmla="*/ 652695 w 1003"/>
            <a:gd name="T33" fmla="*/ 235631 h 1161"/>
            <a:gd name="T34" fmla="*/ 672201 w 1003"/>
            <a:gd name="T35" fmla="*/ 240685 h 1161"/>
            <a:gd name="T36" fmla="*/ 701460 w 1003"/>
            <a:gd name="T37" fmla="*/ 252056 h 1161"/>
            <a:gd name="T38" fmla="*/ 720215 w 1003"/>
            <a:gd name="T39" fmla="*/ 276061 h 1161"/>
            <a:gd name="T40" fmla="*/ 697709 w 1003"/>
            <a:gd name="T41" fmla="*/ 292486 h 1161"/>
            <a:gd name="T42" fmla="*/ 665449 w 1003"/>
            <a:gd name="T43" fmla="*/ 316491 h 1161"/>
            <a:gd name="T44" fmla="*/ 636940 w 1003"/>
            <a:gd name="T45" fmla="*/ 343655 h 1161"/>
            <a:gd name="T46" fmla="*/ 678953 w 1003"/>
            <a:gd name="T47" fmla="*/ 425146 h 1161"/>
            <a:gd name="T48" fmla="*/ 710462 w 1003"/>
            <a:gd name="T49" fmla="*/ 454837 h 1161"/>
            <a:gd name="T50" fmla="*/ 732969 w 1003"/>
            <a:gd name="T51" fmla="*/ 471262 h 1161"/>
            <a:gd name="T52" fmla="*/ 752475 w 1003"/>
            <a:gd name="T53" fmla="*/ 495267 h 1161"/>
            <a:gd name="T54" fmla="*/ 723966 w 1003"/>
            <a:gd name="T55" fmla="*/ 530643 h 1161"/>
            <a:gd name="T56" fmla="*/ 726967 w 1003"/>
            <a:gd name="T57" fmla="*/ 566020 h 1161"/>
            <a:gd name="T58" fmla="*/ 707462 w 1003"/>
            <a:gd name="T59" fmla="*/ 600764 h 1161"/>
            <a:gd name="T60" fmla="*/ 694708 w 1003"/>
            <a:gd name="T61" fmla="*/ 641826 h 1161"/>
            <a:gd name="T62" fmla="*/ 681954 w 1003"/>
            <a:gd name="T63" fmla="*/ 657619 h 1161"/>
            <a:gd name="T64" fmla="*/ 669200 w 1003"/>
            <a:gd name="T65" fmla="*/ 720159 h 1161"/>
            <a:gd name="T66" fmla="*/ 630188 w 1003"/>
            <a:gd name="T67" fmla="*/ 733425 h 1161"/>
            <a:gd name="T68" fmla="*/ 540162 w 1003"/>
            <a:gd name="T69" fmla="*/ 720159 h 1161"/>
            <a:gd name="T70" fmla="*/ 511653 w 1003"/>
            <a:gd name="T71" fmla="*/ 706893 h 1161"/>
            <a:gd name="T72" fmla="*/ 485395 w 1003"/>
            <a:gd name="T73" fmla="*/ 676570 h 1161"/>
            <a:gd name="T74" fmla="*/ 479393 w 1003"/>
            <a:gd name="T75" fmla="*/ 668990 h 1161"/>
            <a:gd name="T76" fmla="*/ 492147 w 1003"/>
            <a:gd name="T77" fmla="*/ 644353 h 1161"/>
            <a:gd name="T78" fmla="*/ 498899 w 1003"/>
            <a:gd name="T79" fmla="*/ 598237 h 1161"/>
            <a:gd name="T80" fmla="*/ 469640 w 1003"/>
            <a:gd name="T81" fmla="*/ 579286 h 1161"/>
            <a:gd name="T82" fmla="*/ 450135 w 1003"/>
            <a:gd name="T83" fmla="*/ 574232 h 1161"/>
            <a:gd name="T84" fmla="*/ 399119 w 1003"/>
            <a:gd name="T85" fmla="*/ 576759 h 1161"/>
            <a:gd name="T86" fmla="*/ 392367 w 1003"/>
            <a:gd name="T87" fmla="*/ 584971 h 1161"/>
            <a:gd name="T88" fmla="*/ 372861 w 1003"/>
            <a:gd name="T89" fmla="*/ 595710 h 1161"/>
            <a:gd name="T90" fmla="*/ 331599 w 1003"/>
            <a:gd name="T91" fmla="*/ 606450 h 1161"/>
            <a:gd name="T92" fmla="*/ 312093 w 1003"/>
            <a:gd name="T93" fmla="*/ 579286 h 1161"/>
            <a:gd name="T94" fmla="*/ 296339 w 1003"/>
            <a:gd name="T95" fmla="*/ 562861 h 1161"/>
            <a:gd name="T96" fmla="*/ 286586 w 1003"/>
            <a:gd name="T97" fmla="*/ 538856 h 1161"/>
            <a:gd name="T98" fmla="*/ 282835 w 1003"/>
            <a:gd name="T99" fmla="*/ 511692 h 1161"/>
            <a:gd name="T100" fmla="*/ 222066 w 1003"/>
            <a:gd name="T101" fmla="*/ 511692 h 1161"/>
            <a:gd name="T102" fmla="*/ 180054 w 1003"/>
            <a:gd name="T103" fmla="*/ 503479 h 1161"/>
            <a:gd name="T104" fmla="*/ 170301 w 1003"/>
            <a:gd name="T105" fmla="*/ 473789 h 1161"/>
            <a:gd name="T106" fmla="*/ 39012 w 1003"/>
            <a:gd name="T107" fmla="*/ 457364 h 1161"/>
            <a:gd name="T108" fmla="*/ 0 w 1003"/>
            <a:gd name="T109" fmla="*/ 427673 h 1161"/>
            <a:gd name="T110" fmla="*/ 16505 w 1003"/>
            <a:gd name="T111" fmla="*/ 397983 h 1161"/>
            <a:gd name="T112" fmla="*/ 26258 w 1003"/>
            <a:gd name="T113" fmla="*/ 327862 h 1161"/>
            <a:gd name="T114" fmla="*/ 29259 w 1003"/>
            <a:gd name="T115" fmla="*/ 295012 h 1161"/>
            <a:gd name="T116" fmla="*/ 35261 w 1003"/>
            <a:gd name="T117" fmla="*/ 235631 h 1161"/>
            <a:gd name="T118" fmla="*/ 112534 w 1003"/>
            <a:gd name="T119" fmla="*/ 214153 h 1161"/>
            <a:gd name="T120" fmla="*/ 151545 w 1003"/>
            <a:gd name="T121" fmla="*/ 202782 h 1161"/>
            <a:gd name="T122" fmla="*/ 167300 w 1003"/>
            <a:gd name="T123" fmla="*/ 202782 h 1161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003"/>
            <a:gd name="T187" fmla="*/ 0 h 1161"/>
            <a:gd name="T188" fmla="*/ 1003 w 1003"/>
            <a:gd name="T189" fmla="*/ 1161 h 1161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003" h="1161">
              <a:moveTo>
                <a:pt x="223" y="321"/>
              </a:moveTo>
              <a:cubicBezTo>
                <a:pt x="247" y="330"/>
                <a:pt x="267" y="330"/>
                <a:pt x="292" y="326"/>
              </a:cubicBezTo>
              <a:cubicBezTo>
                <a:pt x="308" y="320"/>
                <a:pt x="312" y="310"/>
                <a:pt x="326" y="300"/>
              </a:cubicBezTo>
              <a:cubicBezTo>
                <a:pt x="336" y="269"/>
                <a:pt x="379" y="281"/>
                <a:pt x="407" y="279"/>
              </a:cubicBezTo>
              <a:cubicBezTo>
                <a:pt x="447" y="264"/>
                <a:pt x="458" y="215"/>
                <a:pt x="493" y="193"/>
              </a:cubicBezTo>
              <a:cubicBezTo>
                <a:pt x="510" y="169"/>
                <a:pt x="504" y="136"/>
                <a:pt x="527" y="116"/>
              </a:cubicBezTo>
              <a:cubicBezTo>
                <a:pt x="541" y="104"/>
                <a:pt x="579" y="105"/>
                <a:pt x="596" y="103"/>
              </a:cubicBezTo>
              <a:cubicBezTo>
                <a:pt x="636" y="75"/>
                <a:pt x="584" y="114"/>
                <a:pt x="617" y="81"/>
              </a:cubicBezTo>
              <a:cubicBezTo>
                <a:pt x="628" y="70"/>
                <a:pt x="646" y="69"/>
                <a:pt x="660" y="64"/>
              </a:cubicBezTo>
              <a:cubicBezTo>
                <a:pt x="688" y="36"/>
                <a:pt x="734" y="9"/>
                <a:pt x="772" y="0"/>
              </a:cubicBezTo>
              <a:cubicBezTo>
                <a:pt x="808" y="7"/>
                <a:pt x="779" y="0"/>
                <a:pt x="806" y="9"/>
              </a:cubicBezTo>
              <a:cubicBezTo>
                <a:pt x="815" y="12"/>
                <a:pt x="832" y="17"/>
                <a:pt x="832" y="17"/>
              </a:cubicBezTo>
              <a:cubicBezTo>
                <a:pt x="840" y="30"/>
                <a:pt x="840" y="28"/>
                <a:pt x="845" y="43"/>
              </a:cubicBezTo>
              <a:cubicBezTo>
                <a:pt x="848" y="52"/>
                <a:pt x="853" y="69"/>
                <a:pt x="853" y="69"/>
              </a:cubicBezTo>
              <a:cubicBezTo>
                <a:pt x="847" y="94"/>
                <a:pt x="845" y="108"/>
                <a:pt x="832" y="129"/>
              </a:cubicBezTo>
              <a:cubicBezTo>
                <a:pt x="840" y="146"/>
                <a:pt x="851" y="156"/>
                <a:pt x="862" y="171"/>
              </a:cubicBezTo>
              <a:cubicBezTo>
                <a:pt x="865" y="238"/>
                <a:pt x="853" y="308"/>
                <a:pt x="870" y="373"/>
              </a:cubicBezTo>
              <a:cubicBezTo>
                <a:pt x="872" y="382"/>
                <a:pt x="896" y="381"/>
                <a:pt x="896" y="381"/>
              </a:cubicBezTo>
              <a:cubicBezTo>
                <a:pt x="909" y="390"/>
                <a:pt x="920" y="393"/>
                <a:pt x="935" y="399"/>
              </a:cubicBezTo>
              <a:cubicBezTo>
                <a:pt x="955" y="428"/>
                <a:pt x="947" y="415"/>
                <a:pt x="960" y="437"/>
              </a:cubicBezTo>
              <a:cubicBezTo>
                <a:pt x="955" y="455"/>
                <a:pt x="947" y="458"/>
                <a:pt x="930" y="463"/>
              </a:cubicBezTo>
              <a:cubicBezTo>
                <a:pt x="919" y="481"/>
                <a:pt x="900" y="483"/>
                <a:pt x="887" y="501"/>
              </a:cubicBezTo>
              <a:cubicBezTo>
                <a:pt x="882" y="518"/>
                <a:pt x="864" y="534"/>
                <a:pt x="849" y="544"/>
              </a:cubicBezTo>
              <a:cubicBezTo>
                <a:pt x="833" y="596"/>
                <a:pt x="865" y="646"/>
                <a:pt x="905" y="673"/>
              </a:cubicBezTo>
              <a:cubicBezTo>
                <a:pt x="916" y="690"/>
                <a:pt x="933" y="705"/>
                <a:pt x="947" y="720"/>
              </a:cubicBezTo>
              <a:cubicBezTo>
                <a:pt x="953" y="737"/>
                <a:pt x="961" y="739"/>
                <a:pt x="977" y="746"/>
              </a:cubicBezTo>
              <a:cubicBezTo>
                <a:pt x="990" y="759"/>
                <a:pt x="998" y="767"/>
                <a:pt x="1003" y="784"/>
              </a:cubicBezTo>
              <a:cubicBezTo>
                <a:pt x="997" y="820"/>
                <a:pt x="996" y="824"/>
                <a:pt x="965" y="840"/>
              </a:cubicBezTo>
              <a:cubicBezTo>
                <a:pt x="951" y="860"/>
                <a:pt x="964" y="874"/>
                <a:pt x="969" y="896"/>
              </a:cubicBezTo>
              <a:cubicBezTo>
                <a:pt x="963" y="952"/>
                <a:pt x="966" y="920"/>
                <a:pt x="943" y="951"/>
              </a:cubicBezTo>
              <a:cubicBezTo>
                <a:pt x="939" y="971"/>
                <a:pt x="937" y="999"/>
                <a:pt x="926" y="1016"/>
              </a:cubicBezTo>
              <a:cubicBezTo>
                <a:pt x="920" y="1024"/>
                <a:pt x="909" y="1041"/>
                <a:pt x="909" y="1041"/>
              </a:cubicBezTo>
              <a:cubicBezTo>
                <a:pt x="914" y="1065"/>
                <a:pt x="916" y="1120"/>
                <a:pt x="892" y="1140"/>
              </a:cubicBezTo>
              <a:cubicBezTo>
                <a:pt x="882" y="1148"/>
                <a:pt x="853" y="1157"/>
                <a:pt x="840" y="1161"/>
              </a:cubicBezTo>
              <a:cubicBezTo>
                <a:pt x="792" y="1158"/>
                <a:pt x="763" y="1150"/>
                <a:pt x="720" y="1140"/>
              </a:cubicBezTo>
              <a:cubicBezTo>
                <a:pt x="691" y="1120"/>
                <a:pt x="705" y="1126"/>
                <a:pt x="682" y="1119"/>
              </a:cubicBezTo>
              <a:cubicBezTo>
                <a:pt x="665" y="1107"/>
                <a:pt x="659" y="1089"/>
                <a:pt x="647" y="1071"/>
              </a:cubicBezTo>
              <a:cubicBezTo>
                <a:pt x="644" y="1067"/>
                <a:pt x="639" y="1059"/>
                <a:pt x="639" y="1059"/>
              </a:cubicBezTo>
              <a:cubicBezTo>
                <a:pt x="632" y="1037"/>
                <a:pt x="632" y="1026"/>
                <a:pt x="656" y="1020"/>
              </a:cubicBezTo>
              <a:cubicBezTo>
                <a:pt x="673" y="996"/>
                <a:pt x="674" y="980"/>
                <a:pt x="665" y="947"/>
              </a:cubicBezTo>
              <a:cubicBezTo>
                <a:pt x="662" y="938"/>
                <a:pt x="635" y="921"/>
                <a:pt x="626" y="917"/>
              </a:cubicBezTo>
              <a:cubicBezTo>
                <a:pt x="618" y="913"/>
                <a:pt x="600" y="909"/>
                <a:pt x="600" y="909"/>
              </a:cubicBezTo>
              <a:cubicBezTo>
                <a:pt x="577" y="910"/>
                <a:pt x="554" y="908"/>
                <a:pt x="532" y="913"/>
              </a:cubicBezTo>
              <a:cubicBezTo>
                <a:pt x="527" y="914"/>
                <a:pt x="527" y="922"/>
                <a:pt x="523" y="926"/>
              </a:cubicBezTo>
              <a:cubicBezTo>
                <a:pt x="516" y="933"/>
                <a:pt x="507" y="939"/>
                <a:pt x="497" y="943"/>
              </a:cubicBezTo>
              <a:cubicBezTo>
                <a:pt x="481" y="950"/>
                <a:pt x="459" y="955"/>
                <a:pt x="442" y="960"/>
              </a:cubicBezTo>
              <a:cubicBezTo>
                <a:pt x="401" y="953"/>
                <a:pt x="432" y="965"/>
                <a:pt x="416" y="917"/>
              </a:cubicBezTo>
              <a:cubicBezTo>
                <a:pt x="413" y="906"/>
                <a:pt x="400" y="901"/>
                <a:pt x="395" y="891"/>
              </a:cubicBezTo>
              <a:cubicBezTo>
                <a:pt x="389" y="879"/>
                <a:pt x="382" y="853"/>
                <a:pt x="382" y="853"/>
              </a:cubicBezTo>
              <a:cubicBezTo>
                <a:pt x="380" y="839"/>
                <a:pt x="387" y="820"/>
                <a:pt x="377" y="810"/>
              </a:cubicBezTo>
              <a:cubicBezTo>
                <a:pt x="367" y="800"/>
                <a:pt x="307" y="809"/>
                <a:pt x="296" y="810"/>
              </a:cubicBezTo>
              <a:cubicBezTo>
                <a:pt x="274" y="807"/>
                <a:pt x="260" y="803"/>
                <a:pt x="240" y="797"/>
              </a:cubicBezTo>
              <a:cubicBezTo>
                <a:pt x="236" y="781"/>
                <a:pt x="237" y="763"/>
                <a:pt x="227" y="750"/>
              </a:cubicBezTo>
              <a:cubicBezTo>
                <a:pt x="205" y="721"/>
                <a:pt x="65" y="725"/>
                <a:pt x="52" y="724"/>
              </a:cubicBezTo>
              <a:cubicBezTo>
                <a:pt x="10" y="716"/>
                <a:pt x="14" y="714"/>
                <a:pt x="0" y="677"/>
              </a:cubicBezTo>
              <a:cubicBezTo>
                <a:pt x="31" y="646"/>
                <a:pt x="28" y="663"/>
                <a:pt x="22" y="630"/>
              </a:cubicBezTo>
              <a:cubicBezTo>
                <a:pt x="20" y="601"/>
                <a:pt x="3" y="539"/>
                <a:pt x="35" y="519"/>
              </a:cubicBezTo>
              <a:cubicBezTo>
                <a:pt x="46" y="485"/>
                <a:pt x="44" y="502"/>
                <a:pt x="39" y="467"/>
              </a:cubicBezTo>
              <a:cubicBezTo>
                <a:pt x="41" y="436"/>
                <a:pt x="31" y="400"/>
                <a:pt x="47" y="373"/>
              </a:cubicBezTo>
              <a:cubicBezTo>
                <a:pt x="55" y="359"/>
                <a:pt x="133" y="342"/>
                <a:pt x="150" y="339"/>
              </a:cubicBezTo>
              <a:cubicBezTo>
                <a:pt x="167" y="332"/>
                <a:pt x="185" y="328"/>
                <a:pt x="202" y="321"/>
              </a:cubicBezTo>
              <a:cubicBezTo>
                <a:pt x="218" y="327"/>
                <a:pt x="211" y="328"/>
                <a:pt x="223" y="32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66675</xdr:colOff>
      <xdr:row>13</xdr:row>
      <xdr:rowOff>57150</xdr:rowOff>
    </xdr:from>
    <xdr:to>
      <xdr:col>33</xdr:col>
      <xdr:colOff>66675</xdr:colOff>
      <xdr:row>19</xdr:row>
      <xdr:rowOff>38100</xdr:rowOff>
    </xdr:to>
    <xdr:sp macro="" textlink="">
      <xdr:nvSpPr>
        <xdr:cNvPr id="8" name="Freeform 809">
          <a:extLst>
            <a:ext uri="{FF2B5EF4-FFF2-40B4-BE49-F238E27FC236}">
              <a16:creationId xmlns:a16="http://schemas.microsoft.com/office/drawing/2014/main" id="{C4F2B7BA-E8E3-462B-8CB0-C133E49EE7F3}"/>
            </a:ext>
          </a:extLst>
        </xdr:cNvPr>
        <xdr:cNvSpPr>
          <a:spLocks/>
        </xdr:cNvSpPr>
      </xdr:nvSpPr>
      <xdr:spPr bwMode="auto">
        <a:xfrm>
          <a:off x="5432425" y="2120900"/>
          <a:ext cx="1047750" cy="933450"/>
        </a:xfrm>
        <a:custGeom>
          <a:avLst/>
          <a:gdLst>
            <a:gd name="T0" fmla="*/ 164112 w 1359"/>
            <a:gd name="T1" fmla="*/ 854141 h 1501"/>
            <a:gd name="T2" fmla="*/ 69177 w 1359"/>
            <a:gd name="T3" fmla="*/ 840814 h 1501"/>
            <a:gd name="T4" fmla="*/ 12511 w 1359"/>
            <a:gd name="T5" fmla="*/ 788779 h 1501"/>
            <a:gd name="T6" fmla="*/ 28701 w 1359"/>
            <a:gd name="T7" fmla="*/ 734206 h 1501"/>
            <a:gd name="T8" fmla="*/ 50779 w 1359"/>
            <a:gd name="T9" fmla="*/ 661229 h 1501"/>
            <a:gd name="T10" fmla="*/ 88311 w 1359"/>
            <a:gd name="T11" fmla="*/ 562870 h 1501"/>
            <a:gd name="T12" fmla="*/ 100822 w 1359"/>
            <a:gd name="T13" fmla="*/ 543832 h 1501"/>
            <a:gd name="T14" fmla="*/ 154545 w 1359"/>
            <a:gd name="T15" fmla="*/ 484182 h 1501"/>
            <a:gd name="T16" fmla="*/ 144978 w 1359"/>
            <a:gd name="T17" fmla="*/ 399784 h 1501"/>
            <a:gd name="T18" fmla="*/ 139090 w 1359"/>
            <a:gd name="T19" fmla="*/ 342672 h 1501"/>
            <a:gd name="T20" fmla="*/ 125844 w 1359"/>
            <a:gd name="T21" fmla="*/ 274772 h 1501"/>
            <a:gd name="T22" fmla="*/ 208267 w 1359"/>
            <a:gd name="T23" fmla="*/ 215122 h 1501"/>
            <a:gd name="T24" fmla="*/ 239912 w 1359"/>
            <a:gd name="T25" fmla="*/ 236697 h 1501"/>
            <a:gd name="T26" fmla="*/ 271557 w 1359"/>
            <a:gd name="T27" fmla="*/ 236697 h 1501"/>
            <a:gd name="T28" fmla="*/ 239912 w 1359"/>
            <a:gd name="T29" fmla="*/ 125012 h 1501"/>
            <a:gd name="T30" fmla="*/ 271557 w 1359"/>
            <a:gd name="T31" fmla="*/ 86937 h 1501"/>
            <a:gd name="T32" fmla="*/ 309089 w 1359"/>
            <a:gd name="T33" fmla="*/ 67900 h 1501"/>
            <a:gd name="T34" fmla="*/ 372379 w 1359"/>
            <a:gd name="T35" fmla="*/ 46324 h 1501"/>
            <a:gd name="T36" fmla="*/ 434933 w 1359"/>
            <a:gd name="T37" fmla="*/ 0 h 1501"/>
            <a:gd name="T38" fmla="*/ 476145 w 1359"/>
            <a:gd name="T39" fmla="*/ 48862 h 1501"/>
            <a:gd name="T40" fmla="*/ 554889 w 1359"/>
            <a:gd name="T41" fmla="*/ 130723 h 1501"/>
            <a:gd name="T42" fmla="*/ 532811 w 1359"/>
            <a:gd name="T43" fmla="*/ 204334 h 1501"/>
            <a:gd name="T44" fmla="*/ 539435 w 1359"/>
            <a:gd name="T45" fmla="*/ 272233 h 1501"/>
            <a:gd name="T46" fmla="*/ 580646 w 1359"/>
            <a:gd name="T47" fmla="*/ 310308 h 1501"/>
            <a:gd name="T48" fmla="*/ 649824 w 1359"/>
            <a:gd name="T49" fmla="*/ 315385 h 1501"/>
            <a:gd name="T50" fmla="*/ 665278 w 1359"/>
            <a:gd name="T51" fmla="*/ 340133 h 1501"/>
            <a:gd name="T52" fmla="*/ 665278 w 1359"/>
            <a:gd name="T53" fmla="*/ 410571 h 1501"/>
            <a:gd name="T54" fmla="*/ 841901 w 1359"/>
            <a:gd name="T55" fmla="*/ 465145 h 1501"/>
            <a:gd name="T56" fmla="*/ 936835 w 1359"/>
            <a:gd name="T57" fmla="*/ 475933 h 1501"/>
            <a:gd name="T58" fmla="*/ 993502 w 1359"/>
            <a:gd name="T59" fmla="*/ 489893 h 1501"/>
            <a:gd name="T60" fmla="*/ 978047 w 1359"/>
            <a:gd name="T61" fmla="*/ 614905 h 1501"/>
            <a:gd name="T62" fmla="*/ 955969 w 1359"/>
            <a:gd name="T63" fmla="*/ 663768 h 1501"/>
            <a:gd name="T64" fmla="*/ 939779 w 1359"/>
            <a:gd name="T65" fmla="*/ 674555 h 1501"/>
            <a:gd name="T66" fmla="*/ 883113 w 1359"/>
            <a:gd name="T67" fmla="*/ 712630 h 1501"/>
            <a:gd name="T68" fmla="*/ 836013 w 1359"/>
            <a:gd name="T69" fmla="*/ 756416 h 1501"/>
            <a:gd name="T70" fmla="*/ 596101 w 1359"/>
            <a:gd name="T71" fmla="*/ 835103 h 1501"/>
            <a:gd name="T72" fmla="*/ 576967 w 1359"/>
            <a:gd name="T73" fmla="*/ 897926 h 1501"/>
            <a:gd name="T74" fmla="*/ 492335 w 1359"/>
            <a:gd name="T75" fmla="*/ 919502 h 1501"/>
            <a:gd name="T76" fmla="*/ 416535 w 1359"/>
            <a:gd name="T77" fmla="*/ 951865 h 1501"/>
            <a:gd name="T78" fmla="*/ 331167 w 1359"/>
            <a:gd name="T79" fmla="*/ 924579 h 1501"/>
            <a:gd name="T80" fmla="*/ 284068 w 1359"/>
            <a:gd name="T81" fmla="*/ 911253 h 1501"/>
            <a:gd name="T82" fmla="*/ 267877 w 1359"/>
            <a:gd name="T83" fmla="*/ 924579 h 1501"/>
            <a:gd name="T84" fmla="*/ 227401 w 1359"/>
            <a:gd name="T85" fmla="*/ 894754 h 1501"/>
            <a:gd name="T86" fmla="*/ 183246 w 1359"/>
            <a:gd name="T87" fmla="*/ 873178 h 1501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1359"/>
            <a:gd name="T133" fmla="*/ 0 h 1501"/>
            <a:gd name="T134" fmla="*/ 1359 w 1359"/>
            <a:gd name="T135" fmla="*/ 1501 h 1501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1359" h="1501">
              <a:moveTo>
                <a:pt x="249" y="1376"/>
              </a:moveTo>
              <a:cubicBezTo>
                <a:pt x="243" y="1359"/>
                <a:pt x="241" y="1351"/>
                <a:pt x="223" y="1346"/>
              </a:cubicBezTo>
              <a:cubicBezTo>
                <a:pt x="203" y="1326"/>
                <a:pt x="197" y="1325"/>
                <a:pt x="167" y="1320"/>
              </a:cubicBezTo>
              <a:cubicBezTo>
                <a:pt x="137" y="1325"/>
                <a:pt x="125" y="1330"/>
                <a:pt x="94" y="1325"/>
              </a:cubicBezTo>
              <a:cubicBezTo>
                <a:pt x="78" y="1322"/>
                <a:pt x="47" y="1312"/>
                <a:pt x="47" y="1312"/>
              </a:cubicBezTo>
              <a:cubicBezTo>
                <a:pt x="34" y="1290"/>
                <a:pt x="29" y="1266"/>
                <a:pt x="17" y="1243"/>
              </a:cubicBezTo>
              <a:cubicBezTo>
                <a:pt x="13" y="1222"/>
                <a:pt x="6" y="1203"/>
                <a:pt x="0" y="1183"/>
              </a:cubicBezTo>
              <a:cubicBezTo>
                <a:pt x="13" y="1175"/>
                <a:pt x="39" y="1157"/>
                <a:pt x="39" y="1157"/>
              </a:cubicBezTo>
              <a:cubicBezTo>
                <a:pt x="58" y="1128"/>
                <a:pt x="71" y="1125"/>
                <a:pt x="99" y="1106"/>
              </a:cubicBezTo>
              <a:cubicBezTo>
                <a:pt x="118" y="1075"/>
                <a:pt x="84" y="1066"/>
                <a:pt x="69" y="1042"/>
              </a:cubicBezTo>
              <a:cubicBezTo>
                <a:pt x="75" y="976"/>
                <a:pt x="70" y="997"/>
                <a:pt x="120" y="982"/>
              </a:cubicBezTo>
              <a:cubicBezTo>
                <a:pt x="148" y="963"/>
                <a:pt x="147" y="906"/>
                <a:pt x="120" y="887"/>
              </a:cubicBezTo>
              <a:cubicBezTo>
                <a:pt x="121" y="879"/>
                <a:pt x="120" y="869"/>
                <a:pt x="124" y="862"/>
              </a:cubicBezTo>
              <a:cubicBezTo>
                <a:pt x="126" y="858"/>
                <a:pt x="135" y="861"/>
                <a:pt x="137" y="857"/>
              </a:cubicBezTo>
              <a:cubicBezTo>
                <a:pt x="143" y="845"/>
                <a:pt x="146" y="819"/>
                <a:pt x="146" y="819"/>
              </a:cubicBezTo>
              <a:cubicBezTo>
                <a:pt x="152" y="764"/>
                <a:pt x="152" y="768"/>
                <a:pt x="210" y="763"/>
              </a:cubicBezTo>
              <a:cubicBezTo>
                <a:pt x="215" y="729"/>
                <a:pt x="223" y="720"/>
                <a:pt x="227" y="682"/>
              </a:cubicBezTo>
              <a:cubicBezTo>
                <a:pt x="223" y="649"/>
                <a:pt x="226" y="641"/>
                <a:pt x="197" y="630"/>
              </a:cubicBezTo>
              <a:cubicBezTo>
                <a:pt x="188" y="615"/>
                <a:pt x="178" y="606"/>
                <a:pt x="163" y="596"/>
              </a:cubicBezTo>
              <a:cubicBezTo>
                <a:pt x="153" y="564"/>
                <a:pt x="166" y="556"/>
                <a:pt x="189" y="540"/>
              </a:cubicBezTo>
              <a:cubicBezTo>
                <a:pt x="201" y="521"/>
                <a:pt x="196" y="511"/>
                <a:pt x="184" y="493"/>
              </a:cubicBezTo>
              <a:cubicBezTo>
                <a:pt x="178" y="473"/>
                <a:pt x="176" y="453"/>
                <a:pt x="171" y="433"/>
              </a:cubicBezTo>
              <a:cubicBezTo>
                <a:pt x="180" y="384"/>
                <a:pt x="202" y="402"/>
                <a:pt x="261" y="399"/>
              </a:cubicBezTo>
              <a:cubicBezTo>
                <a:pt x="270" y="375"/>
                <a:pt x="255" y="348"/>
                <a:pt x="283" y="339"/>
              </a:cubicBezTo>
              <a:cubicBezTo>
                <a:pt x="284" y="341"/>
                <a:pt x="298" y="364"/>
                <a:pt x="300" y="365"/>
              </a:cubicBezTo>
              <a:cubicBezTo>
                <a:pt x="308" y="370"/>
                <a:pt x="317" y="370"/>
                <a:pt x="326" y="373"/>
              </a:cubicBezTo>
              <a:cubicBezTo>
                <a:pt x="330" y="374"/>
                <a:pt x="339" y="377"/>
                <a:pt x="339" y="377"/>
              </a:cubicBezTo>
              <a:cubicBezTo>
                <a:pt x="349" y="376"/>
                <a:pt x="365" y="382"/>
                <a:pt x="369" y="373"/>
              </a:cubicBezTo>
              <a:cubicBezTo>
                <a:pt x="383" y="340"/>
                <a:pt x="356" y="308"/>
                <a:pt x="347" y="279"/>
              </a:cubicBezTo>
              <a:cubicBezTo>
                <a:pt x="344" y="245"/>
                <a:pt x="343" y="225"/>
                <a:pt x="326" y="197"/>
              </a:cubicBezTo>
              <a:cubicBezTo>
                <a:pt x="327" y="184"/>
                <a:pt x="327" y="171"/>
                <a:pt x="330" y="159"/>
              </a:cubicBezTo>
              <a:cubicBezTo>
                <a:pt x="335" y="140"/>
                <a:pt x="355" y="144"/>
                <a:pt x="369" y="137"/>
              </a:cubicBezTo>
              <a:cubicBezTo>
                <a:pt x="401" y="121"/>
                <a:pt x="359" y="139"/>
                <a:pt x="394" y="116"/>
              </a:cubicBezTo>
              <a:cubicBezTo>
                <a:pt x="402" y="111"/>
                <a:pt x="411" y="110"/>
                <a:pt x="420" y="107"/>
              </a:cubicBezTo>
              <a:cubicBezTo>
                <a:pt x="429" y="104"/>
                <a:pt x="446" y="99"/>
                <a:pt x="446" y="99"/>
              </a:cubicBezTo>
              <a:cubicBezTo>
                <a:pt x="465" y="86"/>
                <a:pt x="484" y="78"/>
                <a:pt x="506" y="73"/>
              </a:cubicBezTo>
              <a:cubicBezTo>
                <a:pt x="527" y="60"/>
                <a:pt x="524" y="42"/>
                <a:pt x="540" y="26"/>
              </a:cubicBezTo>
              <a:cubicBezTo>
                <a:pt x="554" y="12"/>
                <a:pt x="574" y="7"/>
                <a:pt x="591" y="0"/>
              </a:cubicBezTo>
              <a:cubicBezTo>
                <a:pt x="621" y="12"/>
                <a:pt x="588" y="39"/>
                <a:pt x="604" y="65"/>
              </a:cubicBezTo>
              <a:cubicBezTo>
                <a:pt x="612" y="78"/>
                <a:pt x="633" y="73"/>
                <a:pt x="647" y="77"/>
              </a:cubicBezTo>
              <a:cubicBezTo>
                <a:pt x="691" y="90"/>
                <a:pt x="738" y="80"/>
                <a:pt x="784" y="82"/>
              </a:cubicBezTo>
              <a:cubicBezTo>
                <a:pt x="814" y="125"/>
                <a:pt x="769" y="167"/>
                <a:pt x="754" y="206"/>
              </a:cubicBezTo>
              <a:cubicBezTo>
                <a:pt x="750" y="238"/>
                <a:pt x="742" y="261"/>
                <a:pt x="733" y="292"/>
              </a:cubicBezTo>
              <a:cubicBezTo>
                <a:pt x="730" y="302"/>
                <a:pt x="724" y="322"/>
                <a:pt x="724" y="322"/>
              </a:cubicBezTo>
              <a:cubicBezTo>
                <a:pt x="721" y="363"/>
                <a:pt x="721" y="385"/>
                <a:pt x="711" y="420"/>
              </a:cubicBezTo>
              <a:cubicBezTo>
                <a:pt x="718" y="470"/>
                <a:pt x="722" y="465"/>
                <a:pt x="733" y="429"/>
              </a:cubicBezTo>
              <a:cubicBezTo>
                <a:pt x="742" y="432"/>
                <a:pt x="752" y="434"/>
                <a:pt x="759" y="442"/>
              </a:cubicBezTo>
              <a:cubicBezTo>
                <a:pt x="774" y="461"/>
                <a:pt x="760" y="480"/>
                <a:pt x="789" y="489"/>
              </a:cubicBezTo>
              <a:cubicBezTo>
                <a:pt x="806" y="461"/>
                <a:pt x="815" y="471"/>
                <a:pt x="844" y="476"/>
              </a:cubicBezTo>
              <a:cubicBezTo>
                <a:pt x="857" y="485"/>
                <a:pt x="868" y="492"/>
                <a:pt x="883" y="497"/>
              </a:cubicBezTo>
              <a:cubicBezTo>
                <a:pt x="887" y="501"/>
                <a:pt x="893" y="505"/>
                <a:pt x="896" y="510"/>
              </a:cubicBezTo>
              <a:cubicBezTo>
                <a:pt x="900" y="518"/>
                <a:pt x="904" y="536"/>
                <a:pt x="904" y="536"/>
              </a:cubicBezTo>
              <a:cubicBezTo>
                <a:pt x="901" y="562"/>
                <a:pt x="900" y="581"/>
                <a:pt x="891" y="605"/>
              </a:cubicBezTo>
              <a:cubicBezTo>
                <a:pt x="894" y="623"/>
                <a:pt x="892" y="635"/>
                <a:pt x="904" y="647"/>
              </a:cubicBezTo>
              <a:cubicBezTo>
                <a:pt x="927" y="670"/>
                <a:pt x="997" y="680"/>
                <a:pt x="1029" y="690"/>
              </a:cubicBezTo>
              <a:cubicBezTo>
                <a:pt x="1052" y="707"/>
                <a:pt x="1115" y="728"/>
                <a:pt x="1144" y="733"/>
              </a:cubicBezTo>
              <a:cubicBezTo>
                <a:pt x="1155" y="749"/>
                <a:pt x="1165" y="753"/>
                <a:pt x="1183" y="759"/>
              </a:cubicBezTo>
              <a:cubicBezTo>
                <a:pt x="1215" y="737"/>
                <a:pt x="1225" y="747"/>
                <a:pt x="1273" y="750"/>
              </a:cubicBezTo>
              <a:cubicBezTo>
                <a:pt x="1287" y="746"/>
                <a:pt x="1302" y="742"/>
                <a:pt x="1316" y="737"/>
              </a:cubicBezTo>
              <a:cubicBezTo>
                <a:pt x="1331" y="747"/>
                <a:pt x="1340" y="757"/>
                <a:pt x="1350" y="772"/>
              </a:cubicBezTo>
              <a:cubicBezTo>
                <a:pt x="1357" y="809"/>
                <a:pt x="1359" y="848"/>
                <a:pt x="1337" y="879"/>
              </a:cubicBezTo>
              <a:cubicBezTo>
                <a:pt x="1324" y="920"/>
                <a:pt x="1339" y="869"/>
                <a:pt x="1329" y="969"/>
              </a:cubicBezTo>
              <a:cubicBezTo>
                <a:pt x="1327" y="990"/>
                <a:pt x="1302" y="1016"/>
                <a:pt x="1290" y="1033"/>
              </a:cubicBezTo>
              <a:cubicBezTo>
                <a:pt x="1293" y="1037"/>
                <a:pt x="1295" y="1042"/>
                <a:pt x="1299" y="1046"/>
              </a:cubicBezTo>
              <a:cubicBezTo>
                <a:pt x="1302" y="1050"/>
                <a:pt x="1315" y="1052"/>
                <a:pt x="1311" y="1055"/>
              </a:cubicBezTo>
              <a:cubicBezTo>
                <a:pt x="1302" y="1062"/>
                <a:pt x="1277" y="1063"/>
                <a:pt x="1277" y="1063"/>
              </a:cubicBezTo>
              <a:cubicBezTo>
                <a:pt x="1267" y="1078"/>
                <a:pt x="1269" y="1088"/>
                <a:pt x="1251" y="1093"/>
              </a:cubicBezTo>
              <a:cubicBezTo>
                <a:pt x="1235" y="1105"/>
                <a:pt x="1219" y="1117"/>
                <a:pt x="1200" y="1123"/>
              </a:cubicBezTo>
              <a:cubicBezTo>
                <a:pt x="1192" y="1131"/>
                <a:pt x="1181" y="1136"/>
                <a:pt x="1174" y="1145"/>
              </a:cubicBezTo>
              <a:cubicBezTo>
                <a:pt x="1159" y="1163"/>
                <a:pt x="1159" y="1183"/>
                <a:pt x="1136" y="1192"/>
              </a:cubicBezTo>
              <a:cubicBezTo>
                <a:pt x="1062" y="1266"/>
                <a:pt x="958" y="1271"/>
                <a:pt x="857" y="1282"/>
              </a:cubicBezTo>
              <a:cubicBezTo>
                <a:pt x="829" y="1289"/>
                <a:pt x="826" y="1293"/>
                <a:pt x="810" y="1316"/>
              </a:cubicBezTo>
              <a:cubicBezTo>
                <a:pt x="813" y="1340"/>
                <a:pt x="822" y="1380"/>
                <a:pt x="793" y="1389"/>
              </a:cubicBezTo>
              <a:cubicBezTo>
                <a:pt x="792" y="1392"/>
                <a:pt x="786" y="1413"/>
                <a:pt x="784" y="1415"/>
              </a:cubicBezTo>
              <a:cubicBezTo>
                <a:pt x="776" y="1424"/>
                <a:pt x="765" y="1424"/>
                <a:pt x="754" y="1427"/>
              </a:cubicBezTo>
              <a:cubicBezTo>
                <a:pt x="713" y="1439"/>
                <a:pt x="725" y="1444"/>
                <a:pt x="669" y="1449"/>
              </a:cubicBezTo>
              <a:cubicBezTo>
                <a:pt x="649" y="1461"/>
                <a:pt x="641" y="1476"/>
                <a:pt x="617" y="1483"/>
              </a:cubicBezTo>
              <a:cubicBezTo>
                <a:pt x="601" y="1494"/>
                <a:pt x="585" y="1494"/>
                <a:pt x="566" y="1500"/>
              </a:cubicBezTo>
              <a:cubicBezTo>
                <a:pt x="533" y="1499"/>
                <a:pt x="500" y="1501"/>
                <a:pt x="467" y="1496"/>
              </a:cubicBezTo>
              <a:cubicBezTo>
                <a:pt x="458" y="1495"/>
                <a:pt x="453" y="1463"/>
                <a:pt x="450" y="1457"/>
              </a:cubicBezTo>
              <a:cubicBezTo>
                <a:pt x="443" y="1443"/>
                <a:pt x="429" y="1440"/>
                <a:pt x="416" y="1432"/>
              </a:cubicBezTo>
              <a:cubicBezTo>
                <a:pt x="406" y="1433"/>
                <a:pt x="395" y="1431"/>
                <a:pt x="386" y="1436"/>
              </a:cubicBezTo>
              <a:cubicBezTo>
                <a:pt x="381" y="1439"/>
                <a:pt x="385" y="1449"/>
                <a:pt x="381" y="1453"/>
              </a:cubicBezTo>
              <a:cubicBezTo>
                <a:pt x="377" y="1457"/>
                <a:pt x="370" y="1456"/>
                <a:pt x="364" y="1457"/>
              </a:cubicBezTo>
              <a:cubicBezTo>
                <a:pt x="344" y="1428"/>
                <a:pt x="356" y="1436"/>
                <a:pt x="334" y="1427"/>
              </a:cubicBezTo>
              <a:cubicBezTo>
                <a:pt x="321" y="1415"/>
                <a:pt x="324" y="1415"/>
                <a:pt x="309" y="1410"/>
              </a:cubicBezTo>
              <a:cubicBezTo>
                <a:pt x="300" y="1407"/>
                <a:pt x="283" y="1402"/>
                <a:pt x="283" y="1402"/>
              </a:cubicBezTo>
              <a:cubicBezTo>
                <a:pt x="280" y="1397"/>
                <a:pt x="249" y="1354"/>
                <a:pt x="249" y="1376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28575</xdr:colOff>
      <xdr:row>11</xdr:row>
      <xdr:rowOff>19050</xdr:rowOff>
    </xdr:from>
    <xdr:to>
      <xdr:col>37</xdr:col>
      <xdr:colOff>85725</xdr:colOff>
      <xdr:row>15</xdr:row>
      <xdr:rowOff>142875</xdr:rowOff>
    </xdr:to>
    <xdr:sp macro="" textlink="">
      <xdr:nvSpPr>
        <xdr:cNvPr id="9" name="Freeform 810">
          <a:extLst>
            <a:ext uri="{FF2B5EF4-FFF2-40B4-BE49-F238E27FC236}">
              <a16:creationId xmlns:a16="http://schemas.microsoft.com/office/drawing/2014/main" id="{A15596EC-A0E8-4F08-9407-A0B316DF5388}"/>
            </a:ext>
          </a:extLst>
        </xdr:cNvPr>
        <xdr:cNvSpPr>
          <a:spLocks/>
        </xdr:cNvSpPr>
      </xdr:nvSpPr>
      <xdr:spPr bwMode="auto">
        <a:xfrm>
          <a:off x="6442075" y="1765300"/>
          <a:ext cx="895350" cy="758825"/>
        </a:xfrm>
        <a:custGeom>
          <a:avLst/>
          <a:gdLst>
            <a:gd name="T0" fmla="*/ 97199 w 1173"/>
            <a:gd name="T1" fmla="*/ 473262 h 1208"/>
            <a:gd name="T2" fmla="*/ 31425 w 1173"/>
            <a:gd name="T3" fmla="*/ 344248 h 1208"/>
            <a:gd name="T4" fmla="*/ 56273 w 1173"/>
            <a:gd name="T5" fmla="*/ 259304 h 1208"/>
            <a:gd name="T6" fmla="*/ 141048 w 1173"/>
            <a:gd name="T7" fmla="*/ 273355 h 1208"/>
            <a:gd name="T8" fmla="*/ 156395 w 1173"/>
            <a:gd name="T9" fmla="*/ 262497 h 1208"/>
            <a:gd name="T10" fmla="*/ 203898 w 1173"/>
            <a:gd name="T11" fmla="*/ 201823 h 1208"/>
            <a:gd name="T12" fmla="*/ 306944 w 1173"/>
            <a:gd name="T13" fmla="*/ 220983 h 1208"/>
            <a:gd name="T14" fmla="*/ 335446 w 1173"/>
            <a:gd name="T15" fmla="*/ 199268 h 1208"/>
            <a:gd name="T16" fmla="*/ 319368 w 1173"/>
            <a:gd name="T17" fmla="*/ 114324 h 1208"/>
            <a:gd name="T18" fmla="*/ 350793 w 1173"/>
            <a:gd name="T19" fmla="*/ 81751 h 1208"/>
            <a:gd name="T20" fmla="*/ 391719 w 1173"/>
            <a:gd name="T21" fmla="*/ 48540 h 1208"/>
            <a:gd name="T22" fmla="*/ 423144 w 1173"/>
            <a:gd name="T23" fmla="*/ 37682 h 1208"/>
            <a:gd name="T24" fmla="*/ 501341 w 1173"/>
            <a:gd name="T25" fmla="*/ 10219 h 1208"/>
            <a:gd name="T26" fmla="*/ 554691 w 1173"/>
            <a:gd name="T27" fmla="*/ 48540 h 1208"/>
            <a:gd name="T28" fmla="*/ 623388 w 1173"/>
            <a:gd name="T29" fmla="*/ 98357 h 1208"/>
            <a:gd name="T30" fmla="*/ 648236 w 1173"/>
            <a:gd name="T31" fmla="*/ 210126 h 1208"/>
            <a:gd name="T32" fmla="*/ 654813 w 1173"/>
            <a:gd name="T33" fmla="*/ 259304 h 1208"/>
            <a:gd name="T34" fmla="*/ 667237 w 1173"/>
            <a:gd name="T35" fmla="*/ 303373 h 1208"/>
            <a:gd name="T36" fmla="*/ 764436 w 1173"/>
            <a:gd name="T37" fmla="*/ 418335 h 1208"/>
            <a:gd name="T38" fmla="*/ 848480 w 1173"/>
            <a:gd name="T39" fmla="*/ 462404 h 1208"/>
            <a:gd name="T40" fmla="*/ 842634 w 1173"/>
            <a:gd name="T41" fmla="*/ 539046 h 1208"/>
            <a:gd name="T42" fmla="*/ 798785 w 1173"/>
            <a:gd name="T43" fmla="*/ 585030 h 1208"/>
            <a:gd name="T44" fmla="*/ 754935 w 1173"/>
            <a:gd name="T45" fmla="*/ 618242 h 1208"/>
            <a:gd name="T46" fmla="*/ 670160 w 1173"/>
            <a:gd name="T47" fmla="*/ 656563 h 1208"/>
            <a:gd name="T48" fmla="*/ 629235 w 1173"/>
            <a:gd name="T49" fmla="*/ 703186 h 1208"/>
            <a:gd name="T50" fmla="*/ 570038 w 1173"/>
            <a:gd name="T51" fmla="*/ 727456 h 1208"/>
            <a:gd name="T52" fmla="*/ 507188 w 1173"/>
            <a:gd name="T53" fmla="*/ 752365 h 1208"/>
            <a:gd name="T54" fmla="*/ 428990 w 1173"/>
            <a:gd name="T55" fmla="*/ 765777 h 1208"/>
            <a:gd name="T56" fmla="*/ 328868 w 1173"/>
            <a:gd name="T57" fmla="*/ 754919 h 1208"/>
            <a:gd name="T58" fmla="*/ 278442 w 1173"/>
            <a:gd name="T59" fmla="*/ 708296 h 1208"/>
            <a:gd name="T60" fmla="*/ 306944 w 1173"/>
            <a:gd name="T61" fmla="*/ 664866 h 1208"/>
            <a:gd name="T62" fmla="*/ 391719 w 1173"/>
            <a:gd name="T63" fmla="*/ 654008 h 1208"/>
            <a:gd name="T64" fmla="*/ 360293 w 1173"/>
            <a:gd name="T65" fmla="*/ 618242 h 1208"/>
            <a:gd name="T66" fmla="*/ 260171 w 1173"/>
            <a:gd name="T67" fmla="*/ 596527 h 1208"/>
            <a:gd name="T68" fmla="*/ 124970 w 1173"/>
            <a:gd name="T69" fmla="*/ 544155 h 1208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73"/>
            <a:gd name="T106" fmla="*/ 0 h 1208"/>
            <a:gd name="T107" fmla="*/ 1173 w 1173"/>
            <a:gd name="T108" fmla="*/ 1208 h 1208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73" h="1208">
              <a:moveTo>
                <a:pt x="159" y="796"/>
              </a:moveTo>
              <a:cubicBezTo>
                <a:pt x="151" y="769"/>
                <a:pt x="147" y="764"/>
                <a:pt x="133" y="741"/>
              </a:cubicBezTo>
              <a:cubicBezTo>
                <a:pt x="125" y="696"/>
                <a:pt x="121" y="638"/>
                <a:pt x="94" y="599"/>
              </a:cubicBezTo>
              <a:cubicBezTo>
                <a:pt x="85" y="570"/>
                <a:pt x="61" y="561"/>
                <a:pt x="43" y="539"/>
              </a:cubicBezTo>
              <a:cubicBezTo>
                <a:pt x="24" y="515"/>
                <a:pt x="9" y="491"/>
                <a:pt x="0" y="462"/>
              </a:cubicBezTo>
              <a:cubicBezTo>
                <a:pt x="13" y="421"/>
                <a:pt x="37" y="413"/>
                <a:pt x="77" y="406"/>
              </a:cubicBezTo>
              <a:cubicBezTo>
                <a:pt x="112" y="410"/>
                <a:pt x="124" y="405"/>
                <a:pt x="141" y="432"/>
              </a:cubicBezTo>
              <a:cubicBezTo>
                <a:pt x="158" y="431"/>
                <a:pt x="176" y="433"/>
                <a:pt x="193" y="428"/>
              </a:cubicBezTo>
              <a:cubicBezTo>
                <a:pt x="198" y="427"/>
                <a:pt x="197" y="418"/>
                <a:pt x="201" y="415"/>
              </a:cubicBezTo>
              <a:cubicBezTo>
                <a:pt x="205" y="412"/>
                <a:pt x="210" y="412"/>
                <a:pt x="214" y="411"/>
              </a:cubicBezTo>
              <a:cubicBezTo>
                <a:pt x="232" y="398"/>
                <a:pt x="232" y="394"/>
                <a:pt x="227" y="372"/>
              </a:cubicBezTo>
              <a:cubicBezTo>
                <a:pt x="232" y="328"/>
                <a:pt x="237" y="325"/>
                <a:pt x="279" y="316"/>
              </a:cubicBezTo>
              <a:cubicBezTo>
                <a:pt x="316" y="321"/>
                <a:pt x="343" y="338"/>
                <a:pt x="377" y="351"/>
              </a:cubicBezTo>
              <a:cubicBezTo>
                <a:pt x="391" y="349"/>
                <a:pt x="406" y="350"/>
                <a:pt x="420" y="346"/>
              </a:cubicBezTo>
              <a:cubicBezTo>
                <a:pt x="434" y="342"/>
                <a:pt x="426" y="329"/>
                <a:pt x="433" y="321"/>
              </a:cubicBezTo>
              <a:cubicBezTo>
                <a:pt x="435" y="319"/>
                <a:pt x="457" y="313"/>
                <a:pt x="459" y="312"/>
              </a:cubicBezTo>
              <a:cubicBezTo>
                <a:pt x="450" y="280"/>
                <a:pt x="460" y="246"/>
                <a:pt x="441" y="218"/>
              </a:cubicBezTo>
              <a:cubicBezTo>
                <a:pt x="432" y="188"/>
                <a:pt x="430" y="201"/>
                <a:pt x="437" y="179"/>
              </a:cubicBezTo>
              <a:cubicBezTo>
                <a:pt x="456" y="186"/>
                <a:pt x="459" y="191"/>
                <a:pt x="476" y="179"/>
              </a:cubicBezTo>
              <a:cubicBezTo>
                <a:pt x="477" y="162"/>
                <a:pt x="475" y="144"/>
                <a:pt x="480" y="128"/>
              </a:cubicBezTo>
              <a:cubicBezTo>
                <a:pt x="484" y="116"/>
                <a:pt x="519" y="132"/>
                <a:pt x="519" y="132"/>
              </a:cubicBezTo>
              <a:cubicBezTo>
                <a:pt x="554" y="124"/>
                <a:pt x="528" y="112"/>
                <a:pt x="536" y="76"/>
              </a:cubicBezTo>
              <a:cubicBezTo>
                <a:pt x="541" y="78"/>
                <a:pt x="562" y="87"/>
                <a:pt x="566" y="85"/>
              </a:cubicBezTo>
              <a:cubicBezTo>
                <a:pt x="571" y="83"/>
                <a:pt x="577" y="63"/>
                <a:pt x="579" y="59"/>
              </a:cubicBezTo>
              <a:cubicBezTo>
                <a:pt x="587" y="43"/>
                <a:pt x="599" y="39"/>
                <a:pt x="613" y="29"/>
              </a:cubicBezTo>
              <a:cubicBezTo>
                <a:pt x="631" y="0"/>
                <a:pt x="650" y="13"/>
                <a:pt x="686" y="16"/>
              </a:cubicBezTo>
              <a:cubicBezTo>
                <a:pt x="689" y="26"/>
                <a:pt x="693" y="47"/>
                <a:pt x="703" y="55"/>
              </a:cubicBezTo>
              <a:cubicBezTo>
                <a:pt x="716" y="65"/>
                <a:pt x="744" y="70"/>
                <a:pt x="759" y="76"/>
              </a:cubicBezTo>
              <a:cubicBezTo>
                <a:pt x="781" y="84"/>
                <a:pt x="800" y="99"/>
                <a:pt x="823" y="106"/>
              </a:cubicBezTo>
              <a:cubicBezTo>
                <a:pt x="842" y="119"/>
                <a:pt x="847" y="133"/>
                <a:pt x="853" y="154"/>
              </a:cubicBezTo>
              <a:cubicBezTo>
                <a:pt x="857" y="192"/>
                <a:pt x="874" y="221"/>
                <a:pt x="896" y="252"/>
              </a:cubicBezTo>
              <a:cubicBezTo>
                <a:pt x="903" y="276"/>
                <a:pt x="918" y="319"/>
                <a:pt x="887" y="329"/>
              </a:cubicBezTo>
              <a:cubicBezTo>
                <a:pt x="882" y="332"/>
                <a:pt x="862" y="345"/>
                <a:pt x="861" y="351"/>
              </a:cubicBezTo>
              <a:cubicBezTo>
                <a:pt x="855" y="375"/>
                <a:pt x="885" y="391"/>
                <a:pt x="896" y="406"/>
              </a:cubicBezTo>
              <a:cubicBezTo>
                <a:pt x="902" y="426"/>
                <a:pt x="889" y="424"/>
                <a:pt x="879" y="441"/>
              </a:cubicBezTo>
              <a:cubicBezTo>
                <a:pt x="894" y="451"/>
                <a:pt x="903" y="461"/>
                <a:pt x="913" y="475"/>
              </a:cubicBezTo>
              <a:cubicBezTo>
                <a:pt x="920" y="530"/>
                <a:pt x="943" y="635"/>
                <a:pt x="990" y="668"/>
              </a:cubicBezTo>
              <a:cubicBezTo>
                <a:pt x="1031" y="658"/>
                <a:pt x="993" y="648"/>
                <a:pt x="1046" y="655"/>
              </a:cubicBezTo>
              <a:cubicBezTo>
                <a:pt x="1066" y="669"/>
                <a:pt x="1064" y="690"/>
                <a:pt x="1084" y="702"/>
              </a:cubicBezTo>
              <a:cubicBezTo>
                <a:pt x="1103" y="729"/>
                <a:pt x="1125" y="721"/>
                <a:pt x="1161" y="724"/>
              </a:cubicBezTo>
              <a:cubicBezTo>
                <a:pt x="1172" y="750"/>
                <a:pt x="1170" y="757"/>
                <a:pt x="1144" y="771"/>
              </a:cubicBezTo>
              <a:cubicBezTo>
                <a:pt x="1128" y="797"/>
                <a:pt x="1126" y="826"/>
                <a:pt x="1153" y="844"/>
              </a:cubicBezTo>
              <a:cubicBezTo>
                <a:pt x="1173" y="874"/>
                <a:pt x="1165" y="885"/>
                <a:pt x="1131" y="895"/>
              </a:cubicBezTo>
              <a:cubicBezTo>
                <a:pt x="1118" y="904"/>
                <a:pt x="1108" y="911"/>
                <a:pt x="1093" y="916"/>
              </a:cubicBezTo>
              <a:cubicBezTo>
                <a:pt x="1084" y="922"/>
                <a:pt x="1076" y="928"/>
                <a:pt x="1067" y="934"/>
              </a:cubicBezTo>
              <a:cubicBezTo>
                <a:pt x="1054" y="943"/>
                <a:pt x="1049" y="961"/>
                <a:pt x="1033" y="968"/>
              </a:cubicBezTo>
              <a:cubicBezTo>
                <a:pt x="1007" y="979"/>
                <a:pt x="978" y="984"/>
                <a:pt x="951" y="994"/>
              </a:cubicBezTo>
              <a:cubicBezTo>
                <a:pt x="939" y="1006"/>
                <a:pt x="931" y="1018"/>
                <a:pt x="917" y="1028"/>
              </a:cubicBezTo>
              <a:cubicBezTo>
                <a:pt x="911" y="1048"/>
                <a:pt x="901" y="1068"/>
                <a:pt x="883" y="1079"/>
              </a:cubicBezTo>
              <a:cubicBezTo>
                <a:pt x="855" y="1119"/>
                <a:pt x="894" y="1067"/>
                <a:pt x="861" y="1101"/>
              </a:cubicBezTo>
              <a:cubicBezTo>
                <a:pt x="853" y="1109"/>
                <a:pt x="853" y="1119"/>
                <a:pt x="844" y="1126"/>
              </a:cubicBezTo>
              <a:cubicBezTo>
                <a:pt x="830" y="1137"/>
                <a:pt x="795" y="1137"/>
                <a:pt x="780" y="1139"/>
              </a:cubicBezTo>
              <a:cubicBezTo>
                <a:pt x="761" y="1158"/>
                <a:pt x="749" y="1162"/>
                <a:pt x="724" y="1169"/>
              </a:cubicBezTo>
              <a:cubicBezTo>
                <a:pt x="714" y="1172"/>
                <a:pt x="704" y="1175"/>
                <a:pt x="694" y="1178"/>
              </a:cubicBezTo>
              <a:cubicBezTo>
                <a:pt x="690" y="1179"/>
                <a:pt x="681" y="1182"/>
                <a:pt x="681" y="1182"/>
              </a:cubicBezTo>
              <a:cubicBezTo>
                <a:pt x="651" y="1204"/>
                <a:pt x="630" y="1196"/>
                <a:pt x="587" y="1199"/>
              </a:cubicBezTo>
              <a:cubicBezTo>
                <a:pt x="565" y="1207"/>
                <a:pt x="550" y="1208"/>
                <a:pt x="527" y="1204"/>
              </a:cubicBezTo>
              <a:cubicBezTo>
                <a:pt x="502" y="1194"/>
                <a:pt x="476" y="1187"/>
                <a:pt x="450" y="1182"/>
              </a:cubicBezTo>
              <a:cubicBezTo>
                <a:pt x="440" y="1150"/>
                <a:pt x="428" y="1146"/>
                <a:pt x="403" y="1131"/>
              </a:cubicBezTo>
              <a:cubicBezTo>
                <a:pt x="375" y="1091"/>
                <a:pt x="414" y="1143"/>
                <a:pt x="381" y="1109"/>
              </a:cubicBezTo>
              <a:cubicBezTo>
                <a:pt x="366" y="1093"/>
                <a:pt x="361" y="1069"/>
                <a:pt x="356" y="1049"/>
              </a:cubicBezTo>
              <a:cubicBezTo>
                <a:pt x="383" y="1033"/>
                <a:pt x="383" y="1036"/>
                <a:pt x="420" y="1041"/>
              </a:cubicBezTo>
              <a:cubicBezTo>
                <a:pt x="450" y="1050"/>
                <a:pt x="476" y="1070"/>
                <a:pt x="506" y="1079"/>
              </a:cubicBezTo>
              <a:cubicBezTo>
                <a:pt x="529" y="1072"/>
                <a:pt x="527" y="1044"/>
                <a:pt x="536" y="1024"/>
              </a:cubicBezTo>
              <a:cubicBezTo>
                <a:pt x="534" y="1011"/>
                <a:pt x="535" y="997"/>
                <a:pt x="531" y="985"/>
              </a:cubicBezTo>
              <a:cubicBezTo>
                <a:pt x="528" y="975"/>
                <a:pt x="495" y="969"/>
                <a:pt x="493" y="968"/>
              </a:cubicBezTo>
              <a:cubicBezTo>
                <a:pt x="457" y="957"/>
                <a:pt x="437" y="954"/>
                <a:pt x="394" y="951"/>
              </a:cubicBezTo>
              <a:cubicBezTo>
                <a:pt x="380" y="946"/>
                <a:pt x="370" y="938"/>
                <a:pt x="356" y="934"/>
              </a:cubicBezTo>
              <a:cubicBezTo>
                <a:pt x="330" y="916"/>
                <a:pt x="292" y="910"/>
                <a:pt x="261" y="904"/>
              </a:cubicBezTo>
              <a:cubicBezTo>
                <a:pt x="228" y="890"/>
                <a:pt x="200" y="872"/>
                <a:pt x="171" y="852"/>
              </a:cubicBezTo>
              <a:cubicBezTo>
                <a:pt x="159" y="832"/>
                <a:pt x="153" y="818"/>
                <a:pt x="159" y="79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161925</xdr:colOff>
      <xdr:row>13</xdr:row>
      <xdr:rowOff>0</xdr:rowOff>
    </xdr:from>
    <xdr:to>
      <xdr:col>35</xdr:col>
      <xdr:colOff>28575</xdr:colOff>
      <xdr:row>17</xdr:row>
      <xdr:rowOff>104775</xdr:rowOff>
    </xdr:to>
    <xdr:sp macro="" textlink="">
      <xdr:nvSpPr>
        <xdr:cNvPr id="10" name="Freeform 811">
          <a:extLst>
            <a:ext uri="{FF2B5EF4-FFF2-40B4-BE49-F238E27FC236}">
              <a16:creationId xmlns:a16="http://schemas.microsoft.com/office/drawing/2014/main" id="{26C18A67-CDB6-47DA-A84D-4B3279FD952A}"/>
            </a:ext>
          </a:extLst>
        </xdr:cNvPr>
        <xdr:cNvSpPr>
          <a:spLocks/>
        </xdr:cNvSpPr>
      </xdr:nvSpPr>
      <xdr:spPr bwMode="auto">
        <a:xfrm>
          <a:off x="5946775" y="2063750"/>
          <a:ext cx="914400" cy="739775"/>
        </a:xfrm>
        <a:custGeom>
          <a:avLst/>
          <a:gdLst>
            <a:gd name="T0" fmla="*/ 228340 w 1135"/>
            <a:gd name="T1" fmla="*/ 27328 h 1184"/>
            <a:gd name="T2" fmla="*/ 254305 w 1135"/>
            <a:gd name="T3" fmla="*/ 29870 h 1184"/>
            <a:gd name="T4" fmla="*/ 277215 w 1135"/>
            <a:gd name="T5" fmla="*/ 35590 h 1184"/>
            <a:gd name="T6" fmla="*/ 368857 w 1135"/>
            <a:gd name="T7" fmla="*/ 24786 h 1184"/>
            <a:gd name="T8" fmla="*/ 411623 w 1135"/>
            <a:gd name="T9" fmla="*/ 16524 h 1184"/>
            <a:gd name="T10" fmla="*/ 437588 w 1135"/>
            <a:gd name="T11" fmla="*/ 0 h 1184"/>
            <a:gd name="T12" fmla="*/ 454389 w 1135"/>
            <a:gd name="T13" fmla="*/ 3178 h 1184"/>
            <a:gd name="T14" fmla="*/ 473481 w 1135"/>
            <a:gd name="T15" fmla="*/ 27328 h 1184"/>
            <a:gd name="T16" fmla="*/ 503264 w 1135"/>
            <a:gd name="T17" fmla="*/ 46394 h 1184"/>
            <a:gd name="T18" fmla="*/ 542212 w 1135"/>
            <a:gd name="T19" fmla="*/ 109312 h 1184"/>
            <a:gd name="T20" fmla="*/ 549085 w 1135"/>
            <a:gd name="T21" fmla="*/ 128378 h 1184"/>
            <a:gd name="T22" fmla="*/ 562067 w 1135"/>
            <a:gd name="T23" fmla="*/ 144267 h 1184"/>
            <a:gd name="T24" fmla="*/ 584978 w 1135"/>
            <a:gd name="T25" fmla="*/ 209727 h 1184"/>
            <a:gd name="T26" fmla="*/ 597960 w 1135"/>
            <a:gd name="T27" fmla="*/ 242775 h 1184"/>
            <a:gd name="T28" fmla="*/ 660582 w 1135"/>
            <a:gd name="T29" fmla="*/ 266925 h 1184"/>
            <a:gd name="T30" fmla="*/ 679674 w 1135"/>
            <a:gd name="T31" fmla="*/ 275187 h 1184"/>
            <a:gd name="T32" fmla="*/ 719385 w 1135"/>
            <a:gd name="T33" fmla="*/ 277729 h 1184"/>
            <a:gd name="T34" fmla="*/ 742295 w 1135"/>
            <a:gd name="T35" fmla="*/ 283449 h 1184"/>
            <a:gd name="T36" fmla="*/ 752223 w 1135"/>
            <a:gd name="T37" fmla="*/ 285991 h 1184"/>
            <a:gd name="T38" fmla="*/ 843865 w 1135"/>
            <a:gd name="T39" fmla="*/ 315861 h 1184"/>
            <a:gd name="T40" fmla="*/ 866775 w 1135"/>
            <a:gd name="T41" fmla="*/ 334928 h 1184"/>
            <a:gd name="T42" fmla="*/ 840046 w 1135"/>
            <a:gd name="T43" fmla="*/ 378780 h 1184"/>
            <a:gd name="T44" fmla="*/ 775133 w 1135"/>
            <a:gd name="T45" fmla="*/ 365433 h 1184"/>
            <a:gd name="T46" fmla="*/ 729313 w 1135"/>
            <a:gd name="T47" fmla="*/ 362256 h 1184"/>
            <a:gd name="T48" fmla="*/ 742295 w 1135"/>
            <a:gd name="T49" fmla="*/ 384499 h 1184"/>
            <a:gd name="T50" fmla="*/ 775133 w 1135"/>
            <a:gd name="T51" fmla="*/ 425174 h 1184"/>
            <a:gd name="T52" fmla="*/ 778188 w 1135"/>
            <a:gd name="T53" fmla="*/ 433436 h 1184"/>
            <a:gd name="T54" fmla="*/ 788116 w 1135"/>
            <a:gd name="T55" fmla="*/ 435978 h 1184"/>
            <a:gd name="T56" fmla="*/ 840046 w 1135"/>
            <a:gd name="T57" fmla="*/ 463306 h 1184"/>
            <a:gd name="T58" fmla="*/ 811026 w 1135"/>
            <a:gd name="T59" fmla="*/ 482372 h 1184"/>
            <a:gd name="T60" fmla="*/ 801099 w 1135"/>
            <a:gd name="T61" fmla="*/ 537028 h 1184"/>
            <a:gd name="T62" fmla="*/ 788116 w 1135"/>
            <a:gd name="T63" fmla="*/ 599311 h 1184"/>
            <a:gd name="T64" fmla="*/ 788116 w 1135"/>
            <a:gd name="T65" fmla="*/ 681295 h 1184"/>
            <a:gd name="T66" fmla="*/ 742295 w 1135"/>
            <a:gd name="T67" fmla="*/ 697183 h 1184"/>
            <a:gd name="T68" fmla="*/ 653709 w 1135"/>
            <a:gd name="T69" fmla="*/ 711165 h 1184"/>
            <a:gd name="T70" fmla="*/ 624689 w 1135"/>
            <a:gd name="T71" fmla="*/ 741035 h 1184"/>
            <a:gd name="T72" fmla="*/ 594905 w 1135"/>
            <a:gd name="T73" fmla="*/ 746755 h 1184"/>
            <a:gd name="T74" fmla="*/ 496391 w 1135"/>
            <a:gd name="T75" fmla="*/ 727689 h 1184"/>
            <a:gd name="T76" fmla="*/ 473481 w 1135"/>
            <a:gd name="T77" fmla="*/ 708623 h 1184"/>
            <a:gd name="T78" fmla="*/ 477299 w 1135"/>
            <a:gd name="T79" fmla="*/ 648247 h 1184"/>
            <a:gd name="T80" fmla="*/ 506319 w 1135"/>
            <a:gd name="T81" fmla="*/ 615835 h 1184"/>
            <a:gd name="T82" fmla="*/ 483408 w 1135"/>
            <a:gd name="T83" fmla="*/ 531308 h 1184"/>
            <a:gd name="T84" fmla="*/ 352819 w 1135"/>
            <a:gd name="T85" fmla="*/ 531308 h 1184"/>
            <a:gd name="T86" fmla="*/ 313108 w 1135"/>
            <a:gd name="T87" fmla="*/ 517962 h 1184"/>
            <a:gd name="T88" fmla="*/ 254305 w 1135"/>
            <a:gd name="T89" fmla="*/ 503980 h 1184"/>
            <a:gd name="T90" fmla="*/ 221467 w 1135"/>
            <a:gd name="T91" fmla="*/ 493176 h 1184"/>
            <a:gd name="T92" fmla="*/ 172591 w 1135"/>
            <a:gd name="T93" fmla="*/ 476652 h 1184"/>
            <a:gd name="T94" fmla="*/ 146626 w 1135"/>
            <a:gd name="T95" fmla="*/ 433436 h 1184"/>
            <a:gd name="T96" fmla="*/ 156554 w 1135"/>
            <a:gd name="T97" fmla="*/ 414370 h 1184"/>
            <a:gd name="T98" fmla="*/ 106915 w 1135"/>
            <a:gd name="T99" fmla="*/ 359714 h 1184"/>
            <a:gd name="T100" fmla="*/ 61094 w 1135"/>
            <a:gd name="T101" fmla="*/ 367976 h 1184"/>
            <a:gd name="T102" fmla="*/ 29020 w 1135"/>
            <a:gd name="T103" fmla="*/ 334928 h 1184"/>
            <a:gd name="T104" fmla="*/ 15274 w 1135"/>
            <a:gd name="T105" fmla="*/ 283449 h 1184"/>
            <a:gd name="T106" fmla="*/ 25201 w 1135"/>
            <a:gd name="T107" fmla="*/ 256121 h 1184"/>
            <a:gd name="T108" fmla="*/ 58040 w 1135"/>
            <a:gd name="T109" fmla="*/ 193839 h 1184"/>
            <a:gd name="T110" fmla="*/ 71022 w 1135"/>
            <a:gd name="T111" fmla="*/ 149987 h 1184"/>
            <a:gd name="T112" fmla="*/ 80950 w 1135"/>
            <a:gd name="T113" fmla="*/ 133463 h 1184"/>
            <a:gd name="T114" fmla="*/ 100806 w 1135"/>
            <a:gd name="T115" fmla="*/ 106135 h 1184"/>
            <a:gd name="T116" fmla="*/ 143572 w 1135"/>
            <a:gd name="T117" fmla="*/ 87068 h 1184"/>
            <a:gd name="T118" fmla="*/ 162663 w 1135"/>
            <a:gd name="T119" fmla="*/ 38132 h 1184"/>
            <a:gd name="T120" fmla="*/ 221467 w 1135"/>
            <a:gd name="T121" fmla="*/ 29870 h 1184"/>
            <a:gd name="T122" fmla="*/ 228340 w 1135"/>
            <a:gd name="T123" fmla="*/ 27328 h 1184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135"/>
            <a:gd name="T187" fmla="*/ 0 h 1184"/>
            <a:gd name="T188" fmla="*/ 1135 w 1135"/>
            <a:gd name="T189" fmla="*/ 1184 h 1184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135" h="1184">
              <a:moveTo>
                <a:pt x="299" y="43"/>
              </a:moveTo>
              <a:cubicBezTo>
                <a:pt x="310" y="44"/>
                <a:pt x="322" y="45"/>
                <a:pt x="333" y="47"/>
              </a:cubicBezTo>
              <a:cubicBezTo>
                <a:pt x="343" y="49"/>
                <a:pt x="363" y="56"/>
                <a:pt x="363" y="56"/>
              </a:cubicBezTo>
              <a:cubicBezTo>
                <a:pt x="407" y="50"/>
                <a:pt x="436" y="42"/>
                <a:pt x="483" y="39"/>
              </a:cubicBezTo>
              <a:cubicBezTo>
                <a:pt x="505" y="36"/>
                <a:pt x="519" y="32"/>
                <a:pt x="539" y="26"/>
              </a:cubicBezTo>
              <a:cubicBezTo>
                <a:pt x="553" y="16"/>
                <a:pt x="557" y="6"/>
                <a:pt x="573" y="0"/>
              </a:cubicBezTo>
              <a:cubicBezTo>
                <a:pt x="580" y="2"/>
                <a:pt x="589" y="0"/>
                <a:pt x="595" y="5"/>
              </a:cubicBezTo>
              <a:cubicBezTo>
                <a:pt x="619" y="24"/>
                <a:pt x="604" y="27"/>
                <a:pt x="620" y="43"/>
              </a:cubicBezTo>
              <a:cubicBezTo>
                <a:pt x="631" y="54"/>
                <a:pt x="646" y="65"/>
                <a:pt x="659" y="73"/>
              </a:cubicBezTo>
              <a:cubicBezTo>
                <a:pt x="680" y="104"/>
                <a:pt x="695" y="138"/>
                <a:pt x="710" y="172"/>
              </a:cubicBezTo>
              <a:cubicBezTo>
                <a:pt x="714" y="182"/>
                <a:pt x="714" y="193"/>
                <a:pt x="719" y="202"/>
              </a:cubicBezTo>
              <a:cubicBezTo>
                <a:pt x="724" y="211"/>
                <a:pt x="736" y="227"/>
                <a:pt x="736" y="227"/>
              </a:cubicBezTo>
              <a:cubicBezTo>
                <a:pt x="747" y="261"/>
                <a:pt x="759" y="295"/>
                <a:pt x="766" y="330"/>
              </a:cubicBezTo>
              <a:cubicBezTo>
                <a:pt x="769" y="347"/>
                <a:pt x="769" y="368"/>
                <a:pt x="783" y="382"/>
              </a:cubicBezTo>
              <a:cubicBezTo>
                <a:pt x="805" y="404"/>
                <a:pt x="837" y="409"/>
                <a:pt x="865" y="420"/>
              </a:cubicBezTo>
              <a:cubicBezTo>
                <a:pt x="874" y="423"/>
                <a:pt x="881" y="431"/>
                <a:pt x="890" y="433"/>
              </a:cubicBezTo>
              <a:cubicBezTo>
                <a:pt x="907" y="436"/>
                <a:pt x="925" y="436"/>
                <a:pt x="942" y="437"/>
              </a:cubicBezTo>
              <a:cubicBezTo>
                <a:pt x="952" y="440"/>
                <a:pt x="962" y="443"/>
                <a:pt x="972" y="446"/>
              </a:cubicBezTo>
              <a:cubicBezTo>
                <a:pt x="976" y="447"/>
                <a:pt x="985" y="450"/>
                <a:pt x="985" y="450"/>
              </a:cubicBezTo>
              <a:cubicBezTo>
                <a:pt x="1021" y="474"/>
                <a:pt x="1063" y="487"/>
                <a:pt x="1105" y="497"/>
              </a:cubicBezTo>
              <a:cubicBezTo>
                <a:pt x="1134" y="518"/>
                <a:pt x="1126" y="506"/>
                <a:pt x="1135" y="527"/>
              </a:cubicBezTo>
              <a:cubicBezTo>
                <a:pt x="1131" y="559"/>
                <a:pt x="1134" y="585"/>
                <a:pt x="1100" y="596"/>
              </a:cubicBezTo>
              <a:cubicBezTo>
                <a:pt x="1071" y="589"/>
                <a:pt x="1044" y="580"/>
                <a:pt x="1015" y="575"/>
              </a:cubicBezTo>
              <a:cubicBezTo>
                <a:pt x="990" y="565"/>
                <a:pt x="986" y="566"/>
                <a:pt x="955" y="570"/>
              </a:cubicBezTo>
              <a:cubicBezTo>
                <a:pt x="947" y="590"/>
                <a:pt x="956" y="594"/>
                <a:pt x="972" y="605"/>
              </a:cubicBezTo>
              <a:cubicBezTo>
                <a:pt x="986" y="626"/>
                <a:pt x="1000" y="648"/>
                <a:pt x="1015" y="669"/>
              </a:cubicBezTo>
              <a:cubicBezTo>
                <a:pt x="1016" y="673"/>
                <a:pt x="1016" y="679"/>
                <a:pt x="1019" y="682"/>
              </a:cubicBezTo>
              <a:cubicBezTo>
                <a:pt x="1022" y="685"/>
                <a:pt x="1028" y="684"/>
                <a:pt x="1032" y="686"/>
              </a:cubicBezTo>
              <a:cubicBezTo>
                <a:pt x="1055" y="698"/>
                <a:pt x="1079" y="714"/>
                <a:pt x="1100" y="729"/>
              </a:cubicBezTo>
              <a:cubicBezTo>
                <a:pt x="1070" y="749"/>
                <a:pt x="1082" y="739"/>
                <a:pt x="1062" y="759"/>
              </a:cubicBezTo>
              <a:cubicBezTo>
                <a:pt x="1053" y="787"/>
                <a:pt x="1055" y="816"/>
                <a:pt x="1049" y="845"/>
              </a:cubicBezTo>
              <a:cubicBezTo>
                <a:pt x="1044" y="926"/>
                <a:pt x="1046" y="897"/>
                <a:pt x="1032" y="943"/>
              </a:cubicBezTo>
              <a:cubicBezTo>
                <a:pt x="1035" y="979"/>
                <a:pt x="1051" y="1038"/>
                <a:pt x="1032" y="1072"/>
              </a:cubicBezTo>
              <a:cubicBezTo>
                <a:pt x="1021" y="1091"/>
                <a:pt x="989" y="1094"/>
                <a:pt x="972" y="1097"/>
              </a:cubicBezTo>
              <a:cubicBezTo>
                <a:pt x="933" y="1103"/>
                <a:pt x="895" y="1114"/>
                <a:pt x="856" y="1119"/>
              </a:cubicBezTo>
              <a:cubicBezTo>
                <a:pt x="837" y="1131"/>
                <a:pt x="837" y="1153"/>
                <a:pt x="818" y="1166"/>
              </a:cubicBezTo>
              <a:cubicBezTo>
                <a:pt x="807" y="1174"/>
                <a:pt x="792" y="1172"/>
                <a:pt x="779" y="1175"/>
              </a:cubicBezTo>
              <a:cubicBezTo>
                <a:pt x="647" y="1168"/>
                <a:pt x="713" y="1184"/>
                <a:pt x="650" y="1145"/>
              </a:cubicBezTo>
              <a:cubicBezTo>
                <a:pt x="641" y="1130"/>
                <a:pt x="631" y="1129"/>
                <a:pt x="620" y="1115"/>
              </a:cubicBezTo>
              <a:cubicBezTo>
                <a:pt x="622" y="1083"/>
                <a:pt x="621" y="1051"/>
                <a:pt x="625" y="1020"/>
              </a:cubicBezTo>
              <a:cubicBezTo>
                <a:pt x="627" y="1005"/>
                <a:pt x="655" y="983"/>
                <a:pt x="663" y="969"/>
              </a:cubicBezTo>
              <a:cubicBezTo>
                <a:pt x="661" y="920"/>
                <a:pt x="676" y="866"/>
                <a:pt x="633" y="836"/>
              </a:cubicBezTo>
              <a:cubicBezTo>
                <a:pt x="570" y="838"/>
                <a:pt x="517" y="853"/>
                <a:pt x="462" y="836"/>
              </a:cubicBezTo>
              <a:cubicBezTo>
                <a:pt x="444" y="818"/>
                <a:pt x="436" y="819"/>
                <a:pt x="410" y="815"/>
              </a:cubicBezTo>
              <a:cubicBezTo>
                <a:pt x="386" y="805"/>
                <a:pt x="358" y="800"/>
                <a:pt x="333" y="793"/>
              </a:cubicBezTo>
              <a:cubicBezTo>
                <a:pt x="318" y="789"/>
                <a:pt x="305" y="781"/>
                <a:pt x="290" y="776"/>
              </a:cubicBezTo>
              <a:cubicBezTo>
                <a:pt x="271" y="762"/>
                <a:pt x="248" y="758"/>
                <a:pt x="226" y="750"/>
              </a:cubicBezTo>
              <a:cubicBezTo>
                <a:pt x="205" y="729"/>
                <a:pt x="199" y="710"/>
                <a:pt x="192" y="682"/>
              </a:cubicBezTo>
              <a:cubicBezTo>
                <a:pt x="194" y="671"/>
                <a:pt x="204" y="663"/>
                <a:pt x="205" y="652"/>
              </a:cubicBezTo>
              <a:cubicBezTo>
                <a:pt x="209" y="588"/>
                <a:pt x="194" y="576"/>
                <a:pt x="140" y="566"/>
              </a:cubicBezTo>
              <a:cubicBezTo>
                <a:pt x="115" y="569"/>
                <a:pt x="102" y="572"/>
                <a:pt x="80" y="579"/>
              </a:cubicBezTo>
              <a:cubicBezTo>
                <a:pt x="73" y="555"/>
                <a:pt x="58" y="542"/>
                <a:pt x="38" y="527"/>
              </a:cubicBezTo>
              <a:cubicBezTo>
                <a:pt x="0" y="582"/>
                <a:pt x="14" y="526"/>
                <a:pt x="20" y="446"/>
              </a:cubicBezTo>
              <a:cubicBezTo>
                <a:pt x="21" y="434"/>
                <a:pt x="30" y="415"/>
                <a:pt x="33" y="403"/>
              </a:cubicBezTo>
              <a:cubicBezTo>
                <a:pt x="38" y="357"/>
                <a:pt x="36" y="330"/>
                <a:pt x="76" y="305"/>
              </a:cubicBezTo>
              <a:cubicBezTo>
                <a:pt x="93" y="280"/>
                <a:pt x="88" y="270"/>
                <a:pt x="93" y="236"/>
              </a:cubicBezTo>
              <a:cubicBezTo>
                <a:pt x="95" y="224"/>
                <a:pt x="101" y="221"/>
                <a:pt x="106" y="210"/>
              </a:cubicBezTo>
              <a:cubicBezTo>
                <a:pt x="115" y="191"/>
                <a:pt x="111" y="175"/>
                <a:pt x="132" y="167"/>
              </a:cubicBezTo>
              <a:cubicBezTo>
                <a:pt x="148" y="152"/>
                <a:pt x="167" y="145"/>
                <a:pt x="188" y="137"/>
              </a:cubicBezTo>
              <a:cubicBezTo>
                <a:pt x="191" y="126"/>
                <a:pt x="197" y="70"/>
                <a:pt x="213" y="60"/>
              </a:cubicBezTo>
              <a:cubicBezTo>
                <a:pt x="230" y="49"/>
                <a:pt x="278" y="48"/>
                <a:pt x="290" y="47"/>
              </a:cubicBezTo>
              <a:cubicBezTo>
                <a:pt x="317" y="53"/>
                <a:pt x="318" y="56"/>
                <a:pt x="299" y="4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47625</xdr:colOff>
      <xdr:row>6</xdr:row>
      <xdr:rowOff>9525</xdr:rowOff>
    </xdr:from>
    <xdr:to>
      <xdr:col>35</xdr:col>
      <xdr:colOff>0</xdr:colOff>
      <xdr:row>11</xdr:row>
      <xdr:rowOff>95250</xdr:rowOff>
    </xdr:to>
    <xdr:sp macro="" textlink="">
      <xdr:nvSpPr>
        <xdr:cNvPr id="11" name="Freeform 812">
          <a:extLst>
            <a:ext uri="{FF2B5EF4-FFF2-40B4-BE49-F238E27FC236}">
              <a16:creationId xmlns:a16="http://schemas.microsoft.com/office/drawing/2014/main" id="{E1CEA998-D3DA-4F35-A6F6-90958A91D942}"/>
            </a:ext>
          </a:extLst>
        </xdr:cNvPr>
        <xdr:cNvSpPr>
          <a:spLocks/>
        </xdr:cNvSpPr>
      </xdr:nvSpPr>
      <xdr:spPr bwMode="auto">
        <a:xfrm>
          <a:off x="6042025" y="962025"/>
          <a:ext cx="790575" cy="879475"/>
        </a:xfrm>
        <a:custGeom>
          <a:avLst/>
          <a:gdLst>
            <a:gd name="T0" fmla="*/ 517373 w 1005"/>
            <a:gd name="T1" fmla="*/ 36272 h 1407"/>
            <a:gd name="T2" fmla="*/ 744988 w 1005"/>
            <a:gd name="T3" fmla="*/ 85271 h 1407"/>
            <a:gd name="T4" fmla="*/ 645406 w 1005"/>
            <a:gd name="T5" fmla="*/ 156543 h 1407"/>
            <a:gd name="T6" fmla="*/ 581016 w 1005"/>
            <a:gd name="T7" fmla="*/ 281905 h 1407"/>
            <a:gd name="T8" fmla="*/ 648401 w 1005"/>
            <a:gd name="T9" fmla="*/ 409812 h 1407"/>
            <a:gd name="T10" fmla="*/ 677602 w 1005"/>
            <a:gd name="T11" fmla="*/ 570809 h 1407"/>
            <a:gd name="T12" fmla="*/ 590749 w 1005"/>
            <a:gd name="T13" fmla="*/ 628081 h 1407"/>
            <a:gd name="T14" fmla="*/ 485178 w 1005"/>
            <a:gd name="T15" fmla="*/ 638899 h 1407"/>
            <a:gd name="T16" fmla="*/ 417792 w 1005"/>
            <a:gd name="T17" fmla="*/ 701898 h 1407"/>
            <a:gd name="T18" fmla="*/ 392335 w 1005"/>
            <a:gd name="T19" fmla="*/ 750898 h 1407"/>
            <a:gd name="T20" fmla="*/ 298744 w 1005"/>
            <a:gd name="T21" fmla="*/ 865441 h 1407"/>
            <a:gd name="T22" fmla="*/ 247830 w 1005"/>
            <a:gd name="T23" fmla="*/ 881987 h 1407"/>
            <a:gd name="T24" fmla="*/ 148249 w 1005"/>
            <a:gd name="T25" fmla="*/ 884532 h 1407"/>
            <a:gd name="T26" fmla="*/ 106320 w 1005"/>
            <a:gd name="T27" fmla="*/ 889623 h 1407"/>
            <a:gd name="T28" fmla="*/ 77868 w 1005"/>
            <a:gd name="T29" fmla="*/ 870532 h 1407"/>
            <a:gd name="T30" fmla="*/ 16472 w 1005"/>
            <a:gd name="T31" fmla="*/ 808170 h 1407"/>
            <a:gd name="T32" fmla="*/ 26206 w 1005"/>
            <a:gd name="T33" fmla="*/ 780806 h 1407"/>
            <a:gd name="T34" fmla="*/ 122792 w 1005"/>
            <a:gd name="T35" fmla="*/ 748352 h 1407"/>
            <a:gd name="T36" fmla="*/ 86853 w 1005"/>
            <a:gd name="T37" fmla="*/ 682808 h 1407"/>
            <a:gd name="T38" fmla="*/ 35939 w 1005"/>
            <a:gd name="T39" fmla="*/ 611536 h 1407"/>
            <a:gd name="T40" fmla="*/ 749 w 1005"/>
            <a:gd name="T41" fmla="*/ 557446 h 1407"/>
            <a:gd name="T42" fmla="*/ 23211 w 1005"/>
            <a:gd name="T43" fmla="*/ 540901 h 1407"/>
            <a:gd name="T44" fmla="*/ 23211 w 1005"/>
            <a:gd name="T45" fmla="*/ 404721 h 1407"/>
            <a:gd name="T46" fmla="*/ 749 w 1005"/>
            <a:gd name="T47" fmla="*/ 371631 h 1407"/>
            <a:gd name="T48" fmla="*/ 96586 w 1005"/>
            <a:gd name="T49" fmla="*/ 306086 h 1407"/>
            <a:gd name="T50" fmla="*/ 145254 w 1005"/>
            <a:gd name="T51" fmla="*/ 197270 h 1407"/>
            <a:gd name="T52" fmla="*/ 119048 w 1005"/>
            <a:gd name="T53" fmla="*/ 148270 h 1407"/>
            <a:gd name="T54" fmla="*/ 90596 w 1005"/>
            <a:gd name="T55" fmla="*/ 131725 h 1407"/>
            <a:gd name="T56" fmla="*/ 122792 w 1005"/>
            <a:gd name="T57" fmla="*/ 61090 h 1407"/>
            <a:gd name="T58" fmla="*/ 263553 w 1005"/>
            <a:gd name="T59" fmla="*/ 30545 h 1407"/>
            <a:gd name="T60" fmla="*/ 308477 w 1005"/>
            <a:gd name="T61" fmla="*/ 38818 h 1407"/>
            <a:gd name="T62" fmla="*/ 388592 w 1005"/>
            <a:gd name="T63" fmla="*/ 28000 h 1407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005"/>
            <a:gd name="T97" fmla="*/ 0 h 1407"/>
            <a:gd name="T98" fmla="*/ 1005 w 1005"/>
            <a:gd name="T99" fmla="*/ 1407 h 1407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005" h="1407">
              <a:moveTo>
                <a:pt x="519" y="44"/>
              </a:moveTo>
              <a:cubicBezTo>
                <a:pt x="576" y="49"/>
                <a:pt x="634" y="48"/>
                <a:pt x="691" y="57"/>
              </a:cubicBezTo>
              <a:cubicBezTo>
                <a:pt x="778" y="70"/>
                <a:pt x="860" y="89"/>
                <a:pt x="948" y="96"/>
              </a:cubicBezTo>
              <a:cubicBezTo>
                <a:pt x="975" y="102"/>
                <a:pt x="980" y="112"/>
                <a:pt x="995" y="134"/>
              </a:cubicBezTo>
              <a:cubicBezTo>
                <a:pt x="1005" y="166"/>
                <a:pt x="939" y="224"/>
                <a:pt x="909" y="233"/>
              </a:cubicBezTo>
              <a:cubicBezTo>
                <a:pt x="893" y="238"/>
                <a:pt x="862" y="246"/>
                <a:pt x="862" y="246"/>
              </a:cubicBezTo>
              <a:cubicBezTo>
                <a:pt x="836" y="262"/>
                <a:pt x="823" y="286"/>
                <a:pt x="798" y="301"/>
              </a:cubicBezTo>
              <a:cubicBezTo>
                <a:pt x="770" y="342"/>
                <a:pt x="794" y="396"/>
                <a:pt x="776" y="443"/>
              </a:cubicBezTo>
              <a:cubicBezTo>
                <a:pt x="790" y="479"/>
                <a:pt x="831" y="498"/>
                <a:pt x="854" y="528"/>
              </a:cubicBezTo>
              <a:cubicBezTo>
                <a:pt x="863" y="569"/>
                <a:pt x="864" y="599"/>
                <a:pt x="866" y="644"/>
              </a:cubicBezTo>
              <a:cubicBezTo>
                <a:pt x="862" y="697"/>
                <a:pt x="851" y="773"/>
                <a:pt x="884" y="820"/>
              </a:cubicBezTo>
              <a:cubicBezTo>
                <a:pt x="892" y="845"/>
                <a:pt x="899" y="871"/>
                <a:pt x="905" y="897"/>
              </a:cubicBezTo>
              <a:cubicBezTo>
                <a:pt x="894" y="992"/>
                <a:pt x="914" y="982"/>
                <a:pt x="849" y="970"/>
              </a:cubicBezTo>
              <a:cubicBezTo>
                <a:pt x="823" y="974"/>
                <a:pt x="813" y="981"/>
                <a:pt x="789" y="987"/>
              </a:cubicBezTo>
              <a:cubicBezTo>
                <a:pt x="773" y="982"/>
                <a:pt x="765" y="971"/>
                <a:pt x="751" y="961"/>
              </a:cubicBezTo>
              <a:cubicBezTo>
                <a:pt x="715" y="966"/>
                <a:pt x="680" y="985"/>
                <a:pt x="648" y="1004"/>
              </a:cubicBezTo>
              <a:cubicBezTo>
                <a:pt x="635" y="1023"/>
                <a:pt x="639" y="1047"/>
                <a:pt x="622" y="1064"/>
              </a:cubicBezTo>
              <a:cubicBezTo>
                <a:pt x="605" y="1081"/>
                <a:pt x="578" y="1089"/>
                <a:pt x="558" y="1103"/>
              </a:cubicBezTo>
              <a:cubicBezTo>
                <a:pt x="548" y="1136"/>
                <a:pt x="562" y="1095"/>
                <a:pt x="545" y="1128"/>
              </a:cubicBezTo>
              <a:cubicBezTo>
                <a:pt x="536" y="1145"/>
                <a:pt x="534" y="1163"/>
                <a:pt x="524" y="1180"/>
              </a:cubicBezTo>
              <a:cubicBezTo>
                <a:pt x="514" y="1215"/>
                <a:pt x="505" y="1224"/>
                <a:pt x="468" y="1231"/>
              </a:cubicBezTo>
              <a:cubicBezTo>
                <a:pt x="453" y="1281"/>
                <a:pt x="459" y="1342"/>
                <a:pt x="399" y="1360"/>
              </a:cubicBezTo>
              <a:cubicBezTo>
                <a:pt x="379" y="1354"/>
                <a:pt x="363" y="1347"/>
                <a:pt x="339" y="1360"/>
              </a:cubicBezTo>
              <a:cubicBezTo>
                <a:pt x="331" y="1364"/>
                <a:pt x="334" y="1377"/>
                <a:pt x="331" y="1386"/>
              </a:cubicBezTo>
              <a:cubicBezTo>
                <a:pt x="328" y="1396"/>
                <a:pt x="317" y="1402"/>
                <a:pt x="309" y="1407"/>
              </a:cubicBezTo>
              <a:cubicBezTo>
                <a:pt x="272" y="1402"/>
                <a:pt x="235" y="1394"/>
                <a:pt x="198" y="1390"/>
              </a:cubicBezTo>
              <a:cubicBezTo>
                <a:pt x="181" y="1385"/>
                <a:pt x="188" y="1384"/>
                <a:pt x="168" y="1390"/>
              </a:cubicBezTo>
              <a:cubicBezTo>
                <a:pt x="159" y="1392"/>
                <a:pt x="142" y="1398"/>
                <a:pt x="142" y="1398"/>
              </a:cubicBezTo>
              <a:cubicBezTo>
                <a:pt x="135" y="1397"/>
                <a:pt x="127" y="1398"/>
                <a:pt x="121" y="1394"/>
              </a:cubicBezTo>
              <a:cubicBezTo>
                <a:pt x="101" y="1378"/>
                <a:pt x="132" y="1376"/>
                <a:pt x="104" y="1368"/>
              </a:cubicBezTo>
              <a:cubicBezTo>
                <a:pt x="93" y="1365"/>
                <a:pt x="81" y="1365"/>
                <a:pt x="69" y="1364"/>
              </a:cubicBezTo>
              <a:cubicBezTo>
                <a:pt x="58" y="1327"/>
                <a:pt x="57" y="1291"/>
                <a:pt x="22" y="1270"/>
              </a:cubicBezTo>
              <a:cubicBezTo>
                <a:pt x="15" y="1258"/>
                <a:pt x="7" y="1252"/>
                <a:pt x="18" y="1236"/>
              </a:cubicBezTo>
              <a:cubicBezTo>
                <a:pt x="22" y="1231"/>
                <a:pt x="29" y="1229"/>
                <a:pt x="35" y="1227"/>
              </a:cubicBezTo>
              <a:cubicBezTo>
                <a:pt x="64" y="1216"/>
                <a:pt x="95" y="1206"/>
                <a:pt x="125" y="1197"/>
              </a:cubicBezTo>
              <a:cubicBezTo>
                <a:pt x="138" y="1188"/>
                <a:pt x="151" y="1184"/>
                <a:pt x="164" y="1176"/>
              </a:cubicBezTo>
              <a:cubicBezTo>
                <a:pt x="179" y="1126"/>
                <a:pt x="164" y="1140"/>
                <a:pt x="134" y="1098"/>
              </a:cubicBezTo>
              <a:cubicBezTo>
                <a:pt x="128" y="1090"/>
                <a:pt x="116" y="1073"/>
                <a:pt x="116" y="1073"/>
              </a:cubicBezTo>
              <a:cubicBezTo>
                <a:pt x="110" y="1054"/>
                <a:pt x="103" y="1036"/>
                <a:pt x="86" y="1026"/>
              </a:cubicBezTo>
              <a:cubicBezTo>
                <a:pt x="73" y="1004"/>
                <a:pt x="61" y="983"/>
                <a:pt x="48" y="961"/>
              </a:cubicBezTo>
              <a:cubicBezTo>
                <a:pt x="43" y="940"/>
                <a:pt x="29" y="920"/>
                <a:pt x="18" y="901"/>
              </a:cubicBezTo>
              <a:cubicBezTo>
                <a:pt x="13" y="892"/>
                <a:pt x="1" y="876"/>
                <a:pt x="1" y="876"/>
              </a:cubicBezTo>
              <a:cubicBezTo>
                <a:pt x="2" y="870"/>
                <a:pt x="0" y="862"/>
                <a:pt x="5" y="858"/>
              </a:cubicBezTo>
              <a:cubicBezTo>
                <a:pt x="12" y="852"/>
                <a:pt x="31" y="850"/>
                <a:pt x="31" y="850"/>
              </a:cubicBezTo>
              <a:cubicBezTo>
                <a:pt x="45" y="840"/>
                <a:pt x="55" y="830"/>
                <a:pt x="65" y="816"/>
              </a:cubicBezTo>
              <a:cubicBezTo>
                <a:pt x="64" y="791"/>
                <a:pt x="95" y="656"/>
                <a:pt x="31" y="636"/>
              </a:cubicBezTo>
              <a:cubicBezTo>
                <a:pt x="24" y="629"/>
                <a:pt x="13" y="620"/>
                <a:pt x="9" y="610"/>
              </a:cubicBezTo>
              <a:cubicBezTo>
                <a:pt x="5" y="602"/>
                <a:pt x="1" y="584"/>
                <a:pt x="1" y="584"/>
              </a:cubicBezTo>
              <a:cubicBezTo>
                <a:pt x="7" y="564"/>
                <a:pt x="27" y="558"/>
                <a:pt x="44" y="546"/>
              </a:cubicBezTo>
              <a:cubicBezTo>
                <a:pt x="76" y="524"/>
                <a:pt x="87" y="497"/>
                <a:pt x="129" y="481"/>
              </a:cubicBezTo>
              <a:cubicBezTo>
                <a:pt x="142" y="468"/>
                <a:pt x="154" y="462"/>
                <a:pt x="164" y="447"/>
              </a:cubicBezTo>
              <a:cubicBezTo>
                <a:pt x="169" y="425"/>
                <a:pt x="169" y="329"/>
                <a:pt x="194" y="310"/>
              </a:cubicBezTo>
              <a:cubicBezTo>
                <a:pt x="202" y="304"/>
                <a:pt x="214" y="305"/>
                <a:pt x="224" y="301"/>
              </a:cubicBezTo>
              <a:cubicBezTo>
                <a:pt x="235" y="264"/>
                <a:pt x="183" y="249"/>
                <a:pt x="159" y="233"/>
              </a:cubicBezTo>
              <a:cubicBezTo>
                <a:pt x="151" y="227"/>
                <a:pt x="142" y="222"/>
                <a:pt x="134" y="216"/>
              </a:cubicBezTo>
              <a:cubicBezTo>
                <a:pt x="130" y="213"/>
                <a:pt x="121" y="207"/>
                <a:pt x="121" y="207"/>
              </a:cubicBezTo>
              <a:cubicBezTo>
                <a:pt x="108" y="173"/>
                <a:pt x="106" y="159"/>
                <a:pt x="116" y="113"/>
              </a:cubicBezTo>
              <a:cubicBezTo>
                <a:pt x="119" y="100"/>
                <a:pt x="154" y="99"/>
                <a:pt x="164" y="96"/>
              </a:cubicBezTo>
              <a:cubicBezTo>
                <a:pt x="193" y="0"/>
                <a:pt x="124" y="21"/>
                <a:pt x="258" y="27"/>
              </a:cubicBezTo>
              <a:cubicBezTo>
                <a:pt x="290" y="31"/>
                <a:pt x="320" y="42"/>
                <a:pt x="352" y="48"/>
              </a:cubicBezTo>
              <a:cubicBezTo>
                <a:pt x="361" y="50"/>
                <a:pt x="369" y="51"/>
                <a:pt x="378" y="53"/>
              </a:cubicBezTo>
              <a:cubicBezTo>
                <a:pt x="389" y="55"/>
                <a:pt x="412" y="61"/>
                <a:pt x="412" y="61"/>
              </a:cubicBezTo>
              <a:cubicBezTo>
                <a:pt x="438" y="58"/>
                <a:pt x="464" y="60"/>
                <a:pt x="489" y="53"/>
              </a:cubicBezTo>
              <a:cubicBezTo>
                <a:pt x="499" y="50"/>
                <a:pt x="519" y="44"/>
                <a:pt x="519" y="4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76200</xdr:colOff>
      <xdr:row>9</xdr:row>
      <xdr:rowOff>133350</xdr:rowOff>
    </xdr:from>
    <xdr:to>
      <xdr:col>35</xdr:col>
      <xdr:colOff>123825</xdr:colOff>
      <xdr:row>13</xdr:row>
      <xdr:rowOff>38100</xdr:rowOff>
    </xdr:to>
    <xdr:sp macro="" textlink="">
      <xdr:nvSpPr>
        <xdr:cNvPr id="12" name="Freeform 813">
          <a:extLst>
            <a:ext uri="{FF2B5EF4-FFF2-40B4-BE49-F238E27FC236}">
              <a16:creationId xmlns:a16="http://schemas.microsoft.com/office/drawing/2014/main" id="{18974723-71B6-4B7A-9D61-802B84E94A2D}"/>
            </a:ext>
          </a:extLst>
        </xdr:cNvPr>
        <xdr:cNvSpPr>
          <a:spLocks/>
        </xdr:cNvSpPr>
      </xdr:nvSpPr>
      <xdr:spPr bwMode="auto">
        <a:xfrm>
          <a:off x="6070600" y="1562100"/>
          <a:ext cx="885825" cy="539750"/>
        </a:xfrm>
        <a:custGeom>
          <a:avLst/>
          <a:gdLst>
            <a:gd name="T0" fmla="*/ 0 w 1167"/>
            <a:gd name="T1" fmla="*/ 453638 h 861"/>
            <a:gd name="T2" fmla="*/ 21792 w 1167"/>
            <a:gd name="T3" fmla="*/ 390116 h 861"/>
            <a:gd name="T4" fmla="*/ 46490 w 1167"/>
            <a:gd name="T5" fmla="*/ 373433 h 861"/>
            <a:gd name="T6" fmla="*/ 21792 w 1167"/>
            <a:gd name="T7" fmla="*/ 334935 h 861"/>
            <a:gd name="T8" fmla="*/ 65377 w 1167"/>
            <a:gd name="T9" fmla="*/ 302211 h 861"/>
            <a:gd name="T10" fmla="*/ 87170 w 1167"/>
            <a:gd name="T11" fmla="*/ 282962 h 861"/>
            <a:gd name="T12" fmla="*/ 92981 w 1167"/>
            <a:gd name="T13" fmla="*/ 274621 h 861"/>
            <a:gd name="T14" fmla="*/ 170707 w 1167"/>
            <a:gd name="T15" fmla="*/ 282962 h 861"/>
            <a:gd name="T16" fmla="*/ 230273 w 1167"/>
            <a:gd name="T17" fmla="*/ 255372 h 861"/>
            <a:gd name="T18" fmla="*/ 273858 w 1167"/>
            <a:gd name="T19" fmla="*/ 250239 h 861"/>
            <a:gd name="T20" fmla="*/ 292018 w 1167"/>
            <a:gd name="T21" fmla="*/ 216874 h 861"/>
            <a:gd name="T22" fmla="*/ 307999 w 1167"/>
            <a:gd name="T23" fmla="*/ 170034 h 861"/>
            <a:gd name="T24" fmla="*/ 335603 w 1167"/>
            <a:gd name="T25" fmla="*/ 164901 h 861"/>
            <a:gd name="T26" fmla="*/ 351584 w 1167"/>
            <a:gd name="T27" fmla="*/ 126403 h 861"/>
            <a:gd name="T28" fmla="*/ 385726 w 1167"/>
            <a:gd name="T29" fmla="*/ 84696 h 861"/>
            <a:gd name="T30" fmla="*/ 422773 w 1167"/>
            <a:gd name="T31" fmla="*/ 60314 h 861"/>
            <a:gd name="T32" fmla="*/ 441660 w 1167"/>
            <a:gd name="T33" fmla="*/ 43631 h 861"/>
            <a:gd name="T34" fmla="*/ 451103 w 1167"/>
            <a:gd name="T35" fmla="*/ 16041 h 861"/>
            <a:gd name="T36" fmla="*/ 491782 w 1167"/>
            <a:gd name="T37" fmla="*/ 0 h 861"/>
            <a:gd name="T38" fmla="*/ 523018 w 1167"/>
            <a:gd name="T39" fmla="*/ 2567 h 861"/>
            <a:gd name="T40" fmla="*/ 541178 w 1167"/>
            <a:gd name="T41" fmla="*/ 13474 h 861"/>
            <a:gd name="T42" fmla="*/ 631980 w 1167"/>
            <a:gd name="T43" fmla="*/ 10908 h 861"/>
            <a:gd name="T44" fmla="*/ 669027 w 1167"/>
            <a:gd name="T45" fmla="*/ 51973 h 861"/>
            <a:gd name="T46" fmla="*/ 684282 w 1167"/>
            <a:gd name="T47" fmla="*/ 68655 h 861"/>
            <a:gd name="T48" fmla="*/ 697357 w 1167"/>
            <a:gd name="T49" fmla="*/ 84696 h 861"/>
            <a:gd name="T50" fmla="*/ 715518 w 1167"/>
            <a:gd name="T51" fmla="*/ 103945 h 861"/>
            <a:gd name="T52" fmla="*/ 787433 w 1167"/>
            <a:gd name="T53" fmla="*/ 131536 h 861"/>
            <a:gd name="T54" fmla="*/ 796876 w 1167"/>
            <a:gd name="T55" fmla="*/ 139877 h 861"/>
            <a:gd name="T56" fmla="*/ 815036 w 1167"/>
            <a:gd name="T57" fmla="*/ 150785 h 861"/>
            <a:gd name="T58" fmla="*/ 824480 w 1167"/>
            <a:gd name="T59" fmla="*/ 156560 h 861"/>
            <a:gd name="T60" fmla="*/ 833923 w 1167"/>
            <a:gd name="T61" fmla="*/ 211740 h 861"/>
            <a:gd name="T62" fmla="*/ 780895 w 1167"/>
            <a:gd name="T63" fmla="*/ 227781 h 861"/>
            <a:gd name="T64" fmla="*/ 727867 w 1167"/>
            <a:gd name="T65" fmla="*/ 263713 h 861"/>
            <a:gd name="T66" fmla="*/ 731499 w 1167"/>
            <a:gd name="T67" fmla="*/ 288737 h 861"/>
            <a:gd name="T68" fmla="*/ 712612 w 1167"/>
            <a:gd name="T69" fmla="*/ 293870 h 861"/>
            <a:gd name="T70" fmla="*/ 703169 w 1167"/>
            <a:gd name="T71" fmla="*/ 296437 h 861"/>
            <a:gd name="T72" fmla="*/ 678470 w 1167"/>
            <a:gd name="T73" fmla="*/ 324027 h 861"/>
            <a:gd name="T74" fmla="*/ 662489 w 1167"/>
            <a:gd name="T75" fmla="*/ 417706 h 861"/>
            <a:gd name="T76" fmla="*/ 640697 w 1167"/>
            <a:gd name="T77" fmla="*/ 431181 h 861"/>
            <a:gd name="T78" fmla="*/ 628348 w 1167"/>
            <a:gd name="T79" fmla="*/ 434389 h 861"/>
            <a:gd name="T80" fmla="*/ 566603 w 1167"/>
            <a:gd name="T81" fmla="*/ 423481 h 861"/>
            <a:gd name="T82" fmla="*/ 531735 w 1167"/>
            <a:gd name="T83" fmla="*/ 420273 h 861"/>
            <a:gd name="T84" fmla="*/ 507037 w 1167"/>
            <a:gd name="T85" fmla="*/ 445297 h 861"/>
            <a:gd name="T86" fmla="*/ 501226 w 1167"/>
            <a:gd name="T87" fmla="*/ 461979 h 861"/>
            <a:gd name="T88" fmla="*/ 491782 w 1167"/>
            <a:gd name="T89" fmla="*/ 467112 h 861"/>
            <a:gd name="T90" fmla="*/ 454009 w 1167"/>
            <a:gd name="T91" fmla="*/ 483795 h 861"/>
            <a:gd name="T92" fmla="*/ 416962 w 1167"/>
            <a:gd name="T93" fmla="*/ 469679 h 861"/>
            <a:gd name="T94" fmla="*/ 351584 w 1167"/>
            <a:gd name="T95" fmla="*/ 483795 h 861"/>
            <a:gd name="T96" fmla="*/ 342141 w 1167"/>
            <a:gd name="T97" fmla="*/ 522293 h 861"/>
            <a:gd name="T98" fmla="*/ 298556 w 1167"/>
            <a:gd name="T99" fmla="*/ 527426 h 861"/>
            <a:gd name="T100" fmla="*/ 242622 w 1167"/>
            <a:gd name="T101" fmla="*/ 541542 h 861"/>
            <a:gd name="T102" fmla="*/ 130754 w 1167"/>
            <a:gd name="T103" fmla="*/ 552450 h 861"/>
            <a:gd name="T104" fmla="*/ 58840 w 1167"/>
            <a:gd name="T105" fmla="*/ 549883 h 861"/>
            <a:gd name="T106" fmla="*/ 30509 w 1167"/>
            <a:gd name="T107" fmla="*/ 538976 h 861"/>
            <a:gd name="T108" fmla="*/ 0 w 1167"/>
            <a:gd name="T109" fmla="*/ 453638 h 861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67"/>
            <a:gd name="T166" fmla="*/ 0 h 861"/>
            <a:gd name="T167" fmla="*/ 1167 w 1167"/>
            <a:gd name="T168" fmla="*/ 861 h 861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67" h="861">
              <a:moveTo>
                <a:pt x="0" y="707"/>
              </a:moveTo>
              <a:cubicBezTo>
                <a:pt x="5" y="676"/>
                <a:pt x="2" y="617"/>
                <a:pt x="30" y="608"/>
              </a:cubicBezTo>
              <a:cubicBezTo>
                <a:pt x="45" y="598"/>
                <a:pt x="54" y="597"/>
                <a:pt x="64" y="582"/>
              </a:cubicBezTo>
              <a:cubicBezTo>
                <a:pt x="59" y="550"/>
                <a:pt x="46" y="548"/>
                <a:pt x="30" y="522"/>
              </a:cubicBezTo>
              <a:cubicBezTo>
                <a:pt x="37" y="484"/>
                <a:pt x="61" y="491"/>
                <a:pt x="90" y="471"/>
              </a:cubicBezTo>
              <a:cubicBezTo>
                <a:pt x="99" y="456"/>
                <a:pt x="102" y="446"/>
                <a:pt x="120" y="441"/>
              </a:cubicBezTo>
              <a:cubicBezTo>
                <a:pt x="123" y="437"/>
                <a:pt x="123" y="429"/>
                <a:pt x="128" y="428"/>
              </a:cubicBezTo>
              <a:cubicBezTo>
                <a:pt x="151" y="424"/>
                <a:pt x="213" y="439"/>
                <a:pt x="235" y="441"/>
              </a:cubicBezTo>
              <a:cubicBezTo>
                <a:pt x="289" y="451"/>
                <a:pt x="276" y="419"/>
                <a:pt x="317" y="398"/>
              </a:cubicBezTo>
              <a:cubicBezTo>
                <a:pt x="332" y="390"/>
                <a:pt x="371" y="391"/>
                <a:pt x="377" y="390"/>
              </a:cubicBezTo>
              <a:cubicBezTo>
                <a:pt x="388" y="372"/>
                <a:pt x="398" y="360"/>
                <a:pt x="402" y="338"/>
              </a:cubicBezTo>
              <a:cubicBezTo>
                <a:pt x="404" y="327"/>
                <a:pt x="408" y="277"/>
                <a:pt x="424" y="265"/>
              </a:cubicBezTo>
              <a:cubicBezTo>
                <a:pt x="434" y="257"/>
                <a:pt x="449" y="259"/>
                <a:pt x="462" y="257"/>
              </a:cubicBezTo>
              <a:cubicBezTo>
                <a:pt x="475" y="238"/>
                <a:pt x="472" y="217"/>
                <a:pt x="484" y="197"/>
              </a:cubicBezTo>
              <a:cubicBezTo>
                <a:pt x="497" y="176"/>
                <a:pt x="515" y="151"/>
                <a:pt x="531" y="132"/>
              </a:cubicBezTo>
              <a:cubicBezTo>
                <a:pt x="545" y="116"/>
                <a:pt x="567" y="109"/>
                <a:pt x="582" y="94"/>
              </a:cubicBezTo>
              <a:cubicBezTo>
                <a:pt x="591" y="85"/>
                <a:pt x="608" y="68"/>
                <a:pt x="608" y="68"/>
              </a:cubicBezTo>
              <a:cubicBezTo>
                <a:pt x="611" y="57"/>
                <a:pt x="615" y="34"/>
                <a:pt x="621" y="25"/>
              </a:cubicBezTo>
              <a:cubicBezTo>
                <a:pt x="629" y="13"/>
                <a:pt x="664" y="3"/>
                <a:pt x="677" y="0"/>
              </a:cubicBezTo>
              <a:cubicBezTo>
                <a:pt x="691" y="1"/>
                <a:pt x="706" y="0"/>
                <a:pt x="720" y="4"/>
              </a:cubicBezTo>
              <a:cubicBezTo>
                <a:pt x="730" y="7"/>
                <a:pt x="745" y="21"/>
                <a:pt x="745" y="21"/>
              </a:cubicBezTo>
              <a:cubicBezTo>
                <a:pt x="802" y="13"/>
                <a:pt x="793" y="12"/>
                <a:pt x="870" y="17"/>
              </a:cubicBezTo>
              <a:cubicBezTo>
                <a:pt x="901" y="38"/>
                <a:pt x="873" y="66"/>
                <a:pt x="921" y="81"/>
              </a:cubicBezTo>
              <a:cubicBezTo>
                <a:pt x="942" y="102"/>
                <a:pt x="927" y="85"/>
                <a:pt x="942" y="107"/>
              </a:cubicBezTo>
              <a:cubicBezTo>
                <a:pt x="948" y="115"/>
                <a:pt x="960" y="132"/>
                <a:pt x="960" y="132"/>
              </a:cubicBezTo>
              <a:cubicBezTo>
                <a:pt x="965" y="149"/>
                <a:pt x="967" y="157"/>
                <a:pt x="985" y="162"/>
              </a:cubicBezTo>
              <a:cubicBezTo>
                <a:pt x="1012" y="189"/>
                <a:pt x="1055" y="181"/>
                <a:pt x="1084" y="205"/>
              </a:cubicBezTo>
              <a:cubicBezTo>
                <a:pt x="1089" y="209"/>
                <a:pt x="1092" y="214"/>
                <a:pt x="1097" y="218"/>
              </a:cubicBezTo>
              <a:cubicBezTo>
                <a:pt x="1105" y="224"/>
                <a:pt x="1114" y="229"/>
                <a:pt x="1122" y="235"/>
              </a:cubicBezTo>
              <a:cubicBezTo>
                <a:pt x="1126" y="238"/>
                <a:pt x="1135" y="244"/>
                <a:pt x="1135" y="244"/>
              </a:cubicBezTo>
              <a:cubicBezTo>
                <a:pt x="1154" y="272"/>
                <a:pt x="1167" y="287"/>
                <a:pt x="1148" y="330"/>
              </a:cubicBezTo>
              <a:cubicBezTo>
                <a:pt x="1148" y="330"/>
                <a:pt x="1078" y="354"/>
                <a:pt x="1075" y="355"/>
              </a:cubicBezTo>
              <a:cubicBezTo>
                <a:pt x="1067" y="382"/>
                <a:pt x="1027" y="399"/>
                <a:pt x="1002" y="411"/>
              </a:cubicBezTo>
              <a:cubicBezTo>
                <a:pt x="991" y="429"/>
                <a:pt x="1000" y="431"/>
                <a:pt x="1007" y="450"/>
              </a:cubicBezTo>
              <a:cubicBezTo>
                <a:pt x="998" y="453"/>
                <a:pt x="990" y="455"/>
                <a:pt x="981" y="458"/>
              </a:cubicBezTo>
              <a:cubicBezTo>
                <a:pt x="977" y="459"/>
                <a:pt x="968" y="462"/>
                <a:pt x="968" y="462"/>
              </a:cubicBezTo>
              <a:cubicBezTo>
                <a:pt x="948" y="482"/>
                <a:pt x="960" y="497"/>
                <a:pt x="934" y="505"/>
              </a:cubicBezTo>
              <a:cubicBezTo>
                <a:pt x="895" y="544"/>
                <a:pt x="916" y="588"/>
                <a:pt x="912" y="651"/>
              </a:cubicBezTo>
              <a:cubicBezTo>
                <a:pt x="911" y="671"/>
                <a:pt x="902" y="666"/>
                <a:pt x="882" y="672"/>
              </a:cubicBezTo>
              <a:cubicBezTo>
                <a:pt x="876" y="674"/>
                <a:pt x="865" y="677"/>
                <a:pt x="865" y="677"/>
              </a:cubicBezTo>
              <a:cubicBezTo>
                <a:pt x="837" y="671"/>
                <a:pt x="809" y="665"/>
                <a:pt x="780" y="660"/>
              </a:cubicBezTo>
              <a:cubicBezTo>
                <a:pt x="760" y="652"/>
                <a:pt x="755" y="651"/>
                <a:pt x="732" y="655"/>
              </a:cubicBezTo>
              <a:cubicBezTo>
                <a:pt x="720" y="668"/>
                <a:pt x="710" y="682"/>
                <a:pt x="698" y="694"/>
              </a:cubicBezTo>
              <a:cubicBezTo>
                <a:pt x="695" y="703"/>
                <a:pt x="693" y="711"/>
                <a:pt x="690" y="720"/>
              </a:cubicBezTo>
              <a:cubicBezTo>
                <a:pt x="689" y="725"/>
                <a:pt x="682" y="726"/>
                <a:pt x="677" y="728"/>
              </a:cubicBezTo>
              <a:cubicBezTo>
                <a:pt x="658" y="737"/>
                <a:pt x="642" y="742"/>
                <a:pt x="625" y="754"/>
              </a:cubicBezTo>
              <a:cubicBezTo>
                <a:pt x="607" y="749"/>
                <a:pt x="592" y="739"/>
                <a:pt x="574" y="732"/>
              </a:cubicBezTo>
              <a:cubicBezTo>
                <a:pt x="517" y="736"/>
                <a:pt x="519" y="730"/>
                <a:pt x="484" y="754"/>
              </a:cubicBezTo>
              <a:cubicBezTo>
                <a:pt x="479" y="774"/>
                <a:pt x="476" y="794"/>
                <a:pt x="471" y="814"/>
              </a:cubicBezTo>
              <a:cubicBezTo>
                <a:pt x="449" y="809"/>
                <a:pt x="431" y="810"/>
                <a:pt x="411" y="822"/>
              </a:cubicBezTo>
              <a:cubicBezTo>
                <a:pt x="401" y="853"/>
                <a:pt x="364" y="842"/>
                <a:pt x="334" y="844"/>
              </a:cubicBezTo>
              <a:cubicBezTo>
                <a:pt x="290" y="858"/>
                <a:pt x="224" y="859"/>
                <a:pt x="180" y="861"/>
              </a:cubicBezTo>
              <a:cubicBezTo>
                <a:pt x="147" y="860"/>
                <a:pt x="114" y="861"/>
                <a:pt x="81" y="857"/>
              </a:cubicBezTo>
              <a:cubicBezTo>
                <a:pt x="67" y="855"/>
                <a:pt x="42" y="840"/>
                <a:pt x="42" y="840"/>
              </a:cubicBezTo>
              <a:cubicBezTo>
                <a:pt x="6" y="813"/>
                <a:pt x="0" y="750"/>
                <a:pt x="0" y="707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19050</xdr:colOff>
      <xdr:row>6</xdr:row>
      <xdr:rowOff>57150</xdr:rowOff>
    </xdr:from>
    <xdr:to>
      <xdr:col>38</xdr:col>
      <xdr:colOff>123825</xdr:colOff>
      <xdr:row>11</xdr:row>
      <xdr:rowOff>104775</xdr:rowOff>
    </xdr:to>
    <xdr:sp macro="" textlink="">
      <xdr:nvSpPr>
        <xdr:cNvPr id="13" name="Freeform 814">
          <a:extLst>
            <a:ext uri="{FF2B5EF4-FFF2-40B4-BE49-F238E27FC236}">
              <a16:creationId xmlns:a16="http://schemas.microsoft.com/office/drawing/2014/main" id="{5740DE3F-2639-440E-BEE8-142C8130D621}"/>
            </a:ext>
          </a:extLst>
        </xdr:cNvPr>
        <xdr:cNvSpPr>
          <a:spLocks/>
        </xdr:cNvSpPr>
      </xdr:nvSpPr>
      <xdr:spPr bwMode="auto">
        <a:xfrm>
          <a:off x="6642100" y="1009650"/>
          <a:ext cx="942975" cy="841375"/>
        </a:xfrm>
        <a:custGeom>
          <a:avLst/>
          <a:gdLst>
            <a:gd name="T0" fmla="*/ 498368 w 1251"/>
            <a:gd name="T1" fmla="*/ 13929 h 1354"/>
            <a:gd name="T2" fmla="*/ 619163 w 1251"/>
            <a:gd name="T3" fmla="*/ 32922 h 1354"/>
            <a:gd name="T4" fmla="*/ 628566 w 1251"/>
            <a:gd name="T5" fmla="*/ 51916 h 1354"/>
            <a:gd name="T6" fmla="*/ 643756 w 1251"/>
            <a:gd name="T7" fmla="*/ 119660 h 1354"/>
            <a:gd name="T8" fmla="*/ 674859 w 1251"/>
            <a:gd name="T9" fmla="*/ 154482 h 1354"/>
            <a:gd name="T10" fmla="*/ 755871 w 1251"/>
            <a:gd name="T11" fmla="*/ 149417 h 1354"/>
            <a:gd name="T12" fmla="*/ 771061 w 1251"/>
            <a:gd name="T13" fmla="*/ 227925 h 1354"/>
            <a:gd name="T14" fmla="*/ 786250 w 1251"/>
            <a:gd name="T15" fmla="*/ 260847 h 1354"/>
            <a:gd name="T16" fmla="*/ 752254 w 1251"/>
            <a:gd name="T17" fmla="*/ 331124 h 1354"/>
            <a:gd name="T18" fmla="*/ 761657 w 1251"/>
            <a:gd name="T19" fmla="*/ 436856 h 1354"/>
            <a:gd name="T20" fmla="*/ 708855 w 1251"/>
            <a:gd name="T21" fmla="*/ 453317 h 1354"/>
            <a:gd name="T22" fmla="*/ 755871 w 1251"/>
            <a:gd name="T23" fmla="*/ 496369 h 1354"/>
            <a:gd name="T24" fmla="*/ 777570 w 1251"/>
            <a:gd name="T25" fmla="*/ 526759 h 1354"/>
            <a:gd name="T26" fmla="*/ 820970 w 1251"/>
            <a:gd name="T27" fmla="*/ 572344 h 1354"/>
            <a:gd name="T28" fmla="*/ 839053 w 1251"/>
            <a:gd name="T29" fmla="*/ 656550 h 1354"/>
            <a:gd name="T30" fmla="*/ 876665 w 1251"/>
            <a:gd name="T31" fmla="*/ 667313 h 1354"/>
            <a:gd name="T32" fmla="*/ 854966 w 1251"/>
            <a:gd name="T33" fmla="*/ 727460 h 1354"/>
            <a:gd name="T34" fmla="*/ 783357 w 1251"/>
            <a:gd name="T35" fmla="*/ 778743 h 1354"/>
            <a:gd name="T36" fmla="*/ 718258 w 1251"/>
            <a:gd name="T37" fmla="*/ 805967 h 1354"/>
            <a:gd name="T38" fmla="*/ 708855 w 1251"/>
            <a:gd name="T39" fmla="*/ 805967 h 1354"/>
            <a:gd name="T40" fmla="*/ 653159 w 1251"/>
            <a:gd name="T41" fmla="*/ 811665 h 1354"/>
            <a:gd name="T42" fmla="*/ 612653 w 1251"/>
            <a:gd name="T43" fmla="*/ 854718 h 1354"/>
            <a:gd name="T44" fmla="*/ 445566 w 1251"/>
            <a:gd name="T45" fmla="*/ 843954 h 1354"/>
            <a:gd name="T46" fmla="*/ 339961 w 1251"/>
            <a:gd name="T47" fmla="*/ 816730 h 1354"/>
            <a:gd name="T48" fmla="*/ 265459 w 1251"/>
            <a:gd name="T49" fmla="*/ 708466 h 1354"/>
            <a:gd name="T50" fmla="*/ 191680 w 1251"/>
            <a:gd name="T51" fmla="*/ 670478 h 1354"/>
            <a:gd name="T52" fmla="*/ 138878 w 1251"/>
            <a:gd name="T53" fmla="*/ 613497 h 1354"/>
            <a:gd name="T54" fmla="*/ 95478 w 1251"/>
            <a:gd name="T55" fmla="*/ 548285 h 1354"/>
            <a:gd name="T56" fmla="*/ 76672 w 1251"/>
            <a:gd name="T57" fmla="*/ 485606 h 1354"/>
            <a:gd name="T58" fmla="*/ 45569 w 1251"/>
            <a:gd name="T59" fmla="*/ 276675 h 1354"/>
            <a:gd name="T60" fmla="*/ 8680 w 1251"/>
            <a:gd name="T61" fmla="*/ 154482 h 1354"/>
            <a:gd name="T62" fmla="*/ 45569 w 1251"/>
            <a:gd name="T63" fmla="*/ 130424 h 1354"/>
            <a:gd name="T64" fmla="*/ 132368 w 1251"/>
            <a:gd name="T65" fmla="*/ 94969 h 1354"/>
            <a:gd name="T66" fmla="*/ 169980 w 1251"/>
            <a:gd name="T67" fmla="*/ 43686 h 1354"/>
            <a:gd name="T68" fmla="*/ 358767 w 1251"/>
            <a:gd name="T69" fmla="*/ 18994 h 1354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251"/>
            <a:gd name="T106" fmla="*/ 0 h 1354"/>
            <a:gd name="T107" fmla="*/ 1251 w 1251"/>
            <a:gd name="T108" fmla="*/ 1354 h 1354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251" h="1354">
              <a:moveTo>
                <a:pt x="526" y="26"/>
              </a:moveTo>
              <a:cubicBezTo>
                <a:pt x="580" y="25"/>
                <a:pt x="635" y="25"/>
                <a:pt x="689" y="22"/>
              </a:cubicBezTo>
              <a:cubicBezTo>
                <a:pt x="716" y="21"/>
                <a:pt x="748" y="4"/>
                <a:pt x="775" y="0"/>
              </a:cubicBezTo>
              <a:cubicBezTo>
                <a:pt x="835" y="6"/>
                <a:pt x="826" y="9"/>
                <a:pt x="856" y="52"/>
              </a:cubicBezTo>
              <a:cubicBezTo>
                <a:pt x="857" y="58"/>
                <a:pt x="858" y="64"/>
                <a:pt x="860" y="69"/>
              </a:cubicBezTo>
              <a:cubicBezTo>
                <a:pt x="862" y="74"/>
                <a:pt x="867" y="77"/>
                <a:pt x="869" y="82"/>
              </a:cubicBezTo>
              <a:cubicBezTo>
                <a:pt x="872" y="91"/>
                <a:pt x="876" y="138"/>
                <a:pt x="877" y="142"/>
              </a:cubicBezTo>
              <a:cubicBezTo>
                <a:pt x="880" y="158"/>
                <a:pt x="883" y="174"/>
                <a:pt x="890" y="189"/>
              </a:cubicBezTo>
              <a:cubicBezTo>
                <a:pt x="895" y="198"/>
                <a:pt x="903" y="205"/>
                <a:pt x="907" y="214"/>
              </a:cubicBezTo>
              <a:cubicBezTo>
                <a:pt x="913" y="231"/>
                <a:pt x="915" y="239"/>
                <a:pt x="933" y="244"/>
              </a:cubicBezTo>
              <a:cubicBezTo>
                <a:pt x="971" y="241"/>
                <a:pt x="987" y="240"/>
                <a:pt x="1019" y="232"/>
              </a:cubicBezTo>
              <a:cubicBezTo>
                <a:pt x="1028" y="233"/>
                <a:pt x="1037" y="232"/>
                <a:pt x="1045" y="236"/>
              </a:cubicBezTo>
              <a:cubicBezTo>
                <a:pt x="1057" y="243"/>
                <a:pt x="1039" y="295"/>
                <a:pt x="1036" y="309"/>
              </a:cubicBezTo>
              <a:cubicBezTo>
                <a:pt x="1041" y="332"/>
                <a:pt x="1045" y="347"/>
                <a:pt x="1066" y="360"/>
              </a:cubicBezTo>
              <a:cubicBezTo>
                <a:pt x="1080" y="380"/>
                <a:pt x="1073" y="368"/>
                <a:pt x="1083" y="399"/>
              </a:cubicBezTo>
              <a:cubicBezTo>
                <a:pt x="1084" y="403"/>
                <a:pt x="1087" y="412"/>
                <a:pt x="1087" y="412"/>
              </a:cubicBezTo>
              <a:cubicBezTo>
                <a:pt x="1086" y="432"/>
                <a:pt x="1090" y="453"/>
                <a:pt x="1083" y="472"/>
              </a:cubicBezTo>
              <a:cubicBezTo>
                <a:pt x="1083" y="472"/>
                <a:pt x="1045" y="516"/>
                <a:pt x="1040" y="523"/>
              </a:cubicBezTo>
              <a:cubicBezTo>
                <a:pt x="1030" y="554"/>
                <a:pt x="1037" y="542"/>
                <a:pt x="1023" y="562"/>
              </a:cubicBezTo>
              <a:cubicBezTo>
                <a:pt x="1014" y="600"/>
                <a:pt x="1004" y="675"/>
                <a:pt x="1053" y="690"/>
              </a:cubicBezTo>
              <a:cubicBezTo>
                <a:pt x="1079" y="716"/>
                <a:pt x="1076" y="717"/>
                <a:pt x="1032" y="712"/>
              </a:cubicBezTo>
              <a:cubicBezTo>
                <a:pt x="1015" y="713"/>
                <a:pt x="996" y="708"/>
                <a:pt x="980" y="716"/>
              </a:cubicBezTo>
              <a:cubicBezTo>
                <a:pt x="972" y="720"/>
                <a:pt x="972" y="742"/>
                <a:pt x="972" y="742"/>
              </a:cubicBezTo>
              <a:cubicBezTo>
                <a:pt x="988" y="766"/>
                <a:pt x="1021" y="769"/>
                <a:pt x="1045" y="784"/>
              </a:cubicBezTo>
              <a:cubicBezTo>
                <a:pt x="1058" y="806"/>
                <a:pt x="1052" y="792"/>
                <a:pt x="1062" y="827"/>
              </a:cubicBezTo>
              <a:cubicBezTo>
                <a:pt x="1063" y="831"/>
                <a:pt x="1071" y="831"/>
                <a:pt x="1075" y="832"/>
              </a:cubicBezTo>
              <a:cubicBezTo>
                <a:pt x="1086" y="835"/>
                <a:pt x="1109" y="840"/>
                <a:pt x="1109" y="840"/>
              </a:cubicBezTo>
              <a:cubicBezTo>
                <a:pt x="1121" y="860"/>
                <a:pt x="1126" y="882"/>
                <a:pt x="1135" y="904"/>
              </a:cubicBezTo>
              <a:cubicBezTo>
                <a:pt x="1131" y="942"/>
                <a:pt x="1128" y="944"/>
                <a:pt x="1117" y="973"/>
              </a:cubicBezTo>
              <a:cubicBezTo>
                <a:pt x="1125" y="1001"/>
                <a:pt x="1132" y="1023"/>
                <a:pt x="1160" y="1037"/>
              </a:cubicBezTo>
              <a:cubicBezTo>
                <a:pt x="1169" y="1041"/>
                <a:pt x="1194" y="1048"/>
                <a:pt x="1199" y="1050"/>
              </a:cubicBezTo>
              <a:cubicBezTo>
                <a:pt x="1203" y="1051"/>
                <a:pt x="1212" y="1054"/>
                <a:pt x="1212" y="1054"/>
              </a:cubicBezTo>
              <a:cubicBezTo>
                <a:pt x="1251" y="1081"/>
                <a:pt x="1226" y="1088"/>
                <a:pt x="1199" y="1106"/>
              </a:cubicBezTo>
              <a:cubicBezTo>
                <a:pt x="1190" y="1119"/>
                <a:pt x="1191" y="1138"/>
                <a:pt x="1182" y="1149"/>
              </a:cubicBezTo>
              <a:cubicBezTo>
                <a:pt x="1169" y="1165"/>
                <a:pt x="1146" y="1174"/>
                <a:pt x="1130" y="1187"/>
              </a:cubicBezTo>
              <a:cubicBezTo>
                <a:pt x="1112" y="1202"/>
                <a:pt x="1105" y="1220"/>
                <a:pt x="1083" y="1230"/>
              </a:cubicBezTo>
              <a:cubicBezTo>
                <a:pt x="1056" y="1242"/>
                <a:pt x="1028" y="1244"/>
                <a:pt x="1002" y="1260"/>
              </a:cubicBezTo>
              <a:cubicBezTo>
                <a:pt x="999" y="1264"/>
                <a:pt x="995" y="1268"/>
                <a:pt x="993" y="1273"/>
              </a:cubicBezTo>
              <a:cubicBezTo>
                <a:pt x="991" y="1277"/>
                <a:pt x="994" y="1286"/>
                <a:pt x="989" y="1286"/>
              </a:cubicBezTo>
              <a:cubicBezTo>
                <a:pt x="984" y="1286"/>
                <a:pt x="984" y="1276"/>
                <a:pt x="980" y="1273"/>
              </a:cubicBezTo>
              <a:cubicBezTo>
                <a:pt x="976" y="1270"/>
                <a:pt x="971" y="1270"/>
                <a:pt x="967" y="1269"/>
              </a:cubicBezTo>
              <a:cubicBezTo>
                <a:pt x="944" y="1272"/>
                <a:pt x="925" y="1276"/>
                <a:pt x="903" y="1282"/>
              </a:cubicBezTo>
              <a:cubicBezTo>
                <a:pt x="868" y="1303"/>
                <a:pt x="894" y="1319"/>
                <a:pt x="877" y="1342"/>
              </a:cubicBezTo>
              <a:cubicBezTo>
                <a:pt x="871" y="1350"/>
                <a:pt x="857" y="1347"/>
                <a:pt x="847" y="1350"/>
              </a:cubicBezTo>
              <a:cubicBezTo>
                <a:pt x="761" y="1346"/>
                <a:pt x="741" y="1338"/>
                <a:pt x="667" y="1324"/>
              </a:cubicBezTo>
              <a:cubicBezTo>
                <a:pt x="650" y="1326"/>
                <a:pt x="630" y="1322"/>
                <a:pt x="616" y="1333"/>
              </a:cubicBezTo>
              <a:cubicBezTo>
                <a:pt x="588" y="1354"/>
                <a:pt x="629" y="1341"/>
                <a:pt x="590" y="1350"/>
              </a:cubicBezTo>
              <a:cubicBezTo>
                <a:pt x="571" y="1319"/>
                <a:pt x="505" y="1294"/>
                <a:pt x="470" y="1290"/>
              </a:cubicBezTo>
              <a:cubicBezTo>
                <a:pt x="456" y="1286"/>
                <a:pt x="446" y="1277"/>
                <a:pt x="432" y="1273"/>
              </a:cubicBezTo>
              <a:cubicBezTo>
                <a:pt x="407" y="1208"/>
                <a:pt x="446" y="1143"/>
                <a:pt x="367" y="1119"/>
              </a:cubicBezTo>
              <a:cubicBezTo>
                <a:pt x="347" y="1104"/>
                <a:pt x="358" y="1114"/>
                <a:pt x="337" y="1084"/>
              </a:cubicBezTo>
              <a:cubicBezTo>
                <a:pt x="326" y="1068"/>
                <a:pt x="282" y="1062"/>
                <a:pt x="265" y="1059"/>
              </a:cubicBezTo>
              <a:cubicBezTo>
                <a:pt x="230" y="1045"/>
                <a:pt x="231" y="1038"/>
                <a:pt x="205" y="1012"/>
              </a:cubicBezTo>
              <a:cubicBezTo>
                <a:pt x="200" y="998"/>
                <a:pt x="198" y="982"/>
                <a:pt x="192" y="969"/>
              </a:cubicBezTo>
              <a:cubicBezTo>
                <a:pt x="184" y="951"/>
                <a:pt x="164" y="934"/>
                <a:pt x="153" y="917"/>
              </a:cubicBezTo>
              <a:cubicBezTo>
                <a:pt x="147" y="898"/>
                <a:pt x="138" y="886"/>
                <a:pt x="132" y="866"/>
              </a:cubicBezTo>
              <a:cubicBezTo>
                <a:pt x="129" y="856"/>
                <a:pt x="123" y="836"/>
                <a:pt x="123" y="836"/>
              </a:cubicBezTo>
              <a:cubicBezTo>
                <a:pt x="120" y="810"/>
                <a:pt x="113" y="791"/>
                <a:pt x="106" y="767"/>
              </a:cubicBezTo>
              <a:cubicBezTo>
                <a:pt x="99" y="711"/>
                <a:pt x="89" y="657"/>
                <a:pt x="85" y="600"/>
              </a:cubicBezTo>
              <a:cubicBezTo>
                <a:pt x="89" y="541"/>
                <a:pt x="98" y="487"/>
                <a:pt x="63" y="437"/>
              </a:cubicBezTo>
              <a:cubicBezTo>
                <a:pt x="55" y="412"/>
                <a:pt x="43" y="389"/>
                <a:pt x="20" y="377"/>
              </a:cubicBezTo>
              <a:cubicBezTo>
                <a:pt x="0" y="344"/>
                <a:pt x="4" y="279"/>
                <a:pt x="12" y="244"/>
              </a:cubicBezTo>
              <a:cubicBezTo>
                <a:pt x="13" y="239"/>
                <a:pt x="21" y="239"/>
                <a:pt x="25" y="236"/>
              </a:cubicBezTo>
              <a:cubicBezTo>
                <a:pt x="39" y="227"/>
                <a:pt x="49" y="215"/>
                <a:pt x="63" y="206"/>
              </a:cubicBezTo>
              <a:cubicBezTo>
                <a:pt x="85" y="174"/>
                <a:pt x="121" y="166"/>
                <a:pt x="157" y="159"/>
              </a:cubicBezTo>
              <a:cubicBezTo>
                <a:pt x="166" y="156"/>
                <a:pt x="177" y="156"/>
                <a:pt x="183" y="150"/>
              </a:cubicBezTo>
              <a:cubicBezTo>
                <a:pt x="186" y="147"/>
                <a:pt x="202" y="112"/>
                <a:pt x="205" y="107"/>
              </a:cubicBezTo>
              <a:cubicBezTo>
                <a:pt x="213" y="92"/>
                <a:pt x="225" y="83"/>
                <a:pt x="235" y="69"/>
              </a:cubicBezTo>
              <a:cubicBezTo>
                <a:pt x="244" y="39"/>
                <a:pt x="234" y="46"/>
                <a:pt x="256" y="39"/>
              </a:cubicBezTo>
              <a:cubicBezTo>
                <a:pt x="325" y="60"/>
                <a:pt x="421" y="34"/>
                <a:pt x="496" y="30"/>
              </a:cubicBezTo>
              <a:cubicBezTo>
                <a:pt x="520" y="25"/>
                <a:pt x="510" y="26"/>
                <a:pt x="526" y="2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28575</xdr:colOff>
      <xdr:row>6</xdr:row>
      <xdr:rowOff>0</xdr:rowOff>
    </xdr:from>
    <xdr:to>
      <xdr:col>43</xdr:col>
      <xdr:colOff>0</xdr:colOff>
      <xdr:row>10</xdr:row>
      <xdr:rowOff>114300</xdr:rowOff>
    </xdr:to>
    <xdr:sp macro="" textlink="">
      <xdr:nvSpPr>
        <xdr:cNvPr id="14" name="Freeform 815">
          <a:extLst>
            <a:ext uri="{FF2B5EF4-FFF2-40B4-BE49-F238E27FC236}">
              <a16:creationId xmlns:a16="http://schemas.microsoft.com/office/drawing/2014/main" id="{EB5C003D-CC14-4C95-83A7-BE2E878915A0}"/>
            </a:ext>
          </a:extLst>
        </xdr:cNvPr>
        <xdr:cNvSpPr>
          <a:spLocks/>
        </xdr:cNvSpPr>
      </xdr:nvSpPr>
      <xdr:spPr bwMode="auto">
        <a:xfrm>
          <a:off x="7280275" y="952500"/>
          <a:ext cx="1228725" cy="749300"/>
        </a:xfrm>
        <a:custGeom>
          <a:avLst/>
          <a:gdLst>
            <a:gd name="T0" fmla="*/ 1094714 w 1570"/>
            <a:gd name="T1" fmla="*/ 394877 h 1208"/>
            <a:gd name="T2" fmla="*/ 1114116 w 1570"/>
            <a:gd name="T3" fmla="*/ 473096 h 1208"/>
            <a:gd name="T4" fmla="*/ 1123817 w 1570"/>
            <a:gd name="T5" fmla="*/ 521667 h 1208"/>
            <a:gd name="T6" fmla="*/ 1136502 w 1570"/>
            <a:gd name="T7" fmla="*/ 572762 h 1208"/>
            <a:gd name="T8" fmla="*/ 1171575 w 1570"/>
            <a:gd name="T9" fmla="*/ 664858 h 1208"/>
            <a:gd name="T10" fmla="*/ 1126801 w 1570"/>
            <a:gd name="T11" fmla="*/ 667381 h 1208"/>
            <a:gd name="T12" fmla="*/ 960393 w 1570"/>
            <a:gd name="T13" fmla="*/ 654134 h 1208"/>
            <a:gd name="T14" fmla="*/ 880547 w 1570"/>
            <a:gd name="T15" fmla="*/ 656657 h 1208"/>
            <a:gd name="T16" fmla="*/ 851444 w 1570"/>
            <a:gd name="T17" fmla="*/ 664858 h 1208"/>
            <a:gd name="T18" fmla="*/ 835773 w 1570"/>
            <a:gd name="T19" fmla="*/ 678735 h 1208"/>
            <a:gd name="T20" fmla="*/ 793985 w 1570"/>
            <a:gd name="T21" fmla="*/ 700182 h 1208"/>
            <a:gd name="T22" fmla="*/ 694736 w 1570"/>
            <a:gd name="T23" fmla="*/ 762000 h 1208"/>
            <a:gd name="T24" fmla="*/ 653694 w 1570"/>
            <a:gd name="T25" fmla="*/ 673058 h 1208"/>
            <a:gd name="T26" fmla="*/ 614890 w 1570"/>
            <a:gd name="T27" fmla="*/ 667381 h 1208"/>
            <a:gd name="T28" fmla="*/ 576833 w 1570"/>
            <a:gd name="T29" fmla="*/ 664858 h 1208"/>
            <a:gd name="T30" fmla="*/ 564147 w 1570"/>
            <a:gd name="T31" fmla="*/ 616286 h 1208"/>
            <a:gd name="T32" fmla="*/ 544745 w 1570"/>
            <a:gd name="T33" fmla="*/ 610609 h 1208"/>
            <a:gd name="T34" fmla="*/ 493255 w 1570"/>
            <a:gd name="T35" fmla="*/ 635210 h 1208"/>
            <a:gd name="T36" fmla="*/ 455198 w 1570"/>
            <a:gd name="T37" fmla="*/ 654134 h 1208"/>
            <a:gd name="T38" fmla="*/ 378337 w 1570"/>
            <a:gd name="T39" fmla="*/ 686305 h 1208"/>
            <a:gd name="T40" fmla="*/ 311176 w 1570"/>
            <a:gd name="T41" fmla="*/ 735507 h 1208"/>
            <a:gd name="T42" fmla="*/ 282073 w 1570"/>
            <a:gd name="T43" fmla="*/ 729829 h 1208"/>
            <a:gd name="T44" fmla="*/ 253717 w 1570"/>
            <a:gd name="T45" fmla="*/ 713429 h 1208"/>
            <a:gd name="T46" fmla="*/ 224614 w 1570"/>
            <a:gd name="T47" fmla="*/ 705228 h 1208"/>
            <a:gd name="T48" fmla="*/ 228345 w 1570"/>
            <a:gd name="T49" fmla="*/ 637733 h 1208"/>
            <a:gd name="T50" fmla="*/ 224614 w 1570"/>
            <a:gd name="T51" fmla="*/ 616286 h 1208"/>
            <a:gd name="T52" fmla="*/ 214913 w 1570"/>
            <a:gd name="T53" fmla="*/ 610609 h 1208"/>
            <a:gd name="T54" fmla="*/ 170140 w 1570"/>
            <a:gd name="T55" fmla="*/ 580962 h 1208"/>
            <a:gd name="T56" fmla="*/ 122381 w 1570"/>
            <a:gd name="T57" fmla="*/ 540591 h 1208"/>
            <a:gd name="T58" fmla="*/ 173871 w 1570"/>
            <a:gd name="T59" fmla="*/ 505267 h 1208"/>
            <a:gd name="T60" fmla="*/ 161185 w 1570"/>
            <a:gd name="T61" fmla="*/ 486343 h 1208"/>
            <a:gd name="T62" fmla="*/ 147753 w 1570"/>
            <a:gd name="T63" fmla="*/ 470573 h 1208"/>
            <a:gd name="T64" fmla="*/ 186557 w 1570"/>
            <a:gd name="T65" fmla="*/ 370276 h 1208"/>
            <a:gd name="T66" fmla="*/ 199242 w 1570"/>
            <a:gd name="T67" fmla="*/ 343152 h 1208"/>
            <a:gd name="T68" fmla="*/ 170140 w 1570"/>
            <a:gd name="T69" fmla="*/ 275657 h 1208"/>
            <a:gd name="T70" fmla="*/ 157454 w 1570"/>
            <a:gd name="T71" fmla="*/ 246010 h 1208"/>
            <a:gd name="T72" fmla="*/ 132082 w 1570"/>
            <a:gd name="T73" fmla="*/ 208162 h 1208"/>
            <a:gd name="T74" fmla="*/ 87308 w 1570"/>
            <a:gd name="T75" fmla="*/ 210685 h 1208"/>
            <a:gd name="T76" fmla="*/ 35819 w 1570"/>
            <a:gd name="T77" fmla="*/ 156437 h 1208"/>
            <a:gd name="T78" fmla="*/ 13432 w 1570"/>
            <a:gd name="T79" fmla="*/ 113543 h 1208"/>
            <a:gd name="T80" fmla="*/ 26864 w 1570"/>
            <a:gd name="T81" fmla="*/ 56772 h 1208"/>
            <a:gd name="T82" fmla="*/ 455198 w 1570"/>
            <a:gd name="T83" fmla="*/ 29647 h 1208"/>
            <a:gd name="T84" fmla="*/ 544745 w 1570"/>
            <a:gd name="T85" fmla="*/ 16401 h 1208"/>
            <a:gd name="T86" fmla="*/ 621606 w 1570"/>
            <a:gd name="T87" fmla="*/ 0 h 1208"/>
            <a:gd name="T88" fmla="*/ 729809 w 1570"/>
            <a:gd name="T89" fmla="*/ 10724 h 1208"/>
            <a:gd name="T90" fmla="*/ 771598 w 1570"/>
            <a:gd name="T91" fmla="*/ 42894 h 1208"/>
            <a:gd name="T92" fmla="*/ 791000 w 1570"/>
            <a:gd name="T93" fmla="*/ 61818 h 1208"/>
            <a:gd name="T94" fmla="*/ 823088 w 1570"/>
            <a:gd name="T95" fmla="*/ 54248 h 1208"/>
            <a:gd name="T96" fmla="*/ 851444 w 1570"/>
            <a:gd name="T97" fmla="*/ 75695 h 1208"/>
            <a:gd name="T98" fmla="*/ 883532 w 1570"/>
            <a:gd name="T99" fmla="*/ 83896 h 1208"/>
            <a:gd name="T100" fmla="*/ 944722 w 1570"/>
            <a:gd name="T101" fmla="*/ 105343 h 1208"/>
            <a:gd name="T102" fmla="*/ 1011883 w 1570"/>
            <a:gd name="T103" fmla="*/ 153914 h 1208"/>
            <a:gd name="T104" fmla="*/ 1030538 w 1570"/>
            <a:gd name="T105" fmla="*/ 178515 h 1208"/>
            <a:gd name="T106" fmla="*/ 1087998 w 1570"/>
            <a:gd name="T107" fmla="*/ 256733 h 1208"/>
            <a:gd name="T108" fmla="*/ 1087998 w 1570"/>
            <a:gd name="T109" fmla="*/ 345676 h 1208"/>
            <a:gd name="T110" fmla="*/ 1091729 w 1570"/>
            <a:gd name="T111" fmla="*/ 386677 h 1208"/>
            <a:gd name="T112" fmla="*/ 1094714 w 1570"/>
            <a:gd name="T113" fmla="*/ 394877 h 120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570"/>
            <a:gd name="T172" fmla="*/ 0 h 1208"/>
            <a:gd name="T173" fmla="*/ 1570 w 1570"/>
            <a:gd name="T174" fmla="*/ 1208 h 120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570" h="1208">
              <a:moveTo>
                <a:pt x="1467" y="626"/>
              </a:moveTo>
              <a:cubicBezTo>
                <a:pt x="1477" y="667"/>
                <a:pt x="1486" y="708"/>
                <a:pt x="1493" y="750"/>
              </a:cubicBezTo>
              <a:cubicBezTo>
                <a:pt x="1497" y="776"/>
                <a:pt x="1496" y="802"/>
                <a:pt x="1506" y="827"/>
              </a:cubicBezTo>
              <a:cubicBezTo>
                <a:pt x="1510" y="854"/>
                <a:pt x="1518" y="881"/>
                <a:pt x="1523" y="908"/>
              </a:cubicBezTo>
              <a:cubicBezTo>
                <a:pt x="1526" y="948"/>
                <a:pt x="1521" y="1039"/>
                <a:pt x="1570" y="1054"/>
              </a:cubicBezTo>
              <a:cubicBezTo>
                <a:pt x="1544" y="1072"/>
                <a:pt x="1561" y="1064"/>
                <a:pt x="1510" y="1058"/>
              </a:cubicBezTo>
              <a:cubicBezTo>
                <a:pt x="1432" y="1048"/>
                <a:pt x="1370" y="1040"/>
                <a:pt x="1287" y="1037"/>
              </a:cubicBezTo>
              <a:cubicBezTo>
                <a:pt x="1251" y="1038"/>
                <a:pt x="1216" y="1038"/>
                <a:pt x="1180" y="1041"/>
              </a:cubicBezTo>
              <a:cubicBezTo>
                <a:pt x="1166" y="1042"/>
                <a:pt x="1141" y="1054"/>
                <a:pt x="1141" y="1054"/>
              </a:cubicBezTo>
              <a:cubicBezTo>
                <a:pt x="1101" y="1082"/>
                <a:pt x="1153" y="1043"/>
                <a:pt x="1120" y="1076"/>
              </a:cubicBezTo>
              <a:cubicBezTo>
                <a:pt x="1105" y="1091"/>
                <a:pt x="1080" y="1096"/>
                <a:pt x="1064" y="1110"/>
              </a:cubicBezTo>
              <a:cubicBezTo>
                <a:pt x="1022" y="1148"/>
                <a:pt x="990" y="1194"/>
                <a:pt x="931" y="1208"/>
              </a:cubicBezTo>
              <a:cubicBezTo>
                <a:pt x="921" y="1165"/>
                <a:pt x="923" y="1091"/>
                <a:pt x="876" y="1067"/>
              </a:cubicBezTo>
              <a:cubicBezTo>
                <a:pt x="864" y="1061"/>
                <a:pt x="827" y="1058"/>
                <a:pt x="824" y="1058"/>
              </a:cubicBezTo>
              <a:cubicBezTo>
                <a:pt x="807" y="1056"/>
                <a:pt x="790" y="1055"/>
                <a:pt x="773" y="1054"/>
              </a:cubicBezTo>
              <a:cubicBezTo>
                <a:pt x="734" y="1042"/>
                <a:pt x="774" y="1059"/>
                <a:pt x="756" y="977"/>
              </a:cubicBezTo>
              <a:cubicBezTo>
                <a:pt x="754" y="968"/>
                <a:pt x="739" y="971"/>
                <a:pt x="730" y="968"/>
              </a:cubicBezTo>
              <a:cubicBezTo>
                <a:pt x="694" y="976"/>
                <a:pt x="693" y="997"/>
                <a:pt x="661" y="1007"/>
              </a:cubicBezTo>
              <a:cubicBezTo>
                <a:pt x="645" y="1019"/>
                <a:pt x="626" y="1025"/>
                <a:pt x="610" y="1037"/>
              </a:cubicBezTo>
              <a:cubicBezTo>
                <a:pt x="577" y="1061"/>
                <a:pt x="548" y="1082"/>
                <a:pt x="507" y="1088"/>
              </a:cubicBezTo>
              <a:cubicBezTo>
                <a:pt x="469" y="1114"/>
                <a:pt x="461" y="1149"/>
                <a:pt x="417" y="1166"/>
              </a:cubicBezTo>
              <a:cubicBezTo>
                <a:pt x="414" y="1165"/>
                <a:pt x="386" y="1161"/>
                <a:pt x="378" y="1157"/>
              </a:cubicBezTo>
              <a:cubicBezTo>
                <a:pt x="365" y="1150"/>
                <a:pt x="354" y="1137"/>
                <a:pt x="340" y="1131"/>
              </a:cubicBezTo>
              <a:cubicBezTo>
                <a:pt x="327" y="1126"/>
                <a:pt x="314" y="1123"/>
                <a:pt x="301" y="1118"/>
              </a:cubicBezTo>
              <a:cubicBezTo>
                <a:pt x="277" y="1082"/>
                <a:pt x="292" y="1047"/>
                <a:pt x="306" y="1011"/>
              </a:cubicBezTo>
              <a:cubicBezTo>
                <a:pt x="304" y="1000"/>
                <a:pt x="305" y="988"/>
                <a:pt x="301" y="977"/>
              </a:cubicBezTo>
              <a:cubicBezTo>
                <a:pt x="299" y="972"/>
                <a:pt x="291" y="972"/>
                <a:pt x="288" y="968"/>
              </a:cubicBezTo>
              <a:cubicBezTo>
                <a:pt x="267" y="944"/>
                <a:pt x="260" y="930"/>
                <a:pt x="228" y="921"/>
              </a:cubicBezTo>
              <a:cubicBezTo>
                <a:pt x="211" y="894"/>
                <a:pt x="196" y="867"/>
                <a:pt x="164" y="857"/>
              </a:cubicBezTo>
              <a:cubicBezTo>
                <a:pt x="145" y="797"/>
                <a:pt x="169" y="806"/>
                <a:pt x="233" y="801"/>
              </a:cubicBezTo>
              <a:cubicBezTo>
                <a:pt x="224" y="762"/>
                <a:pt x="236" y="794"/>
                <a:pt x="216" y="771"/>
              </a:cubicBezTo>
              <a:cubicBezTo>
                <a:pt x="209" y="763"/>
                <a:pt x="198" y="746"/>
                <a:pt x="198" y="746"/>
              </a:cubicBezTo>
              <a:cubicBezTo>
                <a:pt x="178" y="681"/>
                <a:pt x="195" y="625"/>
                <a:pt x="250" y="587"/>
              </a:cubicBezTo>
              <a:cubicBezTo>
                <a:pt x="258" y="574"/>
                <a:pt x="267" y="544"/>
                <a:pt x="267" y="544"/>
              </a:cubicBezTo>
              <a:cubicBezTo>
                <a:pt x="261" y="511"/>
                <a:pt x="247" y="465"/>
                <a:pt x="228" y="437"/>
              </a:cubicBezTo>
              <a:cubicBezTo>
                <a:pt x="223" y="420"/>
                <a:pt x="215" y="408"/>
                <a:pt x="211" y="390"/>
              </a:cubicBezTo>
              <a:cubicBezTo>
                <a:pt x="218" y="339"/>
                <a:pt x="234" y="338"/>
                <a:pt x="177" y="330"/>
              </a:cubicBezTo>
              <a:cubicBezTo>
                <a:pt x="157" y="331"/>
                <a:pt x="137" y="334"/>
                <a:pt x="117" y="334"/>
              </a:cubicBezTo>
              <a:cubicBezTo>
                <a:pt x="63" y="334"/>
                <a:pt x="72" y="283"/>
                <a:pt x="48" y="248"/>
              </a:cubicBezTo>
              <a:cubicBezTo>
                <a:pt x="43" y="226"/>
                <a:pt x="31" y="199"/>
                <a:pt x="18" y="180"/>
              </a:cubicBezTo>
              <a:cubicBezTo>
                <a:pt x="7" y="145"/>
                <a:pt x="0" y="106"/>
                <a:pt x="36" y="90"/>
              </a:cubicBezTo>
              <a:cubicBezTo>
                <a:pt x="219" y="125"/>
                <a:pt x="425" y="54"/>
                <a:pt x="610" y="47"/>
              </a:cubicBezTo>
              <a:cubicBezTo>
                <a:pt x="651" y="37"/>
                <a:pt x="687" y="30"/>
                <a:pt x="730" y="26"/>
              </a:cubicBezTo>
              <a:cubicBezTo>
                <a:pt x="768" y="11"/>
                <a:pt x="791" y="4"/>
                <a:pt x="833" y="0"/>
              </a:cubicBezTo>
              <a:cubicBezTo>
                <a:pt x="897" y="20"/>
                <a:pt x="852" y="13"/>
                <a:pt x="978" y="17"/>
              </a:cubicBezTo>
              <a:cubicBezTo>
                <a:pt x="1002" y="34"/>
                <a:pt x="1003" y="59"/>
                <a:pt x="1034" y="68"/>
              </a:cubicBezTo>
              <a:cubicBezTo>
                <a:pt x="1039" y="85"/>
                <a:pt x="1042" y="93"/>
                <a:pt x="1060" y="98"/>
              </a:cubicBezTo>
              <a:cubicBezTo>
                <a:pt x="1092" y="88"/>
                <a:pt x="1077" y="92"/>
                <a:pt x="1103" y="86"/>
              </a:cubicBezTo>
              <a:cubicBezTo>
                <a:pt x="1113" y="96"/>
                <a:pt x="1129" y="113"/>
                <a:pt x="1141" y="120"/>
              </a:cubicBezTo>
              <a:cubicBezTo>
                <a:pt x="1153" y="127"/>
                <a:pt x="1171" y="127"/>
                <a:pt x="1184" y="133"/>
              </a:cubicBezTo>
              <a:cubicBezTo>
                <a:pt x="1211" y="147"/>
                <a:pt x="1237" y="158"/>
                <a:pt x="1266" y="167"/>
              </a:cubicBezTo>
              <a:cubicBezTo>
                <a:pt x="1298" y="191"/>
                <a:pt x="1322" y="223"/>
                <a:pt x="1356" y="244"/>
              </a:cubicBezTo>
              <a:cubicBezTo>
                <a:pt x="1361" y="261"/>
                <a:pt x="1373" y="267"/>
                <a:pt x="1381" y="283"/>
              </a:cubicBezTo>
              <a:cubicBezTo>
                <a:pt x="1403" y="327"/>
                <a:pt x="1432" y="365"/>
                <a:pt x="1458" y="407"/>
              </a:cubicBezTo>
              <a:cubicBezTo>
                <a:pt x="1471" y="452"/>
                <a:pt x="1471" y="503"/>
                <a:pt x="1458" y="548"/>
              </a:cubicBezTo>
              <a:cubicBezTo>
                <a:pt x="1460" y="570"/>
                <a:pt x="1461" y="591"/>
                <a:pt x="1463" y="613"/>
              </a:cubicBezTo>
              <a:cubicBezTo>
                <a:pt x="1464" y="618"/>
                <a:pt x="1467" y="626"/>
                <a:pt x="1467" y="626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39</xdr:col>
      <xdr:colOff>104775</xdr:colOff>
      <xdr:row>14</xdr:row>
      <xdr:rowOff>28575</xdr:rowOff>
    </xdr:from>
    <xdr:to>
      <xdr:col>44</xdr:col>
      <xdr:colOff>85725</xdr:colOff>
      <xdr:row>18</xdr:row>
      <xdr:rowOff>85725</xdr:rowOff>
    </xdr:to>
    <xdr:sp macro="" textlink="">
      <xdr:nvSpPr>
        <xdr:cNvPr id="15" name="Freeform 816">
          <a:extLst>
            <a:ext uri="{FF2B5EF4-FFF2-40B4-BE49-F238E27FC236}">
              <a16:creationId xmlns:a16="http://schemas.microsoft.com/office/drawing/2014/main" id="{F256C97D-EC12-41F6-A546-C705C407FC83}"/>
            </a:ext>
          </a:extLst>
        </xdr:cNvPr>
        <xdr:cNvSpPr>
          <a:spLocks/>
        </xdr:cNvSpPr>
      </xdr:nvSpPr>
      <xdr:spPr bwMode="auto">
        <a:xfrm>
          <a:off x="7775575" y="2251075"/>
          <a:ext cx="1028700" cy="692150"/>
        </a:xfrm>
        <a:custGeom>
          <a:avLst/>
          <a:gdLst>
            <a:gd name="T0" fmla="*/ 588497 w 1322"/>
            <a:gd name="T1" fmla="*/ 503828 h 1108"/>
            <a:gd name="T2" fmla="*/ 553617 w 1322"/>
            <a:gd name="T3" fmla="*/ 555992 h 1108"/>
            <a:gd name="T4" fmla="*/ 535064 w 1322"/>
            <a:gd name="T5" fmla="*/ 580165 h 1108"/>
            <a:gd name="T6" fmla="*/ 503153 w 1322"/>
            <a:gd name="T7" fmla="*/ 632329 h 1108"/>
            <a:gd name="T8" fmla="*/ 471243 w 1322"/>
            <a:gd name="T9" fmla="*/ 651414 h 1108"/>
            <a:gd name="T10" fmla="*/ 454916 w 1322"/>
            <a:gd name="T11" fmla="*/ 697852 h 1108"/>
            <a:gd name="T12" fmla="*/ 385157 w 1322"/>
            <a:gd name="T13" fmla="*/ 692127 h 1108"/>
            <a:gd name="T14" fmla="*/ 330983 w 1322"/>
            <a:gd name="T15" fmla="*/ 640599 h 1108"/>
            <a:gd name="T16" fmla="*/ 216697 w 1322"/>
            <a:gd name="T17" fmla="*/ 624059 h 1108"/>
            <a:gd name="T18" fmla="*/ 165491 w 1322"/>
            <a:gd name="T19" fmla="*/ 613245 h 1108"/>
            <a:gd name="T20" fmla="*/ 76438 w 1322"/>
            <a:gd name="T21" fmla="*/ 602430 h 1108"/>
            <a:gd name="T22" fmla="*/ 38590 w 1322"/>
            <a:gd name="T23" fmla="*/ 585891 h 1108"/>
            <a:gd name="T24" fmla="*/ 13358 w 1322"/>
            <a:gd name="T25" fmla="*/ 558536 h 1108"/>
            <a:gd name="T26" fmla="*/ 6679 w 1322"/>
            <a:gd name="T27" fmla="*/ 534363 h 1108"/>
            <a:gd name="T28" fmla="*/ 3711 w 1322"/>
            <a:gd name="T29" fmla="*/ 522912 h 1108"/>
            <a:gd name="T30" fmla="*/ 742 w 1322"/>
            <a:gd name="T31" fmla="*/ 512098 h 1108"/>
            <a:gd name="T32" fmla="*/ 6679 w 1322"/>
            <a:gd name="T33" fmla="*/ 484743 h 1108"/>
            <a:gd name="T34" fmla="*/ 89796 w 1322"/>
            <a:gd name="T35" fmla="*/ 468840 h 1108"/>
            <a:gd name="T36" fmla="*/ 86085 w 1322"/>
            <a:gd name="T37" fmla="*/ 422401 h 1108"/>
            <a:gd name="T38" fmla="*/ 134323 w 1322"/>
            <a:gd name="T39" fmla="*/ 362603 h 1108"/>
            <a:gd name="T40" fmla="*/ 115028 w 1322"/>
            <a:gd name="T41" fmla="*/ 321254 h 1108"/>
            <a:gd name="T42" fmla="*/ 86085 w 1322"/>
            <a:gd name="T43" fmla="*/ 274815 h 1108"/>
            <a:gd name="T44" fmla="*/ 83117 w 1322"/>
            <a:gd name="T45" fmla="*/ 229013 h 1108"/>
            <a:gd name="T46" fmla="*/ 134323 w 1322"/>
            <a:gd name="T47" fmla="*/ 204203 h 1108"/>
            <a:gd name="T48" fmla="*/ 159555 w 1322"/>
            <a:gd name="T49" fmla="*/ 187663 h 1108"/>
            <a:gd name="T50" fmla="*/ 175139 w 1322"/>
            <a:gd name="T51" fmla="*/ 155220 h 1108"/>
            <a:gd name="T52" fmla="*/ 213729 w 1322"/>
            <a:gd name="T53" fmla="*/ 144405 h 1108"/>
            <a:gd name="T54" fmla="*/ 261224 w 1322"/>
            <a:gd name="T55" fmla="*/ 117051 h 1108"/>
            <a:gd name="T56" fmla="*/ 290167 w 1322"/>
            <a:gd name="T57" fmla="*/ 83971 h 1108"/>
            <a:gd name="T58" fmla="*/ 521706 w 1322"/>
            <a:gd name="T59" fmla="*/ 87152 h 1108"/>
            <a:gd name="T60" fmla="*/ 579591 w 1322"/>
            <a:gd name="T61" fmla="*/ 64887 h 1108"/>
            <a:gd name="T62" fmla="*/ 617439 w 1322"/>
            <a:gd name="T63" fmla="*/ 32443 h 1108"/>
            <a:gd name="T64" fmla="*/ 642671 w 1322"/>
            <a:gd name="T65" fmla="*/ 0 h 1108"/>
            <a:gd name="T66" fmla="*/ 748051 w 1322"/>
            <a:gd name="T67" fmla="*/ 15904 h 1108"/>
            <a:gd name="T68" fmla="*/ 776252 w 1322"/>
            <a:gd name="T69" fmla="*/ 34988 h 1108"/>
            <a:gd name="T70" fmla="*/ 824489 w 1322"/>
            <a:gd name="T71" fmla="*/ 34988 h 1108"/>
            <a:gd name="T72" fmla="*/ 852689 w 1322"/>
            <a:gd name="T73" fmla="*/ 45803 h 1108"/>
            <a:gd name="T74" fmla="*/ 938775 w 1322"/>
            <a:gd name="T75" fmla="*/ 62342 h 1108"/>
            <a:gd name="T76" fmla="*/ 961038 w 1322"/>
            <a:gd name="T77" fmla="*/ 83971 h 1108"/>
            <a:gd name="T78" fmla="*/ 961038 w 1322"/>
            <a:gd name="T79" fmla="*/ 171759 h 1108"/>
            <a:gd name="T80" fmla="*/ 970685 w 1322"/>
            <a:gd name="T81" fmla="*/ 231557 h 1108"/>
            <a:gd name="T82" fmla="*/ 948422 w 1322"/>
            <a:gd name="T83" fmla="*/ 272271 h 1108"/>
            <a:gd name="T84" fmla="*/ 938775 w 1322"/>
            <a:gd name="T85" fmla="*/ 280540 h 1108"/>
            <a:gd name="T86" fmla="*/ 929127 w 1322"/>
            <a:gd name="T87" fmla="*/ 286266 h 1108"/>
            <a:gd name="T88" fmla="*/ 884600 w 1322"/>
            <a:gd name="T89" fmla="*/ 321254 h 1108"/>
            <a:gd name="T90" fmla="*/ 827457 w 1322"/>
            <a:gd name="T91" fmla="*/ 354333 h 1108"/>
            <a:gd name="T92" fmla="*/ 738404 w 1322"/>
            <a:gd name="T93" fmla="*/ 373418 h 1108"/>
            <a:gd name="T94" fmla="*/ 681261 w 1322"/>
            <a:gd name="T95" fmla="*/ 400772 h 1108"/>
            <a:gd name="T96" fmla="*/ 624118 w 1322"/>
            <a:gd name="T97" fmla="*/ 444030 h 1108"/>
            <a:gd name="T98" fmla="*/ 617439 w 1322"/>
            <a:gd name="T99" fmla="*/ 460570 h 1108"/>
            <a:gd name="T100" fmla="*/ 585528 w 1322"/>
            <a:gd name="T101" fmla="*/ 509553 h 1108"/>
            <a:gd name="T102" fmla="*/ 588497 w 1322"/>
            <a:gd name="T103" fmla="*/ 503828 h 1108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1322"/>
            <a:gd name="T157" fmla="*/ 0 h 1108"/>
            <a:gd name="T158" fmla="*/ 1322 w 1322"/>
            <a:gd name="T159" fmla="*/ 1108 h 1108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1322" h="1108">
              <a:moveTo>
                <a:pt x="793" y="792"/>
              </a:moveTo>
              <a:cubicBezTo>
                <a:pt x="784" y="821"/>
                <a:pt x="761" y="847"/>
                <a:pt x="746" y="874"/>
              </a:cubicBezTo>
              <a:cubicBezTo>
                <a:pt x="739" y="887"/>
                <a:pt x="721" y="912"/>
                <a:pt x="721" y="912"/>
              </a:cubicBezTo>
              <a:cubicBezTo>
                <a:pt x="712" y="944"/>
                <a:pt x="707" y="975"/>
                <a:pt x="678" y="994"/>
              </a:cubicBezTo>
              <a:cubicBezTo>
                <a:pt x="663" y="1004"/>
                <a:pt x="635" y="1024"/>
                <a:pt x="635" y="1024"/>
              </a:cubicBezTo>
              <a:cubicBezTo>
                <a:pt x="627" y="1051"/>
                <a:pt x="639" y="1079"/>
                <a:pt x="613" y="1097"/>
              </a:cubicBezTo>
              <a:cubicBezTo>
                <a:pt x="582" y="1095"/>
                <a:pt x="543" y="1108"/>
                <a:pt x="519" y="1088"/>
              </a:cubicBezTo>
              <a:cubicBezTo>
                <a:pt x="491" y="1066"/>
                <a:pt x="483" y="1020"/>
                <a:pt x="446" y="1007"/>
              </a:cubicBezTo>
              <a:cubicBezTo>
                <a:pt x="397" y="990"/>
                <a:pt x="342" y="993"/>
                <a:pt x="292" y="981"/>
              </a:cubicBezTo>
              <a:cubicBezTo>
                <a:pt x="269" y="976"/>
                <a:pt x="247" y="968"/>
                <a:pt x="223" y="964"/>
              </a:cubicBezTo>
              <a:cubicBezTo>
                <a:pt x="183" y="958"/>
                <a:pt x="142" y="959"/>
                <a:pt x="103" y="947"/>
              </a:cubicBezTo>
              <a:cubicBezTo>
                <a:pt x="84" y="941"/>
                <a:pt x="71" y="927"/>
                <a:pt x="52" y="921"/>
              </a:cubicBezTo>
              <a:cubicBezTo>
                <a:pt x="39" y="908"/>
                <a:pt x="28" y="894"/>
                <a:pt x="18" y="878"/>
              </a:cubicBezTo>
              <a:cubicBezTo>
                <a:pt x="15" y="865"/>
                <a:pt x="12" y="853"/>
                <a:pt x="9" y="840"/>
              </a:cubicBezTo>
              <a:cubicBezTo>
                <a:pt x="8" y="834"/>
                <a:pt x="6" y="828"/>
                <a:pt x="5" y="822"/>
              </a:cubicBezTo>
              <a:cubicBezTo>
                <a:pt x="4" y="816"/>
                <a:pt x="1" y="805"/>
                <a:pt x="1" y="805"/>
              </a:cubicBezTo>
              <a:cubicBezTo>
                <a:pt x="3" y="791"/>
                <a:pt x="0" y="773"/>
                <a:pt x="9" y="762"/>
              </a:cubicBezTo>
              <a:cubicBezTo>
                <a:pt x="25" y="743"/>
                <a:pt x="104" y="738"/>
                <a:pt x="121" y="737"/>
              </a:cubicBezTo>
              <a:cubicBezTo>
                <a:pt x="128" y="713"/>
                <a:pt x="120" y="688"/>
                <a:pt x="116" y="664"/>
              </a:cubicBezTo>
              <a:cubicBezTo>
                <a:pt x="122" y="590"/>
                <a:pt x="114" y="590"/>
                <a:pt x="181" y="570"/>
              </a:cubicBezTo>
              <a:cubicBezTo>
                <a:pt x="190" y="541"/>
                <a:pt x="169" y="528"/>
                <a:pt x="155" y="505"/>
              </a:cubicBezTo>
              <a:cubicBezTo>
                <a:pt x="149" y="474"/>
                <a:pt x="134" y="458"/>
                <a:pt x="116" y="432"/>
              </a:cubicBezTo>
              <a:cubicBezTo>
                <a:pt x="110" y="408"/>
                <a:pt x="99" y="385"/>
                <a:pt x="112" y="360"/>
              </a:cubicBezTo>
              <a:cubicBezTo>
                <a:pt x="121" y="342"/>
                <a:pt x="166" y="331"/>
                <a:pt x="181" y="321"/>
              </a:cubicBezTo>
              <a:cubicBezTo>
                <a:pt x="187" y="302"/>
                <a:pt x="196" y="301"/>
                <a:pt x="215" y="295"/>
              </a:cubicBezTo>
              <a:cubicBezTo>
                <a:pt x="240" y="280"/>
                <a:pt x="224" y="268"/>
                <a:pt x="236" y="244"/>
              </a:cubicBezTo>
              <a:cubicBezTo>
                <a:pt x="244" y="228"/>
                <a:pt x="274" y="231"/>
                <a:pt x="288" y="227"/>
              </a:cubicBezTo>
              <a:cubicBezTo>
                <a:pt x="309" y="213"/>
                <a:pt x="330" y="197"/>
                <a:pt x="352" y="184"/>
              </a:cubicBezTo>
              <a:cubicBezTo>
                <a:pt x="361" y="154"/>
                <a:pt x="360" y="144"/>
                <a:pt x="391" y="132"/>
              </a:cubicBezTo>
              <a:cubicBezTo>
                <a:pt x="499" y="137"/>
                <a:pt x="594" y="140"/>
                <a:pt x="703" y="137"/>
              </a:cubicBezTo>
              <a:cubicBezTo>
                <a:pt x="748" y="133"/>
                <a:pt x="766" y="141"/>
                <a:pt x="781" y="102"/>
              </a:cubicBezTo>
              <a:cubicBezTo>
                <a:pt x="786" y="56"/>
                <a:pt x="790" y="59"/>
                <a:pt x="832" y="51"/>
              </a:cubicBezTo>
              <a:cubicBezTo>
                <a:pt x="850" y="25"/>
                <a:pt x="821" y="14"/>
                <a:pt x="866" y="0"/>
              </a:cubicBezTo>
              <a:cubicBezTo>
                <a:pt x="920" y="4"/>
                <a:pt x="954" y="21"/>
                <a:pt x="1008" y="25"/>
              </a:cubicBezTo>
              <a:cubicBezTo>
                <a:pt x="1025" y="31"/>
                <a:pt x="1031" y="44"/>
                <a:pt x="1046" y="55"/>
              </a:cubicBezTo>
              <a:cubicBezTo>
                <a:pt x="1080" y="52"/>
                <a:pt x="1082" y="48"/>
                <a:pt x="1111" y="55"/>
              </a:cubicBezTo>
              <a:cubicBezTo>
                <a:pt x="1125" y="58"/>
                <a:pt x="1134" y="70"/>
                <a:pt x="1149" y="72"/>
              </a:cubicBezTo>
              <a:cubicBezTo>
                <a:pt x="1191" y="78"/>
                <a:pt x="1229" y="76"/>
                <a:pt x="1265" y="98"/>
              </a:cubicBezTo>
              <a:cubicBezTo>
                <a:pt x="1274" y="113"/>
                <a:pt x="1280" y="123"/>
                <a:pt x="1295" y="132"/>
              </a:cubicBezTo>
              <a:cubicBezTo>
                <a:pt x="1322" y="176"/>
                <a:pt x="1302" y="224"/>
                <a:pt x="1295" y="270"/>
              </a:cubicBezTo>
              <a:cubicBezTo>
                <a:pt x="1298" y="302"/>
                <a:pt x="1302" y="333"/>
                <a:pt x="1308" y="364"/>
              </a:cubicBezTo>
              <a:cubicBezTo>
                <a:pt x="1304" y="408"/>
                <a:pt x="1314" y="417"/>
                <a:pt x="1278" y="428"/>
              </a:cubicBezTo>
              <a:cubicBezTo>
                <a:pt x="1274" y="432"/>
                <a:pt x="1270" y="437"/>
                <a:pt x="1265" y="441"/>
              </a:cubicBezTo>
              <a:cubicBezTo>
                <a:pt x="1261" y="444"/>
                <a:pt x="1256" y="446"/>
                <a:pt x="1252" y="450"/>
              </a:cubicBezTo>
              <a:cubicBezTo>
                <a:pt x="1230" y="471"/>
                <a:pt x="1224" y="495"/>
                <a:pt x="1192" y="505"/>
              </a:cubicBezTo>
              <a:cubicBezTo>
                <a:pt x="1168" y="521"/>
                <a:pt x="1145" y="551"/>
                <a:pt x="1115" y="557"/>
              </a:cubicBezTo>
              <a:cubicBezTo>
                <a:pt x="1076" y="565"/>
                <a:pt x="1031" y="569"/>
                <a:pt x="995" y="587"/>
              </a:cubicBezTo>
              <a:cubicBezTo>
                <a:pt x="968" y="600"/>
                <a:pt x="946" y="619"/>
                <a:pt x="918" y="630"/>
              </a:cubicBezTo>
              <a:cubicBezTo>
                <a:pt x="893" y="654"/>
                <a:pt x="864" y="673"/>
                <a:pt x="841" y="698"/>
              </a:cubicBezTo>
              <a:cubicBezTo>
                <a:pt x="838" y="707"/>
                <a:pt x="836" y="716"/>
                <a:pt x="832" y="724"/>
              </a:cubicBezTo>
              <a:cubicBezTo>
                <a:pt x="820" y="748"/>
                <a:pt x="789" y="772"/>
                <a:pt x="789" y="801"/>
              </a:cubicBezTo>
              <a:cubicBezTo>
                <a:pt x="789" y="804"/>
                <a:pt x="792" y="795"/>
                <a:pt x="793" y="792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39</xdr:col>
      <xdr:colOff>133350</xdr:colOff>
      <xdr:row>10</xdr:row>
      <xdr:rowOff>0</xdr:rowOff>
    </xdr:from>
    <xdr:to>
      <xdr:col>44</xdr:col>
      <xdr:colOff>76200</xdr:colOff>
      <xdr:row>15</xdr:row>
      <xdr:rowOff>47625</xdr:rowOff>
    </xdr:to>
    <xdr:sp macro="" textlink="">
      <xdr:nvSpPr>
        <xdr:cNvPr id="16" name="Freeform 817">
          <a:extLst>
            <a:ext uri="{FF2B5EF4-FFF2-40B4-BE49-F238E27FC236}">
              <a16:creationId xmlns:a16="http://schemas.microsoft.com/office/drawing/2014/main" id="{CB259B33-F71E-492B-8460-7CA253AF0DB9}"/>
            </a:ext>
          </a:extLst>
        </xdr:cNvPr>
        <xdr:cNvSpPr>
          <a:spLocks/>
        </xdr:cNvSpPr>
      </xdr:nvSpPr>
      <xdr:spPr bwMode="auto">
        <a:xfrm>
          <a:off x="7804150" y="1587500"/>
          <a:ext cx="990600" cy="841375"/>
        </a:xfrm>
        <a:custGeom>
          <a:avLst/>
          <a:gdLst>
            <a:gd name="T0" fmla="*/ 739618 w 1252"/>
            <a:gd name="T1" fmla="*/ 212878 h 1345"/>
            <a:gd name="T2" fmla="*/ 755434 w 1252"/>
            <a:gd name="T3" fmla="*/ 256856 h 1345"/>
            <a:gd name="T4" fmla="*/ 765226 w 1252"/>
            <a:gd name="T5" fmla="*/ 286812 h 1345"/>
            <a:gd name="T6" fmla="*/ 781796 w 1252"/>
            <a:gd name="T7" fmla="*/ 305933 h 1345"/>
            <a:gd name="T8" fmla="*/ 797612 w 1252"/>
            <a:gd name="T9" fmla="*/ 325054 h 1345"/>
            <a:gd name="T10" fmla="*/ 849581 w 1252"/>
            <a:gd name="T11" fmla="*/ 420658 h 1345"/>
            <a:gd name="T12" fmla="*/ 862385 w 1252"/>
            <a:gd name="T13" fmla="*/ 436592 h 1345"/>
            <a:gd name="T14" fmla="*/ 875189 w 1252"/>
            <a:gd name="T15" fmla="*/ 461449 h 1345"/>
            <a:gd name="T16" fmla="*/ 900797 w 1252"/>
            <a:gd name="T17" fmla="*/ 474834 h 1345"/>
            <a:gd name="T18" fmla="*/ 894772 w 1252"/>
            <a:gd name="T19" fmla="*/ 557053 h 1345"/>
            <a:gd name="T20" fmla="*/ 900797 w 1252"/>
            <a:gd name="T21" fmla="*/ 592745 h 1345"/>
            <a:gd name="T22" fmla="*/ 939962 w 1252"/>
            <a:gd name="T23" fmla="*/ 666042 h 1345"/>
            <a:gd name="T24" fmla="*/ 913601 w 1252"/>
            <a:gd name="T25" fmla="*/ 742525 h 1345"/>
            <a:gd name="T26" fmla="*/ 820208 w 1252"/>
            <a:gd name="T27" fmla="*/ 726591 h 1345"/>
            <a:gd name="T28" fmla="*/ 739618 w 1252"/>
            <a:gd name="T29" fmla="*/ 707470 h 1345"/>
            <a:gd name="T30" fmla="*/ 646224 w 1252"/>
            <a:gd name="T31" fmla="*/ 685163 h 1345"/>
            <a:gd name="T32" fmla="*/ 594255 w 1252"/>
            <a:gd name="T33" fmla="*/ 693448 h 1345"/>
            <a:gd name="T34" fmla="*/ 564881 w 1252"/>
            <a:gd name="T35" fmla="*/ 715756 h 1345"/>
            <a:gd name="T36" fmla="*/ 552077 w 1252"/>
            <a:gd name="T37" fmla="*/ 748261 h 1345"/>
            <a:gd name="T38" fmla="*/ 494083 w 1252"/>
            <a:gd name="T39" fmla="*/ 769932 h 1345"/>
            <a:gd name="T40" fmla="*/ 242522 w 1252"/>
            <a:gd name="T41" fmla="*/ 773118 h 1345"/>
            <a:gd name="T42" fmla="*/ 225952 w 1252"/>
            <a:gd name="T43" fmla="*/ 805624 h 1345"/>
            <a:gd name="T44" fmla="*/ 149129 w 1252"/>
            <a:gd name="T45" fmla="*/ 824745 h 1345"/>
            <a:gd name="T46" fmla="*/ 126533 w 1252"/>
            <a:gd name="T47" fmla="*/ 857250 h 1345"/>
            <a:gd name="T48" fmla="*/ 100172 w 1252"/>
            <a:gd name="T49" fmla="*/ 830481 h 1345"/>
            <a:gd name="T50" fmla="*/ 142350 w 1252"/>
            <a:gd name="T51" fmla="*/ 773118 h 1345"/>
            <a:gd name="T52" fmla="*/ 119755 w 1252"/>
            <a:gd name="T53" fmla="*/ 715756 h 1345"/>
            <a:gd name="T54" fmla="*/ 109964 w 1252"/>
            <a:gd name="T55" fmla="*/ 699185 h 1345"/>
            <a:gd name="T56" fmla="*/ 152141 w 1252"/>
            <a:gd name="T57" fmla="*/ 652657 h 1345"/>
            <a:gd name="T58" fmla="*/ 129546 w 1252"/>
            <a:gd name="T59" fmla="*/ 584460 h 1345"/>
            <a:gd name="T60" fmla="*/ 54982 w 1252"/>
            <a:gd name="T61" fmla="*/ 540482 h 1345"/>
            <a:gd name="T62" fmla="*/ 0 w 1252"/>
            <a:gd name="T63" fmla="*/ 483119 h 1345"/>
            <a:gd name="T64" fmla="*/ 26361 w 1252"/>
            <a:gd name="T65" fmla="*/ 448064 h 1345"/>
            <a:gd name="T66" fmla="*/ 58748 w 1252"/>
            <a:gd name="T67" fmla="*/ 428944 h 1345"/>
            <a:gd name="T68" fmla="*/ 74564 w 1252"/>
            <a:gd name="T69" fmla="*/ 340988 h 1345"/>
            <a:gd name="T70" fmla="*/ 81343 w 1252"/>
            <a:gd name="T71" fmla="*/ 261955 h 1345"/>
            <a:gd name="T72" fmla="*/ 106951 w 1252"/>
            <a:gd name="T73" fmla="*/ 256856 h 1345"/>
            <a:gd name="T74" fmla="*/ 139337 w 1252"/>
            <a:gd name="T75" fmla="*/ 237735 h 1345"/>
            <a:gd name="T76" fmla="*/ 171724 w 1252"/>
            <a:gd name="T77" fmla="*/ 210329 h 1345"/>
            <a:gd name="T78" fmla="*/ 158167 w 1252"/>
            <a:gd name="T79" fmla="*/ 152967 h 1345"/>
            <a:gd name="T80" fmla="*/ 158167 w 1252"/>
            <a:gd name="T81" fmla="*/ 119824 h 1345"/>
            <a:gd name="T82" fmla="*/ 177749 w 1252"/>
            <a:gd name="T83" fmla="*/ 111538 h 1345"/>
            <a:gd name="T84" fmla="*/ 197332 w 1252"/>
            <a:gd name="T85" fmla="*/ 106439 h 1345"/>
            <a:gd name="T86" fmla="*/ 225952 w 1252"/>
            <a:gd name="T87" fmla="*/ 84769 h 1345"/>
            <a:gd name="T88" fmla="*/ 245535 w 1252"/>
            <a:gd name="T89" fmla="*/ 59912 h 1345"/>
            <a:gd name="T90" fmla="*/ 307295 w 1252"/>
            <a:gd name="T91" fmla="*/ 38242 h 1345"/>
            <a:gd name="T92" fmla="*/ 361524 w 1252"/>
            <a:gd name="T93" fmla="*/ 5099 h 1345"/>
            <a:gd name="T94" fmla="*/ 387885 w 1252"/>
            <a:gd name="T95" fmla="*/ 0 h 1345"/>
            <a:gd name="T96" fmla="*/ 491070 w 1252"/>
            <a:gd name="T97" fmla="*/ 2549 h 1345"/>
            <a:gd name="T98" fmla="*/ 652249 w 1252"/>
            <a:gd name="T99" fmla="*/ 24220 h 1345"/>
            <a:gd name="T100" fmla="*/ 668819 w 1252"/>
            <a:gd name="T101" fmla="*/ 62461 h 1345"/>
            <a:gd name="T102" fmla="*/ 704218 w 1252"/>
            <a:gd name="T103" fmla="*/ 123011 h 1345"/>
            <a:gd name="T104" fmla="*/ 726814 w 1252"/>
            <a:gd name="T105" fmla="*/ 182923 h 1345"/>
            <a:gd name="T106" fmla="*/ 739618 w 1252"/>
            <a:gd name="T107" fmla="*/ 212878 h 1345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52"/>
            <a:gd name="T163" fmla="*/ 0 h 1345"/>
            <a:gd name="T164" fmla="*/ 1252 w 1252"/>
            <a:gd name="T165" fmla="*/ 1345 h 1345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52" h="1345">
              <a:moveTo>
                <a:pt x="982" y="334"/>
              </a:moveTo>
              <a:cubicBezTo>
                <a:pt x="988" y="360"/>
                <a:pt x="995" y="379"/>
                <a:pt x="1003" y="403"/>
              </a:cubicBezTo>
              <a:cubicBezTo>
                <a:pt x="1005" y="410"/>
                <a:pt x="1012" y="446"/>
                <a:pt x="1016" y="450"/>
              </a:cubicBezTo>
              <a:cubicBezTo>
                <a:pt x="1040" y="474"/>
                <a:pt x="1019" y="451"/>
                <a:pt x="1038" y="480"/>
              </a:cubicBezTo>
              <a:cubicBezTo>
                <a:pt x="1045" y="490"/>
                <a:pt x="1059" y="510"/>
                <a:pt x="1059" y="510"/>
              </a:cubicBezTo>
              <a:cubicBezTo>
                <a:pt x="1076" y="566"/>
                <a:pt x="1077" y="624"/>
                <a:pt x="1128" y="660"/>
              </a:cubicBezTo>
              <a:cubicBezTo>
                <a:pt x="1133" y="669"/>
                <a:pt x="1141" y="676"/>
                <a:pt x="1145" y="685"/>
              </a:cubicBezTo>
              <a:cubicBezTo>
                <a:pt x="1151" y="698"/>
                <a:pt x="1150" y="714"/>
                <a:pt x="1162" y="724"/>
              </a:cubicBezTo>
              <a:cubicBezTo>
                <a:pt x="1172" y="733"/>
                <a:pt x="1185" y="737"/>
                <a:pt x="1196" y="745"/>
              </a:cubicBezTo>
              <a:cubicBezTo>
                <a:pt x="1222" y="783"/>
                <a:pt x="1196" y="833"/>
                <a:pt x="1188" y="874"/>
              </a:cubicBezTo>
              <a:cubicBezTo>
                <a:pt x="1188" y="876"/>
                <a:pt x="1189" y="918"/>
                <a:pt x="1196" y="930"/>
              </a:cubicBezTo>
              <a:cubicBezTo>
                <a:pt x="1221" y="974"/>
                <a:pt x="1237" y="992"/>
                <a:pt x="1248" y="1045"/>
              </a:cubicBezTo>
              <a:cubicBezTo>
                <a:pt x="1245" y="1085"/>
                <a:pt x="1252" y="1141"/>
                <a:pt x="1213" y="1165"/>
              </a:cubicBezTo>
              <a:cubicBezTo>
                <a:pt x="1168" y="1137"/>
                <a:pt x="1153" y="1143"/>
                <a:pt x="1089" y="1140"/>
              </a:cubicBezTo>
              <a:cubicBezTo>
                <a:pt x="1054" y="1127"/>
                <a:pt x="1018" y="1121"/>
                <a:pt x="982" y="1110"/>
              </a:cubicBezTo>
              <a:cubicBezTo>
                <a:pt x="940" y="1081"/>
                <a:pt x="914" y="1079"/>
                <a:pt x="858" y="1075"/>
              </a:cubicBezTo>
              <a:cubicBezTo>
                <a:pt x="830" y="1070"/>
                <a:pt x="813" y="1074"/>
                <a:pt x="789" y="1088"/>
              </a:cubicBezTo>
              <a:cubicBezTo>
                <a:pt x="779" y="1120"/>
                <a:pt x="780" y="1111"/>
                <a:pt x="750" y="1123"/>
              </a:cubicBezTo>
              <a:cubicBezTo>
                <a:pt x="739" y="1139"/>
                <a:pt x="742" y="1157"/>
                <a:pt x="733" y="1174"/>
              </a:cubicBezTo>
              <a:cubicBezTo>
                <a:pt x="719" y="1202"/>
                <a:pt x="684" y="1204"/>
                <a:pt x="656" y="1208"/>
              </a:cubicBezTo>
              <a:cubicBezTo>
                <a:pt x="545" y="1206"/>
                <a:pt x="432" y="1192"/>
                <a:pt x="322" y="1213"/>
              </a:cubicBezTo>
              <a:cubicBezTo>
                <a:pt x="310" y="1229"/>
                <a:pt x="310" y="1248"/>
                <a:pt x="300" y="1264"/>
              </a:cubicBezTo>
              <a:cubicBezTo>
                <a:pt x="281" y="1294"/>
                <a:pt x="228" y="1288"/>
                <a:pt x="198" y="1294"/>
              </a:cubicBezTo>
              <a:cubicBezTo>
                <a:pt x="185" y="1312"/>
                <a:pt x="180" y="1327"/>
                <a:pt x="168" y="1345"/>
              </a:cubicBezTo>
              <a:cubicBezTo>
                <a:pt x="144" y="1340"/>
                <a:pt x="142" y="1326"/>
                <a:pt x="133" y="1303"/>
              </a:cubicBezTo>
              <a:cubicBezTo>
                <a:pt x="144" y="1247"/>
                <a:pt x="159" y="1253"/>
                <a:pt x="189" y="1213"/>
              </a:cubicBezTo>
              <a:cubicBezTo>
                <a:pt x="186" y="1170"/>
                <a:pt x="189" y="1151"/>
                <a:pt x="159" y="1123"/>
              </a:cubicBezTo>
              <a:cubicBezTo>
                <a:pt x="156" y="1114"/>
                <a:pt x="147" y="1107"/>
                <a:pt x="146" y="1097"/>
              </a:cubicBezTo>
              <a:cubicBezTo>
                <a:pt x="141" y="1039"/>
                <a:pt x="166" y="1049"/>
                <a:pt x="202" y="1024"/>
              </a:cubicBezTo>
              <a:cubicBezTo>
                <a:pt x="239" y="964"/>
                <a:pt x="211" y="941"/>
                <a:pt x="172" y="917"/>
              </a:cubicBezTo>
              <a:cubicBezTo>
                <a:pt x="139" y="874"/>
                <a:pt x="127" y="857"/>
                <a:pt x="73" y="848"/>
              </a:cubicBezTo>
              <a:cubicBezTo>
                <a:pt x="46" y="821"/>
                <a:pt x="18" y="792"/>
                <a:pt x="0" y="758"/>
              </a:cubicBezTo>
              <a:cubicBezTo>
                <a:pt x="5" y="722"/>
                <a:pt x="1" y="711"/>
                <a:pt x="35" y="703"/>
              </a:cubicBezTo>
              <a:cubicBezTo>
                <a:pt x="66" y="681"/>
                <a:pt x="51" y="691"/>
                <a:pt x="78" y="673"/>
              </a:cubicBezTo>
              <a:cubicBezTo>
                <a:pt x="103" y="632"/>
                <a:pt x="92" y="582"/>
                <a:pt x="99" y="535"/>
              </a:cubicBezTo>
              <a:cubicBezTo>
                <a:pt x="102" y="494"/>
                <a:pt x="68" y="420"/>
                <a:pt x="108" y="411"/>
              </a:cubicBezTo>
              <a:cubicBezTo>
                <a:pt x="119" y="408"/>
                <a:pt x="142" y="403"/>
                <a:pt x="142" y="403"/>
              </a:cubicBezTo>
              <a:cubicBezTo>
                <a:pt x="176" y="378"/>
                <a:pt x="161" y="387"/>
                <a:pt x="185" y="373"/>
              </a:cubicBezTo>
              <a:cubicBezTo>
                <a:pt x="195" y="357"/>
                <a:pt x="212" y="340"/>
                <a:pt x="228" y="330"/>
              </a:cubicBezTo>
              <a:cubicBezTo>
                <a:pt x="237" y="301"/>
                <a:pt x="224" y="266"/>
                <a:pt x="210" y="240"/>
              </a:cubicBezTo>
              <a:cubicBezTo>
                <a:pt x="205" y="221"/>
                <a:pt x="201" y="211"/>
                <a:pt x="210" y="188"/>
              </a:cubicBezTo>
              <a:cubicBezTo>
                <a:pt x="212" y="184"/>
                <a:pt x="232" y="176"/>
                <a:pt x="236" y="175"/>
              </a:cubicBezTo>
              <a:cubicBezTo>
                <a:pt x="245" y="172"/>
                <a:pt x="262" y="167"/>
                <a:pt x="262" y="167"/>
              </a:cubicBezTo>
              <a:cubicBezTo>
                <a:pt x="285" y="151"/>
                <a:pt x="271" y="162"/>
                <a:pt x="300" y="133"/>
              </a:cubicBezTo>
              <a:cubicBezTo>
                <a:pt x="311" y="122"/>
                <a:pt x="314" y="104"/>
                <a:pt x="326" y="94"/>
              </a:cubicBezTo>
              <a:cubicBezTo>
                <a:pt x="347" y="76"/>
                <a:pt x="384" y="75"/>
                <a:pt x="408" y="60"/>
              </a:cubicBezTo>
              <a:cubicBezTo>
                <a:pt x="427" y="29"/>
                <a:pt x="447" y="17"/>
                <a:pt x="480" y="8"/>
              </a:cubicBezTo>
              <a:cubicBezTo>
                <a:pt x="492" y="5"/>
                <a:pt x="515" y="0"/>
                <a:pt x="515" y="0"/>
              </a:cubicBezTo>
              <a:cubicBezTo>
                <a:pt x="561" y="1"/>
                <a:pt x="606" y="2"/>
                <a:pt x="652" y="4"/>
              </a:cubicBezTo>
              <a:cubicBezTo>
                <a:pt x="724" y="8"/>
                <a:pt x="795" y="30"/>
                <a:pt x="866" y="38"/>
              </a:cubicBezTo>
              <a:cubicBezTo>
                <a:pt x="880" y="58"/>
                <a:pt x="874" y="78"/>
                <a:pt x="888" y="98"/>
              </a:cubicBezTo>
              <a:cubicBezTo>
                <a:pt x="899" y="135"/>
                <a:pt x="913" y="161"/>
                <a:pt x="935" y="193"/>
              </a:cubicBezTo>
              <a:cubicBezTo>
                <a:pt x="943" y="225"/>
                <a:pt x="955" y="256"/>
                <a:pt x="965" y="287"/>
              </a:cubicBezTo>
              <a:cubicBezTo>
                <a:pt x="966" y="291"/>
                <a:pt x="982" y="341"/>
                <a:pt x="982" y="33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28575</xdr:colOff>
      <xdr:row>9</xdr:row>
      <xdr:rowOff>133350</xdr:rowOff>
    </xdr:from>
    <xdr:to>
      <xdr:col>40</xdr:col>
      <xdr:colOff>114300</xdr:colOff>
      <xdr:row>14</xdr:row>
      <xdr:rowOff>133350</xdr:rowOff>
    </xdr:to>
    <xdr:sp macro="" textlink="">
      <xdr:nvSpPr>
        <xdr:cNvPr id="17" name="Freeform 818">
          <a:extLst>
            <a:ext uri="{FF2B5EF4-FFF2-40B4-BE49-F238E27FC236}">
              <a16:creationId xmlns:a16="http://schemas.microsoft.com/office/drawing/2014/main" id="{7168658A-BBA2-4825-9E6A-34441D5DC6CE}"/>
            </a:ext>
          </a:extLst>
        </xdr:cNvPr>
        <xdr:cNvSpPr>
          <a:spLocks/>
        </xdr:cNvSpPr>
      </xdr:nvSpPr>
      <xdr:spPr bwMode="auto">
        <a:xfrm>
          <a:off x="7070725" y="1562100"/>
          <a:ext cx="923925" cy="793750"/>
        </a:xfrm>
        <a:custGeom>
          <a:avLst/>
          <a:gdLst>
            <a:gd name="T0" fmla="*/ 545797 w 1214"/>
            <a:gd name="T1" fmla="*/ 566674 h 1273"/>
            <a:gd name="T2" fmla="*/ 577173 w 1214"/>
            <a:gd name="T3" fmla="*/ 539962 h 1273"/>
            <a:gd name="T4" fmla="*/ 686624 w 1214"/>
            <a:gd name="T5" fmla="*/ 536782 h 1273"/>
            <a:gd name="T6" fmla="*/ 742809 w 1214"/>
            <a:gd name="T7" fmla="*/ 525970 h 1273"/>
            <a:gd name="T8" fmla="*/ 755213 w 1214"/>
            <a:gd name="T9" fmla="*/ 474454 h 1273"/>
            <a:gd name="T10" fmla="*/ 798994 w 1214"/>
            <a:gd name="T11" fmla="*/ 343439 h 1273"/>
            <a:gd name="T12" fmla="*/ 820884 w 1214"/>
            <a:gd name="T13" fmla="*/ 291923 h 1273"/>
            <a:gd name="T14" fmla="*/ 858097 w 1214"/>
            <a:gd name="T15" fmla="*/ 275387 h 1273"/>
            <a:gd name="T16" fmla="*/ 870502 w 1214"/>
            <a:gd name="T17" fmla="*/ 196523 h 1273"/>
            <a:gd name="T18" fmla="*/ 848612 w 1214"/>
            <a:gd name="T19" fmla="*/ 87132 h 1273"/>
            <a:gd name="T20" fmla="*/ 755213 w 1214"/>
            <a:gd name="T21" fmla="*/ 48972 h 1273"/>
            <a:gd name="T22" fmla="*/ 689542 w 1214"/>
            <a:gd name="T23" fmla="*/ 5724 h 1273"/>
            <a:gd name="T24" fmla="*/ 620953 w 1214"/>
            <a:gd name="T25" fmla="*/ 46428 h 1273"/>
            <a:gd name="T26" fmla="*/ 561120 w 1214"/>
            <a:gd name="T27" fmla="*/ 68052 h 1273"/>
            <a:gd name="T28" fmla="*/ 483045 w 1214"/>
            <a:gd name="T29" fmla="*/ 133559 h 1273"/>
            <a:gd name="T30" fmla="*/ 402051 w 1214"/>
            <a:gd name="T31" fmla="*/ 201611 h 1273"/>
            <a:gd name="T32" fmla="*/ 342217 w 1214"/>
            <a:gd name="T33" fmla="*/ 234683 h 1273"/>
            <a:gd name="T34" fmla="*/ 232766 w 1214"/>
            <a:gd name="T35" fmla="*/ 288743 h 1273"/>
            <a:gd name="T36" fmla="*/ 89020 w 1214"/>
            <a:gd name="T37" fmla="*/ 286199 h 1273"/>
            <a:gd name="T38" fmla="*/ 42321 w 1214"/>
            <a:gd name="T39" fmla="*/ 330083 h 1273"/>
            <a:gd name="T40" fmla="*/ 60563 w 1214"/>
            <a:gd name="T41" fmla="*/ 362519 h 1273"/>
            <a:gd name="T42" fmla="*/ 54726 w 1214"/>
            <a:gd name="T43" fmla="*/ 430570 h 1273"/>
            <a:gd name="T44" fmla="*/ 64211 w 1214"/>
            <a:gd name="T45" fmla="*/ 471274 h 1273"/>
            <a:gd name="T46" fmla="*/ 73697 w 1214"/>
            <a:gd name="T47" fmla="*/ 539962 h 1273"/>
            <a:gd name="T48" fmla="*/ 95587 w 1214"/>
            <a:gd name="T49" fmla="*/ 574942 h 1273"/>
            <a:gd name="T50" fmla="*/ 186067 w 1214"/>
            <a:gd name="T51" fmla="*/ 642994 h 1273"/>
            <a:gd name="T52" fmla="*/ 242252 w 1214"/>
            <a:gd name="T53" fmla="*/ 716769 h 1273"/>
            <a:gd name="T54" fmla="*/ 317408 w 1214"/>
            <a:gd name="T55" fmla="*/ 768921 h 1273"/>
            <a:gd name="T56" fmla="*/ 367026 w 1214"/>
            <a:gd name="T57" fmla="*/ 708501 h 1273"/>
            <a:gd name="T58" fmla="*/ 445831 w 1214"/>
            <a:gd name="T59" fmla="*/ 635362 h 1273"/>
            <a:gd name="T60" fmla="*/ 523906 w 1214"/>
            <a:gd name="T61" fmla="*/ 613102 h 1273"/>
            <a:gd name="T62" fmla="*/ 536311 w 1214"/>
            <a:gd name="T63" fmla="*/ 583210 h 1273"/>
            <a:gd name="T64" fmla="*/ 529744 w 1214"/>
            <a:gd name="T65" fmla="*/ 591478 h 1273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14"/>
            <a:gd name="T100" fmla="*/ 0 h 1273"/>
            <a:gd name="T101" fmla="*/ 1214 w 1214"/>
            <a:gd name="T102" fmla="*/ 1273 h 1273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14" h="1273">
              <a:moveTo>
                <a:pt x="726" y="930"/>
              </a:moveTo>
              <a:cubicBezTo>
                <a:pt x="731" y="917"/>
                <a:pt x="738" y="901"/>
                <a:pt x="748" y="891"/>
              </a:cubicBezTo>
              <a:cubicBezTo>
                <a:pt x="763" y="877"/>
                <a:pt x="759" y="890"/>
                <a:pt x="773" y="874"/>
              </a:cubicBezTo>
              <a:cubicBezTo>
                <a:pt x="780" y="866"/>
                <a:pt x="791" y="849"/>
                <a:pt x="791" y="849"/>
              </a:cubicBezTo>
              <a:cubicBezTo>
                <a:pt x="802" y="814"/>
                <a:pt x="851" y="822"/>
                <a:pt x="881" y="819"/>
              </a:cubicBezTo>
              <a:cubicBezTo>
                <a:pt x="905" y="824"/>
                <a:pt x="919" y="837"/>
                <a:pt x="941" y="844"/>
              </a:cubicBezTo>
              <a:cubicBezTo>
                <a:pt x="965" y="843"/>
                <a:pt x="990" y="845"/>
                <a:pt x="1013" y="840"/>
              </a:cubicBezTo>
              <a:cubicBezTo>
                <a:pt x="1018" y="839"/>
                <a:pt x="1021" y="830"/>
                <a:pt x="1018" y="827"/>
              </a:cubicBezTo>
              <a:cubicBezTo>
                <a:pt x="1012" y="821"/>
                <a:pt x="992" y="819"/>
                <a:pt x="992" y="819"/>
              </a:cubicBezTo>
              <a:cubicBezTo>
                <a:pt x="979" y="759"/>
                <a:pt x="986" y="754"/>
                <a:pt x="1035" y="746"/>
              </a:cubicBezTo>
              <a:cubicBezTo>
                <a:pt x="1064" y="735"/>
                <a:pt x="1054" y="690"/>
                <a:pt x="1056" y="664"/>
              </a:cubicBezTo>
              <a:cubicBezTo>
                <a:pt x="1060" y="616"/>
                <a:pt x="1081" y="584"/>
                <a:pt x="1095" y="540"/>
              </a:cubicBezTo>
              <a:cubicBezTo>
                <a:pt x="1096" y="514"/>
                <a:pt x="1090" y="487"/>
                <a:pt x="1099" y="463"/>
              </a:cubicBezTo>
              <a:cubicBezTo>
                <a:pt x="1102" y="455"/>
                <a:pt x="1116" y="461"/>
                <a:pt x="1125" y="459"/>
              </a:cubicBezTo>
              <a:cubicBezTo>
                <a:pt x="1135" y="457"/>
                <a:pt x="1155" y="450"/>
                <a:pt x="1155" y="450"/>
              </a:cubicBezTo>
              <a:cubicBezTo>
                <a:pt x="1176" y="416"/>
                <a:pt x="1149" y="454"/>
                <a:pt x="1176" y="433"/>
              </a:cubicBezTo>
              <a:cubicBezTo>
                <a:pt x="1196" y="418"/>
                <a:pt x="1199" y="411"/>
                <a:pt x="1211" y="394"/>
              </a:cubicBezTo>
              <a:cubicBezTo>
                <a:pt x="1205" y="366"/>
                <a:pt x="1199" y="337"/>
                <a:pt x="1193" y="309"/>
              </a:cubicBezTo>
              <a:cubicBezTo>
                <a:pt x="1196" y="269"/>
                <a:pt x="1214" y="205"/>
                <a:pt x="1189" y="167"/>
              </a:cubicBezTo>
              <a:cubicBezTo>
                <a:pt x="1182" y="156"/>
                <a:pt x="1171" y="148"/>
                <a:pt x="1163" y="137"/>
              </a:cubicBezTo>
              <a:cubicBezTo>
                <a:pt x="1156" y="127"/>
                <a:pt x="1154" y="107"/>
                <a:pt x="1146" y="99"/>
              </a:cubicBezTo>
              <a:cubicBezTo>
                <a:pt x="1128" y="82"/>
                <a:pt x="1057" y="81"/>
                <a:pt x="1035" y="77"/>
              </a:cubicBezTo>
              <a:cubicBezTo>
                <a:pt x="1027" y="51"/>
                <a:pt x="1028" y="22"/>
                <a:pt x="1013" y="0"/>
              </a:cubicBezTo>
              <a:cubicBezTo>
                <a:pt x="994" y="1"/>
                <a:pt x="965" y="0"/>
                <a:pt x="945" y="9"/>
              </a:cubicBezTo>
              <a:cubicBezTo>
                <a:pt x="931" y="15"/>
                <a:pt x="921" y="25"/>
                <a:pt x="906" y="30"/>
              </a:cubicBezTo>
              <a:cubicBezTo>
                <a:pt x="887" y="43"/>
                <a:pt x="871" y="63"/>
                <a:pt x="851" y="73"/>
              </a:cubicBezTo>
              <a:cubicBezTo>
                <a:pt x="836" y="80"/>
                <a:pt x="811" y="89"/>
                <a:pt x="795" y="94"/>
              </a:cubicBezTo>
              <a:cubicBezTo>
                <a:pt x="787" y="100"/>
                <a:pt x="777" y="101"/>
                <a:pt x="769" y="107"/>
              </a:cubicBezTo>
              <a:cubicBezTo>
                <a:pt x="749" y="122"/>
                <a:pt x="742" y="142"/>
                <a:pt x="722" y="154"/>
              </a:cubicBezTo>
              <a:cubicBezTo>
                <a:pt x="705" y="179"/>
                <a:pt x="681" y="188"/>
                <a:pt x="662" y="210"/>
              </a:cubicBezTo>
              <a:cubicBezTo>
                <a:pt x="641" y="235"/>
                <a:pt x="621" y="249"/>
                <a:pt x="598" y="270"/>
              </a:cubicBezTo>
              <a:cubicBezTo>
                <a:pt x="582" y="284"/>
                <a:pt x="569" y="305"/>
                <a:pt x="551" y="317"/>
              </a:cubicBezTo>
              <a:cubicBezTo>
                <a:pt x="539" y="335"/>
                <a:pt x="521" y="336"/>
                <a:pt x="503" y="347"/>
              </a:cubicBezTo>
              <a:cubicBezTo>
                <a:pt x="492" y="364"/>
                <a:pt x="486" y="360"/>
                <a:pt x="469" y="369"/>
              </a:cubicBezTo>
              <a:cubicBezTo>
                <a:pt x="420" y="393"/>
                <a:pt x="425" y="398"/>
                <a:pt x="362" y="403"/>
              </a:cubicBezTo>
              <a:cubicBezTo>
                <a:pt x="330" y="413"/>
                <a:pt x="335" y="430"/>
                <a:pt x="319" y="454"/>
              </a:cubicBezTo>
              <a:cubicBezTo>
                <a:pt x="313" y="463"/>
                <a:pt x="302" y="470"/>
                <a:pt x="293" y="476"/>
              </a:cubicBezTo>
              <a:cubicBezTo>
                <a:pt x="241" y="455"/>
                <a:pt x="177" y="453"/>
                <a:pt x="122" y="450"/>
              </a:cubicBezTo>
              <a:cubicBezTo>
                <a:pt x="58" y="453"/>
                <a:pt x="0" y="433"/>
                <a:pt x="41" y="493"/>
              </a:cubicBezTo>
              <a:cubicBezTo>
                <a:pt x="48" y="517"/>
                <a:pt x="40" y="496"/>
                <a:pt x="58" y="519"/>
              </a:cubicBezTo>
              <a:cubicBezTo>
                <a:pt x="64" y="527"/>
                <a:pt x="75" y="544"/>
                <a:pt x="75" y="544"/>
              </a:cubicBezTo>
              <a:cubicBezTo>
                <a:pt x="78" y="553"/>
                <a:pt x="80" y="561"/>
                <a:pt x="83" y="570"/>
              </a:cubicBezTo>
              <a:cubicBezTo>
                <a:pt x="85" y="576"/>
                <a:pt x="88" y="587"/>
                <a:pt x="88" y="587"/>
              </a:cubicBezTo>
              <a:cubicBezTo>
                <a:pt x="89" y="608"/>
                <a:pt x="106" y="667"/>
                <a:pt x="75" y="677"/>
              </a:cubicBezTo>
              <a:cubicBezTo>
                <a:pt x="58" y="689"/>
                <a:pt x="50" y="695"/>
                <a:pt x="45" y="716"/>
              </a:cubicBezTo>
              <a:cubicBezTo>
                <a:pt x="69" y="720"/>
                <a:pt x="79" y="719"/>
                <a:pt x="88" y="741"/>
              </a:cubicBezTo>
              <a:cubicBezTo>
                <a:pt x="83" y="755"/>
                <a:pt x="79" y="767"/>
                <a:pt x="71" y="780"/>
              </a:cubicBezTo>
              <a:cubicBezTo>
                <a:pt x="78" y="803"/>
                <a:pt x="87" y="829"/>
                <a:pt x="101" y="849"/>
              </a:cubicBezTo>
              <a:cubicBezTo>
                <a:pt x="105" y="868"/>
                <a:pt x="103" y="864"/>
                <a:pt x="113" y="879"/>
              </a:cubicBezTo>
              <a:cubicBezTo>
                <a:pt x="119" y="887"/>
                <a:pt x="131" y="904"/>
                <a:pt x="131" y="904"/>
              </a:cubicBezTo>
              <a:cubicBezTo>
                <a:pt x="140" y="934"/>
                <a:pt x="143" y="1003"/>
                <a:pt x="186" y="1007"/>
              </a:cubicBezTo>
              <a:cubicBezTo>
                <a:pt x="209" y="1009"/>
                <a:pt x="232" y="1010"/>
                <a:pt x="255" y="1011"/>
              </a:cubicBezTo>
              <a:cubicBezTo>
                <a:pt x="282" y="1038"/>
                <a:pt x="309" y="1052"/>
                <a:pt x="345" y="1063"/>
              </a:cubicBezTo>
              <a:cubicBezTo>
                <a:pt x="353" y="1088"/>
                <a:pt x="356" y="1112"/>
                <a:pt x="332" y="1127"/>
              </a:cubicBezTo>
              <a:cubicBezTo>
                <a:pt x="329" y="1136"/>
                <a:pt x="323" y="1144"/>
                <a:pt x="323" y="1153"/>
              </a:cubicBezTo>
              <a:cubicBezTo>
                <a:pt x="323" y="1207"/>
                <a:pt x="404" y="1206"/>
                <a:pt x="435" y="1209"/>
              </a:cubicBezTo>
              <a:cubicBezTo>
                <a:pt x="446" y="1232"/>
                <a:pt x="461" y="1258"/>
                <a:pt x="482" y="1273"/>
              </a:cubicBezTo>
              <a:cubicBezTo>
                <a:pt x="507" y="1237"/>
                <a:pt x="498" y="1157"/>
                <a:pt x="503" y="1114"/>
              </a:cubicBezTo>
              <a:cubicBezTo>
                <a:pt x="507" y="1077"/>
                <a:pt x="501" y="1041"/>
                <a:pt x="542" y="1029"/>
              </a:cubicBezTo>
              <a:cubicBezTo>
                <a:pt x="558" y="1006"/>
                <a:pt x="585" y="1004"/>
                <a:pt x="611" y="999"/>
              </a:cubicBezTo>
              <a:cubicBezTo>
                <a:pt x="624" y="994"/>
                <a:pt x="636" y="987"/>
                <a:pt x="649" y="981"/>
              </a:cubicBezTo>
              <a:cubicBezTo>
                <a:pt x="670" y="972"/>
                <a:pt x="696" y="973"/>
                <a:pt x="718" y="964"/>
              </a:cubicBezTo>
              <a:cubicBezTo>
                <a:pt x="729" y="949"/>
                <a:pt x="741" y="938"/>
                <a:pt x="748" y="921"/>
              </a:cubicBezTo>
              <a:cubicBezTo>
                <a:pt x="744" y="920"/>
                <a:pt x="739" y="915"/>
                <a:pt x="735" y="917"/>
              </a:cubicBezTo>
              <a:cubicBezTo>
                <a:pt x="731" y="919"/>
                <a:pt x="734" y="926"/>
                <a:pt x="731" y="930"/>
              </a:cubicBezTo>
              <a:cubicBezTo>
                <a:pt x="730" y="931"/>
                <a:pt x="728" y="930"/>
                <a:pt x="726" y="930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142875</xdr:colOff>
      <xdr:row>13</xdr:row>
      <xdr:rowOff>0</xdr:rowOff>
    </xdr:from>
    <xdr:to>
      <xdr:col>40</xdr:col>
      <xdr:colOff>104775</xdr:colOff>
      <xdr:row>17</xdr:row>
      <xdr:rowOff>38100</xdr:rowOff>
    </xdr:to>
    <xdr:sp macro="" textlink="">
      <xdr:nvSpPr>
        <xdr:cNvPr id="18" name="Freeform 819">
          <a:extLst>
            <a:ext uri="{FF2B5EF4-FFF2-40B4-BE49-F238E27FC236}">
              <a16:creationId xmlns:a16="http://schemas.microsoft.com/office/drawing/2014/main" id="{8B044B9C-9247-47C9-B6C1-2BB39BD0EBC7}"/>
            </a:ext>
          </a:extLst>
        </xdr:cNvPr>
        <xdr:cNvSpPr>
          <a:spLocks/>
        </xdr:cNvSpPr>
      </xdr:nvSpPr>
      <xdr:spPr bwMode="auto">
        <a:xfrm>
          <a:off x="7394575" y="2063750"/>
          <a:ext cx="590550" cy="673100"/>
        </a:xfrm>
        <a:custGeom>
          <a:avLst/>
          <a:gdLst>
            <a:gd name="T0" fmla="*/ 123649 w 759"/>
            <a:gd name="T1" fmla="*/ 108384 h 1082"/>
            <a:gd name="T2" fmla="*/ 196950 w 759"/>
            <a:gd name="T3" fmla="*/ 91905 h 1082"/>
            <a:gd name="T4" fmla="*/ 219163 w 759"/>
            <a:gd name="T5" fmla="*/ 67819 h 1082"/>
            <a:gd name="T6" fmla="*/ 253962 w 759"/>
            <a:gd name="T7" fmla="*/ 29790 h 1082"/>
            <a:gd name="T8" fmla="*/ 288762 w 759"/>
            <a:gd name="T9" fmla="*/ 10775 h 1082"/>
            <a:gd name="T10" fmla="*/ 317638 w 759"/>
            <a:gd name="T11" fmla="*/ 0 h 1082"/>
            <a:gd name="T12" fmla="*/ 399824 w 759"/>
            <a:gd name="T13" fmla="*/ 19015 h 1082"/>
            <a:gd name="T14" fmla="*/ 409450 w 759"/>
            <a:gd name="T15" fmla="*/ 24085 h 1082"/>
            <a:gd name="T16" fmla="*/ 415373 w 759"/>
            <a:gd name="T17" fmla="*/ 32325 h 1082"/>
            <a:gd name="T18" fmla="*/ 447211 w 759"/>
            <a:gd name="T19" fmla="*/ 45635 h 1082"/>
            <a:gd name="T20" fmla="*/ 507925 w 759"/>
            <a:gd name="T21" fmla="*/ 78594 h 1082"/>
            <a:gd name="T22" fmla="*/ 539763 w 759"/>
            <a:gd name="T23" fmla="*/ 119159 h 1082"/>
            <a:gd name="T24" fmla="*/ 561975 w 759"/>
            <a:gd name="T25" fmla="*/ 140709 h 1082"/>
            <a:gd name="T26" fmla="*/ 510886 w 759"/>
            <a:gd name="T27" fmla="*/ 173668 h 1082"/>
            <a:gd name="T28" fmla="*/ 530137 w 759"/>
            <a:gd name="T29" fmla="*/ 249728 h 1082"/>
            <a:gd name="T30" fmla="*/ 501261 w 759"/>
            <a:gd name="T31" fmla="*/ 342266 h 1082"/>
            <a:gd name="T32" fmla="*/ 539763 w 759"/>
            <a:gd name="T33" fmla="*/ 366352 h 1082"/>
            <a:gd name="T34" fmla="*/ 542724 w 759"/>
            <a:gd name="T35" fmla="*/ 374591 h 1082"/>
            <a:gd name="T36" fmla="*/ 504223 w 759"/>
            <a:gd name="T37" fmla="*/ 391071 h 1082"/>
            <a:gd name="T38" fmla="*/ 450913 w 759"/>
            <a:gd name="T39" fmla="*/ 412621 h 1082"/>
            <a:gd name="T40" fmla="*/ 485712 w 759"/>
            <a:gd name="T41" fmla="*/ 521005 h 1082"/>
            <a:gd name="T42" fmla="*/ 463500 w 759"/>
            <a:gd name="T43" fmla="*/ 562204 h 1082"/>
            <a:gd name="T44" fmla="*/ 444249 w 759"/>
            <a:gd name="T45" fmla="*/ 594529 h 1082"/>
            <a:gd name="T46" fmla="*/ 431662 w 759"/>
            <a:gd name="T47" fmla="*/ 649038 h 1082"/>
            <a:gd name="T48" fmla="*/ 428700 w 759"/>
            <a:gd name="T49" fmla="*/ 657278 h 1082"/>
            <a:gd name="T50" fmla="*/ 393160 w 759"/>
            <a:gd name="T51" fmla="*/ 668053 h 1082"/>
            <a:gd name="T52" fmla="*/ 342812 w 759"/>
            <a:gd name="T53" fmla="*/ 665518 h 1082"/>
            <a:gd name="T54" fmla="*/ 326523 w 759"/>
            <a:gd name="T55" fmla="*/ 640798 h 1082"/>
            <a:gd name="T56" fmla="*/ 308013 w 759"/>
            <a:gd name="T57" fmla="*/ 627488 h 1082"/>
            <a:gd name="T58" fmla="*/ 237673 w 759"/>
            <a:gd name="T59" fmla="*/ 586289 h 1082"/>
            <a:gd name="T60" fmla="*/ 196950 w 759"/>
            <a:gd name="T61" fmla="*/ 545724 h 1082"/>
            <a:gd name="T62" fmla="*/ 91811 w 759"/>
            <a:gd name="T63" fmla="*/ 524174 h 1082"/>
            <a:gd name="T64" fmla="*/ 73301 w 759"/>
            <a:gd name="T65" fmla="*/ 501990 h 1082"/>
            <a:gd name="T66" fmla="*/ 19251 w 759"/>
            <a:gd name="T67" fmla="*/ 482976 h 1082"/>
            <a:gd name="T68" fmla="*/ 12587 w 759"/>
            <a:gd name="T69" fmla="*/ 458890 h 1082"/>
            <a:gd name="T70" fmla="*/ 19251 w 759"/>
            <a:gd name="T71" fmla="*/ 434171 h 1082"/>
            <a:gd name="T72" fmla="*/ 0 w 759"/>
            <a:gd name="T73" fmla="*/ 320082 h 1082"/>
            <a:gd name="T74" fmla="*/ 31838 w 759"/>
            <a:gd name="T75" fmla="*/ 282053 h 1082"/>
            <a:gd name="T76" fmla="*/ 41463 w 759"/>
            <a:gd name="T77" fmla="*/ 254798 h 1082"/>
            <a:gd name="T78" fmla="*/ 37761 w 759"/>
            <a:gd name="T79" fmla="*/ 211698 h 1082"/>
            <a:gd name="T80" fmla="*/ 73301 w 759"/>
            <a:gd name="T81" fmla="*/ 127399 h 1082"/>
            <a:gd name="T82" fmla="*/ 101437 w 759"/>
            <a:gd name="T83" fmla="*/ 116624 h 1082"/>
            <a:gd name="T84" fmla="*/ 130313 w 759"/>
            <a:gd name="T85" fmla="*/ 110920 h 1082"/>
            <a:gd name="T86" fmla="*/ 123649 w 759"/>
            <a:gd name="T87" fmla="*/ 108384 h 1082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759"/>
            <a:gd name="T133" fmla="*/ 0 h 1082"/>
            <a:gd name="T134" fmla="*/ 759 w 759"/>
            <a:gd name="T135" fmla="*/ 1082 h 1082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759" h="1082">
              <a:moveTo>
                <a:pt x="167" y="171"/>
              </a:moveTo>
              <a:cubicBezTo>
                <a:pt x="209" y="167"/>
                <a:pt x="229" y="159"/>
                <a:pt x="266" y="145"/>
              </a:cubicBezTo>
              <a:cubicBezTo>
                <a:pt x="277" y="134"/>
                <a:pt x="296" y="107"/>
                <a:pt x="296" y="107"/>
              </a:cubicBezTo>
              <a:cubicBezTo>
                <a:pt x="304" y="82"/>
                <a:pt x="320" y="61"/>
                <a:pt x="343" y="47"/>
              </a:cubicBezTo>
              <a:cubicBezTo>
                <a:pt x="353" y="31"/>
                <a:pt x="372" y="23"/>
                <a:pt x="390" y="17"/>
              </a:cubicBezTo>
              <a:cubicBezTo>
                <a:pt x="402" y="9"/>
                <a:pt x="429" y="0"/>
                <a:pt x="429" y="0"/>
              </a:cubicBezTo>
              <a:cubicBezTo>
                <a:pt x="468" y="7"/>
                <a:pt x="500" y="24"/>
                <a:pt x="540" y="30"/>
              </a:cubicBezTo>
              <a:cubicBezTo>
                <a:pt x="544" y="33"/>
                <a:pt x="549" y="34"/>
                <a:pt x="553" y="38"/>
              </a:cubicBezTo>
              <a:cubicBezTo>
                <a:pt x="557" y="42"/>
                <a:pt x="557" y="48"/>
                <a:pt x="561" y="51"/>
              </a:cubicBezTo>
              <a:cubicBezTo>
                <a:pt x="571" y="60"/>
                <a:pt x="591" y="68"/>
                <a:pt x="604" y="72"/>
              </a:cubicBezTo>
              <a:cubicBezTo>
                <a:pt x="628" y="96"/>
                <a:pt x="659" y="105"/>
                <a:pt x="686" y="124"/>
              </a:cubicBezTo>
              <a:cubicBezTo>
                <a:pt x="693" y="148"/>
                <a:pt x="708" y="175"/>
                <a:pt x="729" y="188"/>
              </a:cubicBezTo>
              <a:cubicBezTo>
                <a:pt x="738" y="202"/>
                <a:pt x="749" y="209"/>
                <a:pt x="759" y="222"/>
              </a:cubicBezTo>
              <a:cubicBezTo>
                <a:pt x="749" y="257"/>
                <a:pt x="723" y="264"/>
                <a:pt x="690" y="274"/>
              </a:cubicBezTo>
              <a:cubicBezTo>
                <a:pt x="674" y="325"/>
                <a:pt x="688" y="353"/>
                <a:pt x="716" y="394"/>
              </a:cubicBezTo>
              <a:cubicBezTo>
                <a:pt x="711" y="448"/>
                <a:pt x="693" y="489"/>
                <a:pt x="677" y="540"/>
              </a:cubicBezTo>
              <a:cubicBezTo>
                <a:pt x="683" y="565"/>
                <a:pt x="705" y="567"/>
                <a:pt x="729" y="578"/>
              </a:cubicBezTo>
              <a:cubicBezTo>
                <a:pt x="730" y="582"/>
                <a:pt x="735" y="587"/>
                <a:pt x="733" y="591"/>
              </a:cubicBezTo>
              <a:cubicBezTo>
                <a:pt x="727" y="605"/>
                <a:pt x="693" y="612"/>
                <a:pt x="681" y="617"/>
              </a:cubicBezTo>
              <a:cubicBezTo>
                <a:pt x="660" y="651"/>
                <a:pt x="652" y="647"/>
                <a:pt x="609" y="651"/>
              </a:cubicBezTo>
              <a:cubicBezTo>
                <a:pt x="586" y="711"/>
                <a:pt x="586" y="800"/>
                <a:pt x="656" y="822"/>
              </a:cubicBezTo>
              <a:cubicBezTo>
                <a:pt x="651" y="871"/>
                <a:pt x="662" y="873"/>
                <a:pt x="626" y="887"/>
              </a:cubicBezTo>
              <a:cubicBezTo>
                <a:pt x="612" y="907"/>
                <a:pt x="607" y="916"/>
                <a:pt x="600" y="938"/>
              </a:cubicBezTo>
              <a:cubicBezTo>
                <a:pt x="597" y="970"/>
                <a:pt x="592" y="994"/>
                <a:pt x="583" y="1024"/>
              </a:cubicBezTo>
              <a:cubicBezTo>
                <a:pt x="582" y="1028"/>
                <a:pt x="583" y="1035"/>
                <a:pt x="579" y="1037"/>
              </a:cubicBezTo>
              <a:cubicBezTo>
                <a:pt x="564" y="1046"/>
                <a:pt x="548" y="1049"/>
                <a:pt x="531" y="1054"/>
              </a:cubicBezTo>
              <a:cubicBezTo>
                <a:pt x="505" y="1082"/>
                <a:pt x="490" y="1058"/>
                <a:pt x="463" y="1050"/>
              </a:cubicBezTo>
              <a:cubicBezTo>
                <a:pt x="454" y="1038"/>
                <a:pt x="449" y="1023"/>
                <a:pt x="441" y="1011"/>
              </a:cubicBezTo>
              <a:cubicBezTo>
                <a:pt x="430" y="993"/>
                <a:pt x="431" y="1002"/>
                <a:pt x="416" y="990"/>
              </a:cubicBezTo>
              <a:cubicBezTo>
                <a:pt x="386" y="966"/>
                <a:pt x="357" y="939"/>
                <a:pt x="321" y="925"/>
              </a:cubicBezTo>
              <a:cubicBezTo>
                <a:pt x="303" y="905"/>
                <a:pt x="289" y="877"/>
                <a:pt x="266" y="861"/>
              </a:cubicBezTo>
              <a:cubicBezTo>
                <a:pt x="226" y="833"/>
                <a:pt x="170" y="831"/>
                <a:pt x="124" y="827"/>
              </a:cubicBezTo>
              <a:cubicBezTo>
                <a:pt x="107" y="815"/>
                <a:pt x="111" y="807"/>
                <a:pt x="99" y="792"/>
              </a:cubicBezTo>
              <a:cubicBezTo>
                <a:pt x="79" y="768"/>
                <a:pt x="56" y="766"/>
                <a:pt x="26" y="762"/>
              </a:cubicBezTo>
              <a:cubicBezTo>
                <a:pt x="5" y="749"/>
                <a:pt x="11" y="758"/>
                <a:pt x="17" y="724"/>
              </a:cubicBezTo>
              <a:cubicBezTo>
                <a:pt x="19" y="711"/>
                <a:pt x="26" y="685"/>
                <a:pt x="26" y="685"/>
              </a:cubicBezTo>
              <a:cubicBezTo>
                <a:pt x="21" y="626"/>
                <a:pt x="17" y="561"/>
                <a:pt x="0" y="505"/>
              </a:cubicBezTo>
              <a:cubicBezTo>
                <a:pt x="6" y="467"/>
                <a:pt x="18" y="470"/>
                <a:pt x="43" y="445"/>
              </a:cubicBezTo>
              <a:cubicBezTo>
                <a:pt x="47" y="431"/>
                <a:pt x="51" y="416"/>
                <a:pt x="56" y="402"/>
              </a:cubicBezTo>
              <a:cubicBezTo>
                <a:pt x="61" y="377"/>
                <a:pt x="57" y="359"/>
                <a:pt x="51" y="334"/>
              </a:cubicBezTo>
              <a:cubicBezTo>
                <a:pt x="54" y="298"/>
                <a:pt x="52" y="216"/>
                <a:pt x="99" y="201"/>
              </a:cubicBezTo>
              <a:cubicBezTo>
                <a:pt x="114" y="189"/>
                <a:pt x="113" y="188"/>
                <a:pt x="137" y="184"/>
              </a:cubicBezTo>
              <a:cubicBezTo>
                <a:pt x="138" y="184"/>
                <a:pt x="173" y="178"/>
                <a:pt x="176" y="175"/>
              </a:cubicBezTo>
              <a:cubicBezTo>
                <a:pt x="178" y="173"/>
                <a:pt x="170" y="172"/>
                <a:pt x="167" y="17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5</xdr:row>
      <xdr:rowOff>123825</xdr:rowOff>
    </xdr:from>
    <xdr:to>
      <xdr:col>32</xdr:col>
      <xdr:colOff>19050</xdr:colOff>
      <xdr:row>10</xdr:row>
      <xdr:rowOff>28575</xdr:rowOff>
    </xdr:to>
    <xdr:sp macro="" textlink="">
      <xdr:nvSpPr>
        <xdr:cNvPr id="19" name="Freeform 820">
          <a:extLst>
            <a:ext uri="{FF2B5EF4-FFF2-40B4-BE49-F238E27FC236}">
              <a16:creationId xmlns:a16="http://schemas.microsoft.com/office/drawing/2014/main" id="{B6B5737D-7C21-48D0-8A1C-CFD9BA28EC94}"/>
            </a:ext>
          </a:extLst>
        </xdr:cNvPr>
        <xdr:cNvSpPr>
          <a:spLocks/>
        </xdr:cNvSpPr>
      </xdr:nvSpPr>
      <xdr:spPr bwMode="auto">
        <a:xfrm>
          <a:off x="5489575" y="917575"/>
          <a:ext cx="733425" cy="698500"/>
        </a:xfrm>
        <a:custGeom>
          <a:avLst/>
          <a:gdLst>
            <a:gd name="T0" fmla="*/ 322965 w 915"/>
            <a:gd name="T1" fmla="*/ 10814 h 1123"/>
            <a:gd name="T2" fmla="*/ 514465 w 915"/>
            <a:gd name="T3" fmla="*/ 24173 h 1123"/>
            <a:gd name="T4" fmla="*/ 612494 w 915"/>
            <a:gd name="T5" fmla="*/ 40712 h 1123"/>
            <a:gd name="T6" fmla="*/ 632252 w 915"/>
            <a:gd name="T7" fmla="*/ 51527 h 1123"/>
            <a:gd name="T8" fmla="*/ 645170 w 915"/>
            <a:gd name="T9" fmla="*/ 84605 h 1123"/>
            <a:gd name="T10" fmla="*/ 615534 w 915"/>
            <a:gd name="T11" fmla="*/ 114504 h 1123"/>
            <a:gd name="T12" fmla="*/ 619333 w 915"/>
            <a:gd name="T13" fmla="*/ 152671 h 1123"/>
            <a:gd name="T14" fmla="*/ 642131 w 915"/>
            <a:gd name="T15" fmla="*/ 195928 h 1123"/>
            <a:gd name="T16" fmla="*/ 690765 w 915"/>
            <a:gd name="T17" fmla="*/ 215012 h 1123"/>
            <a:gd name="T18" fmla="*/ 674047 w 915"/>
            <a:gd name="T19" fmla="*/ 234096 h 1123"/>
            <a:gd name="T20" fmla="*/ 658089 w 915"/>
            <a:gd name="T21" fmla="*/ 258905 h 1123"/>
            <a:gd name="T22" fmla="*/ 645170 w 915"/>
            <a:gd name="T23" fmla="*/ 283078 h 1123"/>
            <a:gd name="T24" fmla="*/ 632252 w 915"/>
            <a:gd name="T25" fmla="*/ 335241 h 1123"/>
            <a:gd name="T26" fmla="*/ 589696 w 915"/>
            <a:gd name="T27" fmla="*/ 362595 h 1123"/>
            <a:gd name="T28" fmla="*/ 569939 w 915"/>
            <a:gd name="T29" fmla="*/ 375953 h 1123"/>
            <a:gd name="T30" fmla="*/ 534222 w 915"/>
            <a:gd name="T31" fmla="*/ 395037 h 1123"/>
            <a:gd name="T32" fmla="*/ 518264 w 915"/>
            <a:gd name="T33" fmla="*/ 419846 h 1123"/>
            <a:gd name="T34" fmla="*/ 557020 w 915"/>
            <a:gd name="T35" fmla="*/ 477098 h 1123"/>
            <a:gd name="T36" fmla="*/ 563859 w 915"/>
            <a:gd name="T37" fmla="*/ 493001 h 1123"/>
            <a:gd name="T38" fmla="*/ 569939 w 915"/>
            <a:gd name="T39" fmla="*/ 509541 h 1123"/>
            <a:gd name="T40" fmla="*/ 566899 w 915"/>
            <a:gd name="T41" fmla="*/ 558523 h 1123"/>
            <a:gd name="T42" fmla="*/ 446072 w 915"/>
            <a:gd name="T43" fmla="*/ 599871 h 1123"/>
            <a:gd name="T44" fmla="*/ 273571 w 915"/>
            <a:gd name="T45" fmla="*/ 662212 h 1123"/>
            <a:gd name="T46" fmla="*/ 192259 w 915"/>
            <a:gd name="T47" fmla="*/ 681296 h 1123"/>
            <a:gd name="T48" fmla="*/ 163382 w 915"/>
            <a:gd name="T49" fmla="*/ 700380 h 1123"/>
            <a:gd name="T50" fmla="*/ 110948 w 915"/>
            <a:gd name="T51" fmla="*/ 714375 h 1123"/>
            <a:gd name="T52" fmla="*/ 88150 w 915"/>
            <a:gd name="T53" fmla="*/ 711194 h 1123"/>
            <a:gd name="T54" fmla="*/ 85111 w 915"/>
            <a:gd name="T55" fmla="*/ 702925 h 1123"/>
            <a:gd name="T56" fmla="*/ 68393 w 915"/>
            <a:gd name="T57" fmla="*/ 683841 h 1123"/>
            <a:gd name="T58" fmla="*/ 91190 w 915"/>
            <a:gd name="T59" fmla="*/ 585876 h 1123"/>
            <a:gd name="T60" fmla="*/ 133746 w 915"/>
            <a:gd name="T61" fmla="*/ 517810 h 1123"/>
            <a:gd name="T62" fmla="*/ 104109 w 915"/>
            <a:gd name="T63" fmla="*/ 496182 h 1123"/>
            <a:gd name="T64" fmla="*/ 22798 w 915"/>
            <a:gd name="T65" fmla="*/ 506996 h 1123"/>
            <a:gd name="T66" fmla="*/ 0 w 915"/>
            <a:gd name="T67" fmla="*/ 487912 h 1123"/>
            <a:gd name="T68" fmla="*/ 32676 w 915"/>
            <a:gd name="T69" fmla="*/ 460559 h 1123"/>
            <a:gd name="T70" fmla="*/ 49395 w 915"/>
            <a:gd name="T71" fmla="*/ 447200 h 1123"/>
            <a:gd name="T72" fmla="*/ 75232 w 915"/>
            <a:gd name="T73" fmla="*/ 424935 h 1123"/>
            <a:gd name="T74" fmla="*/ 113988 w 915"/>
            <a:gd name="T75" fmla="*/ 409032 h 1123"/>
            <a:gd name="T76" fmla="*/ 153503 w 915"/>
            <a:gd name="T77" fmla="*/ 370864 h 1123"/>
            <a:gd name="T78" fmla="*/ 159583 w 915"/>
            <a:gd name="T79" fmla="*/ 348600 h 1123"/>
            <a:gd name="T80" fmla="*/ 172501 w 915"/>
            <a:gd name="T81" fmla="*/ 332696 h 1123"/>
            <a:gd name="T82" fmla="*/ 149704 w 915"/>
            <a:gd name="T83" fmla="*/ 280534 h 1123"/>
            <a:gd name="T84" fmla="*/ 136785 w 915"/>
            <a:gd name="T85" fmla="*/ 253180 h 1123"/>
            <a:gd name="T86" fmla="*/ 156543 w 915"/>
            <a:gd name="T87" fmla="*/ 250636 h 1123"/>
            <a:gd name="T88" fmla="*/ 169462 w 915"/>
            <a:gd name="T89" fmla="*/ 204198 h 1123"/>
            <a:gd name="T90" fmla="*/ 156543 w 915"/>
            <a:gd name="T91" fmla="*/ 136132 h 1123"/>
            <a:gd name="T92" fmla="*/ 159583 w 915"/>
            <a:gd name="T93" fmla="*/ 95420 h 1123"/>
            <a:gd name="T94" fmla="*/ 166422 w 915"/>
            <a:gd name="T95" fmla="*/ 65521 h 1123"/>
            <a:gd name="T96" fmla="*/ 182380 w 915"/>
            <a:gd name="T97" fmla="*/ 0 h 1123"/>
            <a:gd name="T98" fmla="*/ 260652 w 915"/>
            <a:gd name="T99" fmla="*/ 10814 h 1123"/>
            <a:gd name="T100" fmla="*/ 322965 w 915"/>
            <a:gd name="T101" fmla="*/ 10814 h 112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15"/>
            <a:gd name="T154" fmla="*/ 0 h 1123"/>
            <a:gd name="T155" fmla="*/ 915 w 915"/>
            <a:gd name="T156" fmla="*/ 1123 h 112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15" h="1123">
              <a:moveTo>
                <a:pt x="425" y="17"/>
              </a:moveTo>
              <a:cubicBezTo>
                <a:pt x="514" y="29"/>
                <a:pt x="581" y="35"/>
                <a:pt x="677" y="38"/>
              </a:cubicBezTo>
              <a:cubicBezTo>
                <a:pt x="723" y="43"/>
                <a:pt x="762" y="54"/>
                <a:pt x="806" y="64"/>
              </a:cubicBezTo>
              <a:cubicBezTo>
                <a:pt x="815" y="70"/>
                <a:pt x="827" y="72"/>
                <a:pt x="832" y="81"/>
              </a:cubicBezTo>
              <a:cubicBezTo>
                <a:pt x="838" y="91"/>
                <a:pt x="845" y="120"/>
                <a:pt x="849" y="133"/>
              </a:cubicBezTo>
              <a:cubicBezTo>
                <a:pt x="844" y="167"/>
                <a:pt x="839" y="169"/>
                <a:pt x="810" y="180"/>
              </a:cubicBezTo>
              <a:cubicBezTo>
                <a:pt x="786" y="204"/>
                <a:pt x="793" y="218"/>
                <a:pt x="815" y="240"/>
              </a:cubicBezTo>
              <a:cubicBezTo>
                <a:pt x="821" y="258"/>
                <a:pt x="824" y="299"/>
                <a:pt x="845" y="308"/>
              </a:cubicBezTo>
              <a:cubicBezTo>
                <a:pt x="866" y="317"/>
                <a:pt x="889" y="326"/>
                <a:pt x="909" y="338"/>
              </a:cubicBezTo>
              <a:cubicBezTo>
                <a:pt x="915" y="358"/>
                <a:pt x="903" y="358"/>
                <a:pt x="887" y="368"/>
              </a:cubicBezTo>
              <a:cubicBezTo>
                <a:pt x="879" y="381"/>
                <a:pt x="875" y="394"/>
                <a:pt x="866" y="407"/>
              </a:cubicBezTo>
              <a:cubicBezTo>
                <a:pt x="862" y="421"/>
                <a:pt x="857" y="432"/>
                <a:pt x="849" y="445"/>
              </a:cubicBezTo>
              <a:cubicBezTo>
                <a:pt x="845" y="466"/>
                <a:pt x="843" y="505"/>
                <a:pt x="832" y="527"/>
              </a:cubicBezTo>
              <a:cubicBezTo>
                <a:pt x="819" y="553"/>
                <a:pt x="797" y="555"/>
                <a:pt x="776" y="570"/>
              </a:cubicBezTo>
              <a:cubicBezTo>
                <a:pt x="722" y="610"/>
                <a:pt x="799" y="561"/>
                <a:pt x="750" y="591"/>
              </a:cubicBezTo>
              <a:cubicBezTo>
                <a:pt x="740" y="607"/>
                <a:pt x="721" y="615"/>
                <a:pt x="703" y="621"/>
              </a:cubicBezTo>
              <a:cubicBezTo>
                <a:pt x="686" y="633"/>
                <a:pt x="687" y="640"/>
                <a:pt x="682" y="660"/>
              </a:cubicBezTo>
              <a:cubicBezTo>
                <a:pt x="692" y="694"/>
                <a:pt x="718" y="718"/>
                <a:pt x="733" y="750"/>
              </a:cubicBezTo>
              <a:cubicBezTo>
                <a:pt x="737" y="758"/>
                <a:pt x="739" y="767"/>
                <a:pt x="742" y="775"/>
              </a:cubicBezTo>
              <a:cubicBezTo>
                <a:pt x="745" y="784"/>
                <a:pt x="750" y="801"/>
                <a:pt x="750" y="801"/>
              </a:cubicBezTo>
              <a:cubicBezTo>
                <a:pt x="749" y="827"/>
                <a:pt x="750" y="853"/>
                <a:pt x="746" y="878"/>
              </a:cubicBezTo>
              <a:cubicBezTo>
                <a:pt x="737" y="938"/>
                <a:pt x="615" y="941"/>
                <a:pt x="587" y="943"/>
              </a:cubicBezTo>
              <a:cubicBezTo>
                <a:pt x="535" y="1021"/>
                <a:pt x="442" y="1016"/>
                <a:pt x="360" y="1041"/>
              </a:cubicBezTo>
              <a:cubicBezTo>
                <a:pt x="331" y="1061"/>
                <a:pt x="288" y="1066"/>
                <a:pt x="253" y="1071"/>
              </a:cubicBezTo>
              <a:cubicBezTo>
                <a:pt x="240" y="1080"/>
                <a:pt x="229" y="1095"/>
                <a:pt x="215" y="1101"/>
              </a:cubicBezTo>
              <a:cubicBezTo>
                <a:pt x="193" y="1110"/>
                <a:pt x="169" y="1114"/>
                <a:pt x="146" y="1123"/>
              </a:cubicBezTo>
              <a:cubicBezTo>
                <a:pt x="136" y="1121"/>
                <a:pt x="125" y="1123"/>
                <a:pt x="116" y="1118"/>
              </a:cubicBezTo>
              <a:cubicBezTo>
                <a:pt x="112" y="1116"/>
                <a:pt x="114" y="1109"/>
                <a:pt x="112" y="1105"/>
              </a:cubicBezTo>
              <a:cubicBezTo>
                <a:pt x="104" y="1086"/>
                <a:pt x="104" y="1089"/>
                <a:pt x="90" y="1075"/>
              </a:cubicBezTo>
              <a:cubicBezTo>
                <a:pt x="79" y="1030"/>
                <a:pt x="95" y="962"/>
                <a:pt x="120" y="921"/>
              </a:cubicBezTo>
              <a:cubicBezTo>
                <a:pt x="135" y="871"/>
                <a:pt x="130" y="846"/>
                <a:pt x="176" y="814"/>
              </a:cubicBezTo>
              <a:cubicBezTo>
                <a:pt x="187" y="779"/>
                <a:pt x="173" y="784"/>
                <a:pt x="137" y="780"/>
              </a:cubicBezTo>
              <a:cubicBezTo>
                <a:pt x="93" y="783"/>
                <a:pt x="69" y="788"/>
                <a:pt x="30" y="797"/>
              </a:cubicBezTo>
              <a:cubicBezTo>
                <a:pt x="12" y="792"/>
                <a:pt x="7" y="784"/>
                <a:pt x="0" y="767"/>
              </a:cubicBezTo>
              <a:cubicBezTo>
                <a:pt x="9" y="745"/>
                <a:pt x="24" y="737"/>
                <a:pt x="43" y="724"/>
              </a:cubicBezTo>
              <a:cubicBezTo>
                <a:pt x="49" y="716"/>
                <a:pt x="60" y="712"/>
                <a:pt x="65" y="703"/>
              </a:cubicBezTo>
              <a:cubicBezTo>
                <a:pt x="81" y="674"/>
                <a:pt x="58" y="680"/>
                <a:pt x="99" y="668"/>
              </a:cubicBezTo>
              <a:cubicBezTo>
                <a:pt x="115" y="658"/>
                <a:pt x="132" y="648"/>
                <a:pt x="150" y="643"/>
              </a:cubicBezTo>
              <a:cubicBezTo>
                <a:pt x="169" y="624"/>
                <a:pt x="194" y="611"/>
                <a:pt x="202" y="583"/>
              </a:cubicBezTo>
              <a:cubicBezTo>
                <a:pt x="205" y="571"/>
                <a:pt x="203" y="558"/>
                <a:pt x="210" y="548"/>
              </a:cubicBezTo>
              <a:cubicBezTo>
                <a:pt x="216" y="540"/>
                <a:pt x="227" y="523"/>
                <a:pt x="227" y="523"/>
              </a:cubicBezTo>
              <a:cubicBezTo>
                <a:pt x="235" y="487"/>
                <a:pt x="235" y="453"/>
                <a:pt x="197" y="441"/>
              </a:cubicBezTo>
              <a:cubicBezTo>
                <a:pt x="190" y="430"/>
                <a:pt x="160" y="415"/>
                <a:pt x="180" y="398"/>
              </a:cubicBezTo>
              <a:cubicBezTo>
                <a:pt x="187" y="392"/>
                <a:pt x="197" y="395"/>
                <a:pt x="206" y="394"/>
              </a:cubicBezTo>
              <a:cubicBezTo>
                <a:pt x="202" y="359"/>
                <a:pt x="180" y="329"/>
                <a:pt x="223" y="321"/>
              </a:cubicBezTo>
              <a:cubicBezTo>
                <a:pt x="218" y="225"/>
                <a:pt x="222" y="265"/>
                <a:pt x="206" y="214"/>
              </a:cubicBezTo>
              <a:cubicBezTo>
                <a:pt x="207" y="193"/>
                <a:pt x="208" y="171"/>
                <a:pt x="210" y="150"/>
              </a:cubicBezTo>
              <a:cubicBezTo>
                <a:pt x="212" y="134"/>
                <a:pt x="219" y="103"/>
                <a:pt x="219" y="103"/>
              </a:cubicBezTo>
              <a:cubicBezTo>
                <a:pt x="222" y="62"/>
                <a:pt x="219" y="34"/>
                <a:pt x="240" y="0"/>
              </a:cubicBezTo>
              <a:cubicBezTo>
                <a:pt x="273" y="5"/>
                <a:pt x="310" y="15"/>
                <a:pt x="343" y="17"/>
              </a:cubicBezTo>
              <a:cubicBezTo>
                <a:pt x="431" y="21"/>
                <a:pt x="449" y="41"/>
                <a:pt x="425" y="17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19050</xdr:colOff>
      <xdr:row>9</xdr:row>
      <xdr:rowOff>76200</xdr:rowOff>
    </xdr:from>
    <xdr:to>
      <xdr:col>31</xdr:col>
      <xdr:colOff>152400</xdr:colOff>
      <xdr:row>13</xdr:row>
      <xdr:rowOff>114300</xdr:rowOff>
    </xdr:to>
    <xdr:sp macro="" textlink="">
      <xdr:nvSpPr>
        <xdr:cNvPr id="20" name="Freeform 821">
          <a:extLst>
            <a:ext uri="{FF2B5EF4-FFF2-40B4-BE49-F238E27FC236}">
              <a16:creationId xmlns:a16="http://schemas.microsoft.com/office/drawing/2014/main" id="{AA39558A-FA9C-4662-8EAA-2A15305202B6}"/>
            </a:ext>
          </a:extLst>
        </xdr:cNvPr>
        <xdr:cNvSpPr>
          <a:spLocks/>
        </xdr:cNvSpPr>
      </xdr:nvSpPr>
      <xdr:spPr bwMode="auto">
        <a:xfrm>
          <a:off x="5384800" y="1504950"/>
          <a:ext cx="762000" cy="673100"/>
        </a:xfrm>
        <a:custGeom>
          <a:avLst/>
          <a:gdLst>
            <a:gd name="T0" fmla="*/ 140736 w 1011"/>
            <a:gd name="T1" fmla="*/ 197224 h 1071"/>
            <a:gd name="T2" fmla="*/ 184263 w 1011"/>
            <a:gd name="T3" fmla="*/ 192101 h 1071"/>
            <a:gd name="T4" fmla="*/ 190792 w 1011"/>
            <a:gd name="T5" fmla="*/ 172891 h 1071"/>
            <a:gd name="T6" fmla="*/ 209654 w 1011"/>
            <a:gd name="T7" fmla="*/ 164566 h 1071"/>
            <a:gd name="T8" fmla="*/ 203125 w 1011"/>
            <a:gd name="T9" fmla="*/ 122945 h 1071"/>
            <a:gd name="T10" fmla="*/ 237221 w 1011"/>
            <a:gd name="T11" fmla="*/ 115260 h 1071"/>
            <a:gd name="T12" fmla="*/ 305412 w 1011"/>
            <a:gd name="T13" fmla="*/ 92849 h 1071"/>
            <a:gd name="T14" fmla="*/ 348939 w 1011"/>
            <a:gd name="T15" fmla="*/ 84524 h 1071"/>
            <a:gd name="T16" fmla="*/ 411327 w 1011"/>
            <a:gd name="T17" fmla="*/ 65314 h 1071"/>
            <a:gd name="T18" fmla="*/ 457756 w 1011"/>
            <a:gd name="T19" fmla="*/ 38420 h 1071"/>
            <a:gd name="T20" fmla="*/ 526673 w 1011"/>
            <a:gd name="T21" fmla="*/ 30096 h 1071"/>
            <a:gd name="T22" fmla="*/ 548437 w 1011"/>
            <a:gd name="T23" fmla="*/ 7684 h 1071"/>
            <a:gd name="T24" fmla="*/ 601394 w 1011"/>
            <a:gd name="T25" fmla="*/ 0 h 1071"/>
            <a:gd name="T26" fmla="*/ 613727 w 1011"/>
            <a:gd name="T27" fmla="*/ 2561 h 1071"/>
            <a:gd name="T28" fmla="*/ 619530 w 1011"/>
            <a:gd name="T29" fmla="*/ 19210 h 1071"/>
            <a:gd name="T30" fmla="*/ 644921 w 1011"/>
            <a:gd name="T31" fmla="*/ 49306 h 1071"/>
            <a:gd name="T32" fmla="*/ 688447 w 1011"/>
            <a:gd name="T33" fmla="*/ 115260 h 1071"/>
            <a:gd name="T34" fmla="*/ 710211 w 1011"/>
            <a:gd name="T35" fmla="*/ 139593 h 1071"/>
            <a:gd name="T36" fmla="*/ 725445 w 1011"/>
            <a:gd name="T37" fmla="*/ 172891 h 1071"/>
            <a:gd name="T38" fmla="*/ 681918 w 1011"/>
            <a:gd name="T39" fmla="*/ 208109 h 1071"/>
            <a:gd name="T40" fmla="*/ 647822 w 1011"/>
            <a:gd name="T41" fmla="*/ 216434 h 1071"/>
            <a:gd name="T42" fmla="*/ 619530 w 1011"/>
            <a:gd name="T43" fmla="*/ 230521 h 1071"/>
            <a:gd name="T44" fmla="*/ 635490 w 1011"/>
            <a:gd name="T45" fmla="*/ 274064 h 1071"/>
            <a:gd name="T46" fmla="*/ 688447 w 1011"/>
            <a:gd name="T47" fmla="*/ 320808 h 1071"/>
            <a:gd name="T48" fmla="*/ 710211 w 1011"/>
            <a:gd name="T49" fmla="*/ 342580 h 1071"/>
            <a:gd name="T50" fmla="*/ 669586 w 1011"/>
            <a:gd name="T51" fmla="*/ 381000 h 1071"/>
            <a:gd name="T52" fmla="*/ 675389 w 1011"/>
            <a:gd name="T53" fmla="*/ 408534 h 1071"/>
            <a:gd name="T54" fmla="*/ 691349 w 1011"/>
            <a:gd name="T55" fmla="*/ 433508 h 1071"/>
            <a:gd name="T56" fmla="*/ 663057 w 1011"/>
            <a:gd name="T57" fmla="*/ 449516 h 1071"/>
            <a:gd name="T58" fmla="*/ 644921 w 1011"/>
            <a:gd name="T59" fmla="*/ 502023 h 1071"/>
            <a:gd name="T60" fmla="*/ 666684 w 1011"/>
            <a:gd name="T61" fmla="*/ 598074 h 1071"/>
            <a:gd name="T62" fmla="*/ 691349 w 1011"/>
            <a:gd name="T63" fmla="*/ 617284 h 1071"/>
            <a:gd name="T64" fmla="*/ 688447 w 1011"/>
            <a:gd name="T65" fmla="*/ 653143 h 1071"/>
            <a:gd name="T66" fmla="*/ 679017 w 1011"/>
            <a:gd name="T67" fmla="*/ 660827 h 1071"/>
            <a:gd name="T68" fmla="*/ 644921 w 1011"/>
            <a:gd name="T69" fmla="*/ 685800 h 1071"/>
            <a:gd name="T70" fmla="*/ 504910 w 1011"/>
            <a:gd name="T71" fmla="*/ 683239 h 1071"/>
            <a:gd name="T72" fmla="*/ 479519 w 1011"/>
            <a:gd name="T73" fmla="*/ 636494 h 1071"/>
            <a:gd name="T74" fmla="*/ 423660 w 1011"/>
            <a:gd name="T75" fmla="*/ 653143 h 1071"/>
            <a:gd name="T76" fmla="*/ 414229 w 1011"/>
            <a:gd name="T77" fmla="*/ 672353 h 1071"/>
            <a:gd name="T78" fmla="*/ 396093 w 1011"/>
            <a:gd name="T79" fmla="*/ 683239 h 1071"/>
            <a:gd name="T80" fmla="*/ 348939 w 1011"/>
            <a:gd name="T81" fmla="*/ 669151 h 1071"/>
            <a:gd name="T82" fmla="*/ 348939 w 1011"/>
            <a:gd name="T83" fmla="*/ 641617 h 1071"/>
            <a:gd name="T84" fmla="*/ 327176 w 1011"/>
            <a:gd name="T85" fmla="*/ 583986 h 1071"/>
            <a:gd name="T86" fmla="*/ 340234 w 1011"/>
            <a:gd name="T87" fmla="*/ 564776 h 1071"/>
            <a:gd name="T88" fmla="*/ 336607 w 1011"/>
            <a:gd name="T89" fmla="*/ 515471 h 1071"/>
            <a:gd name="T90" fmla="*/ 314843 w 1011"/>
            <a:gd name="T91" fmla="*/ 507146 h 1071"/>
            <a:gd name="T92" fmla="*/ 240122 w 1011"/>
            <a:gd name="T93" fmla="*/ 502023 h 1071"/>
            <a:gd name="T94" fmla="*/ 209654 w 1011"/>
            <a:gd name="T95" fmla="*/ 482813 h 1071"/>
            <a:gd name="T96" fmla="*/ 171930 w 1011"/>
            <a:gd name="T97" fmla="*/ 474489 h 1071"/>
            <a:gd name="T98" fmla="*/ 109542 w 1011"/>
            <a:gd name="T99" fmla="*/ 438630 h 1071"/>
            <a:gd name="T100" fmla="*/ 63114 w 1011"/>
            <a:gd name="T101" fmla="*/ 436069 h 1071"/>
            <a:gd name="T102" fmla="*/ 35547 w 1011"/>
            <a:gd name="T103" fmla="*/ 405973 h 1071"/>
            <a:gd name="T104" fmla="*/ 10156 w 1011"/>
            <a:gd name="T105" fmla="*/ 361790 h 1071"/>
            <a:gd name="T106" fmla="*/ 7254 w 1011"/>
            <a:gd name="T107" fmla="*/ 320808 h 1071"/>
            <a:gd name="T108" fmla="*/ 16685 w 1011"/>
            <a:gd name="T109" fmla="*/ 318247 h 1071"/>
            <a:gd name="T110" fmla="*/ 75446 w 1011"/>
            <a:gd name="T111" fmla="*/ 309923 h 1071"/>
            <a:gd name="T112" fmla="*/ 97210 w 1011"/>
            <a:gd name="T113" fmla="*/ 293274 h 1071"/>
            <a:gd name="T114" fmla="*/ 118973 w 1011"/>
            <a:gd name="T115" fmla="*/ 312484 h 1071"/>
            <a:gd name="T116" fmla="*/ 140736 w 1011"/>
            <a:gd name="T117" fmla="*/ 304160 h 1071"/>
            <a:gd name="T118" fmla="*/ 113169 w 1011"/>
            <a:gd name="T119" fmla="*/ 257415 h 1071"/>
            <a:gd name="T120" fmla="*/ 113169 w 1011"/>
            <a:gd name="T121" fmla="*/ 233082 h 1071"/>
            <a:gd name="T122" fmla="*/ 116071 w 1011"/>
            <a:gd name="T123" fmla="*/ 211311 h 1071"/>
            <a:gd name="T124" fmla="*/ 140736 w 1011"/>
            <a:gd name="T125" fmla="*/ 197224 h 1071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11"/>
            <a:gd name="T190" fmla="*/ 0 h 1071"/>
            <a:gd name="T191" fmla="*/ 1011 w 1011"/>
            <a:gd name="T192" fmla="*/ 1071 h 1071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11" h="1071">
              <a:moveTo>
                <a:pt x="194" y="308"/>
              </a:moveTo>
              <a:cubicBezTo>
                <a:pt x="216" y="315"/>
                <a:pt x="235" y="312"/>
                <a:pt x="254" y="300"/>
              </a:cubicBezTo>
              <a:cubicBezTo>
                <a:pt x="258" y="290"/>
                <a:pt x="257" y="278"/>
                <a:pt x="263" y="270"/>
              </a:cubicBezTo>
              <a:cubicBezTo>
                <a:pt x="269" y="262"/>
                <a:pt x="281" y="262"/>
                <a:pt x="289" y="257"/>
              </a:cubicBezTo>
              <a:cubicBezTo>
                <a:pt x="282" y="232"/>
                <a:pt x="267" y="222"/>
                <a:pt x="280" y="192"/>
              </a:cubicBezTo>
              <a:cubicBezTo>
                <a:pt x="281" y="190"/>
                <a:pt x="326" y="180"/>
                <a:pt x="327" y="180"/>
              </a:cubicBezTo>
              <a:cubicBezTo>
                <a:pt x="359" y="172"/>
                <a:pt x="389" y="153"/>
                <a:pt x="421" y="145"/>
              </a:cubicBezTo>
              <a:cubicBezTo>
                <a:pt x="512" y="123"/>
                <a:pt x="433" y="146"/>
                <a:pt x="481" y="132"/>
              </a:cubicBezTo>
              <a:cubicBezTo>
                <a:pt x="511" y="114"/>
                <a:pt x="532" y="107"/>
                <a:pt x="567" y="102"/>
              </a:cubicBezTo>
              <a:cubicBezTo>
                <a:pt x="594" y="94"/>
                <a:pt x="604" y="70"/>
                <a:pt x="631" y="60"/>
              </a:cubicBezTo>
              <a:cubicBezTo>
                <a:pt x="660" y="49"/>
                <a:pt x="696" y="50"/>
                <a:pt x="726" y="47"/>
              </a:cubicBezTo>
              <a:cubicBezTo>
                <a:pt x="742" y="36"/>
                <a:pt x="739" y="23"/>
                <a:pt x="756" y="12"/>
              </a:cubicBezTo>
              <a:cubicBezTo>
                <a:pt x="773" y="1"/>
                <a:pt x="811" y="2"/>
                <a:pt x="829" y="0"/>
              </a:cubicBezTo>
              <a:cubicBezTo>
                <a:pt x="835" y="1"/>
                <a:pt x="842" y="0"/>
                <a:pt x="846" y="4"/>
              </a:cubicBezTo>
              <a:cubicBezTo>
                <a:pt x="852" y="11"/>
                <a:pt x="851" y="22"/>
                <a:pt x="854" y="30"/>
              </a:cubicBezTo>
              <a:cubicBezTo>
                <a:pt x="862" y="50"/>
                <a:pt x="871" y="65"/>
                <a:pt x="889" y="77"/>
              </a:cubicBezTo>
              <a:cubicBezTo>
                <a:pt x="909" y="110"/>
                <a:pt x="920" y="151"/>
                <a:pt x="949" y="180"/>
              </a:cubicBezTo>
              <a:cubicBezTo>
                <a:pt x="960" y="191"/>
                <a:pt x="979" y="218"/>
                <a:pt x="979" y="218"/>
              </a:cubicBezTo>
              <a:cubicBezTo>
                <a:pt x="985" y="239"/>
                <a:pt x="988" y="253"/>
                <a:pt x="1000" y="270"/>
              </a:cubicBezTo>
              <a:cubicBezTo>
                <a:pt x="1011" y="318"/>
                <a:pt x="977" y="317"/>
                <a:pt x="940" y="325"/>
              </a:cubicBezTo>
              <a:cubicBezTo>
                <a:pt x="924" y="328"/>
                <a:pt x="893" y="338"/>
                <a:pt x="893" y="338"/>
              </a:cubicBezTo>
              <a:cubicBezTo>
                <a:pt x="880" y="347"/>
                <a:pt x="867" y="351"/>
                <a:pt x="854" y="360"/>
              </a:cubicBezTo>
              <a:cubicBezTo>
                <a:pt x="857" y="392"/>
                <a:pt x="850" y="412"/>
                <a:pt x="876" y="428"/>
              </a:cubicBezTo>
              <a:cubicBezTo>
                <a:pt x="895" y="460"/>
                <a:pt x="912" y="489"/>
                <a:pt x="949" y="501"/>
              </a:cubicBezTo>
              <a:cubicBezTo>
                <a:pt x="961" y="510"/>
                <a:pt x="979" y="535"/>
                <a:pt x="979" y="535"/>
              </a:cubicBezTo>
              <a:cubicBezTo>
                <a:pt x="973" y="562"/>
                <a:pt x="951" y="586"/>
                <a:pt x="923" y="595"/>
              </a:cubicBezTo>
              <a:cubicBezTo>
                <a:pt x="910" y="613"/>
                <a:pt x="912" y="625"/>
                <a:pt x="931" y="638"/>
              </a:cubicBezTo>
              <a:cubicBezTo>
                <a:pt x="937" y="653"/>
                <a:pt x="944" y="664"/>
                <a:pt x="953" y="677"/>
              </a:cubicBezTo>
              <a:cubicBezTo>
                <a:pt x="936" y="682"/>
                <a:pt x="927" y="690"/>
                <a:pt x="914" y="702"/>
              </a:cubicBezTo>
              <a:cubicBezTo>
                <a:pt x="906" y="729"/>
                <a:pt x="897" y="757"/>
                <a:pt x="889" y="784"/>
              </a:cubicBezTo>
              <a:cubicBezTo>
                <a:pt x="890" y="802"/>
                <a:pt x="869" y="919"/>
                <a:pt x="919" y="934"/>
              </a:cubicBezTo>
              <a:cubicBezTo>
                <a:pt x="948" y="954"/>
                <a:pt x="938" y="943"/>
                <a:pt x="953" y="964"/>
              </a:cubicBezTo>
              <a:cubicBezTo>
                <a:pt x="952" y="983"/>
                <a:pt x="954" y="1002"/>
                <a:pt x="949" y="1020"/>
              </a:cubicBezTo>
              <a:cubicBezTo>
                <a:pt x="948" y="1026"/>
                <a:pt x="941" y="1028"/>
                <a:pt x="936" y="1032"/>
              </a:cubicBezTo>
              <a:cubicBezTo>
                <a:pt x="919" y="1045"/>
                <a:pt x="906" y="1058"/>
                <a:pt x="889" y="1071"/>
              </a:cubicBezTo>
              <a:cubicBezTo>
                <a:pt x="825" y="1066"/>
                <a:pt x="761" y="1070"/>
                <a:pt x="696" y="1067"/>
              </a:cubicBezTo>
              <a:cubicBezTo>
                <a:pt x="656" y="1058"/>
                <a:pt x="665" y="1036"/>
                <a:pt x="661" y="994"/>
              </a:cubicBezTo>
              <a:cubicBezTo>
                <a:pt x="632" y="998"/>
                <a:pt x="608" y="1003"/>
                <a:pt x="584" y="1020"/>
              </a:cubicBezTo>
              <a:cubicBezTo>
                <a:pt x="581" y="1032"/>
                <a:pt x="581" y="1041"/>
                <a:pt x="571" y="1050"/>
              </a:cubicBezTo>
              <a:cubicBezTo>
                <a:pt x="563" y="1057"/>
                <a:pt x="546" y="1067"/>
                <a:pt x="546" y="1067"/>
              </a:cubicBezTo>
              <a:cubicBezTo>
                <a:pt x="520" y="1062"/>
                <a:pt x="500" y="1064"/>
                <a:pt x="481" y="1045"/>
              </a:cubicBezTo>
              <a:cubicBezTo>
                <a:pt x="472" y="1016"/>
                <a:pt x="481" y="1051"/>
                <a:pt x="481" y="1002"/>
              </a:cubicBezTo>
              <a:cubicBezTo>
                <a:pt x="481" y="969"/>
                <a:pt x="462" y="941"/>
                <a:pt x="451" y="912"/>
              </a:cubicBezTo>
              <a:cubicBezTo>
                <a:pt x="462" y="902"/>
                <a:pt x="469" y="900"/>
                <a:pt x="469" y="882"/>
              </a:cubicBezTo>
              <a:cubicBezTo>
                <a:pt x="469" y="856"/>
                <a:pt x="469" y="830"/>
                <a:pt x="464" y="805"/>
              </a:cubicBezTo>
              <a:cubicBezTo>
                <a:pt x="463" y="799"/>
                <a:pt x="436" y="792"/>
                <a:pt x="434" y="792"/>
              </a:cubicBezTo>
              <a:cubicBezTo>
                <a:pt x="408" y="788"/>
                <a:pt x="351" y="785"/>
                <a:pt x="331" y="784"/>
              </a:cubicBezTo>
              <a:cubicBezTo>
                <a:pt x="302" y="777"/>
                <a:pt x="318" y="784"/>
                <a:pt x="289" y="754"/>
              </a:cubicBezTo>
              <a:cubicBezTo>
                <a:pt x="281" y="746"/>
                <a:pt x="245" y="742"/>
                <a:pt x="237" y="741"/>
              </a:cubicBezTo>
              <a:cubicBezTo>
                <a:pt x="217" y="727"/>
                <a:pt x="174" y="689"/>
                <a:pt x="151" y="685"/>
              </a:cubicBezTo>
              <a:cubicBezTo>
                <a:pt x="130" y="681"/>
                <a:pt x="108" y="682"/>
                <a:pt x="87" y="681"/>
              </a:cubicBezTo>
              <a:cubicBezTo>
                <a:pt x="68" y="668"/>
                <a:pt x="64" y="650"/>
                <a:pt x="49" y="634"/>
              </a:cubicBezTo>
              <a:cubicBezTo>
                <a:pt x="40" y="610"/>
                <a:pt x="26" y="588"/>
                <a:pt x="14" y="565"/>
              </a:cubicBezTo>
              <a:cubicBezTo>
                <a:pt x="9" y="543"/>
                <a:pt x="0" y="524"/>
                <a:pt x="10" y="501"/>
              </a:cubicBezTo>
              <a:cubicBezTo>
                <a:pt x="12" y="497"/>
                <a:pt x="19" y="498"/>
                <a:pt x="23" y="497"/>
              </a:cubicBezTo>
              <a:cubicBezTo>
                <a:pt x="52" y="493"/>
                <a:pt x="77" y="492"/>
                <a:pt x="104" y="484"/>
              </a:cubicBezTo>
              <a:cubicBezTo>
                <a:pt x="119" y="473"/>
                <a:pt x="128" y="476"/>
                <a:pt x="134" y="458"/>
              </a:cubicBezTo>
              <a:cubicBezTo>
                <a:pt x="148" y="472"/>
                <a:pt x="146" y="483"/>
                <a:pt x="164" y="488"/>
              </a:cubicBezTo>
              <a:cubicBezTo>
                <a:pt x="182" y="501"/>
                <a:pt x="188" y="495"/>
                <a:pt x="194" y="475"/>
              </a:cubicBezTo>
              <a:cubicBezTo>
                <a:pt x="189" y="449"/>
                <a:pt x="179" y="418"/>
                <a:pt x="156" y="402"/>
              </a:cubicBezTo>
              <a:cubicBezTo>
                <a:pt x="148" y="384"/>
                <a:pt x="144" y="381"/>
                <a:pt x="156" y="364"/>
              </a:cubicBezTo>
              <a:cubicBezTo>
                <a:pt x="157" y="353"/>
                <a:pt x="154" y="340"/>
                <a:pt x="160" y="330"/>
              </a:cubicBezTo>
              <a:cubicBezTo>
                <a:pt x="170" y="314"/>
                <a:pt x="230" y="333"/>
                <a:pt x="194" y="308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85725</xdr:colOff>
      <xdr:row>18</xdr:row>
      <xdr:rowOff>76200</xdr:rowOff>
    </xdr:from>
    <xdr:to>
      <xdr:col>43</xdr:col>
      <xdr:colOff>142875</xdr:colOff>
      <xdr:row>23</xdr:row>
      <xdr:rowOff>9525</xdr:rowOff>
    </xdr:to>
    <xdr:sp macro="" textlink="">
      <xdr:nvSpPr>
        <xdr:cNvPr id="21" name="Freeform 822">
          <a:extLst>
            <a:ext uri="{FF2B5EF4-FFF2-40B4-BE49-F238E27FC236}">
              <a16:creationId xmlns:a16="http://schemas.microsoft.com/office/drawing/2014/main" id="{4C54B726-FC58-492C-85CD-207DD43DB701}"/>
            </a:ext>
          </a:extLst>
        </xdr:cNvPr>
        <xdr:cNvSpPr>
          <a:spLocks/>
        </xdr:cNvSpPr>
      </xdr:nvSpPr>
      <xdr:spPr bwMode="auto">
        <a:xfrm>
          <a:off x="7337425" y="2933700"/>
          <a:ext cx="1314450" cy="727075"/>
        </a:xfrm>
        <a:custGeom>
          <a:avLst/>
          <a:gdLst>
            <a:gd name="T0" fmla="*/ 1229555 w 1722"/>
            <a:gd name="T1" fmla="*/ 468659 h 1162"/>
            <a:gd name="T2" fmla="*/ 1182826 w 1722"/>
            <a:gd name="T3" fmla="*/ 512776 h 1162"/>
            <a:gd name="T4" fmla="*/ 1188667 w 1722"/>
            <a:gd name="T5" fmla="*/ 578631 h 1162"/>
            <a:gd name="T6" fmla="*/ 1135367 w 1722"/>
            <a:gd name="T7" fmla="*/ 625305 h 1162"/>
            <a:gd name="T8" fmla="*/ 1047750 w 1722"/>
            <a:gd name="T9" fmla="*/ 606124 h 1162"/>
            <a:gd name="T10" fmla="*/ 957213 w 1722"/>
            <a:gd name="T11" fmla="*/ 652159 h 1162"/>
            <a:gd name="T12" fmla="*/ 885659 w 1722"/>
            <a:gd name="T13" fmla="*/ 693718 h 1162"/>
            <a:gd name="T14" fmla="*/ 828708 w 1722"/>
            <a:gd name="T15" fmla="*/ 709703 h 1162"/>
            <a:gd name="T16" fmla="*/ 781979 w 1722"/>
            <a:gd name="T17" fmla="*/ 734638 h 1162"/>
            <a:gd name="T18" fmla="*/ 681950 w 1722"/>
            <a:gd name="T19" fmla="*/ 715457 h 1162"/>
            <a:gd name="T20" fmla="*/ 619158 w 1722"/>
            <a:gd name="T21" fmla="*/ 702030 h 1162"/>
            <a:gd name="T22" fmla="*/ 562937 w 1722"/>
            <a:gd name="T23" fmla="*/ 655356 h 1162"/>
            <a:gd name="T24" fmla="*/ 494304 w 1722"/>
            <a:gd name="T25" fmla="*/ 581189 h 1162"/>
            <a:gd name="T26" fmla="*/ 434433 w 1722"/>
            <a:gd name="T27" fmla="*/ 531957 h 1162"/>
            <a:gd name="T28" fmla="*/ 378212 w 1722"/>
            <a:gd name="T29" fmla="*/ 548581 h 1162"/>
            <a:gd name="T30" fmla="*/ 338055 w 1722"/>
            <a:gd name="T31" fmla="*/ 649602 h 1162"/>
            <a:gd name="T32" fmla="*/ 294246 w 1722"/>
            <a:gd name="T33" fmla="*/ 666225 h 1162"/>
            <a:gd name="T34" fmla="*/ 281104 w 1722"/>
            <a:gd name="T35" fmla="*/ 663668 h 1162"/>
            <a:gd name="T36" fmla="*/ 268691 w 1722"/>
            <a:gd name="T37" fmla="*/ 649602 h 1162"/>
            <a:gd name="T38" fmla="*/ 231454 w 1722"/>
            <a:gd name="T39" fmla="*/ 613797 h 1162"/>
            <a:gd name="T40" fmla="*/ 156250 w 1722"/>
            <a:gd name="T41" fmla="*/ 537072 h 1162"/>
            <a:gd name="T42" fmla="*/ 102950 w 1722"/>
            <a:gd name="T43" fmla="*/ 498710 h 1162"/>
            <a:gd name="T44" fmla="*/ 21904 w 1722"/>
            <a:gd name="T45" fmla="*/ 438609 h 1162"/>
            <a:gd name="T46" fmla="*/ 31396 w 1722"/>
            <a:gd name="T47" fmla="*/ 411116 h 1162"/>
            <a:gd name="T48" fmla="*/ 81045 w 1722"/>
            <a:gd name="T49" fmla="*/ 320965 h 1162"/>
            <a:gd name="T50" fmla="*/ 381863 w 1722"/>
            <a:gd name="T51" fmla="*/ 287717 h 1162"/>
            <a:gd name="T52" fmla="*/ 447575 w 1722"/>
            <a:gd name="T53" fmla="*/ 235928 h 1162"/>
            <a:gd name="T54" fmla="*/ 543954 w 1722"/>
            <a:gd name="T55" fmla="*/ 249355 h 1162"/>
            <a:gd name="T56" fmla="*/ 547605 w 1722"/>
            <a:gd name="T57" fmla="*/ 195008 h 1162"/>
            <a:gd name="T58" fmla="*/ 622809 w 1722"/>
            <a:gd name="T59" fmla="*/ 191812 h 1162"/>
            <a:gd name="T60" fmla="*/ 713346 w 1722"/>
            <a:gd name="T61" fmla="*/ 214190 h 1162"/>
            <a:gd name="T62" fmla="*/ 757155 w 1722"/>
            <a:gd name="T63" fmla="*/ 140022 h 1162"/>
            <a:gd name="T64" fmla="*/ 822867 w 1722"/>
            <a:gd name="T65" fmla="*/ 82479 h 1162"/>
            <a:gd name="T66" fmla="*/ 825788 w 1722"/>
            <a:gd name="T67" fmla="*/ 49871 h 1162"/>
            <a:gd name="T68" fmla="*/ 872517 w 1722"/>
            <a:gd name="T69" fmla="*/ 0 h 1162"/>
            <a:gd name="T70" fmla="*/ 913404 w 1722"/>
            <a:gd name="T71" fmla="*/ 41559 h 1162"/>
            <a:gd name="T72" fmla="*/ 1038988 w 1722"/>
            <a:gd name="T73" fmla="*/ 69052 h 1162"/>
            <a:gd name="T74" fmla="*/ 1098130 w 1722"/>
            <a:gd name="T75" fmla="*/ 90791 h 1162"/>
            <a:gd name="T76" fmla="*/ 1120034 w 1722"/>
            <a:gd name="T77" fmla="*/ 104218 h 1162"/>
            <a:gd name="T78" fmla="*/ 1160922 w 1722"/>
            <a:gd name="T79" fmla="*/ 159204 h 1162"/>
            <a:gd name="T80" fmla="*/ 1220063 w 1722"/>
            <a:gd name="T81" fmla="*/ 195008 h 1162"/>
            <a:gd name="T82" fmla="*/ 1248538 w 1722"/>
            <a:gd name="T83" fmla="*/ 280045 h 1162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w 1722"/>
            <a:gd name="T127" fmla="*/ 0 h 1162"/>
            <a:gd name="T128" fmla="*/ 1722 w 1722"/>
            <a:gd name="T129" fmla="*/ 1162 h 1162"/>
          </a:gdLst>
          <a:ahLst/>
          <a:cxnLst>
            <a:cxn ang="T84">
              <a:pos x="T0" y="T1"/>
            </a:cxn>
            <a:cxn ang="T85">
              <a:pos x="T2" y="T3"/>
            </a:cxn>
            <a:cxn ang="T86">
              <a:pos x="T4" y="T5"/>
            </a:cxn>
            <a:cxn ang="T87">
              <a:pos x="T6" y="T7"/>
            </a:cxn>
            <a:cxn ang="T88">
              <a:pos x="T8" y="T9"/>
            </a:cxn>
            <a:cxn ang="T89">
              <a:pos x="T10" y="T11"/>
            </a:cxn>
            <a:cxn ang="T90">
              <a:pos x="T12" y="T13"/>
            </a:cxn>
            <a:cxn ang="T91">
              <a:pos x="T14" y="T15"/>
            </a:cxn>
            <a:cxn ang="T92">
              <a:pos x="T16" y="T17"/>
            </a:cxn>
            <a:cxn ang="T93">
              <a:pos x="T18" y="T19"/>
            </a:cxn>
            <a:cxn ang="T94">
              <a:pos x="T20" y="T21"/>
            </a:cxn>
            <a:cxn ang="T95">
              <a:pos x="T22" y="T23"/>
            </a:cxn>
            <a:cxn ang="T96">
              <a:pos x="T24" y="T25"/>
            </a:cxn>
            <a:cxn ang="T97">
              <a:pos x="T26" y="T27"/>
            </a:cxn>
            <a:cxn ang="T98">
              <a:pos x="T28" y="T29"/>
            </a:cxn>
            <a:cxn ang="T99">
              <a:pos x="T30" y="T31"/>
            </a:cxn>
            <a:cxn ang="T100">
              <a:pos x="T32" y="T33"/>
            </a:cxn>
            <a:cxn ang="T101">
              <a:pos x="T34" y="T35"/>
            </a:cxn>
            <a:cxn ang="T102">
              <a:pos x="T36" y="T37"/>
            </a:cxn>
            <a:cxn ang="T103">
              <a:pos x="T38" y="T39"/>
            </a:cxn>
            <a:cxn ang="T104">
              <a:pos x="T40" y="T41"/>
            </a:cxn>
            <a:cxn ang="T105">
              <a:pos x="T42" y="T43"/>
            </a:cxn>
            <a:cxn ang="T106">
              <a:pos x="T44" y="T45"/>
            </a:cxn>
            <a:cxn ang="T107">
              <a:pos x="T46" y="T47"/>
            </a:cxn>
            <a:cxn ang="T108">
              <a:pos x="T48" y="T49"/>
            </a:cxn>
            <a:cxn ang="T109">
              <a:pos x="T50" y="T51"/>
            </a:cxn>
            <a:cxn ang="T110">
              <a:pos x="T52" y="T53"/>
            </a:cxn>
            <a:cxn ang="T111">
              <a:pos x="T54" y="T55"/>
            </a:cxn>
            <a:cxn ang="T112">
              <a:pos x="T56" y="T57"/>
            </a:cxn>
            <a:cxn ang="T113">
              <a:pos x="T58" y="T59"/>
            </a:cxn>
            <a:cxn ang="T114">
              <a:pos x="T60" y="T61"/>
            </a:cxn>
            <a:cxn ang="T115">
              <a:pos x="T62" y="T63"/>
            </a:cxn>
            <a:cxn ang="T116">
              <a:pos x="T64" y="T65"/>
            </a:cxn>
            <a:cxn ang="T117">
              <a:pos x="T66" y="T67"/>
            </a:cxn>
            <a:cxn ang="T118">
              <a:pos x="T68" y="T69"/>
            </a:cxn>
            <a:cxn ang="T119">
              <a:pos x="T70" y="T71"/>
            </a:cxn>
            <a:cxn ang="T120">
              <a:pos x="T72" y="T73"/>
            </a:cxn>
            <a:cxn ang="T121">
              <a:pos x="T74" y="T75"/>
            </a:cxn>
            <a:cxn ang="T122">
              <a:pos x="T76" y="T77"/>
            </a:cxn>
            <a:cxn ang="T123">
              <a:pos x="T78" y="T79"/>
            </a:cxn>
            <a:cxn ang="T124">
              <a:pos x="T80" y="T81"/>
            </a:cxn>
            <a:cxn ang="T125">
              <a:pos x="T82" y="T83"/>
            </a:cxn>
          </a:cxnLst>
          <a:rect l="T126" t="T127" r="T128" b="T129"/>
          <a:pathLst>
            <a:path w="1722" h="1162">
              <a:moveTo>
                <a:pt x="1697" y="485"/>
              </a:moveTo>
              <a:cubicBezTo>
                <a:pt x="1715" y="559"/>
                <a:pt x="1722" y="661"/>
                <a:pt x="1684" y="733"/>
              </a:cubicBezTo>
              <a:cubicBezTo>
                <a:pt x="1675" y="749"/>
                <a:pt x="1673" y="764"/>
                <a:pt x="1658" y="776"/>
              </a:cubicBezTo>
              <a:cubicBezTo>
                <a:pt x="1646" y="786"/>
                <a:pt x="1620" y="802"/>
                <a:pt x="1620" y="802"/>
              </a:cubicBezTo>
              <a:cubicBezTo>
                <a:pt x="1612" y="823"/>
                <a:pt x="1625" y="833"/>
                <a:pt x="1633" y="853"/>
              </a:cubicBezTo>
              <a:cubicBezTo>
                <a:pt x="1631" y="870"/>
                <a:pt x="1630" y="888"/>
                <a:pt x="1628" y="905"/>
              </a:cubicBezTo>
              <a:cubicBezTo>
                <a:pt x="1627" y="913"/>
                <a:pt x="1629" y="923"/>
                <a:pt x="1624" y="930"/>
              </a:cubicBezTo>
              <a:cubicBezTo>
                <a:pt x="1613" y="945"/>
                <a:pt x="1573" y="971"/>
                <a:pt x="1555" y="978"/>
              </a:cubicBezTo>
              <a:cubicBezTo>
                <a:pt x="1531" y="968"/>
                <a:pt x="1537" y="948"/>
                <a:pt x="1517" y="935"/>
              </a:cubicBezTo>
              <a:cubicBezTo>
                <a:pt x="1488" y="938"/>
                <a:pt x="1464" y="943"/>
                <a:pt x="1435" y="948"/>
              </a:cubicBezTo>
              <a:cubicBezTo>
                <a:pt x="1407" y="967"/>
                <a:pt x="1382" y="989"/>
                <a:pt x="1354" y="1008"/>
              </a:cubicBezTo>
              <a:cubicBezTo>
                <a:pt x="1343" y="1016"/>
                <a:pt x="1324" y="1016"/>
                <a:pt x="1311" y="1020"/>
              </a:cubicBezTo>
              <a:cubicBezTo>
                <a:pt x="1291" y="1027"/>
                <a:pt x="1275" y="1040"/>
                <a:pt x="1255" y="1046"/>
              </a:cubicBezTo>
              <a:cubicBezTo>
                <a:pt x="1240" y="1057"/>
                <a:pt x="1233" y="1079"/>
                <a:pt x="1213" y="1085"/>
              </a:cubicBezTo>
              <a:cubicBezTo>
                <a:pt x="1202" y="1088"/>
                <a:pt x="1190" y="1088"/>
                <a:pt x="1178" y="1089"/>
              </a:cubicBezTo>
              <a:cubicBezTo>
                <a:pt x="1160" y="1093"/>
                <a:pt x="1150" y="1101"/>
                <a:pt x="1135" y="1110"/>
              </a:cubicBezTo>
              <a:cubicBezTo>
                <a:pt x="1143" y="1140"/>
                <a:pt x="1159" y="1140"/>
                <a:pt x="1127" y="1162"/>
              </a:cubicBezTo>
              <a:cubicBezTo>
                <a:pt x="1091" y="1156"/>
                <a:pt x="1109" y="1161"/>
                <a:pt x="1071" y="1149"/>
              </a:cubicBezTo>
              <a:cubicBezTo>
                <a:pt x="1051" y="1143"/>
                <a:pt x="1033" y="1125"/>
                <a:pt x="1011" y="1123"/>
              </a:cubicBezTo>
              <a:cubicBezTo>
                <a:pt x="985" y="1121"/>
                <a:pt x="960" y="1120"/>
                <a:pt x="934" y="1119"/>
              </a:cubicBezTo>
              <a:cubicBezTo>
                <a:pt x="911" y="1115"/>
                <a:pt x="888" y="1107"/>
                <a:pt x="865" y="1102"/>
              </a:cubicBezTo>
              <a:cubicBezTo>
                <a:pt x="859" y="1101"/>
                <a:pt x="848" y="1098"/>
                <a:pt x="848" y="1098"/>
              </a:cubicBezTo>
              <a:cubicBezTo>
                <a:pt x="834" y="1088"/>
                <a:pt x="829" y="1077"/>
                <a:pt x="814" y="1068"/>
              </a:cubicBezTo>
              <a:cubicBezTo>
                <a:pt x="808" y="1049"/>
                <a:pt x="788" y="1036"/>
                <a:pt x="771" y="1025"/>
              </a:cubicBezTo>
              <a:cubicBezTo>
                <a:pt x="763" y="1012"/>
                <a:pt x="745" y="986"/>
                <a:pt x="745" y="986"/>
              </a:cubicBezTo>
              <a:cubicBezTo>
                <a:pt x="733" y="947"/>
                <a:pt x="710" y="932"/>
                <a:pt x="677" y="909"/>
              </a:cubicBezTo>
              <a:cubicBezTo>
                <a:pt x="669" y="884"/>
                <a:pt x="645" y="875"/>
                <a:pt x="621" y="870"/>
              </a:cubicBezTo>
              <a:cubicBezTo>
                <a:pt x="616" y="850"/>
                <a:pt x="613" y="843"/>
                <a:pt x="595" y="832"/>
              </a:cubicBezTo>
              <a:cubicBezTo>
                <a:pt x="579" y="807"/>
                <a:pt x="566" y="816"/>
                <a:pt x="535" y="819"/>
              </a:cubicBezTo>
              <a:cubicBezTo>
                <a:pt x="527" y="832"/>
                <a:pt x="525" y="845"/>
                <a:pt x="518" y="858"/>
              </a:cubicBezTo>
              <a:cubicBezTo>
                <a:pt x="513" y="867"/>
                <a:pt x="501" y="883"/>
                <a:pt x="501" y="883"/>
              </a:cubicBezTo>
              <a:cubicBezTo>
                <a:pt x="494" y="915"/>
                <a:pt x="491" y="997"/>
                <a:pt x="463" y="1016"/>
              </a:cubicBezTo>
              <a:cubicBezTo>
                <a:pt x="449" y="1025"/>
                <a:pt x="427" y="1024"/>
                <a:pt x="411" y="1029"/>
              </a:cubicBezTo>
              <a:cubicBezTo>
                <a:pt x="408" y="1033"/>
                <a:pt x="404" y="1037"/>
                <a:pt x="403" y="1042"/>
              </a:cubicBezTo>
              <a:cubicBezTo>
                <a:pt x="401" y="1056"/>
                <a:pt x="431" y="1089"/>
                <a:pt x="403" y="1059"/>
              </a:cubicBezTo>
              <a:cubicBezTo>
                <a:pt x="389" y="1023"/>
                <a:pt x="410" y="1068"/>
                <a:pt x="385" y="1038"/>
              </a:cubicBezTo>
              <a:cubicBezTo>
                <a:pt x="382" y="1034"/>
                <a:pt x="384" y="1029"/>
                <a:pt x="381" y="1025"/>
              </a:cubicBezTo>
              <a:cubicBezTo>
                <a:pt x="378" y="1021"/>
                <a:pt x="372" y="1019"/>
                <a:pt x="368" y="1016"/>
              </a:cubicBezTo>
              <a:cubicBezTo>
                <a:pt x="363" y="1000"/>
                <a:pt x="356" y="988"/>
                <a:pt x="343" y="978"/>
              </a:cubicBezTo>
              <a:cubicBezTo>
                <a:pt x="335" y="971"/>
                <a:pt x="317" y="960"/>
                <a:pt x="317" y="960"/>
              </a:cubicBezTo>
              <a:cubicBezTo>
                <a:pt x="307" y="917"/>
                <a:pt x="275" y="891"/>
                <a:pt x="235" y="879"/>
              </a:cubicBezTo>
              <a:cubicBezTo>
                <a:pt x="211" y="861"/>
                <a:pt x="208" y="877"/>
                <a:pt x="214" y="840"/>
              </a:cubicBezTo>
              <a:cubicBezTo>
                <a:pt x="209" y="810"/>
                <a:pt x="210" y="814"/>
                <a:pt x="184" y="806"/>
              </a:cubicBezTo>
              <a:cubicBezTo>
                <a:pt x="171" y="787"/>
                <a:pt x="164" y="785"/>
                <a:pt x="141" y="780"/>
              </a:cubicBezTo>
              <a:cubicBezTo>
                <a:pt x="112" y="736"/>
                <a:pt x="49" y="722"/>
                <a:pt x="0" y="716"/>
              </a:cubicBezTo>
              <a:cubicBezTo>
                <a:pt x="18" y="711"/>
                <a:pt x="20" y="701"/>
                <a:pt x="30" y="686"/>
              </a:cubicBezTo>
              <a:cubicBezTo>
                <a:pt x="33" y="677"/>
                <a:pt x="35" y="669"/>
                <a:pt x="38" y="660"/>
              </a:cubicBezTo>
              <a:cubicBezTo>
                <a:pt x="40" y="654"/>
                <a:pt x="43" y="643"/>
                <a:pt x="43" y="643"/>
              </a:cubicBezTo>
              <a:cubicBezTo>
                <a:pt x="46" y="603"/>
                <a:pt x="42" y="562"/>
                <a:pt x="51" y="523"/>
              </a:cubicBezTo>
              <a:cubicBezTo>
                <a:pt x="54" y="511"/>
                <a:pt x="101" y="505"/>
                <a:pt x="111" y="502"/>
              </a:cubicBezTo>
              <a:cubicBezTo>
                <a:pt x="169" y="462"/>
                <a:pt x="263" y="466"/>
                <a:pt x="325" y="463"/>
              </a:cubicBezTo>
              <a:cubicBezTo>
                <a:pt x="391" y="448"/>
                <a:pt x="454" y="452"/>
                <a:pt x="523" y="450"/>
              </a:cubicBezTo>
              <a:cubicBezTo>
                <a:pt x="537" y="441"/>
                <a:pt x="543" y="429"/>
                <a:pt x="557" y="420"/>
              </a:cubicBezTo>
              <a:cubicBezTo>
                <a:pt x="571" y="398"/>
                <a:pt x="588" y="377"/>
                <a:pt x="613" y="369"/>
              </a:cubicBezTo>
              <a:cubicBezTo>
                <a:pt x="643" y="376"/>
                <a:pt x="674" y="384"/>
                <a:pt x="703" y="395"/>
              </a:cubicBezTo>
              <a:cubicBezTo>
                <a:pt x="717" y="393"/>
                <a:pt x="732" y="396"/>
                <a:pt x="745" y="390"/>
              </a:cubicBezTo>
              <a:cubicBezTo>
                <a:pt x="754" y="385"/>
                <a:pt x="763" y="365"/>
                <a:pt x="763" y="365"/>
              </a:cubicBezTo>
              <a:cubicBezTo>
                <a:pt x="759" y="345"/>
                <a:pt x="754" y="325"/>
                <a:pt x="750" y="305"/>
              </a:cubicBezTo>
              <a:cubicBezTo>
                <a:pt x="756" y="286"/>
                <a:pt x="774" y="285"/>
                <a:pt x="793" y="279"/>
              </a:cubicBezTo>
              <a:cubicBezTo>
                <a:pt x="816" y="283"/>
                <a:pt x="832" y="293"/>
                <a:pt x="853" y="300"/>
              </a:cubicBezTo>
              <a:cubicBezTo>
                <a:pt x="873" y="314"/>
                <a:pt x="894" y="332"/>
                <a:pt x="917" y="339"/>
              </a:cubicBezTo>
              <a:cubicBezTo>
                <a:pt x="937" y="338"/>
                <a:pt x="958" y="340"/>
                <a:pt x="977" y="335"/>
              </a:cubicBezTo>
              <a:cubicBezTo>
                <a:pt x="992" y="331"/>
                <a:pt x="979" y="289"/>
                <a:pt x="1011" y="279"/>
              </a:cubicBezTo>
              <a:cubicBezTo>
                <a:pt x="1033" y="264"/>
                <a:pt x="1027" y="241"/>
                <a:pt x="1037" y="219"/>
              </a:cubicBezTo>
              <a:cubicBezTo>
                <a:pt x="1047" y="198"/>
                <a:pt x="1042" y="212"/>
                <a:pt x="1058" y="198"/>
              </a:cubicBezTo>
              <a:cubicBezTo>
                <a:pt x="1083" y="176"/>
                <a:pt x="1100" y="148"/>
                <a:pt x="1127" y="129"/>
              </a:cubicBezTo>
              <a:cubicBezTo>
                <a:pt x="1139" y="91"/>
                <a:pt x="1128" y="141"/>
                <a:pt x="1118" y="108"/>
              </a:cubicBezTo>
              <a:cubicBezTo>
                <a:pt x="1115" y="99"/>
                <a:pt x="1127" y="85"/>
                <a:pt x="1131" y="78"/>
              </a:cubicBezTo>
              <a:cubicBezTo>
                <a:pt x="1136" y="57"/>
                <a:pt x="1142" y="50"/>
                <a:pt x="1157" y="35"/>
              </a:cubicBezTo>
              <a:cubicBezTo>
                <a:pt x="1164" y="11"/>
                <a:pt x="1173" y="9"/>
                <a:pt x="1195" y="0"/>
              </a:cubicBezTo>
              <a:cubicBezTo>
                <a:pt x="1205" y="2"/>
                <a:pt x="1226" y="3"/>
                <a:pt x="1234" y="13"/>
              </a:cubicBezTo>
              <a:cubicBezTo>
                <a:pt x="1242" y="23"/>
                <a:pt x="1241" y="59"/>
                <a:pt x="1251" y="65"/>
              </a:cubicBezTo>
              <a:cubicBezTo>
                <a:pt x="1296" y="93"/>
                <a:pt x="1299" y="86"/>
                <a:pt x="1367" y="90"/>
              </a:cubicBezTo>
              <a:cubicBezTo>
                <a:pt x="1389" y="94"/>
                <a:pt x="1405" y="95"/>
                <a:pt x="1423" y="108"/>
              </a:cubicBezTo>
              <a:cubicBezTo>
                <a:pt x="1440" y="133"/>
                <a:pt x="1449" y="141"/>
                <a:pt x="1478" y="150"/>
              </a:cubicBezTo>
              <a:cubicBezTo>
                <a:pt x="1487" y="147"/>
                <a:pt x="1495" y="145"/>
                <a:pt x="1504" y="142"/>
              </a:cubicBezTo>
              <a:cubicBezTo>
                <a:pt x="1508" y="141"/>
                <a:pt x="1517" y="138"/>
                <a:pt x="1517" y="138"/>
              </a:cubicBezTo>
              <a:cubicBezTo>
                <a:pt x="1523" y="146"/>
                <a:pt x="1528" y="155"/>
                <a:pt x="1534" y="163"/>
              </a:cubicBezTo>
              <a:cubicBezTo>
                <a:pt x="1537" y="167"/>
                <a:pt x="1543" y="176"/>
                <a:pt x="1543" y="176"/>
              </a:cubicBezTo>
              <a:cubicBezTo>
                <a:pt x="1552" y="205"/>
                <a:pt x="1564" y="231"/>
                <a:pt x="1590" y="249"/>
              </a:cubicBezTo>
              <a:cubicBezTo>
                <a:pt x="1602" y="269"/>
                <a:pt x="1613" y="266"/>
                <a:pt x="1637" y="270"/>
              </a:cubicBezTo>
              <a:cubicBezTo>
                <a:pt x="1646" y="285"/>
                <a:pt x="1656" y="295"/>
                <a:pt x="1671" y="305"/>
              </a:cubicBezTo>
              <a:cubicBezTo>
                <a:pt x="1690" y="333"/>
                <a:pt x="1704" y="363"/>
                <a:pt x="1714" y="395"/>
              </a:cubicBezTo>
              <a:cubicBezTo>
                <a:pt x="1713" y="409"/>
                <a:pt x="1712" y="424"/>
                <a:pt x="1710" y="438"/>
              </a:cubicBezTo>
              <a:cubicBezTo>
                <a:pt x="1707" y="459"/>
                <a:pt x="1697" y="461"/>
                <a:pt x="1697" y="485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66675</xdr:colOff>
      <xdr:row>21</xdr:row>
      <xdr:rowOff>114300</xdr:rowOff>
    </xdr:from>
    <xdr:to>
      <xdr:col>42</xdr:col>
      <xdr:colOff>9525</xdr:colOff>
      <xdr:row>26</xdr:row>
      <xdr:rowOff>142875</xdr:rowOff>
    </xdr:to>
    <xdr:sp macro="" textlink="">
      <xdr:nvSpPr>
        <xdr:cNvPr id="22" name="Freeform 823">
          <a:extLst>
            <a:ext uri="{FF2B5EF4-FFF2-40B4-BE49-F238E27FC236}">
              <a16:creationId xmlns:a16="http://schemas.microsoft.com/office/drawing/2014/main" id="{AE59F9CC-303C-4FB0-B598-6200345C4A26}"/>
            </a:ext>
          </a:extLst>
        </xdr:cNvPr>
        <xdr:cNvSpPr>
          <a:spLocks/>
        </xdr:cNvSpPr>
      </xdr:nvSpPr>
      <xdr:spPr bwMode="auto">
        <a:xfrm>
          <a:off x="7318375" y="3448050"/>
          <a:ext cx="990600" cy="822325"/>
        </a:xfrm>
        <a:custGeom>
          <a:avLst/>
          <a:gdLst>
            <a:gd name="T0" fmla="*/ 16387 w 1266"/>
            <a:gd name="T1" fmla="*/ 559861 h 1316"/>
            <a:gd name="T2" fmla="*/ 29049 w 1266"/>
            <a:gd name="T3" fmla="*/ 499353 h 1316"/>
            <a:gd name="T4" fmla="*/ 38732 w 1266"/>
            <a:gd name="T5" fmla="*/ 466870 h 1316"/>
            <a:gd name="T6" fmla="*/ 26070 w 1266"/>
            <a:gd name="T7" fmla="*/ 422922 h 1316"/>
            <a:gd name="T8" fmla="*/ 13407 w 1266"/>
            <a:gd name="T9" fmla="*/ 406998 h 1316"/>
            <a:gd name="T10" fmla="*/ 6704 w 1266"/>
            <a:gd name="T11" fmla="*/ 398718 h 1316"/>
            <a:gd name="T12" fmla="*/ 0 w 1266"/>
            <a:gd name="T13" fmla="*/ 376426 h 1316"/>
            <a:gd name="T14" fmla="*/ 73740 w 1266"/>
            <a:gd name="T15" fmla="*/ 335662 h 1316"/>
            <a:gd name="T16" fmla="*/ 58098 w 1266"/>
            <a:gd name="T17" fmla="*/ 314006 h 1316"/>
            <a:gd name="T18" fmla="*/ 83423 w 1266"/>
            <a:gd name="T19" fmla="*/ 284071 h 1316"/>
            <a:gd name="T20" fmla="*/ 125134 w 1266"/>
            <a:gd name="T21" fmla="*/ 267511 h 1316"/>
            <a:gd name="T22" fmla="*/ 140776 w 1266"/>
            <a:gd name="T23" fmla="*/ 240123 h 1316"/>
            <a:gd name="T24" fmla="*/ 143755 w 1266"/>
            <a:gd name="T25" fmla="*/ 231843 h 1316"/>
            <a:gd name="T26" fmla="*/ 214516 w 1266"/>
            <a:gd name="T27" fmla="*/ 226747 h 1316"/>
            <a:gd name="T28" fmla="*/ 249523 w 1266"/>
            <a:gd name="T29" fmla="*/ 201907 h 1316"/>
            <a:gd name="T30" fmla="*/ 284531 w 1266"/>
            <a:gd name="T31" fmla="*/ 191079 h 1316"/>
            <a:gd name="T32" fmla="*/ 338905 w 1266"/>
            <a:gd name="T33" fmla="*/ 139488 h 1316"/>
            <a:gd name="T34" fmla="*/ 393279 w 1266"/>
            <a:gd name="T35" fmla="*/ 101272 h 1316"/>
            <a:gd name="T36" fmla="*/ 424562 w 1266"/>
            <a:gd name="T37" fmla="*/ 13376 h 1316"/>
            <a:gd name="T38" fmla="*/ 453611 w 1266"/>
            <a:gd name="T39" fmla="*/ 0 h 1316"/>
            <a:gd name="T40" fmla="*/ 472977 w 1266"/>
            <a:gd name="T41" fmla="*/ 10828 h 1316"/>
            <a:gd name="T42" fmla="*/ 485640 w 1266"/>
            <a:gd name="T43" fmla="*/ 24840 h 1316"/>
            <a:gd name="T44" fmla="*/ 530330 w 1266"/>
            <a:gd name="T45" fmla="*/ 54776 h 1316"/>
            <a:gd name="T46" fmla="*/ 562359 w 1266"/>
            <a:gd name="T47" fmla="*/ 84712 h 1316"/>
            <a:gd name="T48" fmla="*/ 610029 w 1266"/>
            <a:gd name="T49" fmla="*/ 144583 h 1316"/>
            <a:gd name="T50" fmla="*/ 642057 w 1266"/>
            <a:gd name="T51" fmla="*/ 174519 h 1316"/>
            <a:gd name="T52" fmla="*/ 689727 w 1266"/>
            <a:gd name="T53" fmla="*/ 180251 h 1316"/>
            <a:gd name="T54" fmla="*/ 763467 w 1266"/>
            <a:gd name="T55" fmla="*/ 191079 h 1316"/>
            <a:gd name="T56" fmla="*/ 852849 w 1266"/>
            <a:gd name="T57" fmla="*/ 218467 h 1316"/>
            <a:gd name="T58" fmla="*/ 875194 w 1266"/>
            <a:gd name="T59" fmla="*/ 229295 h 1316"/>
            <a:gd name="T60" fmla="*/ 852849 w 1266"/>
            <a:gd name="T61" fmla="*/ 286619 h 1316"/>
            <a:gd name="T62" fmla="*/ 878173 w 1266"/>
            <a:gd name="T63" fmla="*/ 322287 h 1316"/>
            <a:gd name="T64" fmla="*/ 890836 w 1266"/>
            <a:gd name="T65" fmla="*/ 338210 h 1316"/>
            <a:gd name="T66" fmla="*/ 893815 w 1266"/>
            <a:gd name="T67" fmla="*/ 346490 h 1316"/>
            <a:gd name="T68" fmla="*/ 907222 w 1266"/>
            <a:gd name="T69" fmla="*/ 363050 h 1316"/>
            <a:gd name="T70" fmla="*/ 922864 w 1266"/>
            <a:gd name="T71" fmla="*/ 428654 h 1316"/>
            <a:gd name="T72" fmla="*/ 932547 w 1266"/>
            <a:gd name="T73" fmla="*/ 471965 h 1316"/>
            <a:gd name="T74" fmla="*/ 922864 w 1266"/>
            <a:gd name="T75" fmla="*/ 535021 h 1316"/>
            <a:gd name="T76" fmla="*/ 942230 w 1266"/>
            <a:gd name="T77" fmla="*/ 608905 h 1316"/>
            <a:gd name="T78" fmla="*/ 935527 w 1266"/>
            <a:gd name="T79" fmla="*/ 657949 h 1316"/>
            <a:gd name="T80" fmla="*/ 916161 w 1266"/>
            <a:gd name="T81" fmla="*/ 663044 h 1316"/>
            <a:gd name="T82" fmla="*/ 890836 w 1266"/>
            <a:gd name="T83" fmla="*/ 674509 h 1316"/>
            <a:gd name="T84" fmla="*/ 858807 w 1266"/>
            <a:gd name="T85" fmla="*/ 739476 h 1316"/>
            <a:gd name="T86" fmla="*/ 785813 w 1266"/>
            <a:gd name="T87" fmla="*/ 783424 h 1316"/>
            <a:gd name="T88" fmla="*/ 756763 w 1266"/>
            <a:gd name="T89" fmla="*/ 796800 h 1316"/>
            <a:gd name="T90" fmla="*/ 728459 w 1266"/>
            <a:gd name="T91" fmla="*/ 819092 h 1316"/>
            <a:gd name="T92" fmla="*/ 674086 w 1266"/>
            <a:gd name="T93" fmla="*/ 783424 h 1316"/>
            <a:gd name="T94" fmla="*/ 625671 w 1266"/>
            <a:gd name="T95" fmla="*/ 785972 h 1316"/>
            <a:gd name="T96" fmla="*/ 575021 w 1266"/>
            <a:gd name="T97" fmla="*/ 827372 h 1316"/>
            <a:gd name="T98" fmla="*/ 533310 w 1266"/>
            <a:gd name="T99" fmla="*/ 829920 h 1316"/>
            <a:gd name="T100" fmla="*/ 498302 w 1266"/>
            <a:gd name="T101" fmla="*/ 789156 h 1316"/>
            <a:gd name="T102" fmla="*/ 466274 w 1266"/>
            <a:gd name="T103" fmla="*/ 745208 h 1316"/>
            <a:gd name="T104" fmla="*/ 421583 w 1266"/>
            <a:gd name="T105" fmla="*/ 698712 h 1316"/>
            <a:gd name="T106" fmla="*/ 351567 w 1266"/>
            <a:gd name="T107" fmla="*/ 720368 h 1316"/>
            <a:gd name="T108" fmla="*/ 312835 w 1266"/>
            <a:gd name="T109" fmla="*/ 717820 h 1316"/>
            <a:gd name="T110" fmla="*/ 294214 w 1266"/>
            <a:gd name="T111" fmla="*/ 704445 h 1316"/>
            <a:gd name="T112" fmla="*/ 262186 w 1266"/>
            <a:gd name="T113" fmla="*/ 690432 h 1316"/>
            <a:gd name="T114" fmla="*/ 131093 w 1266"/>
            <a:gd name="T115" fmla="*/ 712725 h 1316"/>
            <a:gd name="T116" fmla="*/ 64057 w 1266"/>
            <a:gd name="T117" fmla="*/ 687885 h 1316"/>
            <a:gd name="T118" fmla="*/ 41711 w 1266"/>
            <a:gd name="T119" fmla="*/ 668777 h 1316"/>
            <a:gd name="T120" fmla="*/ 22345 w 1266"/>
            <a:gd name="T121" fmla="*/ 655401 h 1316"/>
            <a:gd name="T122" fmla="*/ 16387 w 1266"/>
            <a:gd name="T123" fmla="*/ 638841 h 1316"/>
            <a:gd name="T124" fmla="*/ 16387 w 1266"/>
            <a:gd name="T125" fmla="*/ 559861 h 131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266"/>
            <a:gd name="T190" fmla="*/ 0 h 1316"/>
            <a:gd name="T191" fmla="*/ 1266 w 1266"/>
            <a:gd name="T192" fmla="*/ 1316 h 131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266" h="1316">
              <a:moveTo>
                <a:pt x="22" y="879"/>
              </a:moveTo>
              <a:cubicBezTo>
                <a:pt x="32" y="848"/>
                <a:pt x="29" y="816"/>
                <a:pt x="39" y="784"/>
              </a:cubicBezTo>
              <a:cubicBezTo>
                <a:pt x="44" y="767"/>
                <a:pt x="52" y="733"/>
                <a:pt x="52" y="733"/>
              </a:cubicBezTo>
              <a:cubicBezTo>
                <a:pt x="46" y="647"/>
                <a:pt x="62" y="698"/>
                <a:pt x="35" y="664"/>
              </a:cubicBezTo>
              <a:cubicBezTo>
                <a:pt x="29" y="656"/>
                <a:pt x="24" y="647"/>
                <a:pt x="18" y="639"/>
              </a:cubicBezTo>
              <a:cubicBezTo>
                <a:pt x="15" y="635"/>
                <a:pt x="9" y="626"/>
                <a:pt x="9" y="626"/>
              </a:cubicBezTo>
              <a:cubicBezTo>
                <a:pt x="6" y="614"/>
                <a:pt x="0" y="603"/>
                <a:pt x="0" y="591"/>
              </a:cubicBezTo>
              <a:cubicBezTo>
                <a:pt x="0" y="553"/>
                <a:pt x="74" y="535"/>
                <a:pt x="99" y="527"/>
              </a:cubicBezTo>
              <a:cubicBezTo>
                <a:pt x="107" y="502"/>
                <a:pt x="91" y="515"/>
                <a:pt x="78" y="493"/>
              </a:cubicBezTo>
              <a:cubicBezTo>
                <a:pt x="72" y="450"/>
                <a:pt x="72" y="452"/>
                <a:pt x="112" y="446"/>
              </a:cubicBezTo>
              <a:cubicBezTo>
                <a:pt x="132" y="438"/>
                <a:pt x="149" y="430"/>
                <a:pt x="168" y="420"/>
              </a:cubicBezTo>
              <a:cubicBezTo>
                <a:pt x="178" y="404"/>
                <a:pt x="184" y="395"/>
                <a:pt x="189" y="377"/>
              </a:cubicBezTo>
              <a:cubicBezTo>
                <a:pt x="190" y="373"/>
                <a:pt x="189" y="366"/>
                <a:pt x="193" y="364"/>
              </a:cubicBezTo>
              <a:cubicBezTo>
                <a:pt x="221" y="350"/>
                <a:pt x="256" y="358"/>
                <a:pt x="288" y="356"/>
              </a:cubicBezTo>
              <a:cubicBezTo>
                <a:pt x="307" y="348"/>
                <a:pt x="317" y="329"/>
                <a:pt x="335" y="317"/>
              </a:cubicBezTo>
              <a:cubicBezTo>
                <a:pt x="348" y="309"/>
                <a:pt x="367" y="303"/>
                <a:pt x="382" y="300"/>
              </a:cubicBezTo>
              <a:cubicBezTo>
                <a:pt x="412" y="279"/>
                <a:pt x="424" y="238"/>
                <a:pt x="455" y="219"/>
              </a:cubicBezTo>
              <a:cubicBezTo>
                <a:pt x="471" y="193"/>
                <a:pt x="508" y="185"/>
                <a:pt x="528" y="159"/>
              </a:cubicBezTo>
              <a:cubicBezTo>
                <a:pt x="542" y="113"/>
                <a:pt x="556" y="67"/>
                <a:pt x="570" y="21"/>
              </a:cubicBezTo>
              <a:cubicBezTo>
                <a:pt x="573" y="13"/>
                <a:pt x="601" y="2"/>
                <a:pt x="609" y="0"/>
              </a:cubicBezTo>
              <a:cubicBezTo>
                <a:pt x="618" y="6"/>
                <a:pt x="628" y="9"/>
                <a:pt x="635" y="17"/>
              </a:cubicBezTo>
              <a:cubicBezTo>
                <a:pt x="661" y="49"/>
                <a:pt x="611" y="11"/>
                <a:pt x="652" y="39"/>
              </a:cubicBezTo>
              <a:cubicBezTo>
                <a:pt x="661" y="52"/>
                <a:pt x="697" y="76"/>
                <a:pt x="712" y="86"/>
              </a:cubicBezTo>
              <a:cubicBezTo>
                <a:pt x="723" y="105"/>
                <a:pt x="742" y="114"/>
                <a:pt x="755" y="133"/>
              </a:cubicBezTo>
              <a:cubicBezTo>
                <a:pt x="768" y="175"/>
                <a:pt x="796" y="194"/>
                <a:pt x="819" y="227"/>
              </a:cubicBezTo>
              <a:cubicBezTo>
                <a:pt x="832" y="245"/>
                <a:pt x="841" y="264"/>
                <a:pt x="862" y="274"/>
              </a:cubicBezTo>
              <a:cubicBezTo>
                <a:pt x="883" y="285"/>
                <a:pt x="899" y="281"/>
                <a:pt x="926" y="283"/>
              </a:cubicBezTo>
              <a:cubicBezTo>
                <a:pt x="959" y="289"/>
                <a:pt x="992" y="292"/>
                <a:pt x="1025" y="300"/>
              </a:cubicBezTo>
              <a:cubicBezTo>
                <a:pt x="1058" y="323"/>
                <a:pt x="1105" y="337"/>
                <a:pt x="1145" y="343"/>
              </a:cubicBezTo>
              <a:cubicBezTo>
                <a:pt x="1184" y="336"/>
                <a:pt x="1182" y="311"/>
                <a:pt x="1175" y="360"/>
              </a:cubicBezTo>
              <a:cubicBezTo>
                <a:pt x="1171" y="419"/>
                <a:pt x="1189" y="436"/>
                <a:pt x="1145" y="450"/>
              </a:cubicBezTo>
              <a:cubicBezTo>
                <a:pt x="1116" y="492"/>
                <a:pt x="1146" y="500"/>
                <a:pt x="1179" y="506"/>
              </a:cubicBezTo>
              <a:cubicBezTo>
                <a:pt x="1185" y="514"/>
                <a:pt x="1193" y="521"/>
                <a:pt x="1196" y="531"/>
              </a:cubicBezTo>
              <a:cubicBezTo>
                <a:pt x="1197" y="535"/>
                <a:pt x="1198" y="540"/>
                <a:pt x="1200" y="544"/>
              </a:cubicBezTo>
              <a:cubicBezTo>
                <a:pt x="1205" y="553"/>
                <a:pt x="1218" y="570"/>
                <a:pt x="1218" y="570"/>
              </a:cubicBezTo>
              <a:cubicBezTo>
                <a:pt x="1228" y="604"/>
                <a:pt x="1229" y="639"/>
                <a:pt x="1239" y="673"/>
              </a:cubicBezTo>
              <a:cubicBezTo>
                <a:pt x="1242" y="698"/>
                <a:pt x="1247" y="717"/>
                <a:pt x="1252" y="741"/>
              </a:cubicBezTo>
              <a:cubicBezTo>
                <a:pt x="1249" y="798"/>
                <a:pt x="1251" y="801"/>
                <a:pt x="1239" y="840"/>
              </a:cubicBezTo>
              <a:cubicBezTo>
                <a:pt x="1243" y="904"/>
                <a:pt x="1246" y="906"/>
                <a:pt x="1265" y="956"/>
              </a:cubicBezTo>
              <a:cubicBezTo>
                <a:pt x="1258" y="981"/>
                <a:pt x="1266" y="1009"/>
                <a:pt x="1256" y="1033"/>
              </a:cubicBezTo>
              <a:cubicBezTo>
                <a:pt x="1252" y="1041"/>
                <a:pt x="1238" y="1037"/>
                <a:pt x="1230" y="1041"/>
              </a:cubicBezTo>
              <a:cubicBezTo>
                <a:pt x="1219" y="1047"/>
                <a:pt x="1196" y="1059"/>
                <a:pt x="1196" y="1059"/>
              </a:cubicBezTo>
              <a:cubicBezTo>
                <a:pt x="1175" y="1091"/>
                <a:pt x="1176" y="1131"/>
                <a:pt x="1153" y="1161"/>
              </a:cubicBezTo>
              <a:cubicBezTo>
                <a:pt x="1140" y="1204"/>
                <a:pt x="1093" y="1218"/>
                <a:pt x="1055" y="1230"/>
              </a:cubicBezTo>
              <a:cubicBezTo>
                <a:pt x="1042" y="1239"/>
                <a:pt x="1031" y="1246"/>
                <a:pt x="1016" y="1251"/>
              </a:cubicBezTo>
              <a:cubicBezTo>
                <a:pt x="1001" y="1262"/>
                <a:pt x="993" y="1275"/>
                <a:pt x="978" y="1286"/>
              </a:cubicBezTo>
              <a:cubicBezTo>
                <a:pt x="946" y="1277"/>
                <a:pt x="939" y="1241"/>
                <a:pt x="905" y="1230"/>
              </a:cubicBezTo>
              <a:cubicBezTo>
                <a:pt x="883" y="1231"/>
                <a:pt x="861" y="1230"/>
                <a:pt x="840" y="1234"/>
              </a:cubicBezTo>
              <a:cubicBezTo>
                <a:pt x="812" y="1239"/>
                <a:pt x="799" y="1289"/>
                <a:pt x="772" y="1299"/>
              </a:cubicBezTo>
              <a:cubicBezTo>
                <a:pt x="753" y="1316"/>
                <a:pt x="739" y="1310"/>
                <a:pt x="716" y="1303"/>
              </a:cubicBezTo>
              <a:cubicBezTo>
                <a:pt x="697" y="1284"/>
                <a:pt x="685" y="1260"/>
                <a:pt x="669" y="1239"/>
              </a:cubicBezTo>
              <a:cubicBezTo>
                <a:pt x="661" y="1215"/>
                <a:pt x="641" y="1191"/>
                <a:pt x="626" y="1170"/>
              </a:cubicBezTo>
              <a:cubicBezTo>
                <a:pt x="618" y="1143"/>
                <a:pt x="590" y="1113"/>
                <a:pt x="566" y="1097"/>
              </a:cubicBezTo>
              <a:cubicBezTo>
                <a:pt x="533" y="1102"/>
                <a:pt x="505" y="1121"/>
                <a:pt x="472" y="1131"/>
              </a:cubicBezTo>
              <a:cubicBezTo>
                <a:pt x="455" y="1130"/>
                <a:pt x="437" y="1130"/>
                <a:pt x="420" y="1127"/>
              </a:cubicBezTo>
              <a:cubicBezTo>
                <a:pt x="412" y="1126"/>
                <a:pt x="399" y="1110"/>
                <a:pt x="395" y="1106"/>
              </a:cubicBezTo>
              <a:cubicBezTo>
                <a:pt x="380" y="1093"/>
                <a:pt x="369" y="1091"/>
                <a:pt x="352" y="1084"/>
              </a:cubicBezTo>
              <a:cubicBezTo>
                <a:pt x="259" y="1089"/>
                <a:pt x="249" y="1091"/>
                <a:pt x="176" y="1119"/>
              </a:cubicBezTo>
              <a:cubicBezTo>
                <a:pt x="102" y="1113"/>
                <a:pt x="116" y="1123"/>
                <a:pt x="86" y="1080"/>
              </a:cubicBezTo>
              <a:cubicBezTo>
                <a:pt x="80" y="1060"/>
                <a:pt x="77" y="1055"/>
                <a:pt x="56" y="1050"/>
              </a:cubicBezTo>
              <a:cubicBezTo>
                <a:pt x="48" y="1042"/>
                <a:pt x="36" y="1038"/>
                <a:pt x="30" y="1029"/>
              </a:cubicBezTo>
              <a:cubicBezTo>
                <a:pt x="25" y="1021"/>
                <a:pt x="22" y="1003"/>
                <a:pt x="22" y="1003"/>
              </a:cubicBezTo>
              <a:cubicBezTo>
                <a:pt x="28" y="924"/>
                <a:pt x="27" y="966"/>
                <a:pt x="22" y="87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41</xdr:col>
      <xdr:colOff>95250</xdr:colOff>
      <xdr:row>22</xdr:row>
      <xdr:rowOff>19050</xdr:rowOff>
    </xdr:from>
    <xdr:to>
      <xdr:col>45</xdr:col>
      <xdr:colOff>19050</xdr:colOff>
      <xdr:row>26</xdr:row>
      <xdr:rowOff>152400</xdr:rowOff>
    </xdr:to>
    <xdr:sp macro="" textlink="">
      <xdr:nvSpPr>
        <xdr:cNvPr id="23" name="Freeform 824">
          <a:extLst>
            <a:ext uri="{FF2B5EF4-FFF2-40B4-BE49-F238E27FC236}">
              <a16:creationId xmlns:a16="http://schemas.microsoft.com/office/drawing/2014/main" id="{5C1963C4-62D3-4646-9D82-D369EE29DCD3}"/>
            </a:ext>
          </a:extLst>
        </xdr:cNvPr>
        <xdr:cNvSpPr>
          <a:spLocks/>
        </xdr:cNvSpPr>
      </xdr:nvSpPr>
      <xdr:spPr bwMode="auto">
        <a:xfrm>
          <a:off x="8185150" y="3511550"/>
          <a:ext cx="762000" cy="768350"/>
        </a:xfrm>
        <a:custGeom>
          <a:avLst/>
          <a:gdLst>
            <a:gd name="T0" fmla="*/ 485598 w 966"/>
            <a:gd name="T1" fmla="*/ 136140 h 1222"/>
            <a:gd name="T2" fmla="*/ 505081 w 966"/>
            <a:gd name="T3" fmla="*/ 157872 h 1222"/>
            <a:gd name="T4" fmla="*/ 530560 w 966"/>
            <a:gd name="T5" fmla="*/ 212839 h 1222"/>
            <a:gd name="T6" fmla="*/ 508079 w 966"/>
            <a:gd name="T7" fmla="*/ 338753 h 1222"/>
            <a:gd name="T8" fmla="*/ 511076 w 966"/>
            <a:gd name="T9" fmla="*/ 355371 h 1222"/>
            <a:gd name="T10" fmla="*/ 553042 w 966"/>
            <a:gd name="T11" fmla="*/ 366237 h 1222"/>
            <a:gd name="T12" fmla="*/ 575523 w 966"/>
            <a:gd name="T13" fmla="*/ 393721 h 1222"/>
            <a:gd name="T14" fmla="*/ 582267 w 966"/>
            <a:gd name="T15" fmla="*/ 401391 h 1222"/>
            <a:gd name="T16" fmla="*/ 639970 w 966"/>
            <a:gd name="T17" fmla="*/ 470420 h 1222"/>
            <a:gd name="T18" fmla="*/ 710411 w 966"/>
            <a:gd name="T19" fmla="*/ 547118 h 1222"/>
            <a:gd name="T20" fmla="*/ 723151 w 966"/>
            <a:gd name="T21" fmla="*/ 577159 h 1222"/>
            <a:gd name="T22" fmla="*/ 720153 w 966"/>
            <a:gd name="T23" fmla="*/ 626374 h 1222"/>
            <a:gd name="T24" fmla="*/ 710411 w 966"/>
            <a:gd name="T25" fmla="*/ 628931 h 1222"/>
            <a:gd name="T26" fmla="*/ 672193 w 966"/>
            <a:gd name="T27" fmla="*/ 650662 h 1222"/>
            <a:gd name="T28" fmla="*/ 607746 w 966"/>
            <a:gd name="T29" fmla="*/ 705629 h 1222"/>
            <a:gd name="T30" fmla="*/ 572526 w 966"/>
            <a:gd name="T31" fmla="*/ 727361 h 1222"/>
            <a:gd name="T32" fmla="*/ 492342 w 966"/>
            <a:gd name="T33" fmla="*/ 752288 h 1222"/>
            <a:gd name="T34" fmla="*/ 479603 w 966"/>
            <a:gd name="T35" fmla="*/ 765710 h 1222"/>
            <a:gd name="T36" fmla="*/ 460119 w 966"/>
            <a:gd name="T37" fmla="*/ 760597 h 1222"/>
            <a:gd name="T38" fmla="*/ 405414 w 966"/>
            <a:gd name="T39" fmla="*/ 738866 h 1222"/>
            <a:gd name="T40" fmla="*/ 376188 w 966"/>
            <a:gd name="T41" fmla="*/ 741422 h 1222"/>
            <a:gd name="T42" fmla="*/ 318486 w 966"/>
            <a:gd name="T43" fmla="*/ 777215 h 1222"/>
            <a:gd name="T44" fmla="*/ 263781 w 966"/>
            <a:gd name="T45" fmla="*/ 771463 h 1222"/>
            <a:gd name="T46" fmla="*/ 245047 w 966"/>
            <a:gd name="T47" fmla="*/ 754845 h 1222"/>
            <a:gd name="T48" fmla="*/ 177603 w 966"/>
            <a:gd name="T49" fmla="*/ 727361 h 1222"/>
            <a:gd name="T50" fmla="*/ 122898 w 966"/>
            <a:gd name="T51" fmla="*/ 694764 h 1222"/>
            <a:gd name="T52" fmla="*/ 93672 w 966"/>
            <a:gd name="T53" fmla="*/ 681342 h 1222"/>
            <a:gd name="T54" fmla="*/ 52457 w 966"/>
            <a:gd name="T55" fmla="*/ 650662 h 1222"/>
            <a:gd name="T56" fmla="*/ 61449 w 966"/>
            <a:gd name="T57" fmla="*/ 607199 h 1222"/>
            <a:gd name="T58" fmla="*/ 90675 w 966"/>
            <a:gd name="T59" fmla="*/ 596334 h 1222"/>
            <a:gd name="T60" fmla="*/ 113156 w 966"/>
            <a:gd name="T61" fmla="*/ 573963 h 1222"/>
            <a:gd name="T62" fmla="*/ 97419 w 966"/>
            <a:gd name="T63" fmla="*/ 492151 h 1222"/>
            <a:gd name="T64" fmla="*/ 83930 w 966"/>
            <a:gd name="T65" fmla="*/ 333001 h 1222"/>
            <a:gd name="T66" fmla="*/ 71191 w 966"/>
            <a:gd name="T67" fmla="*/ 308713 h 1222"/>
            <a:gd name="T68" fmla="*/ 20233 w 966"/>
            <a:gd name="T69" fmla="*/ 242880 h 1222"/>
            <a:gd name="T70" fmla="*/ 32973 w 966"/>
            <a:gd name="T71" fmla="*/ 215396 h 1222"/>
            <a:gd name="T72" fmla="*/ 45712 w 966"/>
            <a:gd name="T73" fmla="*/ 166181 h 1222"/>
            <a:gd name="T74" fmla="*/ 103414 w 966"/>
            <a:gd name="T75" fmla="*/ 94595 h 1222"/>
            <a:gd name="T76" fmla="*/ 138635 w 966"/>
            <a:gd name="T77" fmla="*/ 72864 h 1222"/>
            <a:gd name="T78" fmla="*/ 206079 w 966"/>
            <a:gd name="T79" fmla="*/ 42824 h 1222"/>
            <a:gd name="T80" fmla="*/ 277270 w 966"/>
            <a:gd name="T81" fmla="*/ 10227 h 1222"/>
            <a:gd name="T82" fmla="*/ 318486 w 966"/>
            <a:gd name="T83" fmla="*/ 4474 h 1222"/>
            <a:gd name="T84" fmla="*/ 344714 w 966"/>
            <a:gd name="T85" fmla="*/ 29401 h 1222"/>
            <a:gd name="T86" fmla="*/ 379935 w 966"/>
            <a:gd name="T87" fmla="*/ 23649 h 1222"/>
            <a:gd name="T88" fmla="*/ 408412 w 966"/>
            <a:gd name="T89" fmla="*/ 10227 h 1222"/>
            <a:gd name="T90" fmla="*/ 469861 w 966"/>
            <a:gd name="T91" fmla="*/ 127831 h 1222"/>
            <a:gd name="T92" fmla="*/ 485598 w 966"/>
            <a:gd name="T93" fmla="*/ 136140 h 1222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966"/>
            <a:gd name="T142" fmla="*/ 0 h 1222"/>
            <a:gd name="T143" fmla="*/ 966 w 966"/>
            <a:gd name="T144" fmla="*/ 1222 h 1222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966" h="1222">
              <a:moveTo>
                <a:pt x="648" y="213"/>
              </a:moveTo>
              <a:cubicBezTo>
                <a:pt x="653" y="230"/>
                <a:pt x="659" y="237"/>
                <a:pt x="674" y="247"/>
              </a:cubicBezTo>
              <a:cubicBezTo>
                <a:pt x="683" y="277"/>
                <a:pt x="701" y="302"/>
                <a:pt x="708" y="333"/>
              </a:cubicBezTo>
              <a:cubicBezTo>
                <a:pt x="704" y="401"/>
                <a:pt x="690" y="463"/>
                <a:pt x="678" y="530"/>
              </a:cubicBezTo>
              <a:cubicBezTo>
                <a:pt x="679" y="539"/>
                <a:pt x="676" y="549"/>
                <a:pt x="682" y="556"/>
              </a:cubicBezTo>
              <a:cubicBezTo>
                <a:pt x="688" y="563"/>
                <a:pt x="728" y="569"/>
                <a:pt x="738" y="573"/>
              </a:cubicBezTo>
              <a:cubicBezTo>
                <a:pt x="754" y="597"/>
                <a:pt x="753" y="595"/>
                <a:pt x="768" y="616"/>
              </a:cubicBezTo>
              <a:cubicBezTo>
                <a:pt x="771" y="620"/>
                <a:pt x="777" y="628"/>
                <a:pt x="777" y="628"/>
              </a:cubicBezTo>
              <a:cubicBezTo>
                <a:pt x="790" y="671"/>
                <a:pt x="827" y="702"/>
                <a:pt x="854" y="736"/>
              </a:cubicBezTo>
              <a:cubicBezTo>
                <a:pt x="885" y="776"/>
                <a:pt x="921" y="813"/>
                <a:pt x="948" y="856"/>
              </a:cubicBezTo>
              <a:cubicBezTo>
                <a:pt x="952" y="874"/>
                <a:pt x="961" y="885"/>
                <a:pt x="965" y="903"/>
              </a:cubicBezTo>
              <a:cubicBezTo>
                <a:pt x="964" y="929"/>
                <a:pt x="966" y="955"/>
                <a:pt x="961" y="980"/>
              </a:cubicBezTo>
              <a:cubicBezTo>
                <a:pt x="960" y="984"/>
                <a:pt x="952" y="982"/>
                <a:pt x="948" y="984"/>
              </a:cubicBezTo>
              <a:cubicBezTo>
                <a:pt x="930" y="993"/>
                <a:pt x="914" y="1007"/>
                <a:pt x="897" y="1018"/>
              </a:cubicBezTo>
              <a:cubicBezTo>
                <a:pt x="874" y="1051"/>
                <a:pt x="851" y="1092"/>
                <a:pt x="811" y="1104"/>
              </a:cubicBezTo>
              <a:cubicBezTo>
                <a:pt x="793" y="1117"/>
                <a:pt x="787" y="1131"/>
                <a:pt x="764" y="1138"/>
              </a:cubicBezTo>
              <a:cubicBezTo>
                <a:pt x="734" y="1159"/>
                <a:pt x="692" y="1166"/>
                <a:pt x="657" y="1177"/>
              </a:cubicBezTo>
              <a:cubicBezTo>
                <a:pt x="654" y="1184"/>
                <a:pt x="652" y="1198"/>
                <a:pt x="640" y="1198"/>
              </a:cubicBezTo>
              <a:cubicBezTo>
                <a:pt x="631" y="1198"/>
                <a:pt x="614" y="1190"/>
                <a:pt x="614" y="1190"/>
              </a:cubicBezTo>
              <a:cubicBezTo>
                <a:pt x="592" y="1168"/>
                <a:pt x="571" y="1162"/>
                <a:pt x="541" y="1156"/>
              </a:cubicBezTo>
              <a:cubicBezTo>
                <a:pt x="524" y="1150"/>
                <a:pt x="519" y="1155"/>
                <a:pt x="502" y="1160"/>
              </a:cubicBezTo>
              <a:cubicBezTo>
                <a:pt x="474" y="1179"/>
                <a:pt x="458" y="1203"/>
                <a:pt x="425" y="1216"/>
              </a:cubicBezTo>
              <a:cubicBezTo>
                <a:pt x="401" y="1214"/>
                <a:pt x="371" y="1222"/>
                <a:pt x="352" y="1207"/>
              </a:cubicBezTo>
              <a:cubicBezTo>
                <a:pt x="343" y="1200"/>
                <a:pt x="337" y="1187"/>
                <a:pt x="327" y="1181"/>
              </a:cubicBezTo>
              <a:cubicBezTo>
                <a:pt x="299" y="1164"/>
                <a:pt x="268" y="1150"/>
                <a:pt x="237" y="1138"/>
              </a:cubicBezTo>
              <a:cubicBezTo>
                <a:pt x="216" y="1118"/>
                <a:pt x="192" y="1096"/>
                <a:pt x="164" y="1087"/>
              </a:cubicBezTo>
              <a:cubicBezTo>
                <a:pt x="151" y="1078"/>
                <a:pt x="137" y="1076"/>
                <a:pt x="125" y="1066"/>
              </a:cubicBezTo>
              <a:cubicBezTo>
                <a:pt x="106" y="1051"/>
                <a:pt x="90" y="1033"/>
                <a:pt x="70" y="1018"/>
              </a:cubicBezTo>
              <a:cubicBezTo>
                <a:pt x="62" y="999"/>
                <a:pt x="68" y="967"/>
                <a:pt x="82" y="950"/>
              </a:cubicBezTo>
              <a:cubicBezTo>
                <a:pt x="91" y="939"/>
                <a:pt x="121" y="933"/>
                <a:pt x="121" y="933"/>
              </a:cubicBezTo>
              <a:cubicBezTo>
                <a:pt x="136" y="923"/>
                <a:pt x="146" y="916"/>
                <a:pt x="151" y="898"/>
              </a:cubicBezTo>
              <a:cubicBezTo>
                <a:pt x="147" y="795"/>
                <a:pt x="161" y="821"/>
                <a:pt x="130" y="770"/>
              </a:cubicBezTo>
              <a:cubicBezTo>
                <a:pt x="132" y="698"/>
                <a:pt x="157" y="587"/>
                <a:pt x="112" y="521"/>
              </a:cubicBezTo>
              <a:cubicBezTo>
                <a:pt x="108" y="507"/>
                <a:pt x="100" y="497"/>
                <a:pt x="95" y="483"/>
              </a:cubicBezTo>
              <a:cubicBezTo>
                <a:pt x="80" y="438"/>
                <a:pt x="79" y="396"/>
                <a:pt x="27" y="380"/>
              </a:cubicBezTo>
              <a:cubicBezTo>
                <a:pt x="0" y="361"/>
                <a:pt x="25" y="350"/>
                <a:pt x="44" y="337"/>
              </a:cubicBezTo>
              <a:cubicBezTo>
                <a:pt x="58" y="314"/>
                <a:pt x="57" y="286"/>
                <a:pt x="61" y="260"/>
              </a:cubicBezTo>
              <a:cubicBezTo>
                <a:pt x="55" y="161"/>
                <a:pt x="43" y="157"/>
                <a:pt x="138" y="148"/>
              </a:cubicBezTo>
              <a:cubicBezTo>
                <a:pt x="156" y="142"/>
                <a:pt x="168" y="125"/>
                <a:pt x="185" y="114"/>
              </a:cubicBezTo>
              <a:cubicBezTo>
                <a:pt x="211" y="96"/>
                <a:pt x="244" y="76"/>
                <a:pt x="275" y="67"/>
              </a:cubicBezTo>
              <a:cubicBezTo>
                <a:pt x="300" y="42"/>
                <a:pt x="337" y="26"/>
                <a:pt x="370" y="16"/>
              </a:cubicBezTo>
              <a:cubicBezTo>
                <a:pt x="391" y="0"/>
                <a:pt x="396" y="3"/>
                <a:pt x="425" y="7"/>
              </a:cubicBezTo>
              <a:cubicBezTo>
                <a:pt x="438" y="20"/>
                <a:pt x="447" y="33"/>
                <a:pt x="460" y="46"/>
              </a:cubicBezTo>
              <a:cubicBezTo>
                <a:pt x="462" y="46"/>
                <a:pt x="498" y="42"/>
                <a:pt x="507" y="37"/>
              </a:cubicBezTo>
              <a:cubicBezTo>
                <a:pt x="551" y="13"/>
                <a:pt x="516" y="25"/>
                <a:pt x="545" y="16"/>
              </a:cubicBezTo>
              <a:cubicBezTo>
                <a:pt x="575" y="87"/>
                <a:pt x="552" y="148"/>
                <a:pt x="627" y="200"/>
              </a:cubicBezTo>
              <a:cubicBezTo>
                <a:pt x="630" y="205"/>
                <a:pt x="648" y="236"/>
                <a:pt x="648" y="213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19050</xdr:colOff>
      <xdr:row>25</xdr:row>
      <xdr:rowOff>159543</xdr:rowOff>
    </xdr:from>
    <xdr:to>
      <xdr:col>46</xdr:col>
      <xdr:colOff>19050</xdr:colOff>
      <xdr:row>30</xdr:row>
      <xdr:rowOff>92868</xdr:rowOff>
    </xdr:to>
    <xdr:sp macro="" textlink="">
      <xdr:nvSpPr>
        <xdr:cNvPr id="24" name="Freeform 825">
          <a:extLst>
            <a:ext uri="{FF2B5EF4-FFF2-40B4-BE49-F238E27FC236}">
              <a16:creationId xmlns:a16="http://schemas.microsoft.com/office/drawing/2014/main" id="{A326C235-DFB5-40D6-B3A2-BCE6C14E5A0A}"/>
            </a:ext>
          </a:extLst>
        </xdr:cNvPr>
        <xdr:cNvSpPr>
          <a:spLocks/>
        </xdr:cNvSpPr>
      </xdr:nvSpPr>
      <xdr:spPr bwMode="auto">
        <a:xfrm>
          <a:off x="7899400" y="4128293"/>
          <a:ext cx="1257300" cy="727075"/>
        </a:xfrm>
        <a:custGeom>
          <a:avLst/>
          <a:gdLst>
            <a:gd name="T0" fmla="*/ 1159505 w 1624"/>
            <a:gd name="T1" fmla="*/ 348770 h 1178"/>
            <a:gd name="T2" fmla="*/ 1089299 w 1624"/>
            <a:gd name="T3" fmla="*/ 565096 h 1178"/>
            <a:gd name="T4" fmla="*/ 959972 w 1624"/>
            <a:gd name="T5" fmla="*/ 591585 h 1178"/>
            <a:gd name="T6" fmla="*/ 886810 w 1624"/>
            <a:gd name="T7" fmla="*/ 618704 h 1178"/>
            <a:gd name="T8" fmla="*/ 852077 w 1624"/>
            <a:gd name="T9" fmla="*/ 675466 h 1178"/>
            <a:gd name="T10" fmla="*/ 750833 w 1624"/>
            <a:gd name="T11" fmla="*/ 742950 h 1178"/>
            <a:gd name="T12" fmla="*/ 677671 w 1624"/>
            <a:gd name="T13" fmla="*/ 689342 h 1178"/>
            <a:gd name="T14" fmla="*/ 560908 w 1624"/>
            <a:gd name="T15" fmla="*/ 640778 h 1178"/>
            <a:gd name="T16" fmla="*/ 446361 w 1624"/>
            <a:gd name="T17" fmla="*/ 610506 h 1178"/>
            <a:gd name="T18" fmla="*/ 478139 w 1624"/>
            <a:gd name="T19" fmla="*/ 546175 h 1178"/>
            <a:gd name="T20" fmla="*/ 396109 w 1624"/>
            <a:gd name="T21" fmla="*/ 500135 h 1178"/>
            <a:gd name="T22" fmla="*/ 361375 w 1624"/>
            <a:gd name="T23" fmla="*/ 459141 h 1178"/>
            <a:gd name="T24" fmla="*/ 275650 w 1624"/>
            <a:gd name="T25" fmla="*/ 408055 h 1178"/>
            <a:gd name="T26" fmla="*/ 250524 w 1624"/>
            <a:gd name="T27" fmla="*/ 451572 h 1178"/>
            <a:gd name="T28" fmla="*/ 231310 w 1624"/>
            <a:gd name="T29" fmla="*/ 345617 h 1178"/>
            <a:gd name="T30" fmla="*/ 161843 w 1624"/>
            <a:gd name="T31" fmla="*/ 267412 h 1178"/>
            <a:gd name="T32" fmla="*/ 113807 w 1624"/>
            <a:gd name="T33" fmla="*/ 245968 h 1178"/>
            <a:gd name="T34" fmla="*/ 34733 w 1624"/>
            <a:gd name="T35" fmla="*/ 216326 h 1178"/>
            <a:gd name="T36" fmla="*/ 19214 w 1624"/>
            <a:gd name="T37" fmla="*/ 199928 h 1178"/>
            <a:gd name="T38" fmla="*/ 25126 w 1624"/>
            <a:gd name="T39" fmla="*/ 134967 h 1178"/>
            <a:gd name="T40" fmla="*/ 73162 w 1624"/>
            <a:gd name="T41" fmla="*/ 94603 h 1178"/>
            <a:gd name="T42" fmla="*/ 145585 w 1624"/>
            <a:gd name="T43" fmla="*/ 107848 h 1178"/>
            <a:gd name="T44" fmla="*/ 199532 w 1624"/>
            <a:gd name="T45" fmla="*/ 116047 h 1178"/>
            <a:gd name="T46" fmla="*/ 263087 w 1624"/>
            <a:gd name="T47" fmla="*/ 86404 h 1178"/>
            <a:gd name="T48" fmla="*/ 307428 w 1624"/>
            <a:gd name="T49" fmla="*/ 42887 h 1178"/>
            <a:gd name="T50" fmla="*/ 408672 w 1624"/>
            <a:gd name="T51" fmla="*/ 78205 h 1178"/>
            <a:gd name="T52" fmla="*/ 573471 w 1624"/>
            <a:gd name="T53" fmla="*/ 148842 h 1178"/>
            <a:gd name="T54" fmla="*/ 652545 w 1624"/>
            <a:gd name="T55" fmla="*/ 121723 h 1178"/>
            <a:gd name="T56" fmla="*/ 712404 w 1624"/>
            <a:gd name="T57" fmla="*/ 134967 h 1178"/>
            <a:gd name="T58" fmla="*/ 852077 w 1624"/>
            <a:gd name="T59" fmla="*/ 92080 h 1178"/>
            <a:gd name="T60" fmla="*/ 934107 w 1624"/>
            <a:gd name="T61" fmla="*/ 35319 h 1178"/>
            <a:gd name="T62" fmla="*/ 962928 w 1624"/>
            <a:gd name="T63" fmla="*/ 5046 h 1178"/>
            <a:gd name="T64" fmla="*/ 1010225 w 1624"/>
            <a:gd name="T65" fmla="*/ 27120 h 1178"/>
            <a:gd name="T66" fmla="*/ 1098906 w 1624"/>
            <a:gd name="T67" fmla="*/ 99649 h 1178"/>
            <a:gd name="T68" fmla="*/ 1200150 w 1624"/>
            <a:gd name="T69" fmla="*/ 134967 h 1178"/>
            <a:gd name="T70" fmla="*/ 1115164 w 1624"/>
            <a:gd name="T71" fmla="*/ 162087 h 1178"/>
            <a:gd name="T72" fmla="*/ 1102601 w 1624"/>
            <a:gd name="T73" fmla="*/ 267412 h 1178"/>
            <a:gd name="T74" fmla="*/ 1140290 w 1624"/>
            <a:gd name="T75" fmla="*/ 324173 h 1178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624"/>
            <a:gd name="T115" fmla="*/ 0 h 1178"/>
            <a:gd name="T116" fmla="*/ 1624 w 1624"/>
            <a:gd name="T117" fmla="*/ 1178 h 1178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624" h="1178">
              <a:moveTo>
                <a:pt x="1543" y="514"/>
              </a:moveTo>
              <a:cubicBezTo>
                <a:pt x="1559" y="525"/>
                <a:pt x="1560" y="535"/>
                <a:pt x="1569" y="553"/>
              </a:cubicBezTo>
              <a:cubicBezTo>
                <a:pt x="1585" y="638"/>
                <a:pt x="1584" y="796"/>
                <a:pt x="1496" y="857"/>
              </a:cubicBezTo>
              <a:cubicBezTo>
                <a:pt x="1489" y="867"/>
                <a:pt x="1484" y="889"/>
                <a:pt x="1474" y="896"/>
              </a:cubicBezTo>
              <a:cubicBezTo>
                <a:pt x="1455" y="909"/>
                <a:pt x="1429" y="904"/>
                <a:pt x="1406" y="908"/>
              </a:cubicBezTo>
              <a:cubicBezTo>
                <a:pt x="1370" y="914"/>
                <a:pt x="1334" y="927"/>
                <a:pt x="1299" y="938"/>
              </a:cubicBezTo>
              <a:cubicBezTo>
                <a:pt x="1281" y="951"/>
                <a:pt x="1260" y="962"/>
                <a:pt x="1239" y="968"/>
              </a:cubicBezTo>
              <a:cubicBezTo>
                <a:pt x="1226" y="972"/>
                <a:pt x="1200" y="981"/>
                <a:pt x="1200" y="981"/>
              </a:cubicBezTo>
              <a:cubicBezTo>
                <a:pt x="1190" y="1013"/>
                <a:pt x="1204" y="974"/>
                <a:pt x="1187" y="1007"/>
              </a:cubicBezTo>
              <a:cubicBezTo>
                <a:pt x="1175" y="1031"/>
                <a:pt x="1183" y="1062"/>
                <a:pt x="1153" y="1071"/>
              </a:cubicBezTo>
              <a:cubicBezTo>
                <a:pt x="1122" y="1092"/>
                <a:pt x="1091" y="1112"/>
                <a:pt x="1063" y="1136"/>
              </a:cubicBezTo>
              <a:cubicBezTo>
                <a:pt x="1049" y="1148"/>
                <a:pt x="1033" y="1173"/>
                <a:pt x="1016" y="1178"/>
              </a:cubicBezTo>
              <a:cubicBezTo>
                <a:pt x="986" y="1138"/>
                <a:pt x="987" y="1148"/>
                <a:pt x="943" y="1131"/>
              </a:cubicBezTo>
              <a:cubicBezTo>
                <a:pt x="934" y="1118"/>
                <a:pt x="921" y="1109"/>
                <a:pt x="917" y="1093"/>
              </a:cubicBezTo>
              <a:cubicBezTo>
                <a:pt x="907" y="1057"/>
                <a:pt x="914" y="996"/>
                <a:pt x="874" y="981"/>
              </a:cubicBezTo>
              <a:cubicBezTo>
                <a:pt x="830" y="987"/>
                <a:pt x="799" y="1001"/>
                <a:pt x="759" y="1016"/>
              </a:cubicBezTo>
              <a:cubicBezTo>
                <a:pt x="719" y="1012"/>
                <a:pt x="672" y="1015"/>
                <a:pt x="634" y="1003"/>
              </a:cubicBezTo>
              <a:cubicBezTo>
                <a:pt x="625" y="988"/>
                <a:pt x="619" y="978"/>
                <a:pt x="604" y="968"/>
              </a:cubicBezTo>
              <a:cubicBezTo>
                <a:pt x="585" y="939"/>
                <a:pt x="595" y="930"/>
                <a:pt x="622" y="913"/>
              </a:cubicBezTo>
              <a:cubicBezTo>
                <a:pt x="634" y="894"/>
                <a:pt x="624" y="873"/>
                <a:pt x="647" y="866"/>
              </a:cubicBezTo>
              <a:cubicBezTo>
                <a:pt x="665" y="854"/>
                <a:pt x="691" y="801"/>
                <a:pt x="652" y="797"/>
              </a:cubicBezTo>
              <a:cubicBezTo>
                <a:pt x="614" y="793"/>
                <a:pt x="575" y="794"/>
                <a:pt x="536" y="793"/>
              </a:cubicBezTo>
              <a:cubicBezTo>
                <a:pt x="531" y="791"/>
                <a:pt x="513" y="785"/>
                <a:pt x="510" y="780"/>
              </a:cubicBezTo>
              <a:cubicBezTo>
                <a:pt x="501" y="766"/>
                <a:pt x="503" y="740"/>
                <a:pt x="489" y="728"/>
              </a:cubicBezTo>
              <a:cubicBezTo>
                <a:pt x="467" y="710"/>
                <a:pt x="428" y="712"/>
                <a:pt x="399" y="703"/>
              </a:cubicBezTo>
              <a:cubicBezTo>
                <a:pt x="391" y="683"/>
                <a:pt x="385" y="665"/>
                <a:pt x="373" y="647"/>
              </a:cubicBezTo>
              <a:cubicBezTo>
                <a:pt x="353" y="653"/>
                <a:pt x="353" y="672"/>
                <a:pt x="347" y="690"/>
              </a:cubicBezTo>
              <a:cubicBezTo>
                <a:pt x="344" y="699"/>
                <a:pt x="339" y="716"/>
                <a:pt x="339" y="716"/>
              </a:cubicBezTo>
              <a:cubicBezTo>
                <a:pt x="316" y="700"/>
                <a:pt x="314" y="680"/>
                <a:pt x="304" y="656"/>
              </a:cubicBezTo>
              <a:cubicBezTo>
                <a:pt x="298" y="619"/>
                <a:pt x="302" y="584"/>
                <a:pt x="313" y="548"/>
              </a:cubicBezTo>
              <a:cubicBezTo>
                <a:pt x="308" y="521"/>
                <a:pt x="291" y="514"/>
                <a:pt x="274" y="493"/>
              </a:cubicBezTo>
              <a:cubicBezTo>
                <a:pt x="256" y="470"/>
                <a:pt x="237" y="447"/>
                <a:pt x="219" y="424"/>
              </a:cubicBezTo>
              <a:cubicBezTo>
                <a:pt x="208" y="411"/>
                <a:pt x="196" y="403"/>
                <a:pt x="180" y="398"/>
              </a:cubicBezTo>
              <a:cubicBezTo>
                <a:pt x="171" y="395"/>
                <a:pt x="154" y="390"/>
                <a:pt x="154" y="390"/>
              </a:cubicBezTo>
              <a:cubicBezTo>
                <a:pt x="135" y="376"/>
                <a:pt x="113" y="367"/>
                <a:pt x="90" y="360"/>
              </a:cubicBezTo>
              <a:cubicBezTo>
                <a:pt x="75" y="350"/>
                <a:pt x="64" y="347"/>
                <a:pt x="47" y="343"/>
              </a:cubicBezTo>
              <a:cubicBezTo>
                <a:pt x="44" y="339"/>
                <a:pt x="42" y="334"/>
                <a:pt x="39" y="330"/>
              </a:cubicBezTo>
              <a:cubicBezTo>
                <a:pt x="35" y="325"/>
                <a:pt x="29" y="322"/>
                <a:pt x="26" y="317"/>
              </a:cubicBezTo>
              <a:cubicBezTo>
                <a:pt x="17" y="303"/>
                <a:pt x="5" y="270"/>
                <a:pt x="0" y="253"/>
              </a:cubicBezTo>
              <a:cubicBezTo>
                <a:pt x="5" y="227"/>
                <a:pt x="8" y="220"/>
                <a:pt x="34" y="214"/>
              </a:cubicBezTo>
              <a:cubicBezTo>
                <a:pt x="42" y="202"/>
                <a:pt x="60" y="165"/>
                <a:pt x="73" y="158"/>
              </a:cubicBezTo>
              <a:cubicBezTo>
                <a:pt x="81" y="154"/>
                <a:pt x="90" y="153"/>
                <a:pt x="99" y="150"/>
              </a:cubicBezTo>
              <a:cubicBezTo>
                <a:pt x="103" y="149"/>
                <a:pt x="112" y="146"/>
                <a:pt x="112" y="146"/>
              </a:cubicBezTo>
              <a:cubicBezTo>
                <a:pt x="156" y="150"/>
                <a:pt x="164" y="150"/>
                <a:pt x="197" y="171"/>
              </a:cubicBezTo>
              <a:cubicBezTo>
                <a:pt x="209" y="179"/>
                <a:pt x="236" y="188"/>
                <a:pt x="236" y="188"/>
              </a:cubicBezTo>
              <a:cubicBezTo>
                <a:pt x="247" y="187"/>
                <a:pt x="259" y="187"/>
                <a:pt x="270" y="184"/>
              </a:cubicBezTo>
              <a:cubicBezTo>
                <a:pt x="291" y="179"/>
                <a:pt x="302" y="148"/>
                <a:pt x="322" y="141"/>
              </a:cubicBezTo>
              <a:cubicBezTo>
                <a:pt x="333" y="137"/>
                <a:pt x="345" y="138"/>
                <a:pt x="356" y="137"/>
              </a:cubicBezTo>
              <a:cubicBezTo>
                <a:pt x="370" y="133"/>
                <a:pt x="381" y="128"/>
                <a:pt x="394" y="120"/>
              </a:cubicBezTo>
              <a:cubicBezTo>
                <a:pt x="401" y="101"/>
                <a:pt x="405" y="84"/>
                <a:pt x="416" y="68"/>
              </a:cubicBezTo>
              <a:cubicBezTo>
                <a:pt x="421" y="45"/>
                <a:pt x="427" y="39"/>
                <a:pt x="450" y="34"/>
              </a:cubicBezTo>
              <a:cubicBezTo>
                <a:pt x="491" y="62"/>
                <a:pt x="496" y="106"/>
                <a:pt x="553" y="124"/>
              </a:cubicBezTo>
              <a:cubicBezTo>
                <a:pt x="576" y="147"/>
                <a:pt x="612" y="174"/>
                <a:pt x="643" y="184"/>
              </a:cubicBezTo>
              <a:cubicBezTo>
                <a:pt x="683" y="211"/>
                <a:pt x="729" y="227"/>
                <a:pt x="776" y="236"/>
              </a:cubicBezTo>
              <a:cubicBezTo>
                <a:pt x="796" y="234"/>
                <a:pt x="816" y="235"/>
                <a:pt x="836" y="231"/>
              </a:cubicBezTo>
              <a:cubicBezTo>
                <a:pt x="844" y="230"/>
                <a:pt x="871" y="200"/>
                <a:pt x="883" y="193"/>
              </a:cubicBezTo>
              <a:cubicBezTo>
                <a:pt x="902" y="194"/>
                <a:pt x="921" y="192"/>
                <a:pt x="939" y="197"/>
              </a:cubicBezTo>
              <a:cubicBezTo>
                <a:pt x="949" y="200"/>
                <a:pt x="956" y="208"/>
                <a:pt x="964" y="214"/>
              </a:cubicBezTo>
              <a:cubicBezTo>
                <a:pt x="973" y="220"/>
                <a:pt x="992" y="224"/>
                <a:pt x="1003" y="227"/>
              </a:cubicBezTo>
              <a:cubicBezTo>
                <a:pt x="1064" y="219"/>
                <a:pt x="1099" y="172"/>
                <a:pt x="1153" y="146"/>
              </a:cubicBezTo>
              <a:cubicBezTo>
                <a:pt x="1175" y="124"/>
                <a:pt x="1200" y="99"/>
                <a:pt x="1230" y="90"/>
              </a:cubicBezTo>
              <a:cubicBezTo>
                <a:pt x="1244" y="81"/>
                <a:pt x="1256" y="71"/>
                <a:pt x="1264" y="56"/>
              </a:cubicBezTo>
              <a:cubicBezTo>
                <a:pt x="1270" y="45"/>
                <a:pt x="1268" y="40"/>
                <a:pt x="1277" y="30"/>
              </a:cubicBezTo>
              <a:cubicBezTo>
                <a:pt x="1285" y="22"/>
                <a:pt x="1293" y="13"/>
                <a:pt x="1303" y="8"/>
              </a:cubicBezTo>
              <a:cubicBezTo>
                <a:pt x="1311" y="4"/>
                <a:pt x="1329" y="0"/>
                <a:pt x="1329" y="0"/>
              </a:cubicBezTo>
              <a:cubicBezTo>
                <a:pt x="1348" y="11"/>
                <a:pt x="1348" y="30"/>
                <a:pt x="1367" y="43"/>
              </a:cubicBezTo>
              <a:cubicBezTo>
                <a:pt x="1385" y="69"/>
                <a:pt x="1403" y="99"/>
                <a:pt x="1427" y="120"/>
              </a:cubicBezTo>
              <a:cubicBezTo>
                <a:pt x="1445" y="136"/>
                <a:pt x="1467" y="145"/>
                <a:pt x="1487" y="158"/>
              </a:cubicBezTo>
              <a:cubicBezTo>
                <a:pt x="1520" y="180"/>
                <a:pt x="1537" y="195"/>
                <a:pt x="1577" y="201"/>
              </a:cubicBezTo>
              <a:cubicBezTo>
                <a:pt x="1593" y="207"/>
                <a:pt x="1607" y="211"/>
                <a:pt x="1624" y="214"/>
              </a:cubicBezTo>
              <a:cubicBezTo>
                <a:pt x="1615" y="242"/>
                <a:pt x="1564" y="242"/>
                <a:pt x="1539" y="248"/>
              </a:cubicBezTo>
              <a:cubicBezTo>
                <a:pt x="1529" y="250"/>
                <a:pt x="1509" y="257"/>
                <a:pt x="1509" y="257"/>
              </a:cubicBezTo>
              <a:cubicBezTo>
                <a:pt x="1490" y="270"/>
                <a:pt x="1467" y="280"/>
                <a:pt x="1444" y="287"/>
              </a:cubicBezTo>
              <a:cubicBezTo>
                <a:pt x="1413" y="338"/>
                <a:pt x="1462" y="387"/>
                <a:pt x="1492" y="424"/>
              </a:cubicBezTo>
              <a:cubicBezTo>
                <a:pt x="1502" y="436"/>
                <a:pt x="1504" y="450"/>
                <a:pt x="1513" y="463"/>
              </a:cubicBezTo>
              <a:cubicBezTo>
                <a:pt x="1518" y="479"/>
                <a:pt x="1523" y="514"/>
                <a:pt x="1543" y="51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37</xdr:col>
      <xdr:colOff>76200</xdr:colOff>
      <xdr:row>25</xdr:row>
      <xdr:rowOff>114300</xdr:rowOff>
    </xdr:from>
    <xdr:to>
      <xdr:col>42</xdr:col>
      <xdr:colOff>95250</xdr:colOff>
      <xdr:row>30</xdr:row>
      <xdr:rowOff>104775</xdr:rowOff>
    </xdr:to>
    <xdr:sp macro="" textlink="">
      <xdr:nvSpPr>
        <xdr:cNvPr id="25" name="Freeform 826">
          <a:extLst>
            <a:ext uri="{FF2B5EF4-FFF2-40B4-BE49-F238E27FC236}">
              <a16:creationId xmlns:a16="http://schemas.microsoft.com/office/drawing/2014/main" id="{1D1D6A11-88BA-45EF-BF32-A4FAF977759D}"/>
            </a:ext>
          </a:extLst>
        </xdr:cNvPr>
        <xdr:cNvSpPr>
          <a:spLocks/>
        </xdr:cNvSpPr>
      </xdr:nvSpPr>
      <xdr:spPr bwMode="auto">
        <a:xfrm>
          <a:off x="7327900" y="4083050"/>
          <a:ext cx="1066800" cy="784225"/>
        </a:xfrm>
        <a:custGeom>
          <a:avLst/>
          <a:gdLst>
            <a:gd name="T0" fmla="*/ 852614 w 1389"/>
            <a:gd name="T1" fmla="*/ 798821 h 1251"/>
            <a:gd name="T2" fmla="*/ 644964 w 1389"/>
            <a:gd name="T3" fmla="*/ 773878 h 1251"/>
            <a:gd name="T4" fmla="*/ 660373 w 1389"/>
            <a:gd name="T5" fmla="*/ 727189 h 1251"/>
            <a:gd name="T6" fmla="*/ 534902 w 1389"/>
            <a:gd name="T7" fmla="*/ 735504 h 1251"/>
            <a:gd name="T8" fmla="*/ 371276 w 1389"/>
            <a:gd name="T9" fmla="*/ 730387 h 1251"/>
            <a:gd name="T10" fmla="*/ 311109 w 1389"/>
            <a:gd name="T11" fmla="*/ 735504 h 1251"/>
            <a:gd name="T12" fmla="*/ 236267 w 1389"/>
            <a:gd name="T13" fmla="*/ 757249 h 1251"/>
            <a:gd name="T14" fmla="*/ 151152 w 1389"/>
            <a:gd name="T15" fmla="*/ 754691 h 1251"/>
            <a:gd name="T16" fmla="*/ 100523 w 1389"/>
            <a:gd name="T17" fmla="*/ 688815 h 1251"/>
            <a:gd name="T18" fmla="*/ 151152 w 1389"/>
            <a:gd name="T19" fmla="*/ 601194 h 1251"/>
            <a:gd name="T20" fmla="*/ 132075 w 1389"/>
            <a:gd name="T21" fmla="*/ 521888 h 1251"/>
            <a:gd name="T22" fmla="*/ 188573 w 1389"/>
            <a:gd name="T23" fmla="*/ 480955 h 1251"/>
            <a:gd name="T24" fmla="*/ 141613 w 1389"/>
            <a:gd name="T25" fmla="*/ 436825 h 1251"/>
            <a:gd name="T26" fmla="*/ 66037 w 1389"/>
            <a:gd name="T27" fmla="*/ 370950 h 1251"/>
            <a:gd name="T28" fmla="*/ 44025 w 1389"/>
            <a:gd name="T29" fmla="*/ 291643 h 1251"/>
            <a:gd name="T30" fmla="*/ 88050 w 1389"/>
            <a:gd name="T31" fmla="*/ 277573 h 1251"/>
            <a:gd name="T32" fmla="*/ 119601 w 1389"/>
            <a:gd name="T33" fmla="*/ 184835 h 1251"/>
            <a:gd name="T34" fmla="*/ 16142 w 1389"/>
            <a:gd name="T35" fmla="*/ 113204 h 1251"/>
            <a:gd name="T36" fmla="*/ 2935 w 1389"/>
            <a:gd name="T37" fmla="*/ 1279 h 1251"/>
            <a:gd name="T38" fmla="*/ 63102 w 1389"/>
            <a:gd name="T39" fmla="*/ 50526 h 1251"/>
            <a:gd name="T40" fmla="*/ 138678 w 1389"/>
            <a:gd name="T41" fmla="*/ 58840 h 1251"/>
            <a:gd name="T42" fmla="*/ 201047 w 1389"/>
            <a:gd name="T43" fmla="*/ 39653 h 1251"/>
            <a:gd name="T44" fmla="*/ 264149 w 1389"/>
            <a:gd name="T45" fmla="*/ 47328 h 1251"/>
            <a:gd name="T46" fmla="*/ 380815 w 1389"/>
            <a:gd name="T47" fmla="*/ 53084 h 1251"/>
            <a:gd name="T48" fmla="*/ 462261 w 1389"/>
            <a:gd name="T49" fmla="*/ 129832 h 1251"/>
            <a:gd name="T50" fmla="*/ 547375 w 1389"/>
            <a:gd name="T51" fmla="*/ 250711 h 1251"/>
            <a:gd name="T52" fmla="*/ 632490 w 1389"/>
            <a:gd name="T53" fmla="*/ 289085 h 1251"/>
            <a:gd name="T54" fmla="*/ 688989 w 1389"/>
            <a:gd name="T55" fmla="*/ 315947 h 1251"/>
            <a:gd name="T56" fmla="*/ 751357 w 1389"/>
            <a:gd name="T57" fmla="*/ 404207 h 1251"/>
            <a:gd name="T58" fmla="*/ 801986 w 1389"/>
            <a:gd name="T59" fmla="*/ 466885 h 1251"/>
            <a:gd name="T60" fmla="*/ 811525 w 1389"/>
            <a:gd name="T61" fmla="*/ 483514 h 1251"/>
            <a:gd name="T62" fmla="*/ 909113 w 1389"/>
            <a:gd name="T63" fmla="*/ 521888 h 1251"/>
            <a:gd name="T64" fmla="*/ 959008 w 1389"/>
            <a:gd name="T65" fmla="*/ 554506 h 1251"/>
            <a:gd name="T66" fmla="*/ 1019175 w 1389"/>
            <a:gd name="T67" fmla="*/ 568576 h 1251"/>
            <a:gd name="T68" fmla="*/ 975150 w 1389"/>
            <a:gd name="T69" fmla="*/ 677942 h 1251"/>
            <a:gd name="T70" fmla="*/ 981020 w 1389"/>
            <a:gd name="T71" fmla="*/ 727189 h 1251"/>
            <a:gd name="T72" fmla="*/ 909113 w 1389"/>
            <a:gd name="T73" fmla="*/ 782192 h 1251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389"/>
            <a:gd name="T112" fmla="*/ 0 h 1251"/>
            <a:gd name="T113" fmla="*/ 1389 w 1389"/>
            <a:gd name="T114" fmla="*/ 1251 h 1251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389" h="1251">
              <a:moveTo>
                <a:pt x="1213" y="1223"/>
              </a:moveTo>
              <a:cubicBezTo>
                <a:pt x="1198" y="1234"/>
                <a:pt x="1179" y="1242"/>
                <a:pt x="1162" y="1249"/>
              </a:cubicBezTo>
              <a:cubicBezTo>
                <a:pt x="1069" y="1239"/>
                <a:pt x="997" y="1219"/>
                <a:pt x="900" y="1214"/>
              </a:cubicBezTo>
              <a:cubicBezTo>
                <a:pt x="893" y="1213"/>
                <a:pt x="885" y="1214"/>
                <a:pt x="879" y="1210"/>
              </a:cubicBezTo>
              <a:cubicBezTo>
                <a:pt x="855" y="1194"/>
                <a:pt x="904" y="1175"/>
                <a:pt x="913" y="1172"/>
              </a:cubicBezTo>
              <a:cubicBezTo>
                <a:pt x="927" y="1152"/>
                <a:pt x="923" y="1144"/>
                <a:pt x="900" y="1137"/>
              </a:cubicBezTo>
              <a:cubicBezTo>
                <a:pt x="856" y="1110"/>
                <a:pt x="845" y="1125"/>
                <a:pt x="772" y="1129"/>
              </a:cubicBezTo>
              <a:cubicBezTo>
                <a:pt x="754" y="1135"/>
                <a:pt x="748" y="1146"/>
                <a:pt x="729" y="1150"/>
              </a:cubicBezTo>
              <a:cubicBezTo>
                <a:pt x="707" y="1146"/>
                <a:pt x="697" y="1135"/>
                <a:pt x="677" y="1129"/>
              </a:cubicBezTo>
              <a:cubicBezTo>
                <a:pt x="620" y="1132"/>
                <a:pt x="563" y="1138"/>
                <a:pt x="506" y="1142"/>
              </a:cubicBezTo>
              <a:cubicBezTo>
                <a:pt x="495" y="1156"/>
                <a:pt x="493" y="1166"/>
                <a:pt x="476" y="1172"/>
              </a:cubicBezTo>
              <a:cubicBezTo>
                <a:pt x="452" y="1167"/>
                <a:pt x="443" y="1163"/>
                <a:pt x="424" y="1150"/>
              </a:cubicBezTo>
              <a:cubicBezTo>
                <a:pt x="404" y="1153"/>
                <a:pt x="388" y="1159"/>
                <a:pt x="369" y="1163"/>
              </a:cubicBezTo>
              <a:cubicBezTo>
                <a:pt x="356" y="1182"/>
                <a:pt x="346" y="1180"/>
                <a:pt x="322" y="1184"/>
              </a:cubicBezTo>
              <a:cubicBezTo>
                <a:pt x="304" y="1197"/>
                <a:pt x="303" y="1215"/>
                <a:pt x="283" y="1227"/>
              </a:cubicBezTo>
              <a:cubicBezTo>
                <a:pt x="193" y="1223"/>
                <a:pt x="186" y="1245"/>
                <a:pt x="206" y="1180"/>
              </a:cubicBezTo>
              <a:cubicBezTo>
                <a:pt x="203" y="1155"/>
                <a:pt x="198" y="1117"/>
                <a:pt x="176" y="1099"/>
              </a:cubicBezTo>
              <a:cubicBezTo>
                <a:pt x="166" y="1091"/>
                <a:pt x="148" y="1085"/>
                <a:pt x="137" y="1077"/>
              </a:cubicBezTo>
              <a:cubicBezTo>
                <a:pt x="128" y="1046"/>
                <a:pt x="120" y="999"/>
                <a:pt x="137" y="970"/>
              </a:cubicBezTo>
              <a:cubicBezTo>
                <a:pt x="148" y="952"/>
                <a:pt x="186" y="946"/>
                <a:pt x="206" y="940"/>
              </a:cubicBezTo>
              <a:cubicBezTo>
                <a:pt x="232" y="914"/>
                <a:pt x="226" y="880"/>
                <a:pt x="202" y="854"/>
              </a:cubicBezTo>
              <a:cubicBezTo>
                <a:pt x="196" y="840"/>
                <a:pt x="189" y="828"/>
                <a:pt x="180" y="816"/>
              </a:cubicBezTo>
              <a:cubicBezTo>
                <a:pt x="169" y="782"/>
                <a:pt x="222" y="792"/>
                <a:pt x="244" y="790"/>
              </a:cubicBezTo>
              <a:cubicBezTo>
                <a:pt x="263" y="784"/>
                <a:pt x="268" y="772"/>
                <a:pt x="257" y="752"/>
              </a:cubicBezTo>
              <a:cubicBezTo>
                <a:pt x="249" y="737"/>
                <a:pt x="242" y="742"/>
                <a:pt x="232" y="730"/>
              </a:cubicBezTo>
              <a:cubicBezTo>
                <a:pt x="215" y="711"/>
                <a:pt x="213" y="697"/>
                <a:pt x="193" y="683"/>
              </a:cubicBezTo>
              <a:cubicBezTo>
                <a:pt x="187" y="663"/>
                <a:pt x="166" y="654"/>
                <a:pt x="150" y="640"/>
              </a:cubicBezTo>
              <a:cubicBezTo>
                <a:pt x="130" y="622"/>
                <a:pt x="112" y="595"/>
                <a:pt x="90" y="580"/>
              </a:cubicBezTo>
              <a:cubicBezTo>
                <a:pt x="81" y="565"/>
                <a:pt x="70" y="560"/>
                <a:pt x="60" y="546"/>
              </a:cubicBezTo>
              <a:cubicBezTo>
                <a:pt x="53" y="524"/>
                <a:pt x="43" y="477"/>
                <a:pt x="60" y="456"/>
              </a:cubicBezTo>
              <a:cubicBezTo>
                <a:pt x="63" y="452"/>
                <a:pt x="69" y="454"/>
                <a:pt x="73" y="452"/>
              </a:cubicBezTo>
              <a:cubicBezTo>
                <a:pt x="89" y="446"/>
                <a:pt x="104" y="440"/>
                <a:pt x="120" y="434"/>
              </a:cubicBezTo>
              <a:cubicBezTo>
                <a:pt x="128" y="431"/>
                <a:pt x="146" y="426"/>
                <a:pt x="146" y="426"/>
              </a:cubicBezTo>
              <a:cubicBezTo>
                <a:pt x="154" y="381"/>
                <a:pt x="152" y="334"/>
                <a:pt x="163" y="289"/>
              </a:cubicBezTo>
              <a:cubicBezTo>
                <a:pt x="150" y="234"/>
                <a:pt x="113" y="211"/>
                <a:pt x="60" y="203"/>
              </a:cubicBezTo>
              <a:cubicBezTo>
                <a:pt x="45" y="193"/>
                <a:pt x="35" y="191"/>
                <a:pt x="22" y="177"/>
              </a:cubicBezTo>
              <a:cubicBezTo>
                <a:pt x="1" y="123"/>
                <a:pt x="13" y="81"/>
                <a:pt x="9" y="14"/>
              </a:cubicBezTo>
              <a:cubicBezTo>
                <a:pt x="9" y="10"/>
                <a:pt x="0" y="3"/>
                <a:pt x="4" y="2"/>
              </a:cubicBezTo>
              <a:cubicBezTo>
                <a:pt x="10" y="0"/>
                <a:pt x="16" y="7"/>
                <a:pt x="22" y="10"/>
              </a:cubicBezTo>
              <a:cubicBezTo>
                <a:pt x="44" y="33"/>
                <a:pt x="63" y="56"/>
                <a:pt x="86" y="79"/>
              </a:cubicBezTo>
              <a:cubicBezTo>
                <a:pt x="96" y="89"/>
                <a:pt x="113" y="92"/>
                <a:pt x="124" y="100"/>
              </a:cubicBezTo>
              <a:cubicBezTo>
                <a:pt x="146" y="98"/>
                <a:pt x="172" y="106"/>
                <a:pt x="189" y="92"/>
              </a:cubicBezTo>
              <a:cubicBezTo>
                <a:pt x="208" y="77"/>
                <a:pt x="183" y="77"/>
                <a:pt x="214" y="70"/>
              </a:cubicBezTo>
              <a:cubicBezTo>
                <a:pt x="234" y="65"/>
                <a:pt x="254" y="66"/>
                <a:pt x="274" y="62"/>
              </a:cubicBezTo>
              <a:cubicBezTo>
                <a:pt x="294" y="63"/>
                <a:pt x="314" y="63"/>
                <a:pt x="334" y="66"/>
              </a:cubicBezTo>
              <a:cubicBezTo>
                <a:pt x="343" y="67"/>
                <a:pt x="360" y="74"/>
                <a:pt x="360" y="74"/>
              </a:cubicBezTo>
              <a:cubicBezTo>
                <a:pt x="382" y="106"/>
                <a:pt x="393" y="111"/>
                <a:pt x="433" y="117"/>
              </a:cubicBezTo>
              <a:cubicBezTo>
                <a:pt x="464" y="110"/>
                <a:pt x="488" y="90"/>
                <a:pt x="519" y="83"/>
              </a:cubicBezTo>
              <a:cubicBezTo>
                <a:pt x="559" y="92"/>
                <a:pt x="569" y="120"/>
                <a:pt x="596" y="147"/>
              </a:cubicBezTo>
              <a:cubicBezTo>
                <a:pt x="601" y="170"/>
                <a:pt x="613" y="186"/>
                <a:pt x="630" y="203"/>
              </a:cubicBezTo>
              <a:cubicBezTo>
                <a:pt x="644" y="250"/>
                <a:pt x="684" y="273"/>
                <a:pt x="729" y="284"/>
              </a:cubicBezTo>
              <a:cubicBezTo>
                <a:pt x="723" y="313"/>
                <a:pt x="718" y="370"/>
                <a:pt x="746" y="392"/>
              </a:cubicBezTo>
              <a:cubicBezTo>
                <a:pt x="754" y="398"/>
                <a:pt x="764" y="399"/>
                <a:pt x="772" y="404"/>
              </a:cubicBezTo>
              <a:cubicBezTo>
                <a:pt x="801" y="424"/>
                <a:pt x="829" y="439"/>
                <a:pt x="862" y="452"/>
              </a:cubicBezTo>
              <a:cubicBezTo>
                <a:pt x="875" y="465"/>
                <a:pt x="883" y="468"/>
                <a:pt x="900" y="473"/>
              </a:cubicBezTo>
              <a:cubicBezTo>
                <a:pt x="913" y="482"/>
                <a:pt x="926" y="486"/>
                <a:pt x="939" y="494"/>
              </a:cubicBezTo>
              <a:cubicBezTo>
                <a:pt x="960" y="528"/>
                <a:pt x="989" y="556"/>
                <a:pt x="1012" y="589"/>
              </a:cubicBezTo>
              <a:cubicBezTo>
                <a:pt x="1016" y="603"/>
                <a:pt x="1020" y="618"/>
                <a:pt x="1024" y="632"/>
              </a:cubicBezTo>
              <a:cubicBezTo>
                <a:pt x="1026" y="666"/>
                <a:pt x="1014" y="757"/>
                <a:pt x="1050" y="782"/>
              </a:cubicBezTo>
              <a:cubicBezTo>
                <a:pt x="1080" y="771"/>
                <a:pt x="1066" y="738"/>
                <a:pt x="1093" y="730"/>
              </a:cubicBezTo>
              <a:cubicBezTo>
                <a:pt x="1096" y="734"/>
                <a:pt x="1100" y="738"/>
                <a:pt x="1102" y="743"/>
              </a:cubicBezTo>
              <a:cubicBezTo>
                <a:pt x="1104" y="747"/>
                <a:pt x="1104" y="752"/>
                <a:pt x="1106" y="756"/>
              </a:cubicBezTo>
              <a:cubicBezTo>
                <a:pt x="1123" y="782"/>
                <a:pt x="1165" y="786"/>
                <a:pt x="1192" y="790"/>
              </a:cubicBezTo>
              <a:cubicBezTo>
                <a:pt x="1222" y="822"/>
                <a:pt x="1179" y="780"/>
                <a:pt x="1239" y="816"/>
              </a:cubicBezTo>
              <a:cubicBezTo>
                <a:pt x="1251" y="823"/>
                <a:pt x="1249" y="845"/>
                <a:pt x="1260" y="854"/>
              </a:cubicBezTo>
              <a:cubicBezTo>
                <a:pt x="1273" y="864"/>
                <a:pt x="1291" y="863"/>
                <a:pt x="1307" y="867"/>
              </a:cubicBezTo>
              <a:cubicBezTo>
                <a:pt x="1331" y="873"/>
                <a:pt x="1380" y="876"/>
                <a:pt x="1380" y="876"/>
              </a:cubicBezTo>
              <a:cubicBezTo>
                <a:pt x="1383" y="880"/>
                <a:pt x="1389" y="884"/>
                <a:pt x="1389" y="889"/>
              </a:cubicBezTo>
              <a:cubicBezTo>
                <a:pt x="1389" y="929"/>
                <a:pt x="1338" y="998"/>
                <a:pt x="1307" y="1017"/>
              </a:cubicBezTo>
              <a:cubicBezTo>
                <a:pt x="1312" y="1034"/>
                <a:pt x="1319" y="1045"/>
                <a:pt x="1329" y="1060"/>
              </a:cubicBezTo>
              <a:cubicBezTo>
                <a:pt x="1335" y="1078"/>
                <a:pt x="1342" y="1076"/>
                <a:pt x="1359" y="1082"/>
              </a:cubicBezTo>
              <a:cubicBezTo>
                <a:pt x="1355" y="1109"/>
                <a:pt x="1359" y="1123"/>
                <a:pt x="1337" y="1137"/>
              </a:cubicBezTo>
              <a:cubicBezTo>
                <a:pt x="1327" y="1153"/>
                <a:pt x="1308" y="1161"/>
                <a:pt x="1290" y="1167"/>
              </a:cubicBezTo>
              <a:cubicBezTo>
                <a:pt x="1274" y="1194"/>
                <a:pt x="1264" y="1206"/>
                <a:pt x="1239" y="1223"/>
              </a:cubicBezTo>
              <a:cubicBezTo>
                <a:pt x="1198" y="1251"/>
                <a:pt x="1207" y="1236"/>
                <a:pt x="1213" y="1223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184150</xdr:colOff>
      <xdr:row>24</xdr:row>
      <xdr:rowOff>125942</xdr:rowOff>
    </xdr:from>
    <xdr:to>
      <xdr:col>38</xdr:col>
      <xdr:colOff>31750</xdr:colOff>
      <xdr:row>29</xdr:row>
      <xdr:rowOff>68792</xdr:rowOff>
    </xdr:to>
    <xdr:sp macro="" textlink="">
      <xdr:nvSpPr>
        <xdr:cNvPr id="26" name="Freeform 827">
          <a:extLst>
            <a:ext uri="{FF2B5EF4-FFF2-40B4-BE49-F238E27FC236}">
              <a16:creationId xmlns:a16="http://schemas.microsoft.com/office/drawing/2014/main" id="{57F4BB6A-B86A-47EF-9D49-F90A1F5D30FB}"/>
            </a:ext>
          </a:extLst>
        </xdr:cNvPr>
        <xdr:cNvSpPr>
          <a:spLocks/>
        </xdr:cNvSpPr>
      </xdr:nvSpPr>
      <xdr:spPr bwMode="auto">
        <a:xfrm>
          <a:off x="6597650" y="3935942"/>
          <a:ext cx="895350" cy="736600"/>
        </a:xfrm>
        <a:custGeom>
          <a:avLst/>
          <a:gdLst>
            <a:gd name="T0" fmla="*/ 744970 w 1122"/>
            <a:gd name="T1" fmla="*/ 622519 h 1187"/>
            <a:gd name="T2" fmla="*/ 712482 w 1122"/>
            <a:gd name="T3" fmla="*/ 644073 h 1187"/>
            <a:gd name="T4" fmla="*/ 676971 w 1122"/>
            <a:gd name="T5" fmla="*/ 673868 h 1187"/>
            <a:gd name="T6" fmla="*/ 663371 w 1122"/>
            <a:gd name="T7" fmla="*/ 690350 h 1187"/>
            <a:gd name="T8" fmla="*/ 599150 w 1122"/>
            <a:gd name="T9" fmla="*/ 752475 h 1187"/>
            <a:gd name="T10" fmla="*/ 501684 w 1122"/>
            <a:gd name="T11" fmla="*/ 709368 h 1187"/>
            <a:gd name="T12" fmla="*/ 472973 w 1122"/>
            <a:gd name="T13" fmla="*/ 676403 h 1187"/>
            <a:gd name="T14" fmla="*/ 433685 w 1122"/>
            <a:gd name="T15" fmla="*/ 611742 h 1187"/>
            <a:gd name="T16" fmla="*/ 446529 w 1122"/>
            <a:gd name="T17" fmla="*/ 570537 h 1187"/>
            <a:gd name="T18" fmla="*/ 375507 w 1122"/>
            <a:gd name="T19" fmla="*/ 527430 h 1187"/>
            <a:gd name="T20" fmla="*/ 327152 w 1122"/>
            <a:gd name="T21" fmla="*/ 532501 h 1187"/>
            <a:gd name="T22" fmla="*/ 281819 w 1122"/>
            <a:gd name="T23" fmla="*/ 562296 h 1187"/>
            <a:gd name="T24" fmla="*/ 278042 w 1122"/>
            <a:gd name="T25" fmla="*/ 606037 h 1187"/>
            <a:gd name="T26" fmla="*/ 255375 w 1122"/>
            <a:gd name="T27" fmla="*/ 627591 h 1187"/>
            <a:gd name="T28" fmla="*/ 181332 w 1122"/>
            <a:gd name="T29" fmla="*/ 649778 h 1187"/>
            <a:gd name="T30" fmla="*/ 155643 w 1122"/>
            <a:gd name="T31" fmla="*/ 622519 h 1187"/>
            <a:gd name="T32" fmla="*/ 113332 w 1122"/>
            <a:gd name="T33" fmla="*/ 616814 h 1187"/>
            <a:gd name="T34" fmla="*/ 90666 w 1122"/>
            <a:gd name="T35" fmla="*/ 619350 h 1187"/>
            <a:gd name="T36" fmla="*/ 80844 w 1122"/>
            <a:gd name="T37" fmla="*/ 625055 h 1187"/>
            <a:gd name="T38" fmla="*/ 51377 w 1122"/>
            <a:gd name="T39" fmla="*/ 616814 h 1187"/>
            <a:gd name="T40" fmla="*/ 19644 w 1122"/>
            <a:gd name="T41" fmla="*/ 611742 h 1187"/>
            <a:gd name="T42" fmla="*/ 15867 w 1122"/>
            <a:gd name="T43" fmla="*/ 592725 h 1187"/>
            <a:gd name="T44" fmla="*/ 87644 w 1122"/>
            <a:gd name="T45" fmla="*/ 578778 h 1187"/>
            <a:gd name="T46" fmla="*/ 158665 w 1122"/>
            <a:gd name="T47" fmla="*/ 510948 h 1187"/>
            <a:gd name="T48" fmla="*/ 184354 w 1122"/>
            <a:gd name="T49" fmla="*/ 464671 h 1187"/>
            <a:gd name="T50" fmla="*/ 229687 w 1122"/>
            <a:gd name="T51" fmla="*/ 462135 h 1187"/>
            <a:gd name="T52" fmla="*/ 249331 w 1122"/>
            <a:gd name="T53" fmla="*/ 456430 h 1187"/>
            <a:gd name="T54" fmla="*/ 268975 w 1122"/>
            <a:gd name="T55" fmla="*/ 440581 h 1187"/>
            <a:gd name="T56" fmla="*/ 278042 w 1122"/>
            <a:gd name="T57" fmla="*/ 424099 h 1187"/>
            <a:gd name="T58" fmla="*/ 236487 w 1122"/>
            <a:gd name="T59" fmla="*/ 380358 h 1187"/>
            <a:gd name="T60" fmla="*/ 174532 w 1122"/>
            <a:gd name="T61" fmla="*/ 383528 h 1187"/>
            <a:gd name="T62" fmla="*/ 148843 w 1122"/>
            <a:gd name="T63" fmla="*/ 296045 h 1187"/>
            <a:gd name="T64" fmla="*/ 100488 w 1122"/>
            <a:gd name="T65" fmla="*/ 271956 h 1187"/>
            <a:gd name="T66" fmla="*/ 58177 w 1122"/>
            <a:gd name="T67" fmla="*/ 214902 h 1187"/>
            <a:gd name="T68" fmla="*/ 96710 w 1122"/>
            <a:gd name="T69" fmla="*/ 195884 h 1187"/>
            <a:gd name="T70" fmla="*/ 83866 w 1122"/>
            <a:gd name="T71" fmla="*/ 171161 h 1187"/>
            <a:gd name="T72" fmla="*/ 74044 w 1122"/>
            <a:gd name="T73" fmla="*/ 162920 h 1187"/>
            <a:gd name="T74" fmla="*/ 64977 w 1122"/>
            <a:gd name="T75" fmla="*/ 157849 h 1187"/>
            <a:gd name="T76" fmla="*/ 93688 w 1122"/>
            <a:gd name="T77" fmla="*/ 143902 h 1187"/>
            <a:gd name="T78" fmla="*/ 113332 w 1122"/>
            <a:gd name="T79" fmla="*/ 138831 h 1187"/>
            <a:gd name="T80" fmla="*/ 164709 w 1122"/>
            <a:gd name="T81" fmla="*/ 155313 h 1187"/>
            <a:gd name="T82" fmla="*/ 191154 w 1122"/>
            <a:gd name="T83" fmla="*/ 147072 h 1187"/>
            <a:gd name="T84" fmla="*/ 216842 w 1122"/>
            <a:gd name="T85" fmla="*/ 103331 h 1187"/>
            <a:gd name="T86" fmla="*/ 304486 w 1122"/>
            <a:gd name="T87" fmla="*/ 86848 h 1187"/>
            <a:gd name="T88" fmla="*/ 475995 w 1122"/>
            <a:gd name="T89" fmla="*/ 60223 h 1187"/>
            <a:gd name="T90" fmla="*/ 527373 w 1122"/>
            <a:gd name="T91" fmla="*/ 41205 h 1187"/>
            <a:gd name="T92" fmla="*/ 605194 w 1122"/>
            <a:gd name="T93" fmla="*/ 16482 h 1187"/>
            <a:gd name="T94" fmla="*/ 644482 w 1122"/>
            <a:gd name="T95" fmla="*/ 0 h 1187"/>
            <a:gd name="T96" fmla="*/ 722304 w 1122"/>
            <a:gd name="T97" fmla="*/ 22188 h 1187"/>
            <a:gd name="T98" fmla="*/ 718526 w 1122"/>
            <a:gd name="T99" fmla="*/ 143902 h 1187"/>
            <a:gd name="T100" fmla="*/ 735148 w 1122"/>
            <a:gd name="T101" fmla="*/ 233920 h 1187"/>
            <a:gd name="T102" fmla="*/ 744970 w 1122"/>
            <a:gd name="T103" fmla="*/ 290974 h 1187"/>
            <a:gd name="T104" fmla="*/ 803148 w 1122"/>
            <a:gd name="T105" fmla="*/ 309992 h 1187"/>
            <a:gd name="T106" fmla="*/ 841681 w 1122"/>
            <a:gd name="T107" fmla="*/ 350563 h 1187"/>
            <a:gd name="T108" fmla="*/ 828836 w 1122"/>
            <a:gd name="T109" fmla="*/ 421563 h 1187"/>
            <a:gd name="T110" fmla="*/ 799370 w 1122"/>
            <a:gd name="T111" fmla="*/ 448189 h 1187"/>
            <a:gd name="T112" fmla="*/ 763859 w 1122"/>
            <a:gd name="T113" fmla="*/ 475448 h 1187"/>
            <a:gd name="T114" fmla="*/ 767637 w 1122"/>
            <a:gd name="T115" fmla="*/ 568001 h 1187"/>
            <a:gd name="T116" fmla="*/ 773681 w 1122"/>
            <a:gd name="T117" fmla="*/ 584483 h 1187"/>
            <a:gd name="T118" fmla="*/ 751015 w 1122"/>
            <a:gd name="T119" fmla="*/ 616814 h 1187"/>
            <a:gd name="T120" fmla="*/ 744970 w 1122"/>
            <a:gd name="T121" fmla="*/ 622519 h 1187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122"/>
            <a:gd name="T184" fmla="*/ 0 h 1187"/>
            <a:gd name="T185" fmla="*/ 1122 w 1122"/>
            <a:gd name="T186" fmla="*/ 1187 h 1187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122" h="1187">
              <a:moveTo>
                <a:pt x="986" y="982"/>
              </a:moveTo>
              <a:cubicBezTo>
                <a:pt x="967" y="1008"/>
                <a:pt x="970" y="1008"/>
                <a:pt x="943" y="1016"/>
              </a:cubicBezTo>
              <a:cubicBezTo>
                <a:pt x="924" y="1029"/>
                <a:pt x="909" y="1044"/>
                <a:pt x="896" y="1063"/>
              </a:cubicBezTo>
              <a:cubicBezTo>
                <a:pt x="890" y="1072"/>
                <a:pt x="878" y="1089"/>
                <a:pt x="878" y="1089"/>
              </a:cubicBezTo>
              <a:cubicBezTo>
                <a:pt x="864" y="1135"/>
                <a:pt x="843" y="1175"/>
                <a:pt x="793" y="1187"/>
              </a:cubicBezTo>
              <a:cubicBezTo>
                <a:pt x="721" y="1181"/>
                <a:pt x="704" y="1177"/>
                <a:pt x="664" y="1119"/>
              </a:cubicBezTo>
              <a:cubicBezTo>
                <a:pt x="656" y="1094"/>
                <a:pt x="639" y="1091"/>
                <a:pt x="626" y="1067"/>
              </a:cubicBezTo>
              <a:cubicBezTo>
                <a:pt x="608" y="1033"/>
                <a:pt x="597" y="995"/>
                <a:pt x="574" y="965"/>
              </a:cubicBezTo>
              <a:cubicBezTo>
                <a:pt x="567" y="942"/>
                <a:pt x="579" y="919"/>
                <a:pt x="591" y="900"/>
              </a:cubicBezTo>
              <a:cubicBezTo>
                <a:pt x="582" y="855"/>
                <a:pt x="538" y="842"/>
                <a:pt x="497" y="832"/>
              </a:cubicBezTo>
              <a:cubicBezTo>
                <a:pt x="476" y="834"/>
                <a:pt x="448" y="825"/>
                <a:pt x="433" y="840"/>
              </a:cubicBezTo>
              <a:cubicBezTo>
                <a:pt x="407" y="865"/>
                <a:pt x="409" y="876"/>
                <a:pt x="373" y="887"/>
              </a:cubicBezTo>
              <a:cubicBezTo>
                <a:pt x="356" y="912"/>
                <a:pt x="351" y="928"/>
                <a:pt x="368" y="956"/>
              </a:cubicBezTo>
              <a:cubicBezTo>
                <a:pt x="363" y="976"/>
                <a:pt x="358" y="984"/>
                <a:pt x="338" y="990"/>
              </a:cubicBezTo>
              <a:cubicBezTo>
                <a:pt x="312" y="1018"/>
                <a:pt x="277" y="1020"/>
                <a:pt x="240" y="1025"/>
              </a:cubicBezTo>
              <a:cubicBezTo>
                <a:pt x="215" y="1016"/>
                <a:pt x="227" y="989"/>
                <a:pt x="206" y="982"/>
              </a:cubicBezTo>
              <a:cubicBezTo>
                <a:pt x="188" y="976"/>
                <a:pt x="150" y="973"/>
                <a:pt x="150" y="973"/>
              </a:cubicBezTo>
              <a:cubicBezTo>
                <a:pt x="140" y="974"/>
                <a:pt x="130" y="974"/>
                <a:pt x="120" y="977"/>
              </a:cubicBezTo>
              <a:cubicBezTo>
                <a:pt x="115" y="979"/>
                <a:pt x="112" y="985"/>
                <a:pt x="107" y="986"/>
              </a:cubicBezTo>
              <a:cubicBezTo>
                <a:pt x="97" y="988"/>
                <a:pt x="78" y="975"/>
                <a:pt x="68" y="973"/>
              </a:cubicBezTo>
              <a:cubicBezTo>
                <a:pt x="54" y="970"/>
                <a:pt x="26" y="965"/>
                <a:pt x="26" y="965"/>
              </a:cubicBezTo>
              <a:cubicBezTo>
                <a:pt x="8" y="958"/>
                <a:pt x="0" y="948"/>
                <a:pt x="21" y="935"/>
              </a:cubicBezTo>
              <a:cubicBezTo>
                <a:pt x="46" y="918"/>
                <a:pt x="87" y="916"/>
                <a:pt x="116" y="913"/>
              </a:cubicBezTo>
              <a:cubicBezTo>
                <a:pt x="166" y="879"/>
                <a:pt x="177" y="854"/>
                <a:pt x="210" y="806"/>
              </a:cubicBezTo>
              <a:cubicBezTo>
                <a:pt x="217" y="784"/>
                <a:pt x="213" y="736"/>
                <a:pt x="244" y="733"/>
              </a:cubicBezTo>
              <a:cubicBezTo>
                <a:pt x="264" y="731"/>
                <a:pt x="284" y="730"/>
                <a:pt x="304" y="729"/>
              </a:cubicBezTo>
              <a:cubicBezTo>
                <a:pt x="307" y="728"/>
                <a:pt x="327" y="722"/>
                <a:pt x="330" y="720"/>
              </a:cubicBezTo>
              <a:cubicBezTo>
                <a:pt x="340" y="713"/>
                <a:pt x="356" y="695"/>
                <a:pt x="356" y="695"/>
              </a:cubicBezTo>
              <a:cubicBezTo>
                <a:pt x="359" y="686"/>
                <a:pt x="367" y="679"/>
                <a:pt x="368" y="669"/>
              </a:cubicBezTo>
              <a:cubicBezTo>
                <a:pt x="372" y="628"/>
                <a:pt x="349" y="609"/>
                <a:pt x="313" y="600"/>
              </a:cubicBezTo>
              <a:cubicBezTo>
                <a:pt x="248" y="610"/>
                <a:pt x="276" y="612"/>
                <a:pt x="231" y="605"/>
              </a:cubicBezTo>
              <a:cubicBezTo>
                <a:pt x="220" y="568"/>
                <a:pt x="231" y="499"/>
                <a:pt x="197" y="467"/>
              </a:cubicBezTo>
              <a:cubicBezTo>
                <a:pt x="179" y="450"/>
                <a:pt x="154" y="450"/>
                <a:pt x="133" y="429"/>
              </a:cubicBezTo>
              <a:cubicBezTo>
                <a:pt x="120" y="396"/>
                <a:pt x="103" y="365"/>
                <a:pt x="77" y="339"/>
              </a:cubicBezTo>
              <a:cubicBezTo>
                <a:pt x="90" y="321"/>
                <a:pt x="109" y="321"/>
                <a:pt x="128" y="309"/>
              </a:cubicBezTo>
              <a:cubicBezTo>
                <a:pt x="139" y="280"/>
                <a:pt x="142" y="282"/>
                <a:pt x="111" y="270"/>
              </a:cubicBezTo>
              <a:cubicBezTo>
                <a:pt x="107" y="266"/>
                <a:pt x="103" y="261"/>
                <a:pt x="98" y="257"/>
              </a:cubicBezTo>
              <a:cubicBezTo>
                <a:pt x="94" y="254"/>
                <a:pt x="86" y="254"/>
                <a:pt x="86" y="249"/>
              </a:cubicBezTo>
              <a:cubicBezTo>
                <a:pt x="86" y="236"/>
                <a:pt x="121" y="228"/>
                <a:pt x="124" y="227"/>
              </a:cubicBezTo>
              <a:cubicBezTo>
                <a:pt x="133" y="224"/>
                <a:pt x="150" y="219"/>
                <a:pt x="150" y="219"/>
              </a:cubicBezTo>
              <a:cubicBezTo>
                <a:pt x="192" y="224"/>
                <a:pt x="184" y="231"/>
                <a:pt x="218" y="245"/>
              </a:cubicBezTo>
              <a:cubicBezTo>
                <a:pt x="231" y="242"/>
                <a:pt x="243" y="242"/>
                <a:pt x="253" y="232"/>
              </a:cubicBezTo>
              <a:cubicBezTo>
                <a:pt x="272" y="213"/>
                <a:pt x="262" y="177"/>
                <a:pt x="287" y="163"/>
              </a:cubicBezTo>
              <a:cubicBezTo>
                <a:pt x="321" y="144"/>
                <a:pt x="366" y="145"/>
                <a:pt x="403" y="137"/>
              </a:cubicBezTo>
              <a:cubicBezTo>
                <a:pt x="491" y="83"/>
                <a:pt x="481" y="99"/>
                <a:pt x="630" y="95"/>
              </a:cubicBezTo>
              <a:cubicBezTo>
                <a:pt x="655" y="89"/>
                <a:pt x="677" y="79"/>
                <a:pt x="698" y="65"/>
              </a:cubicBezTo>
              <a:cubicBezTo>
                <a:pt x="715" y="20"/>
                <a:pt x="757" y="28"/>
                <a:pt x="801" y="26"/>
              </a:cubicBezTo>
              <a:cubicBezTo>
                <a:pt x="820" y="20"/>
                <a:pt x="834" y="7"/>
                <a:pt x="853" y="0"/>
              </a:cubicBezTo>
              <a:cubicBezTo>
                <a:pt x="890" y="6"/>
                <a:pt x="919" y="27"/>
                <a:pt x="956" y="35"/>
              </a:cubicBezTo>
              <a:cubicBezTo>
                <a:pt x="990" y="86"/>
                <a:pt x="959" y="168"/>
                <a:pt x="951" y="227"/>
              </a:cubicBezTo>
              <a:cubicBezTo>
                <a:pt x="955" y="282"/>
                <a:pt x="958" y="319"/>
                <a:pt x="973" y="369"/>
              </a:cubicBezTo>
              <a:cubicBezTo>
                <a:pt x="974" y="381"/>
                <a:pt x="972" y="441"/>
                <a:pt x="986" y="459"/>
              </a:cubicBezTo>
              <a:cubicBezTo>
                <a:pt x="1000" y="477"/>
                <a:pt x="1041" y="482"/>
                <a:pt x="1063" y="489"/>
              </a:cubicBezTo>
              <a:cubicBezTo>
                <a:pt x="1083" y="510"/>
                <a:pt x="1099" y="529"/>
                <a:pt x="1114" y="553"/>
              </a:cubicBezTo>
              <a:cubicBezTo>
                <a:pt x="1112" y="605"/>
                <a:pt x="1122" y="629"/>
                <a:pt x="1097" y="665"/>
              </a:cubicBezTo>
              <a:cubicBezTo>
                <a:pt x="1090" y="694"/>
                <a:pt x="1081" y="693"/>
                <a:pt x="1058" y="707"/>
              </a:cubicBezTo>
              <a:cubicBezTo>
                <a:pt x="1047" y="725"/>
                <a:pt x="1029" y="739"/>
                <a:pt x="1011" y="750"/>
              </a:cubicBezTo>
              <a:cubicBezTo>
                <a:pt x="1013" y="799"/>
                <a:pt x="1012" y="847"/>
                <a:pt x="1016" y="896"/>
              </a:cubicBezTo>
              <a:cubicBezTo>
                <a:pt x="1017" y="905"/>
                <a:pt x="1024" y="922"/>
                <a:pt x="1024" y="922"/>
              </a:cubicBezTo>
              <a:cubicBezTo>
                <a:pt x="1017" y="945"/>
                <a:pt x="1016" y="960"/>
                <a:pt x="994" y="973"/>
              </a:cubicBezTo>
              <a:cubicBezTo>
                <a:pt x="982" y="992"/>
                <a:pt x="994" y="1015"/>
                <a:pt x="986" y="98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38100</xdr:colOff>
      <xdr:row>21</xdr:row>
      <xdr:rowOff>76200</xdr:rowOff>
    </xdr:from>
    <xdr:to>
      <xdr:col>37</xdr:col>
      <xdr:colOff>123825</xdr:colOff>
      <xdr:row>25</xdr:row>
      <xdr:rowOff>95250</xdr:rowOff>
    </xdr:to>
    <xdr:sp macro="" textlink="">
      <xdr:nvSpPr>
        <xdr:cNvPr id="27" name="Freeform 828">
          <a:extLst>
            <a:ext uri="{FF2B5EF4-FFF2-40B4-BE49-F238E27FC236}">
              <a16:creationId xmlns:a16="http://schemas.microsoft.com/office/drawing/2014/main" id="{09978FA4-E364-47EC-AAF7-F33B1276DC82}"/>
            </a:ext>
          </a:extLst>
        </xdr:cNvPr>
        <xdr:cNvSpPr>
          <a:spLocks/>
        </xdr:cNvSpPr>
      </xdr:nvSpPr>
      <xdr:spPr bwMode="auto">
        <a:xfrm>
          <a:off x="6451600" y="3409950"/>
          <a:ext cx="923925" cy="654050"/>
        </a:xfrm>
        <a:custGeom>
          <a:avLst/>
          <a:gdLst>
            <a:gd name="T0" fmla="*/ 71765 w 1222"/>
            <a:gd name="T1" fmla="*/ 305057 h 1036"/>
            <a:gd name="T2" fmla="*/ 50018 w 1222"/>
            <a:gd name="T3" fmla="*/ 299909 h 1036"/>
            <a:gd name="T4" fmla="*/ 28271 w 1222"/>
            <a:gd name="T5" fmla="*/ 294116 h 1036"/>
            <a:gd name="T6" fmla="*/ 0 w 1222"/>
            <a:gd name="T7" fmla="*/ 252927 h 1036"/>
            <a:gd name="T8" fmla="*/ 55817 w 1222"/>
            <a:gd name="T9" fmla="*/ 211738 h 1036"/>
            <a:gd name="T10" fmla="*/ 96411 w 1222"/>
            <a:gd name="T11" fmla="*/ 167331 h 1036"/>
            <a:gd name="T12" fmla="*/ 99311 w 1222"/>
            <a:gd name="T13" fmla="*/ 142231 h 1036"/>
            <a:gd name="T14" fmla="*/ 139905 w 1222"/>
            <a:gd name="T15" fmla="*/ 122924 h 1036"/>
            <a:gd name="T16" fmla="*/ 158753 w 1222"/>
            <a:gd name="T17" fmla="*/ 117775 h 1036"/>
            <a:gd name="T18" fmla="*/ 168176 w 1222"/>
            <a:gd name="T19" fmla="*/ 115201 h 1036"/>
            <a:gd name="T20" fmla="*/ 195722 w 1222"/>
            <a:gd name="T21" fmla="*/ 95894 h 1036"/>
            <a:gd name="T22" fmla="*/ 214570 w 1222"/>
            <a:gd name="T23" fmla="*/ 84309 h 1036"/>
            <a:gd name="T24" fmla="*/ 258064 w 1222"/>
            <a:gd name="T25" fmla="*/ 117775 h 1036"/>
            <a:gd name="T26" fmla="*/ 260963 w 1222"/>
            <a:gd name="T27" fmla="*/ 145449 h 1036"/>
            <a:gd name="T28" fmla="*/ 279810 w 1222"/>
            <a:gd name="T29" fmla="*/ 142231 h 1036"/>
            <a:gd name="T30" fmla="*/ 307357 w 1222"/>
            <a:gd name="T31" fmla="*/ 126142 h 1036"/>
            <a:gd name="T32" fmla="*/ 345051 w 1222"/>
            <a:gd name="T33" fmla="*/ 111983 h 1036"/>
            <a:gd name="T34" fmla="*/ 360274 w 1222"/>
            <a:gd name="T35" fmla="*/ 95894 h 1036"/>
            <a:gd name="T36" fmla="*/ 394344 w 1222"/>
            <a:gd name="T37" fmla="*/ 54061 h 1036"/>
            <a:gd name="T38" fmla="*/ 444362 w 1222"/>
            <a:gd name="T39" fmla="*/ 29605 h 1036"/>
            <a:gd name="T40" fmla="*/ 441463 w 1222"/>
            <a:gd name="T41" fmla="*/ 7079 h 1036"/>
            <a:gd name="T42" fmla="*/ 472633 w 1222"/>
            <a:gd name="T43" fmla="*/ 15446 h 1036"/>
            <a:gd name="T44" fmla="*/ 490756 w 1222"/>
            <a:gd name="T45" fmla="*/ 26387 h 1036"/>
            <a:gd name="T46" fmla="*/ 528450 w 1222"/>
            <a:gd name="T47" fmla="*/ 65002 h 1036"/>
            <a:gd name="T48" fmla="*/ 546573 w 1222"/>
            <a:gd name="T49" fmla="*/ 92676 h 1036"/>
            <a:gd name="T50" fmla="*/ 577743 w 1222"/>
            <a:gd name="T51" fmla="*/ 153816 h 1036"/>
            <a:gd name="T52" fmla="*/ 658932 w 1222"/>
            <a:gd name="T53" fmla="*/ 200154 h 1036"/>
            <a:gd name="T54" fmla="*/ 745920 w 1222"/>
            <a:gd name="T55" fmla="*/ 258076 h 1036"/>
            <a:gd name="T56" fmla="*/ 851030 w 1222"/>
            <a:gd name="T57" fmla="*/ 288968 h 1036"/>
            <a:gd name="T58" fmla="*/ 872777 w 1222"/>
            <a:gd name="T59" fmla="*/ 354613 h 1036"/>
            <a:gd name="T60" fmla="*/ 860454 w 1222"/>
            <a:gd name="T61" fmla="*/ 379713 h 1036"/>
            <a:gd name="T62" fmla="*/ 816960 w 1222"/>
            <a:gd name="T63" fmla="*/ 393228 h 1036"/>
            <a:gd name="T64" fmla="*/ 814060 w 1222"/>
            <a:gd name="T65" fmla="*/ 431843 h 1036"/>
            <a:gd name="T66" fmla="*/ 842331 w 1222"/>
            <a:gd name="T67" fmla="*/ 498132 h 1036"/>
            <a:gd name="T68" fmla="*/ 826383 w 1222"/>
            <a:gd name="T69" fmla="*/ 561846 h 1036"/>
            <a:gd name="T70" fmla="*/ 792313 w 1222"/>
            <a:gd name="T71" fmla="*/ 536747 h 1036"/>
            <a:gd name="T72" fmla="*/ 773466 w 1222"/>
            <a:gd name="T73" fmla="*/ 531598 h 1036"/>
            <a:gd name="T74" fmla="*/ 761143 w 1222"/>
            <a:gd name="T75" fmla="*/ 528380 h 1036"/>
            <a:gd name="T76" fmla="*/ 642984 w 1222"/>
            <a:gd name="T77" fmla="*/ 542539 h 1036"/>
            <a:gd name="T78" fmla="*/ 565420 w 1222"/>
            <a:gd name="T79" fmla="*/ 581154 h 1036"/>
            <a:gd name="T80" fmla="*/ 534250 w 1222"/>
            <a:gd name="T81" fmla="*/ 586302 h 1036"/>
            <a:gd name="T82" fmla="*/ 459585 w 1222"/>
            <a:gd name="T83" fmla="*/ 592094 h 1036"/>
            <a:gd name="T84" fmla="*/ 397969 w 1222"/>
            <a:gd name="T85" fmla="*/ 611402 h 1036"/>
            <a:gd name="T86" fmla="*/ 345051 w 1222"/>
            <a:gd name="T87" fmla="*/ 624917 h 1036"/>
            <a:gd name="T88" fmla="*/ 320405 w 1222"/>
            <a:gd name="T89" fmla="*/ 652591 h 1036"/>
            <a:gd name="T90" fmla="*/ 301557 w 1222"/>
            <a:gd name="T91" fmla="*/ 666750 h 1036"/>
            <a:gd name="T92" fmla="*/ 289234 w 1222"/>
            <a:gd name="T93" fmla="*/ 603035 h 1036"/>
            <a:gd name="T94" fmla="*/ 273286 w 1222"/>
            <a:gd name="T95" fmla="*/ 589520 h 1036"/>
            <a:gd name="T96" fmla="*/ 226893 w 1222"/>
            <a:gd name="T97" fmla="*/ 550905 h 1036"/>
            <a:gd name="T98" fmla="*/ 161652 w 1222"/>
            <a:gd name="T99" fmla="*/ 467883 h 1036"/>
            <a:gd name="T100" fmla="*/ 158753 w 1222"/>
            <a:gd name="T101" fmla="*/ 459517 h 1036"/>
            <a:gd name="T102" fmla="*/ 152229 w 1222"/>
            <a:gd name="T103" fmla="*/ 451150 h 1036"/>
            <a:gd name="T104" fmla="*/ 142805 w 1222"/>
            <a:gd name="T105" fmla="*/ 424120 h 1036"/>
            <a:gd name="T106" fmla="*/ 102935 w 1222"/>
            <a:gd name="T107" fmla="*/ 321790 h 1036"/>
            <a:gd name="T108" fmla="*/ 71765 w 1222"/>
            <a:gd name="T109" fmla="*/ 305057 h 10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222"/>
            <a:gd name="T166" fmla="*/ 0 h 1036"/>
            <a:gd name="T167" fmla="*/ 1222 w 1222"/>
            <a:gd name="T168" fmla="*/ 1036 h 103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222" h="1036">
              <a:moveTo>
                <a:pt x="99" y="474"/>
              </a:moveTo>
              <a:cubicBezTo>
                <a:pt x="58" y="461"/>
                <a:pt x="119" y="480"/>
                <a:pt x="69" y="466"/>
              </a:cubicBezTo>
              <a:cubicBezTo>
                <a:pt x="59" y="463"/>
                <a:pt x="39" y="457"/>
                <a:pt x="39" y="457"/>
              </a:cubicBezTo>
              <a:cubicBezTo>
                <a:pt x="19" y="437"/>
                <a:pt x="8" y="419"/>
                <a:pt x="0" y="393"/>
              </a:cubicBezTo>
              <a:cubicBezTo>
                <a:pt x="13" y="323"/>
                <a:pt x="1" y="334"/>
                <a:pt x="77" y="329"/>
              </a:cubicBezTo>
              <a:cubicBezTo>
                <a:pt x="103" y="319"/>
                <a:pt x="117" y="283"/>
                <a:pt x="133" y="260"/>
              </a:cubicBezTo>
              <a:cubicBezTo>
                <a:pt x="138" y="243"/>
                <a:pt x="143" y="238"/>
                <a:pt x="137" y="221"/>
              </a:cubicBezTo>
              <a:cubicBezTo>
                <a:pt x="154" y="209"/>
                <a:pt x="173" y="198"/>
                <a:pt x="193" y="191"/>
              </a:cubicBezTo>
              <a:cubicBezTo>
                <a:pt x="202" y="188"/>
                <a:pt x="210" y="186"/>
                <a:pt x="219" y="183"/>
              </a:cubicBezTo>
              <a:cubicBezTo>
                <a:pt x="223" y="182"/>
                <a:pt x="232" y="179"/>
                <a:pt x="232" y="179"/>
              </a:cubicBezTo>
              <a:cubicBezTo>
                <a:pt x="244" y="166"/>
                <a:pt x="255" y="159"/>
                <a:pt x="270" y="149"/>
              </a:cubicBezTo>
              <a:cubicBezTo>
                <a:pt x="279" y="143"/>
                <a:pt x="296" y="131"/>
                <a:pt x="296" y="131"/>
              </a:cubicBezTo>
              <a:cubicBezTo>
                <a:pt x="309" y="152"/>
                <a:pt x="336" y="169"/>
                <a:pt x="356" y="183"/>
              </a:cubicBezTo>
              <a:cubicBezTo>
                <a:pt x="357" y="197"/>
                <a:pt x="351" y="215"/>
                <a:pt x="360" y="226"/>
              </a:cubicBezTo>
              <a:cubicBezTo>
                <a:pt x="365" y="233"/>
                <a:pt x="378" y="224"/>
                <a:pt x="386" y="221"/>
              </a:cubicBezTo>
              <a:cubicBezTo>
                <a:pt x="400" y="216"/>
                <a:pt x="411" y="205"/>
                <a:pt x="424" y="196"/>
              </a:cubicBezTo>
              <a:cubicBezTo>
                <a:pt x="439" y="186"/>
                <a:pt x="459" y="181"/>
                <a:pt x="476" y="174"/>
              </a:cubicBezTo>
              <a:cubicBezTo>
                <a:pt x="493" y="146"/>
                <a:pt x="473" y="176"/>
                <a:pt x="497" y="149"/>
              </a:cubicBezTo>
              <a:cubicBezTo>
                <a:pt x="515" y="129"/>
                <a:pt x="523" y="102"/>
                <a:pt x="544" y="84"/>
              </a:cubicBezTo>
              <a:cubicBezTo>
                <a:pt x="564" y="67"/>
                <a:pt x="591" y="60"/>
                <a:pt x="613" y="46"/>
              </a:cubicBezTo>
              <a:cubicBezTo>
                <a:pt x="612" y="34"/>
                <a:pt x="601" y="19"/>
                <a:pt x="609" y="11"/>
              </a:cubicBezTo>
              <a:cubicBezTo>
                <a:pt x="620" y="0"/>
                <a:pt x="652" y="24"/>
                <a:pt x="652" y="24"/>
              </a:cubicBezTo>
              <a:cubicBezTo>
                <a:pt x="660" y="30"/>
                <a:pt x="670" y="34"/>
                <a:pt x="677" y="41"/>
              </a:cubicBezTo>
              <a:cubicBezTo>
                <a:pt x="697" y="60"/>
                <a:pt x="705" y="86"/>
                <a:pt x="729" y="101"/>
              </a:cubicBezTo>
              <a:cubicBezTo>
                <a:pt x="738" y="115"/>
                <a:pt x="745" y="130"/>
                <a:pt x="754" y="144"/>
              </a:cubicBezTo>
              <a:cubicBezTo>
                <a:pt x="764" y="176"/>
                <a:pt x="772" y="214"/>
                <a:pt x="797" y="239"/>
              </a:cubicBezTo>
              <a:cubicBezTo>
                <a:pt x="828" y="270"/>
                <a:pt x="873" y="286"/>
                <a:pt x="909" y="311"/>
              </a:cubicBezTo>
              <a:cubicBezTo>
                <a:pt x="950" y="340"/>
                <a:pt x="984" y="378"/>
                <a:pt x="1029" y="401"/>
              </a:cubicBezTo>
              <a:cubicBezTo>
                <a:pt x="1076" y="425"/>
                <a:pt x="1124" y="434"/>
                <a:pt x="1174" y="449"/>
              </a:cubicBezTo>
              <a:cubicBezTo>
                <a:pt x="1196" y="478"/>
                <a:pt x="1183" y="519"/>
                <a:pt x="1204" y="551"/>
              </a:cubicBezTo>
              <a:cubicBezTo>
                <a:pt x="1209" y="575"/>
                <a:pt x="1222" y="598"/>
                <a:pt x="1187" y="590"/>
              </a:cubicBezTo>
              <a:cubicBezTo>
                <a:pt x="1164" y="594"/>
                <a:pt x="1148" y="604"/>
                <a:pt x="1127" y="611"/>
              </a:cubicBezTo>
              <a:cubicBezTo>
                <a:pt x="1108" y="630"/>
                <a:pt x="1093" y="653"/>
                <a:pt x="1123" y="671"/>
              </a:cubicBezTo>
              <a:cubicBezTo>
                <a:pt x="1145" y="702"/>
                <a:pt x="1152" y="738"/>
                <a:pt x="1162" y="774"/>
              </a:cubicBezTo>
              <a:cubicBezTo>
                <a:pt x="1158" y="811"/>
                <a:pt x="1151" y="839"/>
                <a:pt x="1140" y="873"/>
              </a:cubicBezTo>
              <a:cubicBezTo>
                <a:pt x="1127" y="860"/>
                <a:pt x="1110" y="840"/>
                <a:pt x="1093" y="834"/>
              </a:cubicBezTo>
              <a:cubicBezTo>
                <a:pt x="1084" y="831"/>
                <a:pt x="1076" y="829"/>
                <a:pt x="1067" y="826"/>
              </a:cubicBezTo>
              <a:cubicBezTo>
                <a:pt x="1061" y="824"/>
                <a:pt x="1050" y="821"/>
                <a:pt x="1050" y="821"/>
              </a:cubicBezTo>
              <a:cubicBezTo>
                <a:pt x="988" y="824"/>
                <a:pt x="944" y="829"/>
                <a:pt x="887" y="843"/>
              </a:cubicBezTo>
              <a:cubicBezTo>
                <a:pt x="852" y="900"/>
                <a:pt x="851" y="897"/>
                <a:pt x="780" y="903"/>
              </a:cubicBezTo>
              <a:cubicBezTo>
                <a:pt x="760" y="909"/>
                <a:pt x="766" y="908"/>
                <a:pt x="737" y="911"/>
              </a:cubicBezTo>
              <a:cubicBezTo>
                <a:pt x="703" y="914"/>
                <a:pt x="634" y="920"/>
                <a:pt x="634" y="920"/>
              </a:cubicBezTo>
              <a:cubicBezTo>
                <a:pt x="603" y="927"/>
                <a:pt x="578" y="941"/>
                <a:pt x="549" y="950"/>
              </a:cubicBezTo>
              <a:cubicBezTo>
                <a:pt x="527" y="965"/>
                <a:pt x="502" y="966"/>
                <a:pt x="476" y="971"/>
              </a:cubicBezTo>
              <a:cubicBezTo>
                <a:pt x="456" y="979"/>
                <a:pt x="457" y="999"/>
                <a:pt x="442" y="1014"/>
              </a:cubicBezTo>
              <a:cubicBezTo>
                <a:pt x="434" y="1022"/>
                <a:pt x="424" y="1028"/>
                <a:pt x="416" y="1036"/>
              </a:cubicBezTo>
              <a:cubicBezTo>
                <a:pt x="406" y="1004"/>
                <a:pt x="414" y="967"/>
                <a:pt x="399" y="937"/>
              </a:cubicBezTo>
              <a:cubicBezTo>
                <a:pt x="389" y="916"/>
                <a:pt x="393" y="930"/>
                <a:pt x="377" y="916"/>
              </a:cubicBezTo>
              <a:cubicBezTo>
                <a:pt x="359" y="900"/>
                <a:pt x="329" y="875"/>
                <a:pt x="313" y="856"/>
              </a:cubicBezTo>
              <a:cubicBezTo>
                <a:pt x="279" y="816"/>
                <a:pt x="253" y="770"/>
                <a:pt x="223" y="727"/>
              </a:cubicBezTo>
              <a:cubicBezTo>
                <a:pt x="222" y="723"/>
                <a:pt x="221" y="718"/>
                <a:pt x="219" y="714"/>
              </a:cubicBezTo>
              <a:cubicBezTo>
                <a:pt x="217" y="709"/>
                <a:pt x="212" y="706"/>
                <a:pt x="210" y="701"/>
              </a:cubicBezTo>
              <a:cubicBezTo>
                <a:pt x="204" y="688"/>
                <a:pt x="203" y="672"/>
                <a:pt x="197" y="659"/>
              </a:cubicBezTo>
              <a:cubicBezTo>
                <a:pt x="191" y="608"/>
                <a:pt x="182" y="536"/>
                <a:pt x="142" y="500"/>
              </a:cubicBezTo>
              <a:cubicBezTo>
                <a:pt x="130" y="489"/>
                <a:pt x="117" y="474"/>
                <a:pt x="99" y="47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66675</xdr:colOff>
      <xdr:row>22</xdr:row>
      <xdr:rowOff>85725</xdr:rowOff>
    </xdr:from>
    <xdr:to>
      <xdr:col>34</xdr:col>
      <xdr:colOff>133350</xdr:colOff>
      <xdr:row>27</xdr:row>
      <xdr:rowOff>0</xdr:rowOff>
    </xdr:to>
    <xdr:sp macro="" textlink="">
      <xdr:nvSpPr>
        <xdr:cNvPr id="28" name="Freeform 829">
          <a:extLst>
            <a:ext uri="{FF2B5EF4-FFF2-40B4-BE49-F238E27FC236}">
              <a16:creationId xmlns:a16="http://schemas.microsoft.com/office/drawing/2014/main" id="{EBF99900-D538-4887-AD29-61E3C3454509}"/>
            </a:ext>
          </a:extLst>
        </xdr:cNvPr>
        <xdr:cNvSpPr>
          <a:spLocks/>
        </xdr:cNvSpPr>
      </xdr:nvSpPr>
      <xdr:spPr bwMode="auto">
        <a:xfrm>
          <a:off x="5851525" y="3578225"/>
          <a:ext cx="904875" cy="708025"/>
        </a:xfrm>
        <a:custGeom>
          <a:avLst/>
          <a:gdLst>
            <a:gd name="T0" fmla="*/ 61123 w 1177"/>
            <a:gd name="T1" fmla="*/ 256421 h 1149"/>
            <a:gd name="T2" fmla="*/ 156123 w 1177"/>
            <a:gd name="T3" fmla="*/ 205389 h 1149"/>
            <a:gd name="T4" fmla="*/ 184107 w 1177"/>
            <a:gd name="T5" fmla="*/ 189008 h 1149"/>
            <a:gd name="T6" fmla="*/ 237866 w 1177"/>
            <a:gd name="T7" fmla="*/ 178297 h 1149"/>
            <a:gd name="T8" fmla="*/ 421236 w 1177"/>
            <a:gd name="T9" fmla="*/ 161917 h 1149"/>
            <a:gd name="T10" fmla="*/ 436701 w 1177"/>
            <a:gd name="T11" fmla="*/ 134826 h 1149"/>
            <a:gd name="T12" fmla="*/ 414609 w 1177"/>
            <a:gd name="T13" fmla="*/ 75603 h 1149"/>
            <a:gd name="T14" fmla="*/ 402089 w 1177"/>
            <a:gd name="T15" fmla="*/ 27091 h 1149"/>
            <a:gd name="T16" fmla="*/ 433756 w 1177"/>
            <a:gd name="T17" fmla="*/ 0 h 1149"/>
            <a:gd name="T18" fmla="*/ 531701 w 1177"/>
            <a:gd name="T19" fmla="*/ 10710 h 1149"/>
            <a:gd name="T20" fmla="*/ 562630 w 1177"/>
            <a:gd name="T21" fmla="*/ 21421 h 1149"/>
            <a:gd name="T22" fmla="*/ 572204 w 1177"/>
            <a:gd name="T23" fmla="*/ 100174 h 1149"/>
            <a:gd name="T24" fmla="*/ 635537 w 1177"/>
            <a:gd name="T25" fmla="*/ 137976 h 1149"/>
            <a:gd name="T26" fmla="*/ 673095 w 1177"/>
            <a:gd name="T27" fmla="*/ 175777 h 1149"/>
            <a:gd name="T28" fmla="*/ 689296 w 1177"/>
            <a:gd name="T29" fmla="*/ 202238 h 1149"/>
            <a:gd name="T30" fmla="*/ 714334 w 1177"/>
            <a:gd name="T31" fmla="*/ 280992 h 1149"/>
            <a:gd name="T32" fmla="*/ 730536 w 1177"/>
            <a:gd name="T33" fmla="*/ 308083 h 1149"/>
            <a:gd name="T34" fmla="*/ 743055 w 1177"/>
            <a:gd name="T35" fmla="*/ 323833 h 1149"/>
            <a:gd name="T36" fmla="*/ 780613 w 1177"/>
            <a:gd name="T37" fmla="*/ 372345 h 1149"/>
            <a:gd name="T38" fmla="*/ 799760 w 1177"/>
            <a:gd name="T39" fmla="*/ 396916 h 1149"/>
            <a:gd name="T40" fmla="*/ 856465 w 1177"/>
            <a:gd name="T41" fmla="*/ 445428 h 1149"/>
            <a:gd name="T42" fmla="*/ 866039 w 1177"/>
            <a:gd name="T43" fmla="*/ 461809 h 1149"/>
            <a:gd name="T44" fmla="*/ 859411 w 1177"/>
            <a:gd name="T45" fmla="*/ 502131 h 1149"/>
            <a:gd name="T46" fmla="*/ 815225 w 1177"/>
            <a:gd name="T47" fmla="*/ 488900 h 1149"/>
            <a:gd name="T48" fmla="*/ 736427 w 1177"/>
            <a:gd name="T49" fmla="*/ 502131 h 1149"/>
            <a:gd name="T50" fmla="*/ 603870 w 1177"/>
            <a:gd name="T51" fmla="*/ 537412 h 1149"/>
            <a:gd name="T52" fmla="*/ 575886 w 1177"/>
            <a:gd name="T53" fmla="*/ 548123 h 1149"/>
            <a:gd name="T54" fmla="*/ 544220 w 1177"/>
            <a:gd name="T55" fmla="*/ 610495 h 1149"/>
            <a:gd name="T56" fmla="*/ 496352 w 1177"/>
            <a:gd name="T57" fmla="*/ 640106 h 1149"/>
            <a:gd name="T58" fmla="*/ 443329 w 1177"/>
            <a:gd name="T59" fmla="*/ 618056 h 1149"/>
            <a:gd name="T60" fmla="*/ 332865 w 1177"/>
            <a:gd name="T61" fmla="*/ 626246 h 1149"/>
            <a:gd name="T62" fmla="*/ 319609 w 1177"/>
            <a:gd name="T63" fmla="*/ 648297 h 1149"/>
            <a:gd name="T64" fmla="*/ 269532 w 1177"/>
            <a:gd name="T65" fmla="*/ 707519 h 1149"/>
            <a:gd name="T66" fmla="*/ 222401 w 1177"/>
            <a:gd name="T67" fmla="*/ 723900 h 1149"/>
            <a:gd name="T68" fmla="*/ 193680 w 1177"/>
            <a:gd name="T69" fmla="*/ 669718 h 1149"/>
            <a:gd name="T70" fmla="*/ 149495 w 1177"/>
            <a:gd name="T71" fmla="*/ 653337 h 1149"/>
            <a:gd name="T72" fmla="*/ 171588 w 1177"/>
            <a:gd name="T73" fmla="*/ 588444 h 1149"/>
            <a:gd name="T74" fmla="*/ 215773 w 1177"/>
            <a:gd name="T75" fmla="*/ 548123 h 1149"/>
            <a:gd name="T76" fmla="*/ 222401 w 1177"/>
            <a:gd name="T77" fmla="*/ 529222 h 1149"/>
            <a:gd name="T78" fmla="*/ 218719 w 1177"/>
            <a:gd name="T79" fmla="*/ 497091 h 1149"/>
            <a:gd name="T80" fmla="*/ 152440 w 1177"/>
            <a:gd name="T81" fmla="*/ 459289 h 1149"/>
            <a:gd name="T82" fmla="*/ 61123 w 1177"/>
            <a:gd name="T83" fmla="*/ 451099 h 1149"/>
            <a:gd name="T84" fmla="*/ 26511 w 1177"/>
            <a:gd name="T85" fmla="*/ 299892 h 1149"/>
            <a:gd name="T86" fmla="*/ 39031 w 1177"/>
            <a:gd name="T87" fmla="*/ 270281 h 1149"/>
            <a:gd name="T88" fmla="*/ 61123 w 1177"/>
            <a:gd name="T89" fmla="*/ 256421 h 1149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1177"/>
            <a:gd name="T136" fmla="*/ 0 h 1149"/>
            <a:gd name="T137" fmla="*/ 1177 w 1177"/>
            <a:gd name="T138" fmla="*/ 1149 h 1149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1177" h="1149">
              <a:moveTo>
                <a:pt x="83" y="407"/>
              </a:moveTo>
              <a:cubicBezTo>
                <a:pt x="125" y="381"/>
                <a:pt x="171" y="354"/>
                <a:pt x="212" y="326"/>
              </a:cubicBezTo>
              <a:cubicBezTo>
                <a:pt x="224" y="318"/>
                <a:pt x="237" y="306"/>
                <a:pt x="250" y="300"/>
              </a:cubicBezTo>
              <a:cubicBezTo>
                <a:pt x="272" y="290"/>
                <a:pt x="300" y="289"/>
                <a:pt x="323" y="283"/>
              </a:cubicBezTo>
              <a:cubicBezTo>
                <a:pt x="416" y="261"/>
                <a:pt x="469" y="260"/>
                <a:pt x="572" y="257"/>
              </a:cubicBezTo>
              <a:cubicBezTo>
                <a:pt x="578" y="239"/>
                <a:pt x="589" y="233"/>
                <a:pt x="593" y="214"/>
              </a:cubicBezTo>
              <a:cubicBezTo>
                <a:pt x="589" y="163"/>
                <a:pt x="588" y="156"/>
                <a:pt x="563" y="120"/>
              </a:cubicBezTo>
              <a:cubicBezTo>
                <a:pt x="555" y="93"/>
                <a:pt x="549" y="71"/>
                <a:pt x="546" y="43"/>
              </a:cubicBezTo>
              <a:cubicBezTo>
                <a:pt x="551" y="15"/>
                <a:pt x="562" y="8"/>
                <a:pt x="589" y="0"/>
              </a:cubicBezTo>
              <a:cubicBezTo>
                <a:pt x="634" y="4"/>
                <a:pt x="677" y="12"/>
                <a:pt x="722" y="17"/>
              </a:cubicBezTo>
              <a:cubicBezTo>
                <a:pt x="739" y="21"/>
                <a:pt x="750" y="25"/>
                <a:pt x="764" y="34"/>
              </a:cubicBezTo>
              <a:cubicBezTo>
                <a:pt x="795" y="79"/>
                <a:pt x="768" y="35"/>
                <a:pt x="777" y="159"/>
              </a:cubicBezTo>
              <a:cubicBezTo>
                <a:pt x="780" y="202"/>
                <a:pt x="833" y="207"/>
                <a:pt x="863" y="219"/>
              </a:cubicBezTo>
              <a:cubicBezTo>
                <a:pt x="880" y="241"/>
                <a:pt x="891" y="262"/>
                <a:pt x="914" y="279"/>
              </a:cubicBezTo>
              <a:cubicBezTo>
                <a:pt x="929" y="314"/>
                <a:pt x="920" y="300"/>
                <a:pt x="936" y="321"/>
              </a:cubicBezTo>
              <a:cubicBezTo>
                <a:pt x="948" y="359"/>
                <a:pt x="954" y="413"/>
                <a:pt x="970" y="446"/>
              </a:cubicBezTo>
              <a:cubicBezTo>
                <a:pt x="977" y="460"/>
                <a:pt x="984" y="476"/>
                <a:pt x="992" y="489"/>
              </a:cubicBezTo>
              <a:cubicBezTo>
                <a:pt x="997" y="498"/>
                <a:pt x="1009" y="514"/>
                <a:pt x="1009" y="514"/>
              </a:cubicBezTo>
              <a:cubicBezTo>
                <a:pt x="1018" y="543"/>
                <a:pt x="1040" y="569"/>
                <a:pt x="1060" y="591"/>
              </a:cubicBezTo>
              <a:cubicBezTo>
                <a:pt x="1070" y="603"/>
                <a:pt x="1075" y="619"/>
                <a:pt x="1086" y="630"/>
              </a:cubicBezTo>
              <a:cubicBezTo>
                <a:pt x="1112" y="656"/>
                <a:pt x="1142" y="676"/>
                <a:pt x="1163" y="707"/>
              </a:cubicBezTo>
              <a:cubicBezTo>
                <a:pt x="1166" y="716"/>
                <a:pt x="1175" y="723"/>
                <a:pt x="1176" y="733"/>
              </a:cubicBezTo>
              <a:cubicBezTo>
                <a:pt x="1177" y="741"/>
                <a:pt x="1169" y="788"/>
                <a:pt x="1167" y="797"/>
              </a:cubicBezTo>
              <a:cubicBezTo>
                <a:pt x="1146" y="791"/>
                <a:pt x="1128" y="781"/>
                <a:pt x="1107" y="776"/>
              </a:cubicBezTo>
              <a:cubicBezTo>
                <a:pt x="1044" y="780"/>
                <a:pt x="1049" y="785"/>
                <a:pt x="1000" y="797"/>
              </a:cubicBezTo>
              <a:cubicBezTo>
                <a:pt x="948" y="833"/>
                <a:pt x="882" y="847"/>
                <a:pt x="820" y="853"/>
              </a:cubicBezTo>
              <a:cubicBezTo>
                <a:pt x="789" y="862"/>
                <a:pt x="801" y="856"/>
                <a:pt x="782" y="870"/>
              </a:cubicBezTo>
              <a:cubicBezTo>
                <a:pt x="774" y="903"/>
                <a:pt x="764" y="944"/>
                <a:pt x="739" y="969"/>
              </a:cubicBezTo>
              <a:cubicBezTo>
                <a:pt x="721" y="987"/>
                <a:pt x="695" y="1002"/>
                <a:pt x="674" y="1016"/>
              </a:cubicBezTo>
              <a:cubicBezTo>
                <a:pt x="649" y="1005"/>
                <a:pt x="626" y="994"/>
                <a:pt x="602" y="981"/>
              </a:cubicBezTo>
              <a:cubicBezTo>
                <a:pt x="545" y="984"/>
                <a:pt x="504" y="987"/>
                <a:pt x="452" y="994"/>
              </a:cubicBezTo>
              <a:cubicBezTo>
                <a:pt x="436" y="1005"/>
                <a:pt x="428" y="1009"/>
                <a:pt x="434" y="1029"/>
              </a:cubicBezTo>
              <a:cubicBezTo>
                <a:pt x="422" y="1055"/>
                <a:pt x="389" y="1104"/>
                <a:pt x="366" y="1123"/>
              </a:cubicBezTo>
              <a:cubicBezTo>
                <a:pt x="348" y="1138"/>
                <a:pt x="323" y="1140"/>
                <a:pt x="302" y="1149"/>
              </a:cubicBezTo>
              <a:cubicBezTo>
                <a:pt x="270" y="1117"/>
                <a:pt x="280" y="1090"/>
                <a:pt x="263" y="1063"/>
              </a:cubicBezTo>
              <a:cubicBezTo>
                <a:pt x="252" y="1046"/>
                <a:pt x="220" y="1040"/>
                <a:pt x="203" y="1037"/>
              </a:cubicBezTo>
              <a:cubicBezTo>
                <a:pt x="206" y="1006"/>
                <a:pt x="210" y="960"/>
                <a:pt x="233" y="934"/>
              </a:cubicBezTo>
              <a:cubicBezTo>
                <a:pt x="253" y="912"/>
                <a:pt x="275" y="895"/>
                <a:pt x="293" y="870"/>
              </a:cubicBezTo>
              <a:cubicBezTo>
                <a:pt x="295" y="860"/>
                <a:pt x="302" y="850"/>
                <a:pt x="302" y="840"/>
              </a:cubicBezTo>
              <a:cubicBezTo>
                <a:pt x="302" y="823"/>
                <a:pt x="299" y="806"/>
                <a:pt x="297" y="789"/>
              </a:cubicBezTo>
              <a:cubicBezTo>
                <a:pt x="291" y="746"/>
                <a:pt x="237" y="747"/>
                <a:pt x="207" y="729"/>
              </a:cubicBezTo>
              <a:cubicBezTo>
                <a:pt x="178" y="731"/>
                <a:pt x="105" y="748"/>
                <a:pt x="83" y="716"/>
              </a:cubicBezTo>
              <a:cubicBezTo>
                <a:pt x="67" y="663"/>
                <a:pt x="123" y="503"/>
                <a:pt x="36" y="476"/>
              </a:cubicBezTo>
              <a:cubicBezTo>
                <a:pt x="0" y="451"/>
                <a:pt x="36" y="443"/>
                <a:pt x="53" y="429"/>
              </a:cubicBezTo>
              <a:cubicBezTo>
                <a:pt x="66" y="419"/>
                <a:pt x="67" y="400"/>
                <a:pt x="83" y="40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123825</xdr:colOff>
      <xdr:row>25</xdr:row>
      <xdr:rowOff>104775</xdr:rowOff>
    </xdr:from>
    <xdr:to>
      <xdr:col>35</xdr:col>
      <xdr:colOff>38100</xdr:colOff>
      <xdr:row>28</xdr:row>
      <xdr:rowOff>85725</xdr:rowOff>
    </xdr:to>
    <xdr:sp macro="" textlink="">
      <xdr:nvSpPr>
        <xdr:cNvPr id="29" name="Freeform 830">
          <a:extLst>
            <a:ext uri="{FF2B5EF4-FFF2-40B4-BE49-F238E27FC236}">
              <a16:creationId xmlns:a16="http://schemas.microsoft.com/office/drawing/2014/main" id="{F0666B99-415D-408F-8005-D0F314CE48EC}"/>
            </a:ext>
          </a:extLst>
        </xdr:cNvPr>
        <xdr:cNvSpPr>
          <a:spLocks/>
        </xdr:cNvSpPr>
      </xdr:nvSpPr>
      <xdr:spPr bwMode="auto">
        <a:xfrm>
          <a:off x="6118225" y="4073525"/>
          <a:ext cx="752475" cy="457200"/>
        </a:xfrm>
        <a:custGeom>
          <a:avLst/>
          <a:gdLst>
            <a:gd name="T0" fmla="*/ 90810 w 944"/>
            <a:gd name="T1" fmla="*/ 325370 h 733"/>
            <a:gd name="T2" fmla="*/ 68108 w 944"/>
            <a:gd name="T3" fmla="*/ 300538 h 733"/>
            <a:gd name="T4" fmla="*/ 15892 w 944"/>
            <a:gd name="T5" fmla="*/ 278889 h 733"/>
            <a:gd name="T6" fmla="*/ 3027 w 944"/>
            <a:gd name="T7" fmla="*/ 251509 h 733"/>
            <a:gd name="T8" fmla="*/ 19676 w 944"/>
            <a:gd name="T9" fmla="*/ 199297 h 733"/>
            <a:gd name="T10" fmla="*/ 38594 w 944"/>
            <a:gd name="T11" fmla="*/ 188473 h 733"/>
            <a:gd name="T12" fmla="*/ 52216 w 944"/>
            <a:gd name="T13" fmla="*/ 172555 h 733"/>
            <a:gd name="T14" fmla="*/ 65081 w 944"/>
            <a:gd name="T15" fmla="*/ 139444 h 733"/>
            <a:gd name="T16" fmla="*/ 87783 w 944"/>
            <a:gd name="T17" fmla="*/ 134351 h 733"/>
            <a:gd name="T18" fmla="*/ 161945 w 944"/>
            <a:gd name="T19" fmla="*/ 126073 h 733"/>
            <a:gd name="T20" fmla="*/ 223999 w 944"/>
            <a:gd name="T21" fmla="*/ 139444 h 733"/>
            <a:gd name="T22" fmla="*/ 256539 w 944"/>
            <a:gd name="T23" fmla="*/ 136898 h 733"/>
            <a:gd name="T24" fmla="*/ 324647 w 944"/>
            <a:gd name="T25" fmla="*/ 79592 h 733"/>
            <a:gd name="T26" fmla="*/ 330701 w 944"/>
            <a:gd name="T27" fmla="*/ 63037 h 733"/>
            <a:gd name="T28" fmla="*/ 333728 w 944"/>
            <a:gd name="T29" fmla="*/ 54759 h 733"/>
            <a:gd name="T30" fmla="*/ 411674 w 944"/>
            <a:gd name="T31" fmla="*/ 30563 h 733"/>
            <a:gd name="T32" fmla="*/ 466917 w 944"/>
            <a:gd name="T33" fmla="*/ 16555 h 733"/>
            <a:gd name="T34" fmla="*/ 486592 w 944"/>
            <a:gd name="T35" fmla="*/ 11461 h 733"/>
            <a:gd name="T36" fmla="*/ 519133 w 944"/>
            <a:gd name="T37" fmla="*/ 3184 h 733"/>
            <a:gd name="T38" fmla="*/ 538052 w 944"/>
            <a:gd name="T39" fmla="*/ 27380 h 733"/>
            <a:gd name="T40" fmla="*/ 535025 w 944"/>
            <a:gd name="T41" fmla="*/ 38841 h 733"/>
            <a:gd name="T42" fmla="*/ 525187 w 944"/>
            <a:gd name="T43" fmla="*/ 41388 h 733"/>
            <a:gd name="T44" fmla="*/ 502484 w 944"/>
            <a:gd name="T45" fmla="*/ 65583 h 733"/>
            <a:gd name="T46" fmla="*/ 525187 w 944"/>
            <a:gd name="T47" fmla="*/ 87869 h 733"/>
            <a:gd name="T48" fmla="*/ 544862 w 944"/>
            <a:gd name="T49" fmla="*/ 115249 h 733"/>
            <a:gd name="T50" fmla="*/ 564538 w 944"/>
            <a:gd name="T51" fmla="*/ 131167 h 733"/>
            <a:gd name="T52" fmla="*/ 583457 w 944"/>
            <a:gd name="T53" fmla="*/ 141991 h 733"/>
            <a:gd name="T54" fmla="*/ 609943 w 944"/>
            <a:gd name="T55" fmla="*/ 183379 h 733"/>
            <a:gd name="T56" fmla="*/ 615997 w 944"/>
            <a:gd name="T57" fmla="*/ 224130 h 733"/>
            <a:gd name="T58" fmla="*/ 690916 w 944"/>
            <a:gd name="T59" fmla="*/ 234954 h 733"/>
            <a:gd name="T60" fmla="*/ 713618 w 944"/>
            <a:gd name="T61" fmla="*/ 254056 h 733"/>
            <a:gd name="T62" fmla="*/ 710591 w 944"/>
            <a:gd name="T63" fmla="*/ 289713 h 733"/>
            <a:gd name="T64" fmla="*/ 700753 w 944"/>
            <a:gd name="T65" fmla="*/ 294807 h 733"/>
            <a:gd name="T66" fmla="*/ 671240 w 944"/>
            <a:gd name="T67" fmla="*/ 308815 h 733"/>
            <a:gd name="T68" fmla="*/ 651565 w 944"/>
            <a:gd name="T69" fmla="*/ 313909 h 733"/>
            <a:gd name="T70" fmla="*/ 612970 w 944"/>
            <a:gd name="T71" fmla="*/ 333011 h 733"/>
            <a:gd name="T72" fmla="*/ 583457 w 944"/>
            <a:gd name="T73" fmla="*/ 366121 h 733"/>
            <a:gd name="T74" fmla="*/ 544862 w 944"/>
            <a:gd name="T75" fmla="*/ 409419 h 733"/>
            <a:gd name="T76" fmla="*/ 457079 w 944"/>
            <a:gd name="T77" fmla="*/ 434252 h 733"/>
            <a:gd name="T78" fmla="*/ 431349 w 944"/>
            <a:gd name="T79" fmla="*/ 431705 h 733"/>
            <a:gd name="T80" fmla="*/ 418485 w 944"/>
            <a:gd name="T81" fmla="*/ 415150 h 733"/>
            <a:gd name="T82" fmla="*/ 398809 w 944"/>
            <a:gd name="T83" fmla="*/ 406872 h 733"/>
            <a:gd name="T84" fmla="*/ 360215 w 944"/>
            <a:gd name="T85" fmla="*/ 409419 h 733"/>
            <a:gd name="T86" fmla="*/ 350377 w 944"/>
            <a:gd name="T87" fmla="*/ 431705 h 733"/>
            <a:gd name="T88" fmla="*/ 320863 w 944"/>
            <a:gd name="T89" fmla="*/ 466725 h 733"/>
            <a:gd name="T90" fmla="*/ 269404 w 944"/>
            <a:gd name="T91" fmla="*/ 439982 h 733"/>
            <a:gd name="T92" fmla="*/ 220215 w 944"/>
            <a:gd name="T93" fmla="*/ 409419 h 733"/>
            <a:gd name="T94" fmla="*/ 171783 w 944"/>
            <a:gd name="T95" fmla="*/ 390317 h 733"/>
            <a:gd name="T96" fmla="*/ 123351 w 944"/>
            <a:gd name="T97" fmla="*/ 349566 h 733"/>
            <a:gd name="T98" fmla="*/ 97621 w 944"/>
            <a:gd name="T99" fmla="*/ 306268 h 733"/>
            <a:gd name="T100" fmla="*/ 90810 w 944"/>
            <a:gd name="T101" fmla="*/ 325370 h 733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944"/>
            <a:gd name="T154" fmla="*/ 0 h 733"/>
            <a:gd name="T155" fmla="*/ 944 w 944"/>
            <a:gd name="T156" fmla="*/ 733 h 733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944" h="733">
              <a:moveTo>
                <a:pt x="120" y="511"/>
              </a:moveTo>
              <a:cubicBezTo>
                <a:pt x="116" y="487"/>
                <a:pt x="113" y="479"/>
                <a:pt x="90" y="472"/>
              </a:cubicBezTo>
              <a:cubicBezTo>
                <a:pt x="69" y="457"/>
                <a:pt x="46" y="446"/>
                <a:pt x="21" y="438"/>
              </a:cubicBezTo>
              <a:cubicBezTo>
                <a:pt x="13" y="425"/>
                <a:pt x="4" y="395"/>
                <a:pt x="4" y="395"/>
              </a:cubicBezTo>
              <a:cubicBezTo>
                <a:pt x="7" y="363"/>
                <a:pt x="0" y="334"/>
                <a:pt x="26" y="313"/>
              </a:cubicBezTo>
              <a:cubicBezTo>
                <a:pt x="34" y="306"/>
                <a:pt x="44" y="304"/>
                <a:pt x="51" y="296"/>
              </a:cubicBezTo>
              <a:cubicBezTo>
                <a:pt x="58" y="288"/>
                <a:pt x="69" y="271"/>
                <a:pt x="69" y="271"/>
              </a:cubicBezTo>
              <a:cubicBezTo>
                <a:pt x="71" y="265"/>
                <a:pt x="78" y="227"/>
                <a:pt x="86" y="219"/>
              </a:cubicBezTo>
              <a:cubicBezTo>
                <a:pt x="88" y="217"/>
                <a:pt x="116" y="211"/>
                <a:pt x="116" y="211"/>
              </a:cubicBezTo>
              <a:cubicBezTo>
                <a:pt x="148" y="204"/>
                <a:pt x="181" y="203"/>
                <a:pt x="214" y="198"/>
              </a:cubicBezTo>
              <a:cubicBezTo>
                <a:pt x="242" y="202"/>
                <a:pt x="269" y="211"/>
                <a:pt x="296" y="219"/>
              </a:cubicBezTo>
              <a:cubicBezTo>
                <a:pt x="310" y="218"/>
                <a:pt x="325" y="218"/>
                <a:pt x="339" y="215"/>
              </a:cubicBezTo>
              <a:cubicBezTo>
                <a:pt x="378" y="207"/>
                <a:pt x="408" y="156"/>
                <a:pt x="429" y="125"/>
              </a:cubicBezTo>
              <a:cubicBezTo>
                <a:pt x="432" y="116"/>
                <a:pt x="434" y="108"/>
                <a:pt x="437" y="99"/>
              </a:cubicBezTo>
              <a:cubicBezTo>
                <a:pt x="438" y="95"/>
                <a:pt x="437" y="88"/>
                <a:pt x="441" y="86"/>
              </a:cubicBezTo>
              <a:cubicBezTo>
                <a:pt x="478" y="63"/>
                <a:pt x="500" y="53"/>
                <a:pt x="544" y="48"/>
              </a:cubicBezTo>
              <a:cubicBezTo>
                <a:pt x="568" y="39"/>
                <a:pt x="592" y="33"/>
                <a:pt x="617" y="26"/>
              </a:cubicBezTo>
              <a:cubicBezTo>
                <a:pt x="626" y="24"/>
                <a:pt x="643" y="18"/>
                <a:pt x="643" y="18"/>
              </a:cubicBezTo>
              <a:cubicBezTo>
                <a:pt x="661" y="6"/>
                <a:pt x="664" y="0"/>
                <a:pt x="686" y="5"/>
              </a:cubicBezTo>
              <a:cubicBezTo>
                <a:pt x="694" y="18"/>
                <a:pt x="711" y="43"/>
                <a:pt x="711" y="43"/>
              </a:cubicBezTo>
              <a:cubicBezTo>
                <a:pt x="710" y="49"/>
                <a:pt x="711" y="56"/>
                <a:pt x="707" y="61"/>
              </a:cubicBezTo>
              <a:cubicBezTo>
                <a:pt x="704" y="65"/>
                <a:pt x="698" y="63"/>
                <a:pt x="694" y="65"/>
              </a:cubicBezTo>
              <a:cubicBezTo>
                <a:pt x="681" y="74"/>
                <a:pt x="673" y="91"/>
                <a:pt x="664" y="103"/>
              </a:cubicBezTo>
              <a:cubicBezTo>
                <a:pt x="671" y="120"/>
                <a:pt x="682" y="124"/>
                <a:pt x="694" y="138"/>
              </a:cubicBezTo>
              <a:cubicBezTo>
                <a:pt x="705" y="151"/>
                <a:pt x="708" y="168"/>
                <a:pt x="720" y="181"/>
              </a:cubicBezTo>
              <a:cubicBezTo>
                <a:pt x="728" y="190"/>
                <a:pt x="736" y="199"/>
                <a:pt x="746" y="206"/>
              </a:cubicBezTo>
              <a:cubicBezTo>
                <a:pt x="754" y="212"/>
                <a:pt x="771" y="223"/>
                <a:pt x="771" y="223"/>
              </a:cubicBezTo>
              <a:cubicBezTo>
                <a:pt x="787" y="246"/>
                <a:pt x="796" y="262"/>
                <a:pt x="806" y="288"/>
              </a:cubicBezTo>
              <a:cubicBezTo>
                <a:pt x="808" y="309"/>
                <a:pt x="800" y="335"/>
                <a:pt x="814" y="352"/>
              </a:cubicBezTo>
              <a:cubicBezTo>
                <a:pt x="827" y="369"/>
                <a:pt x="911" y="369"/>
                <a:pt x="913" y="369"/>
              </a:cubicBezTo>
              <a:cubicBezTo>
                <a:pt x="928" y="379"/>
                <a:pt x="938" y="381"/>
                <a:pt x="943" y="399"/>
              </a:cubicBezTo>
              <a:cubicBezTo>
                <a:pt x="942" y="418"/>
                <a:pt x="944" y="437"/>
                <a:pt x="939" y="455"/>
              </a:cubicBezTo>
              <a:cubicBezTo>
                <a:pt x="938" y="460"/>
                <a:pt x="931" y="461"/>
                <a:pt x="926" y="463"/>
              </a:cubicBezTo>
              <a:cubicBezTo>
                <a:pt x="913" y="469"/>
                <a:pt x="900" y="479"/>
                <a:pt x="887" y="485"/>
              </a:cubicBezTo>
              <a:cubicBezTo>
                <a:pt x="879" y="489"/>
                <a:pt x="861" y="493"/>
                <a:pt x="861" y="493"/>
              </a:cubicBezTo>
              <a:cubicBezTo>
                <a:pt x="845" y="505"/>
                <a:pt x="827" y="513"/>
                <a:pt x="810" y="523"/>
              </a:cubicBezTo>
              <a:cubicBezTo>
                <a:pt x="797" y="541"/>
                <a:pt x="783" y="557"/>
                <a:pt x="771" y="575"/>
              </a:cubicBezTo>
              <a:cubicBezTo>
                <a:pt x="761" y="606"/>
                <a:pt x="754" y="633"/>
                <a:pt x="720" y="643"/>
              </a:cubicBezTo>
              <a:cubicBezTo>
                <a:pt x="687" y="666"/>
                <a:pt x="642" y="670"/>
                <a:pt x="604" y="682"/>
              </a:cubicBezTo>
              <a:cubicBezTo>
                <a:pt x="593" y="681"/>
                <a:pt x="581" y="682"/>
                <a:pt x="570" y="678"/>
              </a:cubicBezTo>
              <a:cubicBezTo>
                <a:pt x="567" y="677"/>
                <a:pt x="555" y="654"/>
                <a:pt x="553" y="652"/>
              </a:cubicBezTo>
              <a:cubicBezTo>
                <a:pt x="544" y="643"/>
                <a:pt x="538" y="642"/>
                <a:pt x="527" y="639"/>
              </a:cubicBezTo>
              <a:cubicBezTo>
                <a:pt x="510" y="640"/>
                <a:pt x="492" y="638"/>
                <a:pt x="476" y="643"/>
              </a:cubicBezTo>
              <a:cubicBezTo>
                <a:pt x="466" y="646"/>
                <a:pt x="464" y="674"/>
                <a:pt x="463" y="678"/>
              </a:cubicBezTo>
              <a:cubicBezTo>
                <a:pt x="457" y="703"/>
                <a:pt x="450" y="727"/>
                <a:pt x="424" y="733"/>
              </a:cubicBezTo>
              <a:cubicBezTo>
                <a:pt x="408" y="709"/>
                <a:pt x="383" y="696"/>
                <a:pt x="356" y="691"/>
              </a:cubicBezTo>
              <a:cubicBezTo>
                <a:pt x="329" y="681"/>
                <a:pt x="312" y="661"/>
                <a:pt x="291" y="643"/>
              </a:cubicBezTo>
              <a:cubicBezTo>
                <a:pt x="275" y="630"/>
                <a:pt x="246" y="620"/>
                <a:pt x="227" y="613"/>
              </a:cubicBezTo>
              <a:cubicBezTo>
                <a:pt x="205" y="581"/>
                <a:pt x="194" y="570"/>
                <a:pt x="163" y="549"/>
              </a:cubicBezTo>
              <a:cubicBezTo>
                <a:pt x="155" y="525"/>
                <a:pt x="147" y="499"/>
                <a:pt x="129" y="481"/>
              </a:cubicBezTo>
              <a:cubicBezTo>
                <a:pt x="116" y="498"/>
                <a:pt x="120" y="488"/>
                <a:pt x="120" y="511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114300</xdr:colOff>
      <xdr:row>29</xdr:row>
      <xdr:rowOff>142875</xdr:rowOff>
    </xdr:from>
    <xdr:to>
      <xdr:col>43</xdr:col>
      <xdr:colOff>161925</xdr:colOff>
      <xdr:row>34</xdr:row>
      <xdr:rowOff>152400</xdr:rowOff>
    </xdr:to>
    <xdr:sp macro="" textlink="">
      <xdr:nvSpPr>
        <xdr:cNvPr id="30" name="Freeform 831">
          <a:extLst>
            <a:ext uri="{FF2B5EF4-FFF2-40B4-BE49-F238E27FC236}">
              <a16:creationId xmlns:a16="http://schemas.microsoft.com/office/drawing/2014/main" id="{CFAACB3D-EC36-490A-A69D-176F65D55443}"/>
            </a:ext>
          </a:extLst>
        </xdr:cNvPr>
        <xdr:cNvSpPr>
          <a:spLocks/>
        </xdr:cNvSpPr>
      </xdr:nvSpPr>
      <xdr:spPr bwMode="auto">
        <a:xfrm>
          <a:off x="7575550" y="4746625"/>
          <a:ext cx="1095375" cy="803275"/>
        </a:xfrm>
        <a:custGeom>
          <a:avLst/>
          <a:gdLst>
            <a:gd name="T0" fmla="*/ 825701 w 1425"/>
            <a:gd name="T1" fmla="*/ 355134 h 1294"/>
            <a:gd name="T2" fmla="*/ 737469 w 1425"/>
            <a:gd name="T3" fmla="*/ 460851 h 1294"/>
            <a:gd name="T4" fmla="*/ 636738 w 1425"/>
            <a:gd name="T5" fmla="*/ 586192 h 1294"/>
            <a:gd name="T6" fmla="*/ 554388 w 1425"/>
            <a:gd name="T7" fmla="*/ 691910 h 1294"/>
            <a:gd name="T8" fmla="*/ 516890 w 1425"/>
            <a:gd name="T9" fmla="*/ 751415 h 1294"/>
            <a:gd name="T10" fmla="*/ 472774 w 1425"/>
            <a:gd name="T11" fmla="*/ 819150 h 1294"/>
            <a:gd name="T12" fmla="*/ 403660 w 1425"/>
            <a:gd name="T13" fmla="*/ 757112 h 1294"/>
            <a:gd name="T14" fmla="*/ 311752 w 1425"/>
            <a:gd name="T15" fmla="*/ 791929 h 1294"/>
            <a:gd name="T16" fmla="*/ 264695 w 1425"/>
            <a:gd name="T17" fmla="*/ 767874 h 1294"/>
            <a:gd name="T18" fmla="*/ 236755 w 1425"/>
            <a:gd name="T19" fmla="*/ 726727 h 1294"/>
            <a:gd name="T20" fmla="*/ 141906 w 1425"/>
            <a:gd name="T21" fmla="*/ 621009 h 1294"/>
            <a:gd name="T22" fmla="*/ 44116 w 1425"/>
            <a:gd name="T23" fmla="*/ 599486 h 1294"/>
            <a:gd name="T24" fmla="*/ 75732 w 1425"/>
            <a:gd name="T25" fmla="*/ 569733 h 1294"/>
            <a:gd name="T26" fmla="*/ 166905 w 1425"/>
            <a:gd name="T27" fmla="*/ 483007 h 1294"/>
            <a:gd name="T28" fmla="*/ 69115 w 1425"/>
            <a:gd name="T29" fmla="*/ 384887 h 1294"/>
            <a:gd name="T30" fmla="*/ 56615 w 1425"/>
            <a:gd name="T31" fmla="*/ 249417 h 1294"/>
            <a:gd name="T32" fmla="*/ 107348 w 1425"/>
            <a:gd name="T33" fmla="*/ 200673 h 1294"/>
            <a:gd name="T34" fmla="*/ 104407 w 1425"/>
            <a:gd name="T35" fmla="*/ 111415 h 1294"/>
            <a:gd name="T36" fmla="*/ 94849 w 1425"/>
            <a:gd name="T37" fmla="*/ 86726 h 1294"/>
            <a:gd name="T38" fmla="*/ 107348 w 1425"/>
            <a:gd name="T39" fmla="*/ 73432 h 1294"/>
            <a:gd name="T40" fmla="*/ 195580 w 1425"/>
            <a:gd name="T41" fmla="*/ 48744 h 1294"/>
            <a:gd name="T42" fmla="*/ 403660 w 1425"/>
            <a:gd name="T43" fmla="*/ 54441 h 1294"/>
            <a:gd name="T44" fmla="*/ 397042 w 1425"/>
            <a:gd name="T45" fmla="*/ 81029 h 1294"/>
            <a:gd name="T46" fmla="*/ 516890 w 1425"/>
            <a:gd name="T47" fmla="*/ 111415 h 1294"/>
            <a:gd name="T48" fmla="*/ 646296 w 1425"/>
            <a:gd name="T49" fmla="*/ 116479 h 1294"/>
            <a:gd name="T50" fmla="*/ 712470 w 1425"/>
            <a:gd name="T51" fmla="*/ 78497 h 1294"/>
            <a:gd name="T52" fmla="*/ 749968 w 1425"/>
            <a:gd name="T53" fmla="*/ 10762 h 1294"/>
            <a:gd name="T54" fmla="*/ 730852 w 1425"/>
            <a:gd name="T55" fmla="*/ 0 h 1294"/>
            <a:gd name="T56" fmla="*/ 816142 w 1425"/>
            <a:gd name="T57" fmla="*/ 18991 h 1294"/>
            <a:gd name="T58" fmla="*/ 923491 w 1425"/>
            <a:gd name="T59" fmla="*/ 0 h 1294"/>
            <a:gd name="T60" fmla="*/ 1036721 w 1425"/>
            <a:gd name="T61" fmla="*/ 119011 h 1294"/>
            <a:gd name="T62" fmla="*/ 1024222 w 1425"/>
            <a:gd name="T63" fmla="*/ 160158 h 1294"/>
            <a:gd name="T64" fmla="*/ 916873 w 1425"/>
            <a:gd name="T65" fmla="*/ 232958 h 1294"/>
            <a:gd name="T66" fmla="*/ 894815 w 1425"/>
            <a:gd name="T67" fmla="*/ 268408 h 1294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25"/>
            <a:gd name="T103" fmla="*/ 0 h 1294"/>
            <a:gd name="T104" fmla="*/ 1425 w 1425"/>
            <a:gd name="T105" fmla="*/ 1294 h 1294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25" h="1294">
              <a:moveTo>
                <a:pt x="1217" y="424"/>
              </a:moveTo>
              <a:cubicBezTo>
                <a:pt x="1200" y="480"/>
                <a:pt x="1174" y="530"/>
                <a:pt x="1123" y="561"/>
              </a:cubicBezTo>
              <a:cubicBezTo>
                <a:pt x="1107" y="592"/>
                <a:pt x="1095" y="629"/>
                <a:pt x="1072" y="656"/>
              </a:cubicBezTo>
              <a:cubicBezTo>
                <a:pt x="1050" y="681"/>
                <a:pt x="1025" y="703"/>
                <a:pt x="1003" y="728"/>
              </a:cubicBezTo>
              <a:cubicBezTo>
                <a:pt x="989" y="745"/>
                <a:pt x="983" y="767"/>
                <a:pt x="969" y="784"/>
              </a:cubicBezTo>
              <a:cubicBezTo>
                <a:pt x="932" y="830"/>
                <a:pt x="897" y="876"/>
                <a:pt x="866" y="926"/>
              </a:cubicBezTo>
              <a:cubicBezTo>
                <a:pt x="857" y="971"/>
                <a:pt x="833" y="1003"/>
                <a:pt x="802" y="1037"/>
              </a:cubicBezTo>
              <a:cubicBezTo>
                <a:pt x="793" y="1060"/>
                <a:pt x="777" y="1084"/>
                <a:pt x="754" y="1093"/>
              </a:cubicBezTo>
              <a:cubicBezTo>
                <a:pt x="743" y="1111"/>
                <a:pt x="737" y="1131"/>
                <a:pt x="724" y="1148"/>
              </a:cubicBezTo>
              <a:cubicBezTo>
                <a:pt x="714" y="1180"/>
                <a:pt x="722" y="1168"/>
                <a:pt x="703" y="1187"/>
              </a:cubicBezTo>
              <a:cubicBezTo>
                <a:pt x="696" y="1211"/>
                <a:pt x="670" y="1229"/>
                <a:pt x="656" y="1251"/>
              </a:cubicBezTo>
              <a:cubicBezTo>
                <a:pt x="653" y="1266"/>
                <a:pt x="647" y="1279"/>
                <a:pt x="643" y="1294"/>
              </a:cubicBezTo>
              <a:cubicBezTo>
                <a:pt x="633" y="1279"/>
                <a:pt x="624" y="1269"/>
                <a:pt x="609" y="1260"/>
              </a:cubicBezTo>
              <a:cubicBezTo>
                <a:pt x="592" y="1236"/>
                <a:pt x="568" y="1218"/>
                <a:pt x="549" y="1196"/>
              </a:cubicBezTo>
              <a:cubicBezTo>
                <a:pt x="537" y="1182"/>
                <a:pt x="538" y="1172"/>
                <a:pt x="519" y="1166"/>
              </a:cubicBezTo>
              <a:cubicBezTo>
                <a:pt x="473" y="1180"/>
                <a:pt x="462" y="1228"/>
                <a:pt x="424" y="1251"/>
              </a:cubicBezTo>
              <a:cubicBezTo>
                <a:pt x="395" y="1231"/>
                <a:pt x="409" y="1237"/>
                <a:pt x="386" y="1230"/>
              </a:cubicBezTo>
              <a:cubicBezTo>
                <a:pt x="377" y="1224"/>
                <a:pt x="367" y="1220"/>
                <a:pt x="360" y="1213"/>
              </a:cubicBezTo>
              <a:cubicBezTo>
                <a:pt x="345" y="1198"/>
                <a:pt x="342" y="1177"/>
                <a:pt x="326" y="1161"/>
              </a:cubicBezTo>
              <a:cubicBezTo>
                <a:pt x="325" y="1157"/>
                <a:pt x="324" y="1152"/>
                <a:pt x="322" y="1148"/>
              </a:cubicBezTo>
              <a:cubicBezTo>
                <a:pt x="320" y="1144"/>
                <a:pt x="315" y="1141"/>
                <a:pt x="313" y="1136"/>
              </a:cubicBezTo>
              <a:cubicBezTo>
                <a:pt x="285" y="1072"/>
                <a:pt x="263" y="1009"/>
                <a:pt x="193" y="981"/>
              </a:cubicBezTo>
              <a:cubicBezTo>
                <a:pt x="163" y="969"/>
                <a:pt x="131" y="963"/>
                <a:pt x="99" y="956"/>
              </a:cubicBezTo>
              <a:cubicBezTo>
                <a:pt x="86" y="953"/>
                <a:pt x="60" y="947"/>
                <a:pt x="60" y="947"/>
              </a:cubicBezTo>
              <a:cubicBezTo>
                <a:pt x="42" y="933"/>
                <a:pt x="22" y="924"/>
                <a:pt x="0" y="917"/>
              </a:cubicBezTo>
              <a:cubicBezTo>
                <a:pt x="34" y="906"/>
                <a:pt x="72" y="919"/>
                <a:pt x="103" y="900"/>
              </a:cubicBezTo>
              <a:cubicBezTo>
                <a:pt x="119" y="849"/>
                <a:pt x="177" y="864"/>
                <a:pt x="219" y="848"/>
              </a:cubicBezTo>
              <a:cubicBezTo>
                <a:pt x="239" y="818"/>
                <a:pt x="234" y="808"/>
                <a:pt x="227" y="763"/>
              </a:cubicBezTo>
              <a:cubicBezTo>
                <a:pt x="220" y="714"/>
                <a:pt x="146" y="674"/>
                <a:pt x="107" y="647"/>
              </a:cubicBezTo>
              <a:cubicBezTo>
                <a:pt x="98" y="617"/>
                <a:pt x="102" y="629"/>
                <a:pt x="94" y="608"/>
              </a:cubicBezTo>
              <a:cubicBezTo>
                <a:pt x="98" y="572"/>
                <a:pt x="94" y="557"/>
                <a:pt x="112" y="531"/>
              </a:cubicBezTo>
              <a:cubicBezTo>
                <a:pt x="129" y="477"/>
                <a:pt x="106" y="435"/>
                <a:pt x="77" y="394"/>
              </a:cubicBezTo>
              <a:cubicBezTo>
                <a:pt x="84" y="375"/>
                <a:pt x="96" y="379"/>
                <a:pt x="112" y="368"/>
              </a:cubicBezTo>
              <a:cubicBezTo>
                <a:pt x="124" y="351"/>
                <a:pt x="134" y="334"/>
                <a:pt x="146" y="317"/>
              </a:cubicBezTo>
              <a:cubicBezTo>
                <a:pt x="149" y="289"/>
                <a:pt x="155" y="270"/>
                <a:pt x="163" y="244"/>
              </a:cubicBezTo>
              <a:lnTo>
                <a:pt x="142" y="176"/>
              </a:lnTo>
              <a:cubicBezTo>
                <a:pt x="142" y="176"/>
                <a:pt x="142" y="176"/>
                <a:pt x="142" y="176"/>
              </a:cubicBezTo>
              <a:cubicBezTo>
                <a:pt x="137" y="163"/>
                <a:pt x="129" y="137"/>
                <a:pt x="129" y="137"/>
              </a:cubicBezTo>
              <a:cubicBezTo>
                <a:pt x="130" y="131"/>
                <a:pt x="129" y="125"/>
                <a:pt x="133" y="120"/>
              </a:cubicBezTo>
              <a:cubicBezTo>
                <a:pt x="136" y="116"/>
                <a:pt x="142" y="118"/>
                <a:pt x="146" y="116"/>
              </a:cubicBezTo>
              <a:cubicBezTo>
                <a:pt x="160" y="109"/>
                <a:pt x="169" y="89"/>
                <a:pt x="184" y="86"/>
              </a:cubicBezTo>
              <a:cubicBezTo>
                <a:pt x="211" y="81"/>
                <a:pt x="239" y="81"/>
                <a:pt x="266" y="77"/>
              </a:cubicBezTo>
              <a:cubicBezTo>
                <a:pt x="340" y="80"/>
                <a:pt x="332" y="76"/>
                <a:pt x="377" y="90"/>
              </a:cubicBezTo>
              <a:cubicBezTo>
                <a:pt x="450" y="86"/>
                <a:pt x="471" y="82"/>
                <a:pt x="549" y="86"/>
              </a:cubicBezTo>
              <a:cubicBezTo>
                <a:pt x="562" y="94"/>
                <a:pt x="574" y="103"/>
                <a:pt x="587" y="111"/>
              </a:cubicBezTo>
              <a:cubicBezTo>
                <a:pt x="572" y="122"/>
                <a:pt x="557" y="123"/>
                <a:pt x="540" y="128"/>
              </a:cubicBezTo>
              <a:cubicBezTo>
                <a:pt x="524" y="179"/>
                <a:pt x="596" y="165"/>
                <a:pt x="626" y="167"/>
              </a:cubicBezTo>
              <a:cubicBezTo>
                <a:pt x="666" y="176"/>
                <a:pt x="626" y="168"/>
                <a:pt x="703" y="176"/>
              </a:cubicBezTo>
              <a:cubicBezTo>
                <a:pt x="746" y="181"/>
                <a:pt x="788" y="193"/>
                <a:pt x="832" y="197"/>
              </a:cubicBezTo>
              <a:cubicBezTo>
                <a:pt x="843" y="194"/>
                <a:pt x="873" y="188"/>
                <a:pt x="879" y="184"/>
              </a:cubicBezTo>
              <a:cubicBezTo>
                <a:pt x="898" y="172"/>
                <a:pt x="908" y="157"/>
                <a:pt x="930" y="150"/>
              </a:cubicBezTo>
              <a:cubicBezTo>
                <a:pt x="945" y="140"/>
                <a:pt x="956" y="137"/>
                <a:pt x="969" y="124"/>
              </a:cubicBezTo>
              <a:cubicBezTo>
                <a:pt x="977" y="97"/>
                <a:pt x="994" y="79"/>
                <a:pt x="1016" y="64"/>
              </a:cubicBezTo>
              <a:cubicBezTo>
                <a:pt x="1021" y="48"/>
                <a:pt x="1030" y="34"/>
                <a:pt x="1020" y="17"/>
              </a:cubicBezTo>
              <a:cubicBezTo>
                <a:pt x="1017" y="12"/>
                <a:pt x="1011" y="11"/>
                <a:pt x="1007" y="8"/>
              </a:cubicBezTo>
              <a:cubicBezTo>
                <a:pt x="1003" y="5"/>
                <a:pt x="989" y="0"/>
                <a:pt x="994" y="0"/>
              </a:cubicBezTo>
              <a:cubicBezTo>
                <a:pt x="1015" y="0"/>
                <a:pt x="1052" y="17"/>
                <a:pt x="1072" y="21"/>
              </a:cubicBezTo>
              <a:cubicBezTo>
                <a:pt x="1085" y="24"/>
                <a:pt x="1110" y="30"/>
                <a:pt x="1110" y="30"/>
              </a:cubicBezTo>
              <a:cubicBezTo>
                <a:pt x="1148" y="23"/>
                <a:pt x="1176" y="20"/>
                <a:pt x="1217" y="17"/>
              </a:cubicBezTo>
              <a:cubicBezTo>
                <a:pt x="1229" y="9"/>
                <a:pt x="1256" y="0"/>
                <a:pt x="1256" y="0"/>
              </a:cubicBezTo>
              <a:cubicBezTo>
                <a:pt x="1319" y="15"/>
                <a:pt x="1280" y="82"/>
                <a:pt x="1307" y="116"/>
              </a:cubicBezTo>
              <a:cubicBezTo>
                <a:pt x="1333" y="149"/>
                <a:pt x="1375" y="167"/>
                <a:pt x="1410" y="188"/>
              </a:cubicBezTo>
              <a:cubicBezTo>
                <a:pt x="1413" y="193"/>
                <a:pt x="1425" y="206"/>
                <a:pt x="1423" y="214"/>
              </a:cubicBezTo>
              <a:cubicBezTo>
                <a:pt x="1421" y="225"/>
                <a:pt x="1400" y="244"/>
                <a:pt x="1393" y="253"/>
              </a:cubicBezTo>
              <a:cubicBezTo>
                <a:pt x="1376" y="274"/>
                <a:pt x="1348" y="281"/>
                <a:pt x="1329" y="300"/>
              </a:cubicBezTo>
              <a:cubicBezTo>
                <a:pt x="1302" y="327"/>
                <a:pt x="1286" y="356"/>
                <a:pt x="1247" y="368"/>
              </a:cubicBezTo>
              <a:cubicBezTo>
                <a:pt x="1238" y="382"/>
                <a:pt x="1229" y="428"/>
                <a:pt x="1217" y="433"/>
              </a:cubicBezTo>
              <a:cubicBezTo>
                <a:pt x="1214" y="434"/>
                <a:pt x="1217" y="427"/>
                <a:pt x="1217" y="42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66675</xdr:colOff>
      <xdr:row>27</xdr:row>
      <xdr:rowOff>123825</xdr:rowOff>
    </xdr:from>
    <xdr:to>
      <xdr:col>39</xdr:col>
      <xdr:colOff>85725</xdr:colOff>
      <xdr:row>33</xdr:row>
      <xdr:rowOff>76200</xdr:rowOff>
    </xdr:to>
    <xdr:sp macro="" textlink="">
      <xdr:nvSpPr>
        <xdr:cNvPr id="31" name="Freeform 832">
          <a:extLst>
            <a:ext uri="{FF2B5EF4-FFF2-40B4-BE49-F238E27FC236}">
              <a16:creationId xmlns:a16="http://schemas.microsoft.com/office/drawing/2014/main" id="{1A6751F5-8F64-402F-A414-6473C43C076F}"/>
            </a:ext>
          </a:extLst>
        </xdr:cNvPr>
        <xdr:cNvSpPr>
          <a:spLocks/>
        </xdr:cNvSpPr>
      </xdr:nvSpPr>
      <xdr:spPr bwMode="auto">
        <a:xfrm>
          <a:off x="6899275" y="4410075"/>
          <a:ext cx="857250" cy="904875"/>
        </a:xfrm>
        <a:custGeom>
          <a:avLst/>
          <a:gdLst>
            <a:gd name="T0" fmla="*/ 126931 w 1110"/>
            <a:gd name="T1" fmla="*/ 575405 h 1466"/>
            <a:gd name="T2" fmla="*/ 78963 w 1110"/>
            <a:gd name="T3" fmla="*/ 489063 h 1466"/>
            <a:gd name="T4" fmla="*/ 38375 w 1110"/>
            <a:gd name="T5" fmla="*/ 467004 h 1466"/>
            <a:gd name="T6" fmla="*/ 78963 w 1110"/>
            <a:gd name="T7" fmla="*/ 372469 h 1466"/>
            <a:gd name="T8" fmla="*/ 180803 w 1110"/>
            <a:gd name="T9" fmla="*/ 310706 h 1466"/>
            <a:gd name="T10" fmla="*/ 225082 w 1110"/>
            <a:gd name="T11" fmla="*/ 262178 h 1466"/>
            <a:gd name="T12" fmla="*/ 272312 w 1110"/>
            <a:gd name="T13" fmla="*/ 245792 h 1466"/>
            <a:gd name="T14" fmla="*/ 344633 w 1110"/>
            <a:gd name="T15" fmla="*/ 199785 h 1466"/>
            <a:gd name="T16" fmla="*/ 388912 w 1110"/>
            <a:gd name="T17" fmla="*/ 140542 h 1466"/>
            <a:gd name="T18" fmla="*/ 449426 w 1110"/>
            <a:gd name="T19" fmla="*/ 61763 h 1466"/>
            <a:gd name="T20" fmla="*/ 449426 w 1110"/>
            <a:gd name="T21" fmla="*/ 0 h 1466"/>
            <a:gd name="T22" fmla="*/ 468613 w 1110"/>
            <a:gd name="T23" fmla="*/ 21428 h 1466"/>
            <a:gd name="T24" fmla="*/ 528389 w 1110"/>
            <a:gd name="T25" fmla="*/ 92014 h 1466"/>
            <a:gd name="T26" fmla="*/ 540934 w 1110"/>
            <a:gd name="T27" fmla="*/ 183398 h 1466"/>
            <a:gd name="T28" fmla="*/ 553480 w 1110"/>
            <a:gd name="T29" fmla="*/ 216171 h 1466"/>
            <a:gd name="T30" fmla="*/ 557170 w 1110"/>
            <a:gd name="T31" fmla="*/ 267220 h 1466"/>
            <a:gd name="T32" fmla="*/ 515843 w 1110"/>
            <a:gd name="T33" fmla="*/ 361755 h 1466"/>
            <a:gd name="T34" fmla="*/ 547576 w 1110"/>
            <a:gd name="T35" fmla="*/ 386334 h 1466"/>
            <a:gd name="T36" fmla="*/ 610304 w 1110"/>
            <a:gd name="T37" fmla="*/ 445576 h 1466"/>
            <a:gd name="T38" fmla="*/ 698860 w 1110"/>
            <a:gd name="T39" fmla="*/ 410283 h 1466"/>
            <a:gd name="T40" fmla="*/ 765278 w 1110"/>
            <a:gd name="T41" fmla="*/ 515532 h 1466"/>
            <a:gd name="T42" fmla="*/ 705502 w 1110"/>
            <a:gd name="T43" fmla="*/ 580447 h 1466"/>
            <a:gd name="T44" fmla="*/ 708454 w 1110"/>
            <a:gd name="T45" fmla="*/ 605026 h 1466"/>
            <a:gd name="T46" fmla="*/ 730593 w 1110"/>
            <a:gd name="T47" fmla="*/ 723510 h 1466"/>
            <a:gd name="T48" fmla="*/ 756422 w 1110"/>
            <a:gd name="T49" fmla="*/ 772669 h 1466"/>
            <a:gd name="T50" fmla="*/ 809556 w 1110"/>
            <a:gd name="T51" fmla="*/ 877918 h 1466"/>
            <a:gd name="T52" fmla="*/ 730593 w 1110"/>
            <a:gd name="T53" fmla="*/ 899346 h 1466"/>
            <a:gd name="T54" fmla="*/ 607352 w 1110"/>
            <a:gd name="T55" fmla="*/ 907539 h 1466"/>
            <a:gd name="T56" fmla="*/ 566025 w 1110"/>
            <a:gd name="T57" fmla="*/ 859011 h 1466"/>
            <a:gd name="T58" fmla="*/ 518795 w 1110"/>
            <a:gd name="T59" fmla="*/ 810483 h 1466"/>
            <a:gd name="T60" fmla="*/ 388912 w 1110"/>
            <a:gd name="T61" fmla="*/ 818045 h 1466"/>
            <a:gd name="T62" fmla="*/ 256077 w 1110"/>
            <a:gd name="T63" fmla="*/ 850818 h 1466"/>
            <a:gd name="T64" fmla="*/ 199253 w 1110"/>
            <a:gd name="T65" fmla="*/ 813004 h 1466"/>
            <a:gd name="T66" fmla="*/ 28781 w 1110"/>
            <a:gd name="T67" fmla="*/ 823718 h 1466"/>
            <a:gd name="T68" fmla="*/ 0 w 1110"/>
            <a:gd name="T69" fmla="*/ 753762 h 1466"/>
            <a:gd name="T70" fmla="*/ 16235 w 1110"/>
            <a:gd name="T71" fmla="*/ 632126 h 1466"/>
            <a:gd name="T72" fmla="*/ 85605 w 1110"/>
            <a:gd name="T73" fmla="*/ 621412 h 1466"/>
            <a:gd name="T74" fmla="*/ 136525 w 1110"/>
            <a:gd name="T75" fmla="*/ 615740 h 146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w 1110"/>
            <a:gd name="T115" fmla="*/ 0 h 1466"/>
            <a:gd name="T116" fmla="*/ 1110 w 1110"/>
            <a:gd name="T117" fmla="*/ 1466 h 1466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T114" t="T115" r="T116" b="T117"/>
          <a:pathLst>
            <a:path w="1110" h="1466">
              <a:moveTo>
                <a:pt x="185" y="977"/>
              </a:moveTo>
              <a:cubicBezTo>
                <a:pt x="182" y="955"/>
                <a:pt x="179" y="934"/>
                <a:pt x="172" y="913"/>
              </a:cubicBezTo>
              <a:cubicBezTo>
                <a:pt x="168" y="900"/>
                <a:pt x="159" y="874"/>
                <a:pt x="159" y="874"/>
              </a:cubicBezTo>
              <a:cubicBezTo>
                <a:pt x="155" y="826"/>
                <a:pt x="145" y="804"/>
                <a:pt x="107" y="776"/>
              </a:cubicBezTo>
              <a:cubicBezTo>
                <a:pt x="78" y="754"/>
                <a:pt x="116" y="781"/>
                <a:pt x="77" y="758"/>
              </a:cubicBezTo>
              <a:cubicBezTo>
                <a:pt x="68" y="753"/>
                <a:pt x="52" y="741"/>
                <a:pt x="52" y="741"/>
              </a:cubicBezTo>
              <a:cubicBezTo>
                <a:pt x="31" y="711"/>
                <a:pt x="38" y="726"/>
                <a:pt x="30" y="698"/>
              </a:cubicBezTo>
              <a:cubicBezTo>
                <a:pt x="40" y="628"/>
                <a:pt x="48" y="622"/>
                <a:pt x="107" y="591"/>
              </a:cubicBezTo>
              <a:cubicBezTo>
                <a:pt x="130" y="561"/>
                <a:pt x="154" y="550"/>
                <a:pt x="185" y="531"/>
              </a:cubicBezTo>
              <a:cubicBezTo>
                <a:pt x="206" y="518"/>
                <a:pt x="221" y="500"/>
                <a:pt x="245" y="493"/>
              </a:cubicBezTo>
              <a:cubicBezTo>
                <a:pt x="253" y="484"/>
                <a:pt x="266" y="478"/>
                <a:pt x="270" y="467"/>
              </a:cubicBezTo>
              <a:cubicBezTo>
                <a:pt x="279" y="444"/>
                <a:pt x="284" y="430"/>
                <a:pt x="305" y="416"/>
              </a:cubicBezTo>
              <a:cubicBezTo>
                <a:pt x="318" y="407"/>
                <a:pt x="328" y="403"/>
                <a:pt x="343" y="398"/>
              </a:cubicBezTo>
              <a:cubicBezTo>
                <a:pt x="352" y="395"/>
                <a:pt x="369" y="390"/>
                <a:pt x="369" y="390"/>
              </a:cubicBezTo>
              <a:cubicBezTo>
                <a:pt x="389" y="376"/>
                <a:pt x="412" y="369"/>
                <a:pt x="433" y="356"/>
              </a:cubicBezTo>
              <a:cubicBezTo>
                <a:pt x="448" y="334"/>
                <a:pt x="439" y="345"/>
                <a:pt x="467" y="317"/>
              </a:cubicBezTo>
              <a:cubicBezTo>
                <a:pt x="476" y="308"/>
                <a:pt x="493" y="291"/>
                <a:pt x="493" y="291"/>
              </a:cubicBezTo>
              <a:cubicBezTo>
                <a:pt x="500" y="269"/>
                <a:pt x="511" y="240"/>
                <a:pt x="527" y="223"/>
              </a:cubicBezTo>
              <a:cubicBezTo>
                <a:pt x="546" y="203"/>
                <a:pt x="575" y="199"/>
                <a:pt x="592" y="176"/>
              </a:cubicBezTo>
              <a:cubicBezTo>
                <a:pt x="600" y="150"/>
                <a:pt x="605" y="126"/>
                <a:pt x="609" y="98"/>
              </a:cubicBezTo>
              <a:cubicBezTo>
                <a:pt x="608" y="70"/>
                <a:pt x="605" y="41"/>
                <a:pt x="605" y="13"/>
              </a:cubicBezTo>
              <a:cubicBezTo>
                <a:pt x="605" y="8"/>
                <a:pt x="604" y="0"/>
                <a:pt x="609" y="0"/>
              </a:cubicBezTo>
              <a:cubicBezTo>
                <a:pt x="614" y="0"/>
                <a:pt x="611" y="9"/>
                <a:pt x="613" y="13"/>
              </a:cubicBezTo>
              <a:cubicBezTo>
                <a:pt x="620" y="27"/>
                <a:pt x="622" y="26"/>
                <a:pt x="635" y="34"/>
              </a:cubicBezTo>
              <a:cubicBezTo>
                <a:pt x="644" y="48"/>
                <a:pt x="656" y="54"/>
                <a:pt x="665" y="68"/>
              </a:cubicBezTo>
              <a:cubicBezTo>
                <a:pt x="682" y="94"/>
                <a:pt x="693" y="124"/>
                <a:pt x="716" y="146"/>
              </a:cubicBezTo>
              <a:cubicBezTo>
                <a:pt x="749" y="177"/>
                <a:pt x="780" y="206"/>
                <a:pt x="806" y="244"/>
              </a:cubicBezTo>
              <a:cubicBezTo>
                <a:pt x="818" y="284"/>
                <a:pt x="763" y="282"/>
                <a:pt x="733" y="291"/>
              </a:cubicBezTo>
              <a:cubicBezTo>
                <a:pt x="732" y="295"/>
                <a:pt x="728" y="300"/>
                <a:pt x="729" y="304"/>
              </a:cubicBezTo>
              <a:cubicBezTo>
                <a:pt x="731" y="315"/>
                <a:pt x="745" y="333"/>
                <a:pt x="750" y="343"/>
              </a:cubicBezTo>
              <a:cubicBezTo>
                <a:pt x="757" y="356"/>
                <a:pt x="759" y="372"/>
                <a:pt x="763" y="386"/>
              </a:cubicBezTo>
              <a:cubicBezTo>
                <a:pt x="761" y="399"/>
                <a:pt x="763" y="414"/>
                <a:pt x="755" y="424"/>
              </a:cubicBezTo>
              <a:cubicBezTo>
                <a:pt x="738" y="445"/>
                <a:pt x="709" y="452"/>
                <a:pt x="690" y="471"/>
              </a:cubicBezTo>
              <a:cubicBezTo>
                <a:pt x="682" y="497"/>
                <a:pt x="673" y="557"/>
                <a:pt x="699" y="574"/>
              </a:cubicBezTo>
              <a:cubicBezTo>
                <a:pt x="708" y="580"/>
                <a:pt x="719" y="579"/>
                <a:pt x="729" y="583"/>
              </a:cubicBezTo>
              <a:cubicBezTo>
                <a:pt x="739" y="599"/>
                <a:pt x="737" y="593"/>
                <a:pt x="742" y="613"/>
              </a:cubicBezTo>
              <a:cubicBezTo>
                <a:pt x="745" y="624"/>
                <a:pt x="750" y="647"/>
                <a:pt x="750" y="647"/>
              </a:cubicBezTo>
              <a:cubicBezTo>
                <a:pt x="744" y="725"/>
                <a:pt x="741" y="712"/>
                <a:pt x="827" y="707"/>
              </a:cubicBezTo>
              <a:cubicBezTo>
                <a:pt x="836" y="700"/>
                <a:pt x="886" y="670"/>
                <a:pt x="892" y="668"/>
              </a:cubicBezTo>
              <a:cubicBezTo>
                <a:pt x="911" y="662"/>
                <a:pt x="929" y="658"/>
                <a:pt x="947" y="651"/>
              </a:cubicBezTo>
              <a:cubicBezTo>
                <a:pt x="1012" y="658"/>
                <a:pt x="1005" y="654"/>
                <a:pt x="1025" y="707"/>
              </a:cubicBezTo>
              <a:cubicBezTo>
                <a:pt x="1027" y="747"/>
                <a:pt x="1028" y="780"/>
                <a:pt x="1037" y="818"/>
              </a:cubicBezTo>
              <a:cubicBezTo>
                <a:pt x="1034" y="850"/>
                <a:pt x="1035" y="892"/>
                <a:pt x="1003" y="913"/>
              </a:cubicBezTo>
              <a:cubicBezTo>
                <a:pt x="990" y="922"/>
                <a:pt x="972" y="919"/>
                <a:pt x="956" y="921"/>
              </a:cubicBezTo>
              <a:cubicBezTo>
                <a:pt x="953" y="925"/>
                <a:pt x="948" y="929"/>
                <a:pt x="947" y="934"/>
              </a:cubicBezTo>
              <a:cubicBezTo>
                <a:pt x="946" y="939"/>
                <a:pt x="958" y="957"/>
                <a:pt x="960" y="960"/>
              </a:cubicBezTo>
              <a:cubicBezTo>
                <a:pt x="971" y="977"/>
                <a:pt x="980" y="991"/>
                <a:pt x="986" y="1011"/>
              </a:cubicBezTo>
              <a:cubicBezTo>
                <a:pt x="991" y="1057"/>
                <a:pt x="984" y="1101"/>
                <a:pt x="990" y="1148"/>
              </a:cubicBezTo>
              <a:cubicBezTo>
                <a:pt x="992" y="1159"/>
                <a:pt x="998" y="1164"/>
                <a:pt x="1003" y="1174"/>
              </a:cubicBezTo>
              <a:cubicBezTo>
                <a:pt x="1011" y="1191"/>
                <a:pt x="1015" y="1211"/>
                <a:pt x="1025" y="1226"/>
              </a:cubicBezTo>
              <a:cubicBezTo>
                <a:pt x="1049" y="1261"/>
                <a:pt x="1067" y="1266"/>
                <a:pt x="1089" y="1311"/>
              </a:cubicBezTo>
              <a:cubicBezTo>
                <a:pt x="1091" y="1326"/>
                <a:pt x="1110" y="1385"/>
                <a:pt x="1097" y="1393"/>
              </a:cubicBezTo>
              <a:cubicBezTo>
                <a:pt x="1086" y="1400"/>
                <a:pt x="1072" y="1396"/>
                <a:pt x="1059" y="1397"/>
              </a:cubicBezTo>
              <a:cubicBezTo>
                <a:pt x="1030" y="1406"/>
                <a:pt x="1014" y="1410"/>
                <a:pt x="990" y="1427"/>
              </a:cubicBezTo>
              <a:cubicBezTo>
                <a:pt x="983" y="1449"/>
                <a:pt x="969" y="1445"/>
                <a:pt x="947" y="1448"/>
              </a:cubicBezTo>
              <a:cubicBezTo>
                <a:pt x="906" y="1447"/>
                <a:pt x="855" y="1466"/>
                <a:pt x="823" y="1440"/>
              </a:cubicBezTo>
              <a:cubicBezTo>
                <a:pt x="810" y="1429"/>
                <a:pt x="795" y="1402"/>
                <a:pt x="785" y="1388"/>
              </a:cubicBezTo>
              <a:cubicBezTo>
                <a:pt x="779" y="1380"/>
                <a:pt x="767" y="1363"/>
                <a:pt x="767" y="1363"/>
              </a:cubicBezTo>
              <a:cubicBezTo>
                <a:pt x="762" y="1348"/>
                <a:pt x="765" y="1323"/>
                <a:pt x="755" y="1311"/>
              </a:cubicBezTo>
              <a:cubicBezTo>
                <a:pt x="746" y="1300"/>
                <a:pt x="716" y="1290"/>
                <a:pt x="703" y="1286"/>
              </a:cubicBezTo>
              <a:cubicBezTo>
                <a:pt x="679" y="1269"/>
                <a:pt x="651" y="1264"/>
                <a:pt x="622" y="1260"/>
              </a:cubicBezTo>
              <a:cubicBezTo>
                <a:pt x="583" y="1265"/>
                <a:pt x="560" y="1278"/>
                <a:pt x="527" y="1298"/>
              </a:cubicBezTo>
              <a:cubicBezTo>
                <a:pt x="497" y="1347"/>
                <a:pt x="438" y="1355"/>
                <a:pt x="386" y="1363"/>
              </a:cubicBezTo>
              <a:cubicBezTo>
                <a:pt x="372" y="1360"/>
                <a:pt x="358" y="1361"/>
                <a:pt x="347" y="1350"/>
              </a:cubicBezTo>
              <a:cubicBezTo>
                <a:pt x="312" y="1315"/>
                <a:pt x="367" y="1359"/>
                <a:pt x="330" y="1324"/>
              </a:cubicBezTo>
              <a:cubicBezTo>
                <a:pt x="316" y="1310"/>
                <a:pt x="288" y="1294"/>
                <a:pt x="270" y="1290"/>
              </a:cubicBezTo>
              <a:cubicBezTo>
                <a:pt x="234" y="1297"/>
                <a:pt x="200" y="1315"/>
                <a:pt x="163" y="1324"/>
              </a:cubicBezTo>
              <a:cubicBezTo>
                <a:pt x="119" y="1322"/>
                <a:pt x="75" y="1332"/>
                <a:pt x="39" y="1307"/>
              </a:cubicBezTo>
              <a:cubicBezTo>
                <a:pt x="24" y="1259"/>
                <a:pt x="48" y="1332"/>
                <a:pt x="26" y="1281"/>
              </a:cubicBezTo>
              <a:cubicBezTo>
                <a:pt x="14" y="1254"/>
                <a:pt x="11" y="1223"/>
                <a:pt x="0" y="1196"/>
              </a:cubicBezTo>
              <a:cubicBezTo>
                <a:pt x="4" y="1161"/>
                <a:pt x="11" y="1131"/>
                <a:pt x="17" y="1097"/>
              </a:cubicBezTo>
              <a:cubicBezTo>
                <a:pt x="19" y="1066"/>
                <a:pt x="16" y="1034"/>
                <a:pt x="22" y="1003"/>
              </a:cubicBezTo>
              <a:cubicBezTo>
                <a:pt x="24" y="993"/>
                <a:pt x="42" y="997"/>
                <a:pt x="52" y="994"/>
              </a:cubicBezTo>
              <a:cubicBezTo>
                <a:pt x="88" y="984"/>
                <a:pt x="36" y="992"/>
                <a:pt x="116" y="986"/>
              </a:cubicBezTo>
              <a:cubicBezTo>
                <a:pt x="138" y="982"/>
                <a:pt x="167" y="973"/>
                <a:pt x="189" y="973"/>
              </a:cubicBezTo>
              <a:cubicBezTo>
                <a:pt x="191" y="973"/>
                <a:pt x="186" y="976"/>
                <a:pt x="185" y="97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104775</xdr:colOff>
      <xdr:row>32</xdr:row>
      <xdr:rowOff>114300</xdr:rowOff>
    </xdr:from>
    <xdr:to>
      <xdr:col>42</xdr:col>
      <xdr:colOff>19050</xdr:colOff>
      <xdr:row>38</xdr:row>
      <xdr:rowOff>38100</xdr:rowOff>
    </xdr:to>
    <xdr:sp macro="" textlink="">
      <xdr:nvSpPr>
        <xdr:cNvPr id="32" name="Freeform 833">
          <a:extLst>
            <a:ext uri="{FF2B5EF4-FFF2-40B4-BE49-F238E27FC236}">
              <a16:creationId xmlns:a16="http://schemas.microsoft.com/office/drawing/2014/main" id="{87CA6719-C472-4B0B-94E7-0BA663F21C2A}"/>
            </a:ext>
          </a:extLst>
        </xdr:cNvPr>
        <xdr:cNvSpPr>
          <a:spLocks/>
        </xdr:cNvSpPr>
      </xdr:nvSpPr>
      <xdr:spPr bwMode="auto">
        <a:xfrm>
          <a:off x="7146925" y="5194300"/>
          <a:ext cx="1171575" cy="876300"/>
        </a:xfrm>
        <a:custGeom>
          <a:avLst/>
          <a:gdLst>
            <a:gd name="T0" fmla="*/ 958976 w 1484"/>
            <a:gd name="T1" fmla="*/ 497840 h 1410"/>
            <a:gd name="T2" fmla="*/ 967988 w 1484"/>
            <a:gd name="T3" fmla="*/ 645160 h 1410"/>
            <a:gd name="T4" fmla="*/ 1019804 w 1484"/>
            <a:gd name="T5" fmla="*/ 753745 h 1410"/>
            <a:gd name="T6" fmla="*/ 1061858 w 1484"/>
            <a:gd name="T7" fmla="*/ 772795 h 1410"/>
            <a:gd name="T8" fmla="*/ 1090394 w 1484"/>
            <a:gd name="T9" fmla="*/ 895350 h 1410"/>
            <a:gd name="T10" fmla="*/ 987513 w 1484"/>
            <a:gd name="T11" fmla="*/ 854710 h 1410"/>
            <a:gd name="T12" fmla="*/ 768983 w 1484"/>
            <a:gd name="T13" fmla="*/ 821690 h 1410"/>
            <a:gd name="T14" fmla="*/ 749458 w 1484"/>
            <a:gd name="T15" fmla="*/ 808355 h 1410"/>
            <a:gd name="T16" fmla="*/ 691634 w 1484"/>
            <a:gd name="T17" fmla="*/ 781050 h 1410"/>
            <a:gd name="T18" fmla="*/ 569228 w 1484"/>
            <a:gd name="T19" fmla="*/ 767715 h 1410"/>
            <a:gd name="T20" fmla="*/ 466346 w 1484"/>
            <a:gd name="T21" fmla="*/ 718820 h 1410"/>
            <a:gd name="T22" fmla="*/ 414530 w 1484"/>
            <a:gd name="T23" fmla="*/ 653415 h 1410"/>
            <a:gd name="T24" fmla="*/ 356706 w 1484"/>
            <a:gd name="T25" fmla="*/ 593090 h 1410"/>
            <a:gd name="T26" fmla="*/ 298882 w 1484"/>
            <a:gd name="T27" fmla="*/ 563245 h 1410"/>
            <a:gd name="T28" fmla="*/ 231296 w 1484"/>
            <a:gd name="T29" fmla="*/ 585470 h 1410"/>
            <a:gd name="T30" fmla="*/ 150943 w 1484"/>
            <a:gd name="T31" fmla="*/ 528320 h 1410"/>
            <a:gd name="T32" fmla="*/ 83357 w 1484"/>
            <a:gd name="T33" fmla="*/ 514350 h 1410"/>
            <a:gd name="T34" fmla="*/ 93119 w 1484"/>
            <a:gd name="T35" fmla="*/ 313055 h 1410"/>
            <a:gd name="T36" fmla="*/ 73594 w 1484"/>
            <a:gd name="T37" fmla="*/ 266700 h 1410"/>
            <a:gd name="T38" fmla="*/ 63832 w 1484"/>
            <a:gd name="T39" fmla="*/ 154940 h 1410"/>
            <a:gd name="T40" fmla="*/ 9012 w 1484"/>
            <a:gd name="T41" fmla="*/ 114300 h 1410"/>
            <a:gd name="T42" fmla="*/ 125410 w 1484"/>
            <a:gd name="T43" fmla="*/ 43815 h 1410"/>
            <a:gd name="T44" fmla="*/ 253825 w 1484"/>
            <a:gd name="T45" fmla="*/ 0 h 1410"/>
            <a:gd name="T46" fmla="*/ 328170 w 1484"/>
            <a:gd name="T47" fmla="*/ 35560 h 1410"/>
            <a:gd name="T48" fmla="*/ 353702 w 1484"/>
            <a:gd name="T49" fmla="*/ 84455 h 1410"/>
            <a:gd name="T50" fmla="*/ 411526 w 1484"/>
            <a:gd name="T51" fmla="*/ 122555 h 1410"/>
            <a:gd name="T52" fmla="*/ 553458 w 1484"/>
            <a:gd name="T53" fmla="*/ 163195 h 1410"/>
            <a:gd name="T54" fmla="*/ 624048 w 1484"/>
            <a:gd name="T55" fmla="*/ 212090 h 1410"/>
            <a:gd name="T56" fmla="*/ 659343 w 1484"/>
            <a:gd name="T57" fmla="*/ 277495 h 1410"/>
            <a:gd name="T58" fmla="*/ 774991 w 1484"/>
            <a:gd name="T59" fmla="*/ 310515 h 1410"/>
            <a:gd name="T60" fmla="*/ 849336 w 1484"/>
            <a:gd name="T61" fmla="*/ 313055 h 1410"/>
            <a:gd name="T62" fmla="*/ 907160 w 1484"/>
            <a:gd name="T63" fmla="*/ 361950 h 1410"/>
            <a:gd name="T64" fmla="*/ 936447 w 1484"/>
            <a:gd name="T65" fmla="*/ 459740 h 1410"/>
            <a:gd name="T66" fmla="*/ 949214 w 1484"/>
            <a:gd name="T67" fmla="*/ 481965 h 1410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84"/>
            <a:gd name="T103" fmla="*/ 0 h 1410"/>
            <a:gd name="T104" fmla="*/ 1484 w 1484"/>
            <a:gd name="T105" fmla="*/ 1410 h 1410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84" h="1410">
              <a:moveTo>
                <a:pt x="1264" y="759"/>
              </a:moveTo>
              <a:cubicBezTo>
                <a:pt x="1271" y="770"/>
                <a:pt x="1273" y="772"/>
                <a:pt x="1277" y="784"/>
              </a:cubicBezTo>
              <a:cubicBezTo>
                <a:pt x="1280" y="793"/>
                <a:pt x="1285" y="810"/>
                <a:pt x="1285" y="810"/>
              </a:cubicBezTo>
              <a:cubicBezTo>
                <a:pt x="1288" y="881"/>
                <a:pt x="1295" y="946"/>
                <a:pt x="1289" y="1016"/>
              </a:cubicBezTo>
              <a:cubicBezTo>
                <a:pt x="1289" y="1023"/>
                <a:pt x="1286" y="1126"/>
                <a:pt x="1302" y="1149"/>
              </a:cubicBezTo>
              <a:cubicBezTo>
                <a:pt x="1313" y="1166"/>
                <a:pt x="1341" y="1177"/>
                <a:pt x="1358" y="1187"/>
              </a:cubicBezTo>
              <a:cubicBezTo>
                <a:pt x="1369" y="1194"/>
                <a:pt x="1376" y="1208"/>
                <a:pt x="1388" y="1213"/>
              </a:cubicBezTo>
              <a:cubicBezTo>
                <a:pt x="1396" y="1217"/>
                <a:pt x="1405" y="1216"/>
                <a:pt x="1414" y="1217"/>
              </a:cubicBezTo>
              <a:cubicBezTo>
                <a:pt x="1453" y="1247"/>
                <a:pt x="1438" y="1233"/>
                <a:pt x="1461" y="1256"/>
              </a:cubicBezTo>
              <a:cubicBezTo>
                <a:pt x="1472" y="1293"/>
                <a:pt x="1484" y="1378"/>
                <a:pt x="1452" y="1410"/>
              </a:cubicBezTo>
              <a:cubicBezTo>
                <a:pt x="1420" y="1404"/>
                <a:pt x="1434" y="1398"/>
                <a:pt x="1409" y="1384"/>
              </a:cubicBezTo>
              <a:cubicBezTo>
                <a:pt x="1379" y="1367"/>
                <a:pt x="1345" y="1364"/>
                <a:pt x="1315" y="1346"/>
              </a:cubicBezTo>
              <a:cubicBezTo>
                <a:pt x="1276" y="1349"/>
                <a:pt x="1245" y="1353"/>
                <a:pt x="1208" y="1342"/>
              </a:cubicBezTo>
              <a:cubicBezTo>
                <a:pt x="1153" y="1287"/>
                <a:pt x="1104" y="1298"/>
                <a:pt x="1024" y="1294"/>
              </a:cubicBezTo>
              <a:cubicBezTo>
                <a:pt x="1020" y="1291"/>
                <a:pt x="1015" y="1289"/>
                <a:pt x="1011" y="1286"/>
              </a:cubicBezTo>
              <a:cubicBezTo>
                <a:pt x="1006" y="1282"/>
                <a:pt x="1003" y="1276"/>
                <a:pt x="998" y="1273"/>
              </a:cubicBezTo>
              <a:cubicBezTo>
                <a:pt x="986" y="1265"/>
                <a:pt x="971" y="1264"/>
                <a:pt x="959" y="1256"/>
              </a:cubicBezTo>
              <a:cubicBezTo>
                <a:pt x="945" y="1246"/>
                <a:pt x="938" y="1235"/>
                <a:pt x="921" y="1230"/>
              </a:cubicBezTo>
              <a:cubicBezTo>
                <a:pt x="869" y="1238"/>
                <a:pt x="855" y="1238"/>
                <a:pt x="792" y="1234"/>
              </a:cubicBezTo>
              <a:cubicBezTo>
                <a:pt x="775" y="1229"/>
                <a:pt x="768" y="1224"/>
                <a:pt x="758" y="1209"/>
              </a:cubicBezTo>
              <a:cubicBezTo>
                <a:pt x="749" y="1181"/>
                <a:pt x="707" y="1165"/>
                <a:pt x="681" y="1157"/>
              </a:cubicBezTo>
              <a:cubicBezTo>
                <a:pt x="663" y="1146"/>
                <a:pt x="641" y="1138"/>
                <a:pt x="621" y="1132"/>
              </a:cubicBezTo>
              <a:cubicBezTo>
                <a:pt x="599" y="1117"/>
                <a:pt x="587" y="1108"/>
                <a:pt x="574" y="1084"/>
              </a:cubicBezTo>
              <a:cubicBezTo>
                <a:pt x="564" y="1066"/>
                <a:pt x="564" y="1046"/>
                <a:pt x="552" y="1029"/>
              </a:cubicBezTo>
              <a:cubicBezTo>
                <a:pt x="542" y="995"/>
                <a:pt x="521" y="987"/>
                <a:pt x="501" y="964"/>
              </a:cubicBezTo>
              <a:cubicBezTo>
                <a:pt x="494" y="956"/>
                <a:pt x="485" y="941"/>
                <a:pt x="475" y="934"/>
              </a:cubicBezTo>
              <a:cubicBezTo>
                <a:pt x="464" y="927"/>
                <a:pt x="449" y="923"/>
                <a:pt x="437" y="917"/>
              </a:cubicBezTo>
              <a:cubicBezTo>
                <a:pt x="422" y="909"/>
                <a:pt x="413" y="894"/>
                <a:pt x="398" y="887"/>
              </a:cubicBezTo>
              <a:cubicBezTo>
                <a:pt x="385" y="882"/>
                <a:pt x="372" y="879"/>
                <a:pt x="359" y="874"/>
              </a:cubicBezTo>
              <a:cubicBezTo>
                <a:pt x="317" y="880"/>
                <a:pt x="320" y="883"/>
                <a:pt x="308" y="922"/>
              </a:cubicBezTo>
              <a:cubicBezTo>
                <a:pt x="294" y="912"/>
                <a:pt x="283" y="901"/>
                <a:pt x="269" y="892"/>
              </a:cubicBezTo>
              <a:cubicBezTo>
                <a:pt x="255" y="869"/>
                <a:pt x="227" y="840"/>
                <a:pt x="201" y="832"/>
              </a:cubicBezTo>
              <a:cubicBezTo>
                <a:pt x="171" y="811"/>
                <a:pt x="184" y="820"/>
                <a:pt x="162" y="806"/>
              </a:cubicBezTo>
              <a:cubicBezTo>
                <a:pt x="143" y="809"/>
                <a:pt x="129" y="816"/>
                <a:pt x="111" y="810"/>
              </a:cubicBezTo>
              <a:cubicBezTo>
                <a:pt x="96" y="762"/>
                <a:pt x="97" y="694"/>
                <a:pt x="128" y="652"/>
              </a:cubicBezTo>
              <a:cubicBezTo>
                <a:pt x="136" y="598"/>
                <a:pt x="140" y="546"/>
                <a:pt x="124" y="493"/>
              </a:cubicBezTo>
              <a:cubicBezTo>
                <a:pt x="120" y="478"/>
                <a:pt x="112" y="464"/>
                <a:pt x="107" y="450"/>
              </a:cubicBezTo>
              <a:cubicBezTo>
                <a:pt x="103" y="440"/>
                <a:pt x="98" y="420"/>
                <a:pt x="98" y="420"/>
              </a:cubicBezTo>
              <a:cubicBezTo>
                <a:pt x="104" y="373"/>
                <a:pt x="116" y="385"/>
                <a:pt x="141" y="352"/>
              </a:cubicBezTo>
              <a:cubicBezTo>
                <a:pt x="152" y="315"/>
                <a:pt x="126" y="257"/>
                <a:pt x="85" y="244"/>
              </a:cubicBezTo>
              <a:cubicBezTo>
                <a:pt x="74" y="241"/>
                <a:pt x="68" y="240"/>
                <a:pt x="59" y="232"/>
              </a:cubicBezTo>
              <a:cubicBezTo>
                <a:pt x="42" y="217"/>
                <a:pt x="25" y="199"/>
                <a:pt x="12" y="180"/>
              </a:cubicBezTo>
              <a:cubicBezTo>
                <a:pt x="0" y="141"/>
                <a:pt x="28" y="133"/>
                <a:pt x="55" y="116"/>
              </a:cubicBezTo>
              <a:cubicBezTo>
                <a:pt x="85" y="73"/>
                <a:pt x="116" y="73"/>
                <a:pt x="167" y="69"/>
              </a:cubicBezTo>
              <a:cubicBezTo>
                <a:pt x="206" y="60"/>
                <a:pt x="188" y="46"/>
                <a:pt x="218" y="34"/>
              </a:cubicBezTo>
              <a:cubicBezTo>
                <a:pt x="254" y="1"/>
                <a:pt x="288" y="3"/>
                <a:pt x="338" y="0"/>
              </a:cubicBezTo>
              <a:cubicBezTo>
                <a:pt x="365" y="4"/>
                <a:pt x="382" y="15"/>
                <a:pt x="407" y="22"/>
              </a:cubicBezTo>
              <a:cubicBezTo>
                <a:pt x="420" y="30"/>
                <a:pt x="437" y="56"/>
                <a:pt x="437" y="56"/>
              </a:cubicBezTo>
              <a:cubicBezTo>
                <a:pt x="446" y="87"/>
                <a:pt x="440" y="75"/>
                <a:pt x="454" y="94"/>
              </a:cubicBezTo>
              <a:cubicBezTo>
                <a:pt x="464" y="125"/>
                <a:pt x="457" y="113"/>
                <a:pt x="471" y="133"/>
              </a:cubicBezTo>
              <a:cubicBezTo>
                <a:pt x="479" y="159"/>
                <a:pt x="493" y="174"/>
                <a:pt x="518" y="184"/>
              </a:cubicBezTo>
              <a:cubicBezTo>
                <a:pt x="528" y="188"/>
                <a:pt x="538" y="190"/>
                <a:pt x="548" y="193"/>
              </a:cubicBezTo>
              <a:cubicBezTo>
                <a:pt x="552" y="194"/>
                <a:pt x="561" y="197"/>
                <a:pt x="561" y="197"/>
              </a:cubicBezTo>
              <a:cubicBezTo>
                <a:pt x="613" y="233"/>
                <a:pt x="677" y="239"/>
                <a:pt x="737" y="257"/>
              </a:cubicBezTo>
              <a:cubicBezTo>
                <a:pt x="750" y="266"/>
                <a:pt x="762" y="270"/>
                <a:pt x="775" y="279"/>
              </a:cubicBezTo>
              <a:cubicBezTo>
                <a:pt x="789" y="299"/>
                <a:pt x="811" y="322"/>
                <a:pt x="831" y="334"/>
              </a:cubicBezTo>
              <a:cubicBezTo>
                <a:pt x="839" y="347"/>
                <a:pt x="857" y="373"/>
                <a:pt x="857" y="373"/>
              </a:cubicBezTo>
              <a:cubicBezTo>
                <a:pt x="863" y="393"/>
                <a:pt x="869" y="418"/>
                <a:pt x="878" y="437"/>
              </a:cubicBezTo>
              <a:cubicBezTo>
                <a:pt x="903" y="486"/>
                <a:pt x="953" y="508"/>
                <a:pt x="1002" y="523"/>
              </a:cubicBezTo>
              <a:cubicBezTo>
                <a:pt x="1016" y="513"/>
                <a:pt x="1020" y="499"/>
                <a:pt x="1032" y="489"/>
              </a:cubicBezTo>
              <a:cubicBezTo>
                <a:pt x="1049" y="474"/>
                <a:pt x="1078" y="471"/>
                <a:pt x="1097" y="459"/>
              </a:cubicBezTo>
              <a:cubicBezTo>
                <a:pt x="1112" y="469"/>
                <a:pt x="1118" y="482"/>
                <a:pt x="1131" y="493"/>
              </a:cubicBezTo>
              <a:cubicBezTo>
                <a:pt x="1143" y="503"/>
                <a:pt x="1157" y="509"/>
                <a:pt x="1169" y="519"/>
              </a:cubicBezTo>
              <a:cubicBezTo>
                <a:pt x="1186" y="534"/>
                <a:pt x="1196" y="552"/>
                <a:pt x="1208" y="570"/>
              </a:cubicBezTo>
              <a:cubicBezTo>
                <a:pt x="1203" y="592"/>
                <a:pt x="1193" y="594"/>
                <a:pt x="1178" y="609"/>
              </a:cubicBezTo>
              <a:cubicBezTo>
                <a:pt x="1186" y="660"/>
                <a:pt x="1217" y="684"/>
                <a:pt x="1247" y="724"/>
              </a:cubicBezTo>
              <a:cubicBezTo>
                <a:pt x="1250" y="733"/>
                <a:pt x="1250" y="743"/>
                <a:pt x="1255" y="750"/>
              </a:cubicBezTo>
              <a:cubicBezTo>
                <a:pt x="1265" y="764"/>
                <a:pt x="1264" y="768"/>
                <a:pt x="1264" y="75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0</xdr:colOff>
      <xdr:row>30</xdr:row>
      <xdr:rowOff>76200</xdr:rowOff>
    </xdr:from>
    <xdr:to>
      <xdr:col>36</xdr:col>
      <xdr:colOff>133350</xdr:colOff>
      <xdr:row>34</xdr:row>
      <xdr:rowOff>38100</xdr:rowOff>
    </xdr:to>
    <xdr:sp macro="" textlink="">
      <xdr:nvSpPr>
        <xdr:cNvPr id="33" name="Freeform 834">
          <a:extLst>
            <a:ext uri="{FF2B5EF4-FFF2-40B4-BE49-F238E27FC236}">
              <a16:creationId xmlns:a16="http://schemas.microsoft.com/office/drawing/2014/main" id="{75E162EA-9623-4D77-AF18-CCB7EA62D762}"/>
            </a:ext>
          </a:extLst>
        </xdr:cNvPr>
        <xdr:cNvSpPr>
          <a:spLocks/>
        </xdr:cNvSpPr>
      </xdr:nvSpPr>
      <xdr:spPr bwMode="auto">
        <a:xfrm>
          <a:off x="6203950" y="4838700"/>
          <a:ext cx="971550" cy="596900"/>
        </a:xfrm>
        <a:custGeom>
          <a:avLst/>
          <a:gdLst>
            <a:gd name="T0" fmla="*/ 347600 w 1289"/>
            <a:gd name="T1" fmla="*/ 89535 h 960"/>
            <a:gd name="T2" fmla="*/ 412775 w 1289"/>
            <a:gd name="T3" fmla="*/ 54610 h 960"/>
            <a:gd name="T4" fmla="*/ 441017 w 1289"/>
            <a:gd name="T5" fmla="*/ 46355 h 960"/>
            <a:gd name="T6" fmla="*/ 490985 w 1289"/>
            <a:gd name="T7" fmla="*/ 27305 h 960"/>
            <a:gd name="T8" fmla="*/ 518503 w 1289"/>
            <a:gd name="T9" fmla="*/ 19050 h 960"/>
            <a:gd name="T10" fmla="*/ 605403 w 1289"/>
            <a:gd name="T11" fmla="*/ 0 h 960"/>
            <a:gd name="T12" fmla="*/ 698820 w 1289"/>
            <a:gd name="T13" fmla="*/ 27305 h 960"/>
            <a:gd name="T14" fmla="*/ 720545 w 1289"/>
            <a:gd name="T15" fmla="*/ 46355 h 960"/>
            <a:gd name="T16" fmla="*/ 745167 w 1289"/>
            <a:gd name="T17" fmla="*/ 62230 h 960"/>
            <a:gd name="T18" fmla="*/ 766892 w 1289"/>
            <a:gd name="T19" fmla="*/ 97790 h 960"/>
            <a:gd name="T20" fmla="*/ 791514 w 1289"/>
            <a:gd name="T21" fmla="*/ 157480 h 960"/>
            <a:gd name="T22" fmla="*/ 788617 w 1289"/>
            <a:gd name="T23" fmla="*/ 184785 h 960"/>
            <a:gd name="T24" fmla="*/ 757478 w 1289"/>
            <a:gd name="T25" fmla="*/ 190500 h 960"/>
            <a:gd name="T26" fmla="*/ 670578 w 1289"/>
            <a:gd name="T27" fmla="*/ 201295 h 960"/>
            <a:gd name="T28" fmla="*/ 667681 w 1289"/>
            <a:gd name="T29" fmla="*/ 334645 h 960"/>
            <a:gd name="T30" fmla="*/ 698820 w 1289"/>
            <a:gd name="T31" fmla="*/ 381000 h 960"/>
            <a:gd name="T32" fmla="*/ 742270 w 1289"/>
            <a:gd name="T33" fmla="*/ 410845 h 960"/>
            <a:gd name="T34" fmla="*/ 795134 w 1289"/>
            <a:gd name="T35" fmla="*/ 402590 h 960"/>
            <a:gd name="T36" fmla="*/ 834963 w 1289"/>
            <a:gd name="T37" fmla="*/ 383540 h 960"/>
            <a:gd name="T38" fmla="*/ 875517 w 1289"/>
            <a:gd name="T39" fmla="*/ 394335 h 960"/>
            <a:gd name="T40" fmla="*/ 925484 w 1289"/>
            <a:gd name="T41" fmla="*/ 427355 h 960"/>
            <a:gd name="T42" fmla="*/ 916070 w 1289"/>
            <a:gd name="T43" fmla="*/ 446405 h 960"/>
            <a:gd name="T44" fmla="*/ 894345 w 1289"/>
            <a:gd name="T45" fmla="*/ 478790 h 960"/>
            <a:gd name="T46" fmla="*/ 847274 w 1289"/>
            <a:gd name="T47" fmla="*/ 492760 h 960"/>
            <a:gd name="T48" fmla="*/ 810342 w 1289"/>
            <a:gd name="T49" fmla="*/ 476250 h 960"/>
            <a:gd name="T50" fmla="*/ 779203 w 1289"/>
            <a:gd name="T51" fmla="*/ 481330 h 960"/>
            <a:gd name="T52" fmla="*/ 760374 w 1289"/>
            <a:gd name="T53" fmla="*/ 492760 h 960"/>
            <a:gd name="T54" fmla="*/ 798031 w 1289"/>
            <a:gd name="T55" fmla="*/ 506095 h 960"/>
            <a:gd name="T56" fmla="*/ 738649 w 1289"/>
            <a:gd name="T57" fmla="*/ 544195 h 960"/>
            <a:gd name="T58" fmla="*/ 633645 w 1289"/>
            <a:gd name="T59" fmla="*/ 560705 h 960"/>
            <a:gd name="T60" fmla="*/ 518503 w 1289"/>
            <a:gd name="T61" fmla="*/ 584835 h 960"/>
            <a:gd name="T62" fmla="*/ 472156 w 1289"/>
            <a:gd name="T63" fmla="*/ 609600 h 960"/>
            <a:gd name="T64" fmla="*/ 462742 w 1289"/>
            <a:gd name="T65" fmla="*/ 593090 h 960"/>
            <a:gd name="T66" fmla="*/ 378739 w 1289"/>
            <a:gd name="T67" fmla="*/ 560705 h 960"/>
            <a:gd name="T68" fmla="*/ 317185 w 1289"/>
            <a:gd name="T69" fmla="*/ 541655 h 960"/>
            <a:gd name="T70" fmla="*/ 236078 w 1289"/>
            <a:gd name="T71" fmla="*/ 560705 h 960"/>
            <a:gd name="T72" fmla="*/ 170903 w 1289"/>
            <a:gd name="T73" fmla="*/ 546735 h 960"/>
            <a:gd name="T74" fmla="*/ 143385 w 1289"/>
            <a:gd name="T75" fmla="*/ 560705 h 960"/>
            <a:gd name="T76" fmla="*/ 93417 w 1289"/>
            <a:gd name="T77" fmla="*/ 552450 h 960"/>
            <a:gd name="T78" fmla="*/ 74589 w 1289"/>
            <a:gd name="T79" fmla="*/ 530860 h 960"/>
            <a:gd name="T80" fmla="*/ 0 w 1289"/>
            <a:gd name="T81" fmla="*/ 516890 h 960"/>
            <a:gd name="T82" fmla="*/ 21725 w 1289"/>
            <a:gd name="T83" fmla="*/ 484505 h 960"/>
            <a:gd name="T84" fmla="*/ 34760 w 1289"/>
            <a:gd name="T85" fmla="*/ 457200 h 960"/>
            <a:gd name="T86" fmla="*/ 62278 w 1289"/>
            <a:gd name="T87" fmla="*/ 402590 h 960"/>
            <a:gd name="T88" fmla="*/ 74589 w 1289"/>
            <a:gd name="T89" fmla="*/ 386080 h 960"/>
            <a:gd name="T90" fmla="*/ 93417 w 1289"/>
            <a:gd name="T91" fmla="*/ 381000 h 960"/>
            <a:gd name="T92" fmla="*/ 102832 w 1289"/>
            <a:gd name="T93" fmla="*/ 378460 h 960"/>
            <a:gd name="T94" fmla="*/ 133971 w 1289"/>
            <a:gd name="T95" fmla="*/ 364490 h 960"/>
            <a:gd name="T96" fmla="*/ 152075 w 1289"/>
            <a:gd name="T97" fmla="*/ 351155 h 960"/>
            <a:gd name="T98" fmla="*/ 168006 w 1289"/>
            <a:gd name="T99" fmla="*/ 326390 h 960"/>
            <a:gd name="T100" fmla="*/ 183214 w 1289"/>
            <a:gd name="T101" fmla="*/ 252730 h 960"/>
            <a:gd name="T102" fmla="*/ 186835 w 1289"/>
            <a:gd name="T103" fmla="*/ 207010 h 960"/>
            <a:gd name="T104" fmla="*/ 204939 w 1289"/>
            <a:gd name="T105" fmla="*/ 201295 h 960"/>
            <a:gd name="T106" fmla="*/ 267217 w 1289"/>
            <a:gd name="T107" fmla="*/ 182245 h 960"/>
            <a:gd name="T108" fmla="*/ 320081 w 1289"/>
            <a:gd name="T109" fmla="*/ 138430 h 960"/>
            <a:gd name="T110" fmla="*/ 351220 w 1289"/>
            <a:gd name="T111" fmla="*/ 84455 h 960"/>
            <a:gd name="T112" fmla="*/ 347600 w 1289"/>
            <a:gd name="T113" fmla="*/ 89535 h 960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289"/>
            <a:gd name="T172" fmla="*/ 0 h 960"/>
            <a:gd name="T173" fmla="*/ 1289 w 1289"/>
            <a:gd name="T174" fmla="*/ 960 h 960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289" h="960">
              <a:moveTo>
                <a:pt x="480" y="141"/>
              </a:moveTo>
              <a:cubicBezTo>
                <a:pt x="497" y="96"/>
                <a:pt x="523" y="91"/>
                <a:pt x="570" y="86"/>
              </a:cubicBezTo>
              <a:cubicBezTo>
                <a:pt x="583" y="81"/>
                <a:pt x="609" y="73"/>
                <a:pt x="609" y="73"/>
              </a:cubicBezTo>
              <a:cubicBezTo>
                <a:pt x="630" y="59"/>
                <a:pt x="655" y="55"/>
                <a:pt x="678" y="43"/>
              </a:cubicBezTo>
              <a:cubicBezTo>
                <a:pt x="690" y="37"/>
                <a:pt x="716" y="30"/>
                <a:pt x="716" y="30"/>
              </a:cubicBezTo>
              <a:cubicBezTo>
                <a:pt x="749" y="7"/>
                <a:pt x="798" y="7"/>
                <a:pt x="836" y="0"/>
              </a:cubicBezTo>
              <a:cubicBezTo>
                <a:pt x="930" y="5"/>
                <a:pt x="905" y="2"/>
                <a:pt x="965" y="43"/>
              </a:cubicBezTo>
              <a:cubicBezTo>
                <a:pt x="974" y="58"/>
                <a:pt x="978" y="67"/>
                <a:pt x="995" y="73"/>
              </a:cubicBezTo>
              <a:cubicBezTo>
                <a:pt x="1005" y="89"/>
                <a:pt x="1013" y="88"/>
                <a:pt x="1029" y="98"/>
              </a:cubicBezTo>
              <a:cubicBezTo>
                <a:pt x="1041" y="116"/>
                <a:pt x="1047" y="136"/>
                <a:pt x="1059" y="154"/>
              </a:cubicBezTo>
              <a:cubicBezTo>
                <a:pt x="1069" y="186"/>
                <a:pt x="1085" y="215"/>
                <a:pt x="1093" y="248"/>
              </a:cubicBezTo>
              <a:cubicBezTo>
                <a:pt x="1092" y="262"/>
                <a:pt x="1096" y="278"/>
                <a:pt x="1089" y="291"/>
              </a:cubicBezTo>
              <a:cubicBezTo>
                <a:pt x="1088" y="293"/>
                <a:pt x="1047" y="300"/>
                <a:pt x="1046" y="300"/>
              </a:cubicBezTo>
              <a:cubicBezTo>
                <a:pt x="992" y="313"/>
                <a:pt x="996" y="313"/>
                <a:pt x="926" y="317"/>
              </a:cubicBezTo>
              <a:cubicBezTo>
                <a:pt x="921" y="393"/>
                <a:pt x="918" y="446"/>
                <a:pt x="922" y="527"/>
              </a:cubicBezTo>
              <a:cubicBezTo>
                <a:pt x="924" y="562"/>
                <a:pt x="932" y="590"/>
                <a:pt x="965" y="600"/>
              </a:cubicBezTo>
              <a:cubicBezTo>
                <a:pt x="985" y="620"/>
                <a:pt x="997" y="638"/>
                <a:pt x="1025" y="647"/>
              </a:cubicBezTo>
              <a:cubicBezTo>
                <a:pt x="1051" y="644"/>
                <a:pt x="1073" y="639"/>
                <a:pt x="1098" y="634"/>
              </a:cubicBezTo>
              <a:cubicBezTo>
                <a:pt x="1118" y="625"/>
                <a:pt x="1132" y="610"/>
                <a:pt x="1153" y="604"/>
              </a:cubicBezTo>
              <a:cubicBezTo>
                <a:pt x="1178" y="607"/>
                <a:pt x="1189" y="608"/>
                <a:pt x="1209" y="621"/>
              </a:cubicBezTo>
              <a:cubicBezTo>
                <a:pt x="1230" y="651"/>
                <a:pt x="1243" y="660"/>
                <a:pt x="1278" y="673"/>
              </a:cubicBezTo>
              <a:cubicBezTo>
                <a:pt x="1289" y="691"/>
                <a:pt x="1284" y="696"/>
                <a:pt x="1265" y="703"/>
              </a:cubicBezTo>
              <a:cubicBezTo>
                <a:pt x="1261" y="709"/>
                <a:pt x="1242" y="749"/>
                <a:pt x="1235" y="754"/>
              </a:cubicBezTo>
              <a:cubicBezTo>
                <a:pt x="1219" y="767"/>
                <a:pt x="1189" y="769"/>
                <a:pt x="1170" y="776"/>
              </a:cubicBezTo>
              <a:cubicBezTo>
                <a:pt x="1109" y="767"/>
                <a:pt x="1157" y="773"/>
                <a:pt x="1119" y="750"/>
              </a:cubicBezTo>
              <a:cubicBezTo>
                <a:pt x="1114" y="751"/>
                <a:pt x="1085" y="753"/>
                <a:pt x="1076" y="758"/>
              </a:cubicBezTo>
              <a:cubicBezTo>
                <a:pt x="1067" y="763"/>
                <a:pt x="1050" y="776"/>
                <a:pt x="1050" y="776"/>
              </a:cubicBezTo>
              <a:cubicBezTo>
                <a:pt x="1072" y="783"/>
                <a:pt x="1088" y="777"/>
                <a:pt x="1102" y="797"/>
              </a:cubicBezTo>
              <a:cubicBezTo>
                <a:pt x="1116" y="842"/>
                <a:pt x="1051" y="847"/>
                <a:pt x="1020" y="857"/>
              </a:cubicBezTo>
              <a:cubicBezTo>
                <a:pt x="985" y="884"/>
                <a:pt x="914" y="880"/>
                <a:pt x="875" y="883"/>
              </a:cubicBezTo>
              <a:cubicBezTo>
                <a:pt x="821" y="891"/>
                <a:pt x="770" y="911"/>
                <a:pt x="716" y="921"/>
              </a:cubicBezTo>
              <a:cubicBezTo>
                <a:pt x="691" y="931"/>
                <a:pt x="671" y="941"/>
                <a:pt x="652" y="960"/>
              </a:cubicBezTo>
              <a:cubicBezTo>
                <a:pt x="646" y="952"/>
                <a:pt x="645" y="942"/>
                <a:pt x="639" y="934"/>
              </a:cubicBezTo>
              <a:cubicBezTo>
                <a:pt x="607" y="892"/>
                <a:pt x="574" y="887"/>
                <a:pt x="523" y="883"/>
              </a:cubicBezTo>
              <a:cubicBezTo>
                <a:pt x="493" y="862"/>
                <a:pt x="475" y="858"/>
                <a:pt x="438" y="853"/>
              </a:cubicBezTo>
              <a:cubicBezTo>
                <a:pt x="397" y="857"/>
                <a:pt x="364" y="868"/>
                <a:pt x="326" y="883"/>
              </a:cubicBezTo>
              <a:cubicBezTo>
                <a:pt x="295" y="878"/>
                <a:pt x="266" y="872"/>
                <a:pt x="236" y="861"/>
              </a:cubicBezTo>
              <a:cubicBezTo>
                <a:pt x="221" y="867"/>
                <a:pt x="213" y="877"/>
                <a:pt x="198" y="883"/>
              </a:cubicBezTo>
              <a:cubicBezTo>
                <a:pt x="173" y="880"/>
                <a:pt x="152" y="877"/>
                <a:pt x="129" y="870"/>
              </a:cubicBezTo>
              <a:cubicBezTo>
                <a:pt x="113" y="859"/>
                <a:pt x="117" y="849"/>
                <a:pt x="103" y="836"/>
              </a:cubicBezTo>
              <a:cubicBezTo>
                <a:pt x="79" y="814"/>
                <a:pt x="25" y="816"/>
                <a:pt x="0" y="814"/>
              </a:cubicBezTo>
              <a:cubicBezTo>
                <a:pt x="8" y="793"/>
                <a:pt x="14" y="780"/>
                <a:pt x="30" y="763"/>
              </a:cubicBezTo>
              <a:cubicBezTo>
                <a:pt x="36" y="748"/>
                <a:pt x="44" y="736"/>
                <a:pt x="48" y="720"/>
              </a:cubicBezTo>
              <a:cubicBezTo>
                <a:pt x="56" y="687"/>
                <a:pt x="57" y="654"/>
                <a:pt x="86" y="634"/>
              </a:cubicBezTo>
              <a:cubicBezTo>
                <a:pt x="92" y="625"/>
                <a:pt x="94" y="613"/>
                <a:pt x="103" y="608"/>
              </a:cubicBezTo>
              <a:cubicBezTo>
                <a:pt x="111" y="603"/>
                <a:pt x="120" y="603"/>
                <a:pt x="129" y="600"/>
              </a:cubicBezTo>
              <a:cubicBezTo>
                <a:pt x="133" y="599"/>
                <a:pt x="142" y="596"/>
                <a:pt x="142" y="596"/>
              </a:cubicBezTo>
              <a:cubicBezTo>
                <a:pt x="173" y="575"/>
                <a:pt x="158" y="580"/>
                <a:pt x="185" y="574"/>
              </a:cubicBezTo>
              <a:cubicBezTo>
                <a:pt x="193" y="566"/>
                <a:pt x="203" y="561"/>
                <a:pt x="210" y="553"/>
              </a:cubicBezTo>
              <a:cubicBezTo>
                <a:pt x="218" y="543"/>
                <a:pt x="224" y="525"/>
                <a:pt x="232" y="514"/>
              </a:cubicBezTo>
              <a:cubicBezTo>
                <a:pt x="238" y="474"/>
                <a:pt x="246" y="437"/>
                <a:pt x="253" y="398"/>
              </a:cubicBezTo>
              <a:cubicBezTo>
                <a:pt x="255" y="374"/>
                <a:pt x="253" y="349"/>
                <a:pt x="258" y="326"/>
              </a:cubicBezTo>
              <a:cubicBezTo>
                <a:pt x="258" y="324"/>
                <a:pt x="282" y="317"/>
                <a:pt x="283" y="317"/>
              </a:cubicBezTo>
              <a:cubicBezTo>
                <a:pt x="313" y="309"/>
                <a:pt x="339" y="294"/>
                <a:pt x="369" y="287"/>
              </a:cubicBezTo>
              <a:cubicBezTo>
                <a:pt x="397" y="267"/>
                <a:pt x="415" y="237"/>
                <a:pt x="442" y="218"/>
              </a:cubicBezTo>
              <a:cubicBezTo>
                <a:pt x="447" y="196"/>
                <a:pt x="465" y="146"/>
                <a:pt x="485" y="133"/>
              </a:cubicBezTo>
              <a:cubicBezTo>
                <a:pt x="488" y="131"/>
                <a:pt x="482" y="138"/>
                <a:pt x="480" y="14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85725</xdr:colOff>
      <xdr:row>33</xdr:row>
      <xdr:rowOff>66675</xdr:rowOff>
    </xdr:from>
    <xdr:to>
      <xdr:col>37</xdr:col>
      <xdr:colOff>19050</xdr:colOff>
      <xdr:row>36</xdr:row>
      <xdr:rowOff>123825</xdr:rowOff>
    </xdr:to>
    <xdr:sp macro="" textlink="">
      <xdr:nvSpPr>
        <xdr:cNvPr id="34" name="Freeform 835">
          <a:extLst>
            <a:ext uri="{FF2B5EF4-FFF2-40B4-BE49-F238E27FC236}">
              <a16:creationId xmlns:a16="http://schemas.microsoft.com/office/drawing/2014/main" id="{F59A05D7-1880-4D25-A165-EFB254900F64}"/>
            </a:ext>
          </a:extLst>
        </xdr:cNvPr>
        <xdr:cNvSpPr>
          <a:spLocks/>
        </xdr:cNvSpPr>
      </xdr:nvSpPr>
      <xdr:spPr bwMode="auto">
        <a:xfrm>
          <a:off x="6289675" y="5305425"/>
          <a:ext cx="981075" cy="533400"/>
        </a:xfrm>
        <a:custGeom>
          <a:avLst/>
          <a:gdLst>
            <a:gd name="T0" fmla="*/ 364383 w 1245"/>
            <a:gd name="T1" fmla="*/ 518275 h 859"/>
            <a:gd name="T2" fmla="*/ 341890 w 1245"/>
            <a:gd name="T3" fmla="*/ 505002 h 859"/>
            <a:gd name="T4" fmla="*/ 206934 w 1245"/>
            <a:gd name="T5" fmla="*/ 445590 h 859"/>
            <a:gd name="T6" fmla="*/ 171695 w 1245"/>
            <a:gd name="T7" fmla="*/ 407668 h 859"/>
            <a:gd name="T8" fmla="*/ 107216 w 1245"/>
            <a:gd name="T9" fmla="*/ 385546 h 859"/>
            <a:gd name="T10" fmla="*/ 39737 w 1245"/>
            <a:gd name="T11" fmla="*/ 340039 h 859"/>
            <a:gd name="T12" fmla="*/ 1500 w 1245"/>
            <a:gd name="T13" fmla="*/ 307173 h 859"/>
            <a:gd name="T14" fmla="*/ 56232 w 1245"/>
            <a:gd name="T15" fmla="*/ 250289 h 859"/>
            <a:gd name="T16" fmla="*/ 143204 w 1245"/>
            <a:gd name="T17" fmla="*/ 266722 h 859"/>
            <a:gd name="T18" fmla="*/ 155950 w 1245"/>
            <a:gd name="T19" fmla="*/ 218055 h 859"/>
            <a:gd name="T20" fmla="*/ 165697 w 1245"/>
            <a:gd name="T21" fmla="*/ 190877 h 859"/>
            <a:gd name="T22" fmla="*/ 155950 w 1245"/>
            <a:gd name="T23" fmla="*/ 117560 h 859"/>
            <a:gd name="T24" fmla="*/ 223428 w 1245"/>
            <a:gd name="T25" fmla="*/ 66365 h 859"/>
            <a:gd name="T26" fmla="*/ 406369 w 1245"/>
            <a:gd name="T27" fmla="*/ 136521 h 859"/>
            <a:gd name="T28" fmla="*/ 489593 w 1245"/>
            <a:gd name="T29" fmla="*/ 109343 h 859"/>
            <a:gd name="T30" fmla="*/ 647042 w 1245"/>
            <a:gd name="T31" fmla="*/ 71421 h 859"/>
            <a:gd name="T32" fmla="*/ 718269 w 1245"/>
            <a:gd name="T33" fmla="*/ 30970 h 859"/>
            <a:gd name="T34" fmla="*/ 728016 w 1245"/>
            <a:gd name="T35" fmla="*/ 1264 h 859"/>
            <a:gd name="T36" fmla="*/ 843479 w 1245"/>
            <a:gd name="T37" fmla="*/ 6320 h 859"/>
            <a:gd name="T38" fmla="*/ 930451 w 1245"/>
            <a:gd name="T39" fmla="*/ 82166 h 859"/>
            <a:gd name="T40" fmla="*/ 910957 w 1245"/>
            <a:gd name="T41" fmla="*/ 131465 h 859"/>
            <a:gd name="T42" fmla="*/ 923703 w 1245"/>
            <a:gd name="T43" fmla="*/ 233856 h 859"/>
            <a:gd name="T44" fmla="*/ 913956 w 1245"/>
            <a:gd name="T45" fmla="*/ 315389 h 859"/>
            <a:gd name="T46" fmla="*/ 901210 w 1245"/>
            <a:gd name="T47" fmla="*/ 404508 h 859"/>
            <a:gd name="T48" fmla="*/ 833732 w 1245"/>
            <a:gd name="T49" fmla="*/ 429157 h 859"/>
            <a:gd name="T50" fmla="*/ 753508 w 1245"/>
            <a:gd name="T51" fmla="*/ 401979 h 859"/>
            <a:gd name="T52" fmla="*/ 711521 w 1245"/>
            <a:gd name="T53" fmla="*/ 385546 h 859"/>
            <a:gd name="T54" fmla="*/ 644043 w 1245"/>
            <a:gd name="T55" fmla="*/ 442430 h 859"/>
            <a:gd name="T56" fmla="*/ 557071 w 1245"/>
            <a:gd name="T57" fmla="*/ 407668 h 859"/>
            <a:gd name="T58" fmla="*/ 541326 w 1245"/>
            <a:gd name="T59" fmla="*/ 469608 h 859"/>
            <a:gd name="T60" fmla="*/ 473848 w 1245"/>
            <a:gd name="T61" fmla="*/ 502474 h 859"/>
            <a:gd name="T62" fmla="*/ 422114 w 1245"/>
            <a:gd name="T63" fmla="*/ 542925 h 859"/>
            <a:gd name="T64" fmla="*/ 393624 w 1245"/>
            <a:gd name="T65" fmla="*/ 523964 h 859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245"/>
            <a:gd name="T100" fmla="*/ 0 h 859"/>
            <a:gd name="T101" fmla="*/ 1245 w 1245"/>
            <a:gd name="T102" fmla="*/ 859 h 859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245" h="859">
              <a:moveTo>
                <a:pt x="525" y="829"/>
              </a:moveTo>
              <a:cubicBezTo>
                <a:pt x="512" y="826"/>
                <a:pt x="498" y="826"/>
                <a:pt x="486" y="820"/>
              </a:cubicBezTo>
              <a:cubicBezTo>
                <a:pt x="479" y="817"/>
                <a:pt x="476" y="808"/>
                <a:pt x="469" y="803"/>
              </a:cubicBezTo>
              <a:cubicBezTo>
                <a:pt x="465" y="800"/>
                <a:pt x="460" y="800"/>
                <a:pt x="456" y="799"/>
              </a:cubicBezTo>
              <a:cubicBezTo>
                <a:pt x="412" y="769"/>
                <a:pt x="405" y="699"/>
                <a:pt x="349" y="683"/>
              </a:cubicBezTo>
              <a:cubicBezTo>
                <a:pt x="306" y="688"/>
                <a:pt x="305" y="685"/>
                <a:pt x="276" y="705"/>
              </a:cubicBezTo>
              <a:cubicBezTo>
                <a:pt x="271" y="723"/>
                <a:pt x="274" y="735"/>
                <a:pt x="281" y="752"/>
              </a:cubicBezTo>
              <a:cubicBezTo>
                <a:pt x="277" y="702"/>
                <a:pt x="284" y="662"/>
                <a:pt x="229" y="645"/>
              </a:cubicBezTo>
              <a:cubicBezTo>
                <a:pt x="214" y="635"/>
                <a:pt x="203" y="632"/>
                <a:pt x="186" y="628"/>
              </a:cubicBezTo>
              <a:cubicBezTo>
                <a:pt x="172" y="618"/>
                <a:pt x="157" y="618"/>
                <a:pt x="143" y="610"/>
              </a:cubicBezTo>
              <a:cubicBezTo>
                <a:pt x="134" y="605"/>
                <a:pt x="118" y="593"/>
                <a:pt x="118" y="593"/>
              </a:cubicBezTo>
              <a:cubicBezTo>
                <a:pt x="103" y="572"/>
                <a:pt x="77" y="550"/>
                <a:pt x="53" y="538"/>
              </a:cubicBezTo>
              <a:cubicBezTo>
                <a:pt x="43" y="533"/>
                <a:pt x="23" y="525"/>
                <a:pt x="23" y="525"/>
              </a:cubicBezTo>
              <a:cubicBezTo>
                <a:pt x="15" y="512"/>
                <a:pt x="7" y="501"/>
                <a:pt x="2" y="486"/>
              </a:cubicBezTo>
              <a:cubicBezTo>
                <a:pt x="3" y="466"/>
                <a:pt x="0" y="445"/>
                <a:pt x="6" y="426"/>
              </a:cubicBezTo>
              <a:cubicBezTo>
                <a:pt x="9" y="415"/>
                <a:pt x="60" y="401"/>
                <a:pt x="75" y="396"/>
              </a:cubicBezTo>
              <a:cubicBezTo>
                <a:pt x="98" y="399"/>
                <a:pt x="116" y="406"/>
                <a:pt x="139" y="409"/>
              </a:cubicBezTo>
              <a:cubicBezTo>
                <a:pt x="161" y="425"/>
                <a:pt x="162" y="427"/>
                <a:pt x="191" y="422"/>
              </a:cubicBezTo>
              <a:cubicBezTo>
                <a:pt x="207" y="405"/>
                <a:pt x="206" y="400"/>
                <a:pt x="186" y="388"/>
              </a:cubicBezTo>
              <a:cubicBezTo>
                <a:pt x="171" y="363"/>
                <a:pt x="188" y="358"/>
                <a:pt x="208" y="345"/>
              </a:cubicBezTo>
              <a:cubicBezTo>
                <a:pt x="211" y="336"/>
                <a:pt x="213" y="328"/>
                <a:pt x="216" y="319"/>
              </a:cubicBezTo>
              <a:cubicBezTo>
                <a:pt x="218" y="313"/>
                <a:pt x="221" y="302"/>
                <a:pt x="221" y="302"/>
              </a:cubicBezTo>
              <a:cubicBezTo>
                <a:pt x="216" y="280"/>
                <a:pt x="215" y="267"/>
                <a:pt x="195" y="255"/>
              </a:cubicBezTo>
              <a:cubicBezTo>
                <a:pt x="187" y="228"/>
                <a:pt x="167" y="196"/>
                <a:pt x="208" y="186"/>
              </a:cubicBezTo>
              <a:cubicBezTo>
                <a:pt x="218" y="170"/>
                <a:pt x="220" y="141"/>
                <a:pt x="229" y="130"/>
              </a:cubicBezTo>
              <a:cubicBezTo>
                <a:pt x="241" y="115"/>
                <a:pt x="280" y="109"/>
                <a:pt x="298" y="105"/>
              </a:cubicBezTo>
              <a:cubicBezTo>
                <a:pt x="353" y="109"/>
                <a:pt x="396" y="127"/>
                <a:pt x="448" y="139"/>
              </a:cubicBezTo>
              <a:cubicBezTo>
                <a:pt x="483" y="164"/>
                <a:pt x="493" y="201"/>
                <a:pt x="542" y="216"/>
              </a:cubicBezTo>
              <a:cubicBezTo>
                <a:pt x="569" y="199"/>
                <a:pt x="597" y="190"/>
                <a:pt x="628" y="182"/>
              </a:cubicBezTo>
              <a:cubicBezTo>
                <a:pt x="653" y="175"/>
                <a:pt x="630" y="181"/>
                <a:pt x="653" y="173"/>
              </a:cubicBezTo>
              <a:cubicBezTo>
                <a:pt x="662" y="170"/>
                <a:pt x="679" y="165"/>
                <a:pt x="679" y="165"/>
              </a:cubicBezTo>
              <a:cubicBezTo>
                <a:pt x="724" y="134"/>
                <a:pt x="810" y="120"/>
                <a:pt x="863" y="113"/>
              </a:cubicBezTo>
              <a:cubicBezTo>
                <a:pt x="907" y="99"/>
                <a:pt x="955" y="90"/>
                <a:pt x="1001" y="83"/>
              </a:cubicBezTo>
              <a:cubicBezTo>
                <a:pt x="945" y="105"/>
                <a:pt x="970" y="79"/>
                <a:pt x="958" y="49"/>
              </a:cubicBezTo>
              <a:cubicBezTo>
                <a:pt x="953" y="36"/>
                <a:pt x="919" y="32"/>
                <a:pt x="919" y="32"/>
              </a:cubicBezTo>
              <a:cubicBezTo>
                <a:pt x="936" y="21"/>
                <a:pt x="952" y="8"/>
                <a:pt x="971" y="2"/>
              </a:cubicBezTo>
              <a:cubicBezTo>
                <a:pt x="995" y="5"/>
                <a:pt x="1009" y="7"/>
                <a:pt x="1031" y="15"/>
              </a:cubicBezTo>
              <a:cubicBezTo>
                <a:pt x="1062" y="9"/>
                <a:pt x="1094" y="0"/>
                <a:pt x="1125" y="10"/>
              </a:cubicBezTo>
              <a:cubicBezTo>
                <a:pt x="1145" y="30"/>
                <a:pt x="1166" y="39"/>
                <a:pt x="1189" y="53"/>
              </a:cubicBezTo>
              <a:cubicBezTo>
                <a:pt x="1207" y="79"/>
                <a:pt x="1229" y="101"/>
                <a:pt x="1241" y="130"/>
              </a:cubicBezTo>
              <a:cubicBezTo>
                <a:pt x="1239" y="147"/>
                <a:pt x="1239" y="165"/>
                <a:pt x="1236" y="182"/>
              </a:cubicBezTo>
              <a:cubicBezTo>
                <a:pt x="1234" y="193"/>
                <a:pt x="1221" y="200"/>
                <a:pt x="1215" y="208"/>
              </a:cubicBezTo>
              <a:cubicBezTo>
                <a:pt x="1205" y="222"/>
                <a:pt x="1202" y="239"/>
                <a:pt x="1198" y="255"/>
              </a:cubicBezTo>
              <a:cubicBezTo>
                <a:pt x="1201" y="303"/>
                <a:pt x="1204" y="333"/>
                <a:pt x="1232" y="370"/>
              </a:cubicBezTo>
              <a:cubicBezTo>
                <a:pt x="1236" y="385"/>
                <a:pt x="1242" y="398"/>
                <a:pt x="1245" y="413"/>
              </a:cubicBezTo>
              <a:cubicBezTo>
                <a:pt x="1241" y="455"/>
                <a:pt x="1241" y="467"/>
                <a:pt x="1219" y="499"/>
              </a:cubicBezTo>
              <a:cubicBezTo>
                <a:pt x="1215" y="516"/>
                <a:pt x="1213" y="534"/>
                <a:pt x="1206" y="550"/>
              </a:cubicBezTo>
              <a:cubicBezTo>
                <a:pt x="1205" y="580"/>
                <a:pt x="1207" y="610"/>
                <a:pt x="1202" y="640"/>
              </a:cubicBezTo>
              <a:cubicBezTo>
                <a:pt x="1201" y="647"/>
                <a:pt x="1181" y="651"/>
                <a:pt x="1176" y="653"/>
              </a:cubicBezTo>
              <a:cubicBezTo>
                <a:pt x="1154" y="661"/>
                <a:pt x="1135" y="672"/>
                <a:pt x="1112" y="679"/>
              </a:cubicBezTo>
              <a:cubicBezTo>
                <a:pt x="1082" y="670"/>
                <a:pt x="1076" y="654"/>
                <a:pt x="1043" y="649"/>
              </a:cubicBezTo>
              <a:cubicBezTo>
                <a:pt x="1030" y="644"/>
                <a:pt x="1017" y="642"/>
                <a:pt x="1005" y="636"/>
              </a:cubicBezTo>
              <a:cubicBezTo>
                <a:pt x="996" y="632"/>
                <a:pt x="989" y="623"/>
                <a:pt x="979" y="619"/>
              </a:cubicBezTo>
              <a:cubicBezTo>
                <a:pt x="969" y="615"/>
                <a:pt x="949" y="610"/>
                <a:pt x="949" y="610"/>
              </a:cubicBezTo>
              <a:cubicBezTo>
                <a:pt x="905" y="614"/>
                <a:pt x="889" y="606"/>
                <a:pt x="863" y="632"/>
              </a:cubicBezTo>
              <a:cubicBezTo>
                <a:pt x="862" y="655"/>
                <a:pt x="865" y="678"/>
                <a:pt x="859" y="700"/>
              </a:cubicBezTo>
              <a:cubicBezTo>
                <a:pt x="855" y="717"/>
                <a:pt x="825" y="670"/>
                <a:pt x="825" y="670"/>
              </a:cubicBezTo>
              <a:cubicBezTo>
                <a:pt x="804" y="653"/>
                <a:pt x="768" y="653"/>
                <a:pt x="743" y="645"/>
              </a:cubicBezTo>
              <a:cubicBezTo>
                <a:pt x="722" y="650"/>
                <a:pt x="716" y="657"/>
                <a:pt x="705" y="675"/>
              </a:cubicBezTo>
              <a:cubicBezTo>
                <a:pt x="708" y="701"/>
                <a:pt x="715" y="719"/>
                <a:pt x="722" y="743"/>
              </a:cubicBezTo>
              <a:cubicBezTo>
                <a:pt x="714" y="777"/>
                <a:pt x="690" y="766"/>
                <a:pt x="653" y="769"/>
              </a:cubicBezTo>
              <a:cubicBezTo>
                <a:pt x="646" y="777"/>
                <a:pt x="637" y="785"/>
                <a:pt x="632" y="795"/>
              </a:cubicBezTo>
              <a:cubicBezTo>
                <a:pt x="623" y="812"/>
                <a:pt x="631" y="835"/>
                <a:pt x="611" y="846"/>
              </a:cubicBezTo>
              <a:cubicBezTo>
                <a:pt x="600" y="852"/>
                <a:pt x="575" y="856"/>
                <a:pt x="563" y="859"/>
              </a:cubicBezTo>
              <a:cubicBezTo>
                <a:pt x="555" y="853"/>
                <a:pt x="551" y="843"/>
                <a:pt x="542" y="838"/>
              </a:cubicBezTo>
              <a:cubicBezTo>
                <a:pt x="523" y="828"/>
                <a:pt x="495" y="829"/>
                <a:pt x="525" y="82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66675</xdr:colOff>
      <xdr:row>29</xdr:row>
      <xdr:rowOff>76200</xdr:rowOff>
    </xdr:from>
    <xdr:to>
      <xdr:col>33</xdr:col>
      <xdr:colOff>0</xdr:colOff>
      <xdr:row>34</xdr:row>
      <xdr:rowOff>47625</xdr:rowOff>
    </xdr:to>
    <xdr:sp macro="" textlink="">
      <xdr:nvSpPr>
        <xdr:cNvPr id="35" name="Freeform 836">
          <a:extLst>
            <a:ext uri="{FF2B5EF4-FFF2-40B4-BE49-F238E27FC236}">
              <a16:creationId xmlns:a16="http://schemas.microsoft.com/office/drawing/2014/main" id="{0F2A1AC5-0EE1-414E-8FBF-3C75461BBCFC}"/>
            </a:ext>
          </a:extLst>
        </xdr:cNvPr>
        <xdr:cNvSpPr>
          <a:spLocks/>
        </xdr:cNvSpPr>
      </xdr:nvSpPr>
      <xdr:spPr bwMode="auto">
        <a:xfrm>
          <a:off x="5641975" y="4679950"/>
          <a:ext cx="771525" cy="765175"/>
        </a:xfrm>
        <a:custGeom>
          <a:avLst/>
          <a:gdLst>
            <a:gd name="T0" fmla="*/ 534011 w 982"/>
            <a:gd name="T1" fmla="*/ 48895 h 1230"/>
            <a:gd name="T2" fmla="*/ 563139 w 982"/>
            <a:gd name="T3" fmla="*/ 83820 h 1230"/>
            <a:gd name="T4" fmla="*/ 569861 w 982"/>
            <a:gd name="T5" fmla="*/ 114300 h 1230"/>
            <a:gd name="T6" fmla="*/ 572848 w 982"/>
            <a:gd name="T7" fmla="*/ 193040 h 1230"/>
            <a:gd name="T8" fmla="*/ 610939 w 982"/>
            <a:gd name="T9" fmla="*/ 217170 h 1230"/>
            <a:gd name="T10" fmla="*/ 614673 w 982"/>
            <a:gd name="T11" fmla="*/ 231140 h 1230"/>
            <a:gd name="T12" fmla="*/ 617660 w 982"/>
            <a:gd name="T13" fmla="*/ 263525 h 1230"/>
            <a:gd name="T14" fmla="*/ 681891 w 982"/>
            <a:gd name="T15" fmla="*/ 320675 h 1230"/>
            <a:gd name="T16" fmla="*/ 710272 w 982"/>
            <a:gd name="T17" fmla="*/ 347980 h 1230"/>
            <a:gd name="T18" fmla="*/ 729691 w 982"/>
            <a:gd name="T19" fmla="*/ 358775 h 1230"/>
            <a:gd name="T20" fmla="*/ 713260 w 982"/>
            <a:gd name="T21" fmla="*/ 426720 h 1230"/>
            <a:gd name="T22" fmla="*/ 697575 w 982"/>
            <a:gd name="T23" fmla="*/ 470535 h 1230"/>
            <a:gd name="T24" fmla="*/ 697575 w 982"/>
            <a:gd name="T25" fmla="*/ 495300 h 1230"/>
            <a:gd name="T26" fmla="*/ 681891 w 982"/>
            <a:gd name="T27" fmla="*/ 519430 h 1230"/>
            <a:gd name="T28" fmla="*/ 610939 w 982"/>
            <a:gd name="T29" fmla="*/ 541020 h 1230"/>
            <a:gd name="T30" fmla="*/ 578823 w 982"/>
            <a:gd name="T31" fmla="*/ 579120 h 1230"/>
            <a:gd name="T32" fmla="*/ 537745 w 982"/>
            <a:gd name="T33" fmla="*/ 644525 h 1230"/>
            <a:gd name="T34" fmla="*/ 531024 w 982"/>
            <a:gd name="T35" fmla="*/ 663575 h 1230"/>
            <a:gd name="T36" fmla="*/ 451109 w 982"/>
            <a:gd name="T37" fmla="*/ 718185 h 1230"/>
            <a:gd name="T38" fmla="*/ 435424 w 982"/>
            <a:gd name="T39" fmla="*/ 742950 h 1230"/>
            <a:gd name="T40" fmla="*/ 306963 w 982"/>
            <a:gd name="T41" fmla="*/ 769620 h 1230"/>
            <a:gd name="T42" fmla="*/ 217339 w 982"/>
            <a:gd name="T43" fmla="*/ 781050 h 1230"/>
            <a:gd name="T44" fmla="*/ 197920 w 982"/>
            <a:gd name="T45" fmla="*/ 748030 h 1230"/>
            <a:gd name="T46" fmla="*/ 172527 w 982"/>
            <a:gd name="T47" fmla="*/ 693420 h 1230"/>
            <a:gd name="T48" fmla="*/ 194933 w 982"/>
            <a:gd name="T49" fmla="*/ 622935 h 1230"/>
            <a:gd name="T50" fmla="*/ 156842 w 982"/>
            <a:gd name="T51" fmla="*/ 560070 h 1230"/>
            <a:gd name="T52" fmla="*/ 99334 w 982"/>
            <a:gd name="T53" fmla="*/ 554990 h 1230"/>
            <a:gd name="T54" fmla="*/ 89624 w 982"/>
            <a:gd name="T55" fmla="*/ 544195 h 1230"/>
            <a:gd name="T56" fmla="*/ 85890 w 982"/>
            <a:gd name="T57" fmla="*/ 533400 h 1230"/>
            <a:gd name="T58" fmla="*/ 67218 w 982"/>
            <a:gd name="T59" fmla="*/ 521970 h 1230"/>
            <a:gd name="T60" fmla="*/ 22406 w 982"/>
            <a:gd name="T61" fmla="*/ 467995 h 1230"/>
            <a:gd name="T62" fmla="*/ 5975 w 982"/>
            <a:gd name="T63" fmla="*/ 451485 h 1230"/>
            <a:gd name="T64" fmla="*/ 0 w 982"/>
            <a:gd name="T65" fmla="*/ 434975 h 1230"/>
            <a:gd name="T66" fmla="*/ 22406 w 982"/>
            <a:gd name="T67" fmla="*/ 391795 h 1230"/>
            <a:gd name="T68" fmla="*/ 38090 w 982"/>
            <a:gd name="T69" fmla="*/ 358775 h 1230"/>
            <a:gd name="T70" fmla="*/ 50787 w 982"/>
            <a:gd name="T71" fmla="*/ 342900 h 1230"/>
            <a:gd name="T72" fmla="*/ 60496 w 982"/>
            <a:gd name="T73" fmla="*/ 334645 h 1230"/>
            <a:gd name="T74" fmla="*/ 70206 w 982"/>
            <a:gd name="T75" fmla="*/ 315595 h 1230"/>
            <a:gd name="T76" fmla="*/ 130702 w 982"/>
            <a:gd name="T77" fmla="*/ 250190 h 1230"/>
            <a:gd name="T78" fmla="*/ 137424 w 982"/>
            <a:gd name="T79" fmla="*/ 206375 h 1230"/>
            <a:gd name="T80" fmla="*/ 166552 w 982"/>
            <a:gd name="T81" fmla="*/ 190500 h 1230"/>
            <a:gd name="T82" fmla="*/ 214351 w 982"/>
            <a:gd name="T83" fmla="*/ 163195 h 1230"/>
            <a:gd name="T84" fmla="*/ 224061 w 982"/>
            <a:gd name="T85" fmla="*/ 146685 h 1230"/>
            <a:gd name="T86" fmla="*/ 230036 w 982"/>
            <a:gd name="T87" fmla="*/ 130175 h 1230"/>
            <a:gd name="T88" fmla="*/ 233770 w 982"/>
            <a:gd name="T89" fmla="*/ 95250 h 1230"/>
            <a:gd name="T90" fmla="*/ 281569 w 982"/>
            <a:gd name="T91" fmla="*/ 64770 h 1230"/>
            <a:gd name="T92" fmla="*/ 323394 w 982"/>
            <a:gd name="T93" fmla="*/ 26670 h 1230"/>
            <a:gd name="T94" fmla="*/ 339078 w 982"/>
            <a:gd name="T95" fmla="*/ 0 h 1230"/>
            <a:gd name="T96" fmla="*/ 409284 w 982"/>
            <a:gd name="T97" fmla="*/ 10795 h 1230"/>
            <a:gd name="T98" fmla="*/ 454096 w 982"/>
            <a:gd name="T99" fmla="*/ 40640 h 1230"/>
            <a:gd name="T100" fmla="*/ 521314 w 982"/>
            <a:gd name="T101" fmla="*/ 40640 h 1230"/>
            <a:gd name="T102" fmla="*/ 534011 w 982"/>
            <a:gd name="T103" fmla="*/ 48895 h 1230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w 982"/>
            <a:gd name="T157" fmla="*/ 0 h 1230"/>
            <a:gd name="T158" fmla="*/ 982 w 982"/>
            <a:gd name="T159" fmla="*/ 1230 h 1230"/>
          </a:gdLst>
          <a:ahLst/>
          <a:cxnLst>
            <a:cxn ang="T104">
              <a:pos x="T0" y="T1"/>
            </a:cxn>
            <a:cxn ang="T105">
              <a:pos x="T2" y="T3"/>
            </a:cxn>
            <a:cxn ang="T106">
              <a:pos x="T4" y="T5"/>
            </a:cxn>
            <a:cxn ang="T107">
              <a:pos x="T6" y="T7"/>
            </a:cxn>
            <a:cxn ang="T108">
              <a:pos x="T8" y="T9"/>
            </a:cxn>
            <a:cxn ang="T109">
              <a:pos x="T10" y="T11"/>
            </a:cxn>
            <a:cxn ang="T110">
              <a:pos x="T12" y="T13"/>
            </a:cxn>
            <a:cxn ang="T111">
              <a:pos x="T14" y="T15"/>
            </a:cxn>
            <a:cxn ang="T112">
              <a:pos x="T16" y="T17"/>
            </a:cxn>
            <a:cxn ang="T113">
              <a:pos x="T18" y="T19"/>
            </a:cxn>
            <a:cxn ang="T114">
              <a:pos x="T20" y="T21"/>
            </a:cxn>
            <a:cxn ang="T115">
              <a:pos x="T22" y="T23"/>
            </a:cxn>
            <a:cxn ang="T116">
              <a:pos x="T24" y="T25"/>
            </a:cxn>
            <a:cxn ang="T117">
              <a:pos x="T26" y="T27"/>
            </a:cxn>
            <a:cxn ang="T118">
              <a:pos x="T28" y="T29"/>
            </a:cxn>
            <a:cxn ang="T119">
              <a:pos x="T30" y="T31"/>
            </a:cxn>
            <a:cxn ang="T120">
              <a:pos x="T32" y="T33"/>
            </a:cxn>
            <a:cxn ang="T121">
              <a:pos x="T34" y="T35"/>
            </a:cxn>
            <a:cxn ang="T122">
              <a:pos x="T36" y="T37"/>
            </a:cxn>
            <a:cxn ang="T123">
              <a:pos x="T38" y="T39"/>
            </a:cxn>
            <a:cxn ang="T124">
              <a:pos x="T40" y="T41"/>
            </a:cxn>
            <a:cxn ang="T125">
              <a:pos x="T42" y="T43"/>
            </a:cxn>
            <a:cxn ang="T126">
              <a:pos x="T44" y="T45"/>
            </a:cxn>
            <a:cxn ang="T127">
              <a:pos x="T46" y="T47"/>
            </a:cxn>
            <a:cxn ang="T128">
              <a:pos x="T48" y="T49"/>
            </a:cxn>
            <a:cxn ang="T129">
              <a:pos x="T50" y="T51"/>
            </a:cxn>
            <a:cxn ang="T130">
              <a:pos x="T52" y="T53"/>
            </a:cxn>
            <a:cxn ang="T131">
              <a:pos x="T54" y="T55"/>
            </a:cxn>
            <a:cxn ang="T132">
              <a:pos x="T56" y="T57"/>
            </a:cxn>
            <a:cxn ang="T133">
              <a:pos x="T58" y="T59"/>
            </a:cxn>
            <a:cxn ang="T134">
              <a:pos x="T60" y="T61"/>
            </a:cxn>
            <a:cxn ang="T135">
              <a:pos x="T62" y="T63"/>
            </a:cxn>
            <a:cxn ang="T136">
              <a:pos x="T64" y="T65"/>
            </a:cxn>
            <a:cxn ang="T137">
              <a:pos x="T66" y="T67"/>
            </a:cxn>
            <a:cxn ang="T138">
              <a:pos x="T68" y="T69"/>
            </a:cxn>
            <a:cxn ang="T139">
              <a:pos x="T70" y="T71"/>
            </a:cxn>
            <a:cxn ang="T140">
              <a:pos x="T72" y="T73"/>
            </a:cxn>
            <a:cxn ang="T141">
              <a:pos x="T74" y="T75"/>
            </a:cxn>
            <a:cxn ang="T142">
              <a:pos x="T76" y="T77"/>
            </a:cxn>
            <a:cxn ang="T143">
              <a:pos x="T78" y="T79"/>
            </a:cxn>
            <a:cxn ang="T144">
              <a:pos x="T80" y="T81"/>
            </a:cxn>
            <a:cxn ang="T145">
              <a:pos x="T82" y="T83"/>
            </a:cxn>
            <a:cxn ang="T146">
              <a:pos x="T84" y="T85"/>
            </a:cxn>
            <a:cxn ang="T147">
              <a:pos x="T86" y="T87"/>
            </a:cxn>
            <a:cxn ang="T148">
              <a:pos x="T88" y="T89"/>
            </a:cxn>
            <a:cxn ang="T149">
              <a:pos x="T90" y="T91"/>
            </a:cxn>
            <a:cxn ang="T150">
              <a:pos x="T92" y="T93"/>
            </a:cxn>
            <a:cxn ang="T151">
              <a:pos x="T94" y="T95"/>
            </a:cxn>
            <a:cxn ang="T152">
              <a:pos x="T96" y="T97"/>
            </a:cxn>
            <a:cxn ang="T153">
              <a:pos x="T98" y="T99"/>
            </a:cxn>
            <a:cxn ang="T154">
              <a:pos x="T100" y="T101"/>
            </a:cxn>
            <a:cxn ang="T155">
              <a:pos x="T102" y="T103"/>
            </a:cxn>
          </a:cxnLst>
          <a:rect l="T156" t="T157" r="T158" b="T159"/>
          <a:pathLst>
            <a:path w="982" h="1230">
              <a:moveTo>
                <a:pt x="715" y="77"/>
              </a:moveTo>
              <a:cubicBezTo>
                <a:pt x="729" y="95"/>
                <a:pt x="740" y="114"/>
                <a:pt x="754" y="132"/>
              </a:cubicBezTo>
              <a:cubicBezTo>
                <a:pt x="757" y="148"/>
                <a:pt x="762" y="164"/>
                <a:pt x="763" y="180"/>
              </a:cubicBezTo>
              <a:cubicBezTo>
                <a:pt x="764" y="221"/>
                <a:pt x="762" y="263"/>
                <a:pt x="767" y="304"/>
              </a:cubicBezTo>
              <a:cubicBezTo>
                <a:pt x="768" y="309"/>
                <a:pt x="805" y="330"/>
                <a:pt x="818" y="342"/>
              </a:cubicBezTo>
              <a:cubicBezTo>
                <a:pt x="820" y="349"/>
                <a:pt x="822" y="357"/>
                <a:pt x="823" y="364"/>
              </a:cubicBezTo>
              <a:cubicBezTo>
                <a:pt x="825" y="381"/>
                <a:pt x="824" y="398"/>
                <a:pt x="827" y="415"/>
              </a:cubicBezTo>
              <a:cubicBezTo>
                <a:pt x="835" y="455"/>
                <a:pt x="890" y="477"/>
                <a:pt x="913" y="505"/>
              </a:cubicBezTo>
              <a:cubicBezTo>
                <a:pt x="926" y="522"/>
                <a:pt x="929" y="541"/>
                <a:pt x="951" y="548"/>
              </a:cubicBezTo>
              <a:cubicBezTo>
                <a:pt x="960" y="554"/>
                <a:pt x="975" y="555"/>
                <a:pt x="977" y="565"/>
              </a:cubicBezTo>
              <a:cubicBezTo>
                <a:pt x="982" y="598"/>
                <a:pt x="968" y="641"/>
                <a:pt x="955" y="672"/>
              </a:cubicBezTo>
              <a:cubicBezTo>
                <a:pt x="951" y="712"/>
                <a:pt x="953" y="714"/>
                <a:pt x="934" y="741"/>
              </a:cubicBezTo>
              <a:cubicBezTo>
                <a:pt x="928" y="760"/>
                <a:pt x="922" y="763"/>
                <a:pt x="934" y="780"/>
              </a:cubicBezTo>
              <a:cubicBezTo>
                <a:pt x="926" y="791"/>
                <a:pt x="921" y="808"/>
                <a:pt x="913" y="818"/>
              </a:cubicBezTo>
              <a:cubicBezTo>
                <a:pt x="892" y="845"/>
                <a:pt x="847" y="843"/>
                <a:pt x="818" y="852"/>
              </a:cubicBezTo>
              <a:cubicBezTo>
                <a:pt x="809" y="881"/>
                <a:pt x="802" y="896"/>
                <a:pt x="775" y="912"/>
              </a:cubicBezTo>
              <a:cubicBezTo>
                <a:pt x="754" y="945"/>
                <a:pt x="740" y="982"/>
                <a:pt x="720" y="1015"/>
              </a:cubicBezTo>
              <a:cubicBezTo>
                <a:pt x="717" y="1025"/>
                <a:pt x="720" y="1039"/>
                <a:pt x="711" y="1045"/>
              </a:cubicBezTo>
              <a:cubicBezTo>
                <a:pt x="673" y="1071"/>
                <a:pt x="642" y="1105"/>
                <a:pt x="604" y="1131"/>
              </a:cubicBezTo>
              <a:cubicBezTo>
                <a:pt x="595" y="1144"/>
                <a:pt x="593" y="1158"/>
                <a:pt x="583" y="1170"/>
              </a:cubicBezTo>
              <a:cubicBezTo>
                <a:pt x="541" y="1220"/>
                <a:pt x="468" y="1210"/>
                <a:pt x="411" y="1212"/>
              </a:cubicBezTo>
              <a:cubicBezTo>
                <a:pt x="371" y="1222"/>
                <a:pt x="332" y="1225"/>
                <a:pt x="291" y="1230"/>
              </a:cubicBezTo>
              <a:cubicBezTo>
                <a:pt x="269" y="1222"/>
                <a:pt x="271" y="1199"/>
                <a:pt x="265" y="1178"/>
              </a:cubicBezTo>
              <a:cubicBezTo>
                <a:pt x="273" y="1122"/>
                <a:pt x="266" y="1127"/>
                <a:pt x="231" y="1092"/>
              </a:cubicBezTo>
              <a:cubicBezTo>
                <a:pt x="236" y="1052"/>
                <a:pt x="254" y="1020"/>
                <a:pt x="261" y="981"/>
              </a:cubicBezTo>
              <a:cubicBezTo>
                <a:pt x="258" y="949"/>
                <a:pt x="243" y="899"/>
                <a:pt x="210" y="882"/>
              </a:cubicBezTo>
              <a:cubicBezTo>
                <a:pt x="187" y="870"/>
                <a:pt x="159" y="876"/>
                <a:pt x="133" y="874"/>
              </a:cubicBezTo>
              <a:cubicBezTo>
                <a:pt x="129" y="868"/>
                <a:pt x="123" y="863"/>
                <a:pt x="120" y="857"/>
              </a:cubicBezTo>
              <a:cubicBezTo>
                <a:pt x="117" y="852"/>
                <a:pt x="119" y="844"/>
                <a:pt x="115" y="840"/>
              </a:cubicBezTo>
              <a:cubicBezTo>
                <a:pt x="108" y="832"/>
                <a:pt x="90" y="822"/>
                <a:pt x="90" y="822"/>
              </a:cubicBezTo>
              <a:cubicBezTo>
                <a:pt x="78" y="794"/>
                <a:pt x="60" y="746"/>
                <a:pt x="30" y="737"/>
              </a:cubicBezTo>
              <a:cubicBezTo>
                <a:pt x="23" y="730"/>
                <a:pt x="12" y="721"/>
                <a:pt x="8" y="711"/>
              </a:cubicBezTo>
              <a:cubicBezTo>
                <a:pt x="4" y="703"/>
                <a:pt x="0" y="685"/>
                <a:pt x="0" y="685"/>
              </a:cubicBezTo>
              <a:cubicBezTo>
                <a:pt x="4" y="654"/>
                <a:pt x="2" y="634"/>
                <a:pt x="30" y="617"/>
              </a:cubicBezTo>
              <a:cubicBezTo>
                <a:pt x="39" y="602"/>
                <a:pt x="42" y="579"/>
                <a:pt x="51" y="565"/>
              </a:cubicBezTo>
              <a:cubicBezTo>
                <a:pt x="57" y="557"/>
                <a:pt x="61" y="547"/>
                <a:pt x="68" y="540"/>
              </a:cubicBezTo>
              <a:cubicBezTo>
                <a:pt x="72" y="536"/>
                <a:pt x="77" y="532"/>
                <a:pt x="81" y="527"/>
              </a:cubicBezTo>
              <a:cubicBezTo>
                <a:pt x="99" y="502"/>
                <a:pt x="83" y="519"/>
                <a:pt x="94" y="497"/>
              </a:cubicBezTo>
              <a:cubicBezTo>
                <a:pt x="113" y="459"/>
                <a:pt x="139" y="418"/>
                <a:pt x="175" y="394"/>
              </a:cubicBezTo>
              <a:cubicBezTo>
                <a:pt x="191" y="371"/>
                <a:pt x="188" y="351"/>
                <a:pt x="184" y="325"/>
              </a:cubicBezTo>
              <a:cubicBezTo>
                <a:pt x="191" y="303"/>
                <a:pt x="201" y="304"/>
                <a:pt x="223" y="300"/>
              </a:cubicBezTo>
              <a:cubicBezTo>
                <a:pt x="246" y="291"/>
                <a:pt x="266" y="270"/>
                <a:pt x="287" y="257"/>
              </a:cubicBezTo>
              <a:cubicBezTo>
                <a:pt x="295" y="244"/>
                <a:pt x="295" y="246"/>
                <a:pt x="300" y="231"/>
              </a:cubicBezTo>
              <a:cubicBezTo>
                <a:pt x="303" y="222"/>
                <a:pt x="308" y="205"/>
                <a:pt x="308" y="205"/>
              </a:cubicBezTo>
              <a:cubicBezTo>
                <a:pt x="310" y="187"/>
                <a:pt x="310" y="168"/>
                <a:pt x="313" y="150"/>
              </a:cubicBezTo>
              <a:cubicBezTo>
                <a:pt x="318" y="122"/>
                <a:pt x="357" y="113"/>
                <a:pt x="377" y="102"/>
              </a:cubicBezTo>
              <a:cubicBezTo>
                <a:pt x="400" y="89"/>
                <a:pt x="418" y="64"/>
                <a:pt x="433" y="42"/>
              </a:cubicBezTo>
              <a:cubicBezTo>
                <a:pt x="437" y="20"/>
                <a:pt x="433" y="7"/>
                <a:pt x="454" y="0"/>
              </a:cubicBezTo>
              <a:cubicBezTo>
                <a:pt x="528" y="4"/>
                <a:pt x="505" y="1"/>
                <a:pt x="548" y="17"/>
              </a:cubicBezTo>
              <a:cubicBezTo>
                <a:pt x="572" y="51"/>
                <a:pt x="561" y="58"/>
                <a:pt x="608" y="64"/>
              </a:cubicBezTo>
              <a:cubicBezTo>
                <a:pt x="644" y="60"/>
                <a:pt x="664" y="54"/>
                <a:pt x="698" y="64"/>
              </a:cubicBezTo>
              <a:cubicBezTo>
                <a:pt x="699" y="65"/>
                <a:pt x="731" y="102"/>
                <a:pt x="715" y="7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47625</xdr:colOff>
      <xdr:row>32</xdr:row>
      <xdr:rowOff>38100</xdr:rowOff>
    </xdr:from>
    <xdr:to>
      <xdr:col>33</xdr:col>
      <xdr:colOff>85725</xdr:colOff>
      <xdr:row>37</xdr:row>
      <xdr:rowOff>95250</xdr:rowOff>
    </xdr:to>
    <xdr:sp macro="" textlink="">
      <xdr:nvSpPr>
        <xdr:cNvPr id="36" name="Freeform 837">
          <a:extLst>
            <a:ext uri="{FF2B5EF4-FFF2-40B4-BE49-F238E27FC236}">
              <a16:creationId xmlns:a16="http://schemas.microsoft.com/office/drawing/2014/main" id="{12FD3464-C612-4B7D-BDC7-37D6930572A4}"/>
            </a:ext>
          </a:extLst>
        </xdr:cNvPr>
        <xdr:cNvSpPr>
          <a:spLocks/>
        </xdr:cNvSpPr>
      </xdr:nvSpPr>
      <xdr:spPr bwMode="auto">
        <a:xfrm>
          <a:off x="5203825" y="5118100"/>
          <a:ext cx="1295400" cy="850900"/>
        </a:xfrm>
        <a:custGeom>
          <a:avLst/>
          <a:gdLst>
            <a:gd name="T0" fmla="*/ 329907 w 1689"/>
            <a:gd name="T1" fmla="*/ 463080 h 1372"/>
            <a:gd name="T2" fmla="*/ 225803 w 1689"/>
            <a:gd name="T3" fmla="*/ 525624 h 1372"/>
            <a:gd name="T4" fmla="*/ 163487 w 1689"/>
            <a:gd name="T5" fmla="*/ 636182 h 1372"/>
            <a:gd name="T6" fmla="*/ 43988 w 1689"/>
            <a:gd name="T7" fmla="*/ 652608 h 1372"/>
            <a:gd name="T8" fmla="*/ 0 w 1689"/>
            <a:gd name="T9" fmla="*/ 587537 h 1372"/>
            <a:gd name="T10" fmla="*/ 31524 w 1689"/>
            <a:gd name="T11" fmla="*/ 511726 h 1372"/>
            <a:gd name="T12" fmla="*/ 40322 w 1689"/>
            <a:gd name="T13" fmla="*/ 408749 h 1372"/>
            <a:gd name="T14" fmla="*/ 53518 w 1689"/>
            <a:gd name="T15" fmla="*/ 387269 h 1372"/>
            <a:gd name="T16" fmla="*/ 119500 w 1689"/>
            <a:gd name="T17" fmla="*/ 355049 h 1372"/>
            <a:gd name="T18" fmla="*/ 147358 w 1689"/>
            <a:gd name="T19" fmla="*/ 286819 h 1372"/>
            <a:gd name="T20" fmla="*/ 166420 w 1689"/>
            <a:gd name="T21" fmla="*/ 203427 h 1372"/>
            <a:gd name="T22" fmla="*/ 263925 w 1689"/>
            <a:gd name="T23" fmla="*/ 176261 h 1372"/>
            <a:gd name="T24" fmla="*/ 304247 w 1689"/>
            <a:gd name="T25" fmla="*/ 119403 h 1372"/>
            <a:gd name="T26" fmla="*/ 379759 w 1689"/>
            <a:gd name="T27" fmla="*/ 97291 h 1372"/>
            <a:gd name="T28" fmla="*/ 417882 w 1689"/>
            <a:gd name="T29" fmla="*/ 0 h 1372"/>
            <a:gd name="T30" fmla="*/ 505857 w 1689"/>
            <a:gd name="T31" fmla="*/ 97291 h 1372"/>
            <a:gd name="T32" fmla="*/ 527851 w 1689"/>
            <a:gd name="T33" fmla="*/ 108663 h 1372"/>
            <a:gd name="T34" fmla="*/ 603363 w 1689"/>
            <a:gd name="T35" fmla="*/ 173102 h 1372"/>
            <a:gd name="T36" fmla="*/ 606295 w 1689"/>
            <a:gd name="T37" fmla="*/ 279238 h 1372"/>
            <a:gd name="T38" fmla="*/ 801307 w 1689"/>
            <a:gd name="T39" fmla="*/ 322198 h 1372"/>
            <a:gd name="T40" fmla="*/ 841629 w 1689"/>
            <a:gd name="T41" fmla="*/ 300718 h 1372"/>
            <a:gd name="T42" fmla="*/ 889282 w 1689"/>
            <a:gd name="T43" fmla="*/ 252072 h 1372"/>
            <a:gd name="T44" fmla="*/ 955263 w 1689"/>
            <a:gd name="T45" fmla="*/ 222380 h 1372"/>
            <a:gd name="T46" fmla="*/ 1017579 w 1689"/>
            <a:gd name="T47" fmla="*/ 243859 h 1372"/>
            <a:gd name="T48" fmla="*/ 1071097 w 1689"/>
            <a:gd name="T49" fmla="*/ 265339 h 1372"/>
            <a:gd name="T50" fmla="*/ 1178134 w 1689"/>
            <a:gd name="T51" fmla="*/ 303245 h 1372"/>
            <a:gd name="T52" fmla="*/ 1181066 w 1689"/>
            <a:gd name="T53" fmla="*/ 355049 h 1372"/>
            <a:gd name="T54" fmla="*/ 1181066 w 1689"/>
            <a:gd name="T55" fmla="*/ 400536 h 1372"/>
            <a:gd name="T56" fmla="*/ 1162005 w 1689"/>
            <a:gd name="T57" fmla="*/ 452340 h 1372"/>
            <a:gd name="T58" fmla="*/ 1039573 w 1689"/>
            <a:gd name="T59" fmla="*/ 482033 h 1372"/>
            <a:gd name="T60" fmla="*/ 1105554 w 1689"/>
            <a:gd name="T61" fmla="*/ 530679 h 1372"/>
            <a:gd name="T62" fmla="*/ 1209658 w 1689"/>
            <a:gd name="T63" fmla="*/ 603963 h 1372"/>
            <a:gd name="T64" fmla="*/ 1197195 w 1689"/>
            <a:gd name="T65" fmla="*/ 644395 h 1372"/>
            <a:gd name="T66" fmla="*/ 1112152 w 1689"/>
            <a:gd name="T67" fmla="*/ 633655 h 1372"/>
            <a:gd name="T68" fmla="*/ 1027110 w 1689"/>
            <a:gd name="T69" fmla="*/ 655135 h 1372"/>
            <a:gd name="T70" fmla="*/ 901745 w 1689"/>
            <a:gd name="T71" fmla="*/ 715153 h 1372"/>
            <a:gd name="T72" fmla="*/ 848227 w 1689"/>
            <a:gd name="T73" fmla="*/ 787805 h 1372"/>
            <a:gd name="T74" fmla="*/ 829166 w 1689"/>
            <a:gd name="T75" fmla="*/ 863616 h 1372"/>
            <a:gd name="T76" fmla="*/ 766117 w 1689"/>
            <a:gd name="T77" fmla="*/ 842136 h 1372"/>
            <a:gd name="T78" fmla="*/ 716264 w 1689"/>
            <a:gd name="T79" fmla="*/ 809917 h 1372"/>
            <a:gd name="T80" fmla="*/ 643685 w 1689"/>
            <a:gd name="T81" fmla="*/ 842136 h 1372"/>
            <a:gd name="T82" fmla="*/ 603363 w 1689"/>
            <a:gd name="T83" fmla="*/ 809917 h 1372"/>
            <a:gd name="T84" fmla="*/ 640752 w 1689"/>
            <a:gd name="T85" fmla="*/ 768852 h 1372"/>
            <a:gd name="T86" fmla="*/ 584302 w 1689"/>
            <a:gd name="T87" fmla="*/ 639341 h 1372"/>
            <a:gd name="T88" fmla="*/ 496326 w 1689"/>
            <a:gd name="T89" fmla="*/ 633655 h 1372"/>
            <a:gd name="T90" fmla="*/ 445741 w 1689"/>
            <a:gd name="T91" fmla="*/ 566057 h 1372"/>
            <a:gd name="T92" fmla="*/ 398821 w 1689"/>
            <a:gd name="T93" fmla="*/ 482033 h 1372"/>
            <a:gd name="T94" fmla="*/ 364364 w 1689"/>
            <a:gd name="T95" fmla="*/ 441600 h 1372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1689"/>
            <a:gd name="T145" fmla="*/ 0 h 1372"/>
            <a:gd name="T146" fmla="*/ 1689 w 1689"/>
            <a:gd name="T147" fmla="*/ 1372 h 1372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1689" h="1372">
              <a:moveTo>
                <a:pt x="497" y="699"/>
              </a:moveTo>
              <a:cubicBezTo>
                <a:pt x="488" y="712"/>
                <a:pt x="466" y="728"/>
                <a:pt x="450" y="733"/>
              </a:cubicBezTo>
              <a:cubicBezTo>
                <a:pt x="417" y="756"/>
                <a:pt x="425" y="823"/>
                <a:pt x="394" y="827"/>
              </a:cubicBezTo>
              <a:cubicBezTo>
                <a:pt x="366" y="831"/>
                <a:pt x="337" y="830"/>
                <a:pt x="308" y="832"/>
              </a:cubicBezTo>
              <a:cubicBezTo>
                <a:pt x="272" y="854"/>
                <a:pt x="270" y="917"/>
                <a:pt x="261" y="956"/>
              </a:cubicBezTo>
              <a:cubicBezTo>
                <a:pt x="259" y="967"/>
                <a:pt x="233" y="1006"/>
                <a:pt x="223" y="1007"/>
              </a:cubicBezTo>
              <a:cubicBezTo>
                <a:pt x="182" y="1012"/>
                <a:pt x="140" y="1010"/>
                <a:pt x="98" y="1012"/>
              </a:cubicBezTo>
              <a:cubicBezTo>
                <a:pt x="84" y="1016"/>
                <a:pt x="60" y="1033"/>
                <a:pt x="60" y="1033"/>
              </a:cubicBezTo>
              <a:cubicBezTo>
                <a:pt x="46" y="1032"/>
                <a:pt x="31" y="1033"/>
                <a:pt x="17" y="1029"/>
              </a:cubicBezTo>
              <a:cubicBezTo>
                <a:pt x="0" y="1023"/>
                <a:pt x="4" y="954"/>
                <a:pt x="0" y="930"/>
              </a:cubicBezTo>
              <a:cubicBezTo>
                <a:pt x="3" y="898"/>
                <a:pt x="0" y="878"/>
                <a:pt x="17" y="853"/>
              </a:cubicBezTo>
              <a:cubicBezTo>
                <a:pt x="22" y="833"/>
                <a:pt x="28" y="825"/>
                <a:pt x="43" y="810"/>
              </a:cubicBezTo>
              <a:cubicBezTo>
                <a:pt x="51" y="793"/>
                <a:pt x="55" y="777"/>
                <a:pt x="60" y="759"/>
              </a:cubicBezTo>
              <a:cubicBezTo>
                <a:pt x="64" y="722"/>
                <a:pt x="69" y="683"/>
                <a:pt x="55" y="647"/>
              </a:cubicBezTo>
              <a:cubicBezTo>
                <a:pt x="57" y="637"/>
                <a:pt x="55" y="626"/>
                <a:pt x="60" y="617"/>
              </a:cubicBezTo>
              <a:cubicBezTo>
                <a:pt x="62" y="613"/>
                <a:pt x="69" y="615"/>
                <a:pt x="73" y="613"/>
              </a:cubicBezTo>
              <a:cubicBezTo>
                <a:pt x="94" y="602"/>
                <a:pt x="110" y="596"/>
                <a:pt x="133" y="592"/>
              </a:cubicBezTo>
              <a:cubicBezTo>
                <a:pt x="146" y="587"/>
                <a:pt x="163" y="562"/>
                <a:pt x="163" y="562"/>
              </a:cubicBezTo>
              <a:cubicBezTo>
                <a:pt x="170" y="539"/>
                <a:pt x="180" y="516"/>
                <a:pt x="188" y="493"/>
              </a:cubicBezTo>
              <a:cubicBezTo>
                <a:pt x="192" y="480"/>
                <a:pt x="201" y="454"/>
                <a:pt x="201" y="454"/>
              </a:cubicBezTo>
              <a:cubicBezTo>
                <a:pt x="207" y="328"/>
                <a:pt x="195" y="405"/>
                <a:pt x="210" y="360"/>
              </a:cubicBezTo>
              <a:cubicBezTo>
                <a:pt x="214" y="347"/>
                <a:pt x="213" y="324"/>
                <a:pt x="227" y="322"/>
              </a:cubicBezTo>
              <a:cubicBezTo>
                <a:pt x="255" y="317"/>
                <a:pt x="284" y="319"/>
                <a:pt x="313" y="317"/>
              </a:cubicBezTo>
              <a:cubicBezTo>
                <a:pt x="332" y="304"/>
                <a:pt x="346" y="299"/>
                <a:pt x="360" y="279"/>
              </a:cubicBezTo>
              <a:cubicBezTo>
                <a:pt x="368" y="251"/>
                <a:pt x="352" y="217"/>
                <a:pt x="368" y="193"/>
              </a:cubicBezTo>
              <a:cubicBezTo>
                <a:pt x="377" y="180"/>
                <a:pt x="399" y="190"/>
                <a:pt x="415" y="189"/>
              </a:cubicBezTo>
              <a:cubicBezTo>
                <a:pt x="439" y="187"/>
                <a:pt x="464" y="186"/>
                <a:pt x="488" y="184"/>
              </a:cubicBezTo>
              <a:cubicBezTo>
                <a:pt x="506" y="179"/>
                <a:pt x="509" y="169"/>
                <a:pt x="518" y="154"/>
              </a:cubicBezTo>
              <a:cubicBezTo>
                <a:pt x="518" y="149"/>
                <a:pt x="518" y="97"/>
                <a:pt x="527" y="77"/>
              </a:cubicBezTo>
              <a:cubicBezTo>
                <a:pt x="540" y="49"/>
                <a:pt x="559" y="29"/>
                <a:pt x="570" y="0"/>
              </a:cubicBezTo>
              <a:cubicBezTo>
                <a:pt x="585" y="10"/>
                <a:pt x="617" y="40"/>
                <a:pt x="625" y="56"/>
              </a:cubicBezTo>
              <a:cubicBezTo>
                <a:pt x="643" y="92"/>
                <a:pt x="654" y="132"/>
                <a:pt x="690" y="154"/>
              </a:cubicBezTo>
              <a:cubicBezTo>
                <a:pt x="698" y="181"/>
                <a:pt x="700" y="188"/>
                <a:pt x="728" y="197"/>
              </a:cubicBezTo>
              <a:cubicBezTo>
                <a:pt x="716" y="178"/>
                <a:pt x="695" y="180"/>
                <a:pt x="720" y="172"/>
              </a:cubicBezTo>
              <a:cubicBezTo>
                <a:pt x="756" y="175"/>
                <a:pt x="766" y="175"/>
                <a:pt x="793" y="193"/>
              </a:cubicBezTo>
              <a:cubicBezTo>
                <a:pt x="808" y="218"/>
                <a:pt x="812" y="247"/>
                <a:pt x="823" y="274"/>
              </a:cubicBezTo>
              <a:cubicBezTo>
                <a:pt x="819" y="311"/>
                <a:pt x="813" y="350"/>
                <a:pt x="793" y="382"/>
              </a:cubicBezTo>
              <a:cubicBezTo>
                <a:pt x="797" y="409"/>
                <a:pt x="804" y="426"/>
                <a:pt x="827" y="442"/>
              </a:cubicBezTo>
              <a:cubicBezTo>
                <a:pt x="833" y="489"/>
                <a:pt x="842" y="495"/>
                <a:pt x="865" y="532"/>
              </a:cubicBezTo>
              <a:cubicBezTo>
                <a:pt x="940" y="522"/>
                <a:pt x="1017" y="515"/>
                <a:pt x="1093" y="510"/>
              </a:cubicBezTo>
              <a:cubicBezTo>
                <a:pt x="1095" y="510"/>
                <a:pt x="1122" y="505"/>
                <a:pt x="1127" y="502"/>
              </a:cubicBezTo>
              <a:cubicBezTo>
                <a:pt x="1143" y="492"/>
                <a:pt x="1138" y="489"/>
                <a:pt x="1148" y="476"/>
              </a:cubicBezTo>
              <a:cubicBezTo>
                <a:pt x="1159" y="463"/>
                <a:pt x="1173" y="456"/>
                <a:pt x="1183" y="442"/>
              </a:cubicBezTo>
              <a:cubicBezTo>
                <a:pt x="1190" y="420"/>
                <a:pt x="1190" y="406"/>
                <a:pt x="1213" y="399"/>
              </a:cubicBezTo>
              <a:cubicBezTo>
                <a:pt x="1226" y="384"/>
                <a:pt x="1245" y="375"/>
                <a:pt x="1264" y="369"/>
              </a:cubicBezTo>
              <a:cubicBezTo>
                <a:pt x="1276" y="361"/>
                <a:pt x="1303" y="352"/>
                <a:pt x="1303" y="352"/>
              </a:cubicBezTo>
              <a:cubicBezTo>
                <a:pt x="1319" y="356"/>
                <a:pt x="1347" y="360"/>
                <a:pt x="1363" y="369"/>
              </a:cubicBezTo>
              <a:cubicBezTo>
                <a:pt x="1372" y="374"/>
                <a:pt x="1388" y="386"/>
                <a:pt x="1388" y="386"/>
              </a:cubicBezTo>
              <a:cubicBezTo>
                <a:pt x="1400" y="403"/>
                <a:pt x="1416" y="406"/>
                <a:pt x="1435" y="412"/>
              </a:cubicBezTo>
              <a:cubicBezTo>
                <a:pt x="1444" y="415"/>
                <a:pt x="1461" y="420"/>
                <a:pt x="1461" y="420"/>
              </a:cubicBezTo>
              <a:cubicBezTo>
                <a:pt x="1517" y="417"/>
                <a:pt x="1556" y="414"/>
                <a:pt x="1607" y="429"/>
              </a:cubicBezTo>
              <a:cubicBezTo>
                <a:pt x="1618" y="447"/>
                <a:pt x="1639" y="470"/>
                <a:pt x="1607" y="480"/>
              </a:cubicBezTo>
              <a:cubicBezTo>
                <a:pt x="1592" y="502"/>
                <a:pt x="1596" y="508"/>
                <a:pt x="1603" y="532"/>
              </a:cubicBezTo>
              <a:cubicBezTo>
                <a:pt x="1604" y="534"/>
                <a:pt x="1609" y="559"/>
                <a:pt x="1611" y="562"/>
              </a:cubicBezTo>
              <a:cubicBezTo>
                <a:pt x="1617" y="571"/>
                <a:pt x="1627" y="578"/>
                <a:pt x="1633" y="587"/>
              </a:cubicBezTo>
              <a:cubicBezTo>
                <a:pt x="1640" y="610"/>
                <a:pt x="1630" y="622"/>
                <a:pt x="1611" y="634"/>
              </a:cubicBezTo>
              <a:cubicBezTo>
                <a:pt x="1603" y="647"/>
                <a:pt x="1595" y="658"/>
                <a:pt x="1590" y="673"/>
              </a:cubicBezTo>
              <a:cubicBezTo>
                <a:pt x="1596" y="694"/>
                <a:pt x="1614" y="707"/>
                <a:pt x="1585" y="716"/>
              </a:cubicBezTo>
              <a:cubicBezTo>
                <a:pt x="1522" y="711"/>
                <a:pt x="1486" y="708"/>
                <a:pt x="1418" y="712"/>
              </a:cubicBezTo>
              <a:cubicBezTo>
                <a:pt x="1406" y="729"/>
                <a:pt x="1411" y="744"/>
                <a:pt x="1418" y="763"/>
              </a:cubicBezTo>
              <a:cubicBezTo>
                <a:pt x="1422" y="776"/>
                <a:pt x="1419" y="795"/>
                <a:pt x="1431" y="802"/>
              </a:cubicBezTo>
              <a:cubicBezTo>
                <a:pt x="1456" y="817"/>
                <a:pt x="1483" y="825"/>
                <a:pt x="1508" y="840"/>
              </a:cubicBezTo>
              <a:cubicBezTo>
                <a:pt x="1519" y="867"/>
                <a:pt x="1539" y="895"/>
                <a:pt x="1568" y="904"/>
              </a:cubicBezTo>
              <a:cubicBezTo>
                <a:pt x="1596" y="923"/>
                <a:pt x="1624" y="930"/>
                <a:pt x="1650" y="956"/>
              </a:cubicBezTo>
              <a:cubicBezTo>
                <a:pt x="1655" y="971"/>
                <a:pt x="1680" y="994"/>
                <a:pt x="1680" y="994"/>
              </a:cubicBezTo>
              <a:cubicBezTo>
                <a:pt x="1689" y="1024"/>
                <a:pt x="1654" y="1006"/>
                <a:pt x="1633" y="1020"/>
              </a:cubicBezTo>
              <a:cubicBezTo>
                <a:pt x="1622" y="1049"/>
                <a:pt x="1606" y="1039"/>
                <a:pt x="1581" y="1033"/>
              </a:cubicBezTo>
              <a:cubicBezTo>
                <a:pt x="1562" y="1020"/>
                <a:pt x="1539" y="1010"/>
                <a:pt x="1517" y="1003"/>
              </a:cubicBezTo>
              <a:cubicBezTo>
                <a:pt x="1460" y="1008"/>
                <a:pt x="1485" y="1002"/>
                <a:pt x="1440" y="1016"/>
              </a:cubicBezTo>
              <a:cubicBezTo>
                <a:pt x="1426" y="1020"/>
                <a:pt x="1416" y="1032"/>
                <a:pt x="1401" y="1037"/>
              </a:cubicBezTo>
              <a:cubicBezTo>
                <a:pt x="1351" y="1119"/>
                <a:pt x="1416" y="1091"/>
                <a:pt x="1260" y="1097"/>
              </a:cubicBezTo>
              <a:cubicBezTo>
                <a:pt x="1245" y="1107"/>
                <a:pt x="1240" y="1117"/>
                <a:pt x="1230" y="1132"/>
              </a:cubicBezTo>
              <a:cubicBezTo>
                <a:pt x="1218" y="1150"/>
                <a:pt x="1203" y="1165"/>
                <a:pt x="1191" y="1183"/>
              </a:cubicBezTo>
              <a:cubicBezTo>
                <a:pt x="1178" y="1203"/>
                <a:pt x="1170" y="1226"/>
                <a:pt x="1157" y="1247"/>
              </a:cubicBezTo>
              <a:cubicBezTo>
                <a:pt x="1151" y="1273"/>
                <a:pt x="1145" y="1299"/>
                <a:pt x="1135" y="1324"/>
              </a:cubicBezTo>
              <a:cubicBezTo>
                <a:pt x="1134" y="1338"/>
                <a:pt x="1138" y="1354"/>
                <a:pt x="1131" y="1367"/>
              </a:cubicBezTo>
              <a:cubicBezTo>
                <a:pt x="1128" y="1372"/>
                <a:pt x="1119" y="1365"/>
                <a:pt x="1114" y="1363"/>
              </a:cubicBezTo>
              <a:cubicBezTo>
                <a:pt x="1091" y="1353"/>
                <a:pt x="1070" y="1341"/>
                <a:pt x="1045" y="1333"/>
              </a:cubicBezTo>
              <a:cubicBezTo>
                <a:pt x="1042" y="1322"/>
                <a:pt x="1043" y="1309"/>
                <a:pt x="1037" y="1299"/>
              </a:cubicBezTo>
              <a:cubicBezTo>
                <a:pt x="1033" y="1292"/>
                <a:pt x="988" y="1284"/>
                <a:pt x="977" y="1282"/>
              </a:cubicBezTo>
              <a:cubicBezTo>
                <a:pt x="931" y="1290"/>
                <a:pt x="969" y="1277"/>
                <a:pt x="951" y="1299"/>
              </a:cubicBezTo>
              <a:cubicBezTo>
                <a:pt x="943" y="1309"/>
                <a:pt x="891" y="1330"/>
                <a:pt x="878" y="1333"/>
              </a:cubicBezTo>
              <a:cubicBezTo>
                <a:pt x="863" y="1332"/>
                <a:pt x="805" y="1336"/>
                <a:pt x="801" y="1320"/>
              </a:cubicBezTo>
              <a:cubicBezTo>
                <a:pt x="793" y="1284"/>
                <a:pt x="804" y="1294"/>
                <a:pt x="823" y="1282"/>
              </a:cubicBezTo>
              <a:cubicBezTo>
                <a:pt x="834" y="1275"/>
                <a:pt x="853" y="1260"/>
                <a:pt x="853" y="1260"/>
              </a:cubicBezTo>
              <a:cubicBezTo>
                <a:pt x="862" y="1245"/>
                <a:pt x="870" y="1235"/>
                <a:pt x="874" y="1217"/>
              </a:cubicBezTo>
              <a:cubicBezTo>
                <a:pt x="862" y="1200"/>
                <a:pt x="851" y="1183"/>
                <a:pt x="840" y="1166"/>
              </a:cubicBezTo>
              <a:cubicBezTo>
                <a:pt x="835" y="1124"/>
                <a:pt x="834" y="1035"/>
                <a:pt x="797" y="1012"/>
              </a:cubicBezTo>
              <a:cubicBezTo>
                <a:pt x="765" y="1022"/>
                <a:pt x="779" y="1016"/>
                <a:pt x="754" y="1029"/>
              </a:cubicBezTo>
              <a:cubicBezTo>
                <a:pt x="724" y="1022"/>
                <a:pt x="708" y="1007"/>
                <a:pt x="677" y="1003"/>
              </a:cubicBezTo>
              <a:cubicBezTo>
                <a:pt x="689" y="953"/>
                <a:pt x="674" y="961"/>
                <a:pt x="638" y="947"/>
              </a:cubicBezTo>
              <a:cubicBezTo>
                <a:pt x="628" y="930"/>
                <a:pt x="619" y="913"/>
                <a:pt x="608" y="896"/>
              </a:cubicBezTo>
              <a:cubicBezTo>
                <a:pt x="600" y="869"/>
                <a:pt x="587" y="845"/>
                <a:pt x="578" y="819"/>
              </a:cubicBezTo>
              <a:cubicBezTo>
                <a:pt x="571" y="797"/>
                <a:pt x="569" y="771"/>
                <a:pt x="544" y="763"/>
              </a:cubicBezTo>
              <a:cubicBezTo>
                <a:pt x="539" y="748"/>
                <a:pt x="527" y="722"/>
                <a:pt x="514" y="712"/>
              </a:cubicBezTo>
              <a:cubicBezTo>
                <a:pt x="493" y="696"/>
                <a:pt x="506" y="718"/>
                <a:pt x="497" y="699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38100</xdr:colOff>
      <xdr:row>27</xdr:row>
      <xdr:rowOff>57150</xdr:rowOff>
    </xdr:from>
    <xdr:to>
      <xdr:col>36</xdr:col>
      <xdr:colOff>123825</xdr:colOff>
      <xdr:row>31</xdr:row>
      <xdr:rowOff>114300</xdr:rowOff>
    </xdr:to>
    <xdr:sp macro="" textlink="">
      <xdr:nvSpPr>
        <xdr:cNvPr id="37" name="Freeform 838">
          <a:extLst>
            <a:ext uri="{FF2B5EF4-FFF2-40B4-BE49-F238E27FC236}">
              <a16:creationId xmlns:a16="http://schemas.microsoft.com/office/drawing/2014/main" id="{6E8B51C3-D544-457A-A2D5-0EA8157B4677}"/>
            </a:ext>
          </a:extLst>
        </xdr:cNvPr>
        <xdr:cNvSpPr>
          <a:spLocks/>
        </xdr:cNvSpPr>
      </xdr:nvSpPr>
      <xdr:spPr bwMode="auto">
        <a:xfrm>
          <a:off x="5822950" y="4343400"/>
          <a:ext cx="1343025" cy="692150"/>
        </a:xfrm>
        <a:custGeom>
          <a:avLst/>
          <a:gdLst>
            <a:gd name="T0" fmla="*/ 268965 w 1745"/>
            <a:gd name="T1" fmla="*/ 27603 h 1098"/>
            <a:gd name="T2" fmla="*/ 322758 w 1745"/>
            <a:gd name="T3" fmla="*/ 8345 h 1098"/>
            <a:gd name="T4" fmla="*/ 335285 w 1745"/>
            <a:gd name="T5" fmla="*/ 5777 h 1098"/>
            <a:gd name="T6" fmla="*/ 382447 w 1745"/>
            <a:gd name="T7" fmla="*/ 27603 h 1098"/>
            <a:gd name="T8" fmla="*/ 394974 w 1745"/>
            <a:gd name="T9" fmla="*/ 30813 h 1098"/>
            <a:gd name="T10" fmla="*/ 448767 w 1745"/>
            <a:gd name="T11" fmla="*/ 91155 h 1098"/>
            <a:gd name="T12" fmla="*/ 537194 w 1745"/>
            <a:gd name="T13" fmla="*/ 146362 h 1098"/>
            <a:gd name="T14" fmla="*/ 610146 w 1745"/>
            <a:gd name="T15" fmla="*/ 176533 h 1098"/>
            <a:gd name="T16" fmla="*/ 663202 w 1745"/>
            <a:gd name="T17" fmla="*/ 127104 h 1098"/>
            <a:gd name="T18" fmla="*/ 720679 w 1745"/>
            <a:gd name="T19" fmla="*/ 148930 h 1098"/>
            <a:gd name="T20" fmla="*/ 862163 w 1745"/>
            <a:gd name="T21" fmla="*/ 184879 h 1098"/>
            <a:gd name="T22" fmla="*/ 910061 w 1745"/>
            <a:gd name="T23" fmla="*/ 206705 h 1098"/>
            <a:gd name="T24" fmla="*/ 985960 w 1745"/>
            <a:gd name="T25" fmla="*/ 157275 h 1098"/>
            <a:gd name="T26" fmla="*/ 1048596 w 1745"/>
            <a:gd name="T27" fmla="*/ 91155 h 1098"/>
            <a:gd name="T28" fmla="*/ 1143655 w 1745"/>
            <a:gd name="T29" fmla="*/ 168188 h 1098"/>
            <a:gd name="T30" fmla="*/ 1215870 w 1745"/>
            <a:gd name="T31" fmla="*/ 261911 h 1098"/>
            <a:gd name="T32" fmla="*/ 1285875 w 1745"/>
            <a:gd name="T33" fmla="*/ 313909 h 1098"/>
            <a:gd name="T34" fmla="*/ 1178289 w 1745"/>
            <a:gd name="T35" fmla="*/ 393509 h 1098"/>
            <a:gd name="T36" fmla="*/ 1080282 w 1745"/>
            <a:gd name="T37" fmla="*/ 435235 h 1098"/>
            <a:gd name="T38" fmla="*/ 1048596 w 1745"/>
            <a:gd name="T39" fmla="*/ 523181 h 1098"/>
            <a:gd name="T40" fmla="*/ 893849 w 1745"/>
            <a:gd name="T41" fmla="*/ 520613 h 1098"/>
            <a:gd name="T42" fmla="*/ 745734 w 1745"/>
            <a:gd name="T43" fmla="*/ 564265 h 1098"/>
            <a:gd name="T44" fmla="*/ 694888 w 1745"/>
            <a:gd name="T45" fmla="*/ 613694 h 1098"/>
            <a:gd name="T46" fmla="*/ 625621 w 1745"/>
            <a:gd name="T47" fmla="*/ 679814 h 1098"/>
            <a:gd name="T48" fmla="*/ 568880 w 1745"/>
            <a:gd name="T49" fmla="*/ 704850 h 1098"/>
            <a:gd name="T50" fmla="*/ 467926 w 1745"/>
            <a:gd name="T51" fmla="*/ 652211 h 1098"/>
            <a:gd name="T52" fmla="*/ 426660 w 1745"/>
            <a:gd name="T53" fmla="*/ 597646 h 1098"/>
            <a:gd name="T54" fmla="*/ 389079 w 1745"/>
            <a:gd name="T55" fmla="*/ 536662 h 1098"/>
            <a:gd name="T56" fmla="*/ 341181 w 1745"/>
            <a:gd name="T57" fmla="*/ 385806 h 1098"/>
            <a:gd name="T58" fmla="*/ 230647 w 1745"/>
            <a:gd name="T59" fmla="*/ 360770 h 1098"/>
            <a:gd name="T60" fmla="*/ 158432 w 1745"/>
            <a:gd name="T61" fmla="*/ 341512 h 1098"/>
            <a:gd name="T62" fmla="*/ 95059 w 1745"/>
            <a:gd name="T63" fmla="*/ 354993 h 1098"/>
            <a:gd name="T64" fmla="*/ 0 w 1745"/>
            <a:gd name="T65" fmla="*/ 300428 h 1098"/>
            <a:gd name="T66" fmla="*/ 53793 w 1745"/>
            <a:gd name="T67" fmla="*/ 258702 h 1098"/>
            <a:gd name="T68" fmla="*/ 190118 w 1745"/>
            <a:gd name="T69" fmla="*/ 234308 h 1098"/>
            <a:gd name="T70" fmla="*/ 230647 w 1745"/>
            <a:gd name="T71" fmla="*/ 170756 h 1098"/>
            <a:gd name="T72" fmla="*/ 218120 w 1745"/>
            <a:gd name="T73" fmla="*/ 96933 h 1098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745"/>
            <a:gd name="T112" fmla="*/ 0 h 1098"/>
            <a:gd name="T113" fmla="*/ 1745 w 1745"/>
            <a:gd name="T114" fmla="*/ 1098 h 1098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745" h="1098">
              <a:moveTo>
                <a:pt x="296" y="151"/>
              </a:moveTo>
              <a:cubicBezTo>
                <a:pt x="305" y="121"/>
                <a:pt x="323" y="50"/>
                <a:pt x="365" y="43"/>
              </a:cubicBezTo>
              <a:cubicBezTo>
                <a:pt x="387" y="39"/>
                <a:pt x="410" y="40"/>
                <a:pt x="433" y="39"/>
              </a:cubicBezTo>
              <a:cubicBezTo>
                <a:pt x="441" y="28"/>
                <a:pt x="447" y="26"/>
                <a:pt x="438" y="13"/>
              </a:cubicBezTo>
              <a:cubicBezTo>
                <a:pt x="435" y="8"/>
                <a:pt x="422" y="6"/>
                <a:pt x="425" y="1"/>
              </a:cubicBezTo>
              <a:cubicBezTo>
                <a:pt x="426" y="0"/>
                <a:pt x="453" y="8"/>
                <a:pt x="455" y="9"/>
              </a:cubicBezTo>
              <a:cubicBezTo>
                <a:pt x="467" y="28"/>
                <a:pt x="484" y="36"/>
                <a:pt x="502" y="48"/>
              </a:cubicBezTo>
              <a:cubicBezTo>
                <a:pt x="508" y="46"/>
                <a:pt x="514" y="45"/>
                <a:pt x="519" y="43"/>
              </a:cubicBezTo>
              <a:cubicBezTo>
                <a:pt x="524" y="41"/>
                <a:pt x="527" y="34"/>
                <a:pt x="532" y="35"/>
              </a:cubicBezTo>
              <a:cubicBezTo>
                <a:pt x="536" y="36"/>
                <a:pt x="534" y="44"/>
                <a:pt x="536" y="48"/>
              </a:cubicBezTo>
              <a:cubicBezTo>
                <a:pt x="544" y="67"/>
                <a:pt x="558" y="91"/>
                <a:pt x="570" y="108"/>
              </a:cubicBezTo>
              <a:cubicBezTo>
                <a:pt x="580" y="123"/>
                <a:pt x="597" y="128"/>
                <a:pt x="609" y="142"/>
              </a:cubicBezTo>
              <a:cubicBezTo>
                <a:pt x="630" y="167"/>
                <a:pt x="632" y="177"/>
                <a:pt x="660" y="198"/>
              </a:cubicBezTo>
              <a:cubicBezTo>
                <a:pt x="703" y="190"/>
                <a:pt x="697" y="205"/>
                <a:pt x="729" y="228"/>
              </a:cubicBezTo>
              <a:cubicBezTo>
                <a:pt x="755" y="247"/>
                <a:pt x="728" y="224"/>
                <a:pt x="772" y="245"/>
              </a:cubicBezTo>
              <a:cubicBezTo>
                <a:pt x="792" y="254"/>
                <a:pt x="807" y="269"/>
                <a:pt x="828" y="275"/>
              </a:cubicBezTo>
              <a:cubicBezTo>
                <a:pt x="864" y="268"/>
                <a:pt x="850" y="253"/>
                <a:pt x="866" y="228"/>
              </a:cubicBezTo>
              <a:cubicBezTo>
                <a:pt x="874" y="215"/>
                <a:pt x="900" y="198"/>
                <a:pt x="900" y="198"/>
              </a:cubicBezTo>
              <a:cubicBezTo>
                <a:pt x="914" y="200"/>
                <a:pt x="931" y="197"/>
                <a:pt x="943" y="206"/>
              </a:cubicBezTo>
              <a:cubicBezTo>
                <a:pt x="957" y="217"/>
                <a:pt x="959" y="226"/>
                <a:pt x="978" y="232"/>
              </a:cubicBezTo>
              <a:cubicBezTo>
                <a:pt x="1046" y="283"/>
                <a:pt x="1015" y="274"/>
                <a:pt x="1128" y="279"/>
              </a:cubicBezTo>
              <a:cubicBezTo>
                <a:pt x="1180" y="286"/>
                <a:pt x="1141" y="278"/>
                <a:pt x="1170" y="288"/>
              </a:cubicBezTo>
              <a:cubicBezTo>
                <a:pt x="1179" y="291"/>
                <a:pt x="1196" y="296"/>
                <a:pt x="1196" y="296"/>
              </a:cubicBezTo>
              <a:cubicBezTo>
                <a:pt x="1210" y="306"/>
                <a:pt x="1218" y="317"/>
                <a:pt x="1235" y="322"/>
              </a:cubicBezTo>
              <a:cubicBezTo>
                <a:pt x="1323" y="311"/>
                <a:pt x="1284" y="316"/>
                <a:pt x="1333" y="301"/>
              </a:cubicBezTo>
              <a:cubicBezTo>
                <a:pt x="1342" y="277"/>
                <a:pt x="1342" y="273"/>
                <a:pt x="1338" y="245"/>
              </a:cubicBezTo>
              <a:cubicBezTo>
                <a:pt x="1340" y="229"/>
                <a:pt x="1341" y="186"/>
                <a:pt x="1355" y="172"/>
              </a:cubicBezTo>
              <a:cubicBezTo>
                <a:pt x="1373" y="154"/>
                <a:pt x="1399" y="148"/>
                <a:pt x="1423" y="142"/>
              </a:cubicBezTo>
              <a:cubicBezTo>
                <a:pt x="1469" y="144"/>
                <a:pt x="1506" y="146"/>
                <a:pt x="1548" y="159"/>
              </a:cubicBezTo>
              <a:cubicBezTo>
                <a:pt x="1584" y="186"/>
                <a:pt x="1569" y="227"/>
                <a:pt x="1552" y="262"/>
              </a:cubicBezTo>
              <a:cubicBezTo>
                <a:pt x="1556" y="284"/>
                <a:pt x="1555" y="292"/>
                <a:pt x="1573" y="305"/>
              </a:cubicBezTo>
              <a:cubicBezTo>
                <a:pt x="1595" y="362"/>
                <a:pt x="1608" y="365"/>
                <a:pt x="1650" y="408"/>
              </a:cubicBezTo>
              <a:cubicBezTo>
                <a:pt x="1662" y="420"/>
                <a:pt x="1671" y="432"/>
                <a:pt x="1685" y="442"/>
              </a:cubicBezTo>
              <a:cubicBezTo>
                <a:pt x="1699" y="465"/>
                <a:pt x="1720" y="481"/>
                <a:pt x="1745" y="489"/>
              </a:cubicBezTo>
              <a:cubicBezTo>
                <a:pt x="1730" y="510"/>
                <a:pt x="1701" y="517"/>
                <a:pt x="1680" y="532"/>
              </a:cubicBezTo>
              <a:cubicBezTo>
                <a:pt x="1652" y="578"/>
                <a:pt x="1659" y="601"/>
                <a:pt x="1599" y="613"/>
              </a:cubicBezTo>
              <a:cubicBezTo>
                <a:pt x="1570" y="624"/>
                <a:pt x="1565" y="668"/>
                <a:pt x="1535" y="673"/>
              </a:cubicBezTo>
              <a:cubicBezTo>
                <a:pt x="1512" y="677"/>
                <a:pt x="1489" y="676"/>
                <a:pt x="1466" y="678"/>
              </a:cubicBezTo>
              <a:cubicBezTo>
                <a:pt x="1436" y="687"/>
                <a:pt x="1445" y="708"/>
                <a:pt x="1440" y="738"/>
              </a:cubicBezTo>
              <a:cubicBezTo>
                <a:pt x="1436" y="763"/>
                <a:pt x="1430" y="791"/>
                <a:pt x="1423" y="815"/>
              </a:cubicBezTo>
              <a:cubicBezTo>
                <a:pt x="1399" y="808"/>
                <a:pt x="1373" y="802"/>
                <a:pt x="1350" y="793"/>
              </a:cubicBezTo>
              <a:cubicBezTo>
                <a:pt x="1300" y="796"/>
                <a:pt x="1259" y="797"/>
                <a:pt x="1213" y="811"/>
              </a:cubicBezTo>
              <a:cubicBezTo>
                <a:pt x="1199" y="820"/>
                <a:pt x="1186" y="827"/>
                <a:pt x="1170" y="832"/>
              </a:cubicBezTo>
              <a:cubicBezTo>
                <a:pt x="1122" y="868"/>
                <a:pt x="1071" y="876"/>
                <a:pt x="1012" y="879"/>
              </a:cubicBezTo>
              <a:cubicBezTo>
                <a:pt x="984" y="888"/>
                <a:pt x="977" y="910"/>
                <a:pt x="960" y="931"/>
              </a:cubicBezTo>
              <a:cubicBezTo>
                <a:pt x="954" y="939"/>
                <a:pt x="943" y="956"/>
                <a:pt x="943" y="956"/>
              </a:cubicBezTo>
              <a:cubicBezTo>
                <a:pt x="937" y="977"/>
                <a:pt x="915" y="1004"/>
                <a:pt x="896" y="1016"/>
              </a:cubicBezTo>
              <a:cubicBezTo>
                <a:pt x="884" y="1036"/>
                <a:pt x="869" y="1047"/>
                <a:pt x="849" y="1059"/>
              </a:cubicBezTo>
              <a:cubicBezTo>
                <a:pt x="835" y="1080"/>
                <a:pt x="827" y="1081"/>
                <a:pt x="802" y="1089"/>
              </a:cubicBezTo>
              <a:cubicBezTo>
                <a:pt x="792" y="1092"/>
                <a:pt x="772" y="1098"/>
                <a:pt x="772" y="1098"/>
              </a:cubicBezTo>
              <a:cubicBezTo>
                <a:pt x="722" y="1093"/>
                <a:pt x="731" y="1094"/>
                <a:pt x="699" y="1072"/>
              </a:cubicBezTo>
              <a:cubicBezTo>
                <a:pt x="685" y="1052"/>
                <a:pt x="656" y="1031"/>
                <a:pt x="635" y="1016"/>
              </a:cubicBezTo>
              <a:cubicBezTo>
                <a:pt x="625" y="1001"/>
                <a:pt x="614" y="996"/>
                <a:pt x="600" y="986"/>
              </a:cubicBezTo>
              <a:cubicBezTo>
                <a:pt x="588" y="967"/>
                <a:pt x="582" y="954"/>
                <a:pt x="579" y="931"/>
              </a:cubicBezTo>
              <a:cubicBezTo>
                <a:pt x="578" y="920"/>
                <a:pt x="577" y="879"/>
                <a:pt x="566" y="866"/>
              </a:cubicBezTo>
              <a:cubicBezTo>
                <a:pt x="557" y="855"/>
                <a:pt x="538" y="847"/>
                <a:pt x="528" y="836"/>
              </a:cubicBezTo>
              <a:cubicBezTo>
                <a:pt x="516" y="804"/>
                <a:pt x="526" y="770"/>
                <a:pt x="532" y="738"/>
              </a:cubicBezTo>
              <a:cubicBezTo>
                <a:pt x="527" y="677"/>
                <a:pt x="528" y="621"/>
                <a:pt x="463" y="601"/>
              </a:cubicBezTo>
              <a:cubicBezTo>
                <a:pt x="423" y="602"/>
                <a:pt x="383" y="605"/>
                <a:pt x="343" y="605"/>
              </a:cubicBezTo>
              <a:cubicBezTo>
                <a:pt x="318" y="605"/>
                <a:pt x="324" y="576"/>
                <a:pt x="313" y="562"/>
              </a:cubicBezTo>
              <a:cubicBezTo>
                <a:pt x="296" y="540"/>
                <a:pt x="289" y="537"/>
                <a:pt x="270" y="523"/>
              </a:cubicBezTo>
              <a:cubicBezTo>
                <a:pt x="265" y="524"/>
                <a:pt x="228" y="525"/>
                <a:pt x="215" y="532"/>
              </a:cubicBezTo>
              <a:cubicBezTo>
                <a:pt x="198" y="541"/>
                <a:pt x="208" y="542"/>
                <a:pt x="189" y="545"/>
              </a:cubicBezTo>
              <a:cubicBezTo>
                <a:pt x="169" y="548"/>
                <a:pt x="129" y="553"/>
                <a:pt x="129" y="553"/>
              </a:cubicBezTo>
              <a:cubicBezTo>
                <a:pt x="94" y="545"/>
                <a:pt x="120" y="542"/>
                <a:pt x="103" y="523"/>
              </a:cubicBezTo>
              <a:cubicBezTo>
                <a:pt x="77" y="493"/>
                <a:pt x="32" y="488"/>
                <a:pt x="0" y="468"/>
              </a:cubicBezTo>
              <a:cubicBezTo>
                <a:pt x="7" y="451"/>
                <a:pt x="14" y="453"/>
                <a:pt x="30" y="446"/>
              </a:cubicBezTo>
              <a:cubicBezTo>
                <a:pt x="49" y="427"/>
                <a:pt x="49" y="420"/>
                <a:pt x="73" y="403"/>
              </a:cubicBezTo>
              <a:cubicBezTo>
                <a:pt x="88" y="392"/>
                <a:pt x="126" y="393"/>
                <a:pt x="142" y="391"/>
              </a:cubicBezTo>
              <a:cubicBezTo>
                <a:pt x="181" y="386"/>
                <a:pt x="220" y="377"/>
                <a:pt x="258" y="365"/>
              </a:cubicBezTo>
              <a:cubicBezTo>
                <a:pt x="260" y="331"/>
                <a:pt x="250" y="302"/>
                <a:pt x="283" y="292"/>
              </a:cubicBezTo>
              <a:cubicBezTo>
                <a:pt x="298" y="281"/>
                <a:pt x="307" y="284"/>
                <a:pt x="313" y="266"/>
              </a:cubicBezTo>
              <a:cubicBezTo>
                <a:pt x="310" y="244"/>
                <a:pt x="308" y="230"/>
                <a:pt x="300" y="211"/>
              </a:cubicBezTo>
              <a:cubicBezTo>
                <a:pt x="292" y="150"/>
                <a:pt x="272" y="151"/>
                <a:pt x="296" y="151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104775</xdr:colOff>
      <xdr:row>20</xdr:row>
      <xdr:rowOff>47625</xdr:rowOff>
    </xdr:from>
    <xdr:to>
      <xdr:col>30</xdr:col>
      <xdr:colOff>47625</xdr:colOff>
      <xdr:row>23</xdr:row>
      <xdr:rowOff>19050</xdr:rowOff>
    </xdr:to>
    <xdr:sp macro="" textlink="">
      <xdr:nvSpPr>
        <xdr:cNvPr id="38" name="Freeform 839">
          <a:extLst>
            <a:ext uri="{FF2B5EF4-FFF2-40B4-BE49-F238E27FC236}">
              <a16:creationId xmlns:a16="http://schemas.microsoft.com/office/drawing/2014/main" id="{019B0A0F-BD4F-4EC4-8789-45103540BF36}"/>
            </a:ext>
          </a:extLst>
        </xdr:cNvPr>
        <xdr:cNvSpPr>
          <a:spLocks/>
        </xdr:cNvSpPr>
      </xdr:nvSpPr>
      <xdr:spPr bwMode="auto">
        <a:xfrm>
          <a:off x="5051425" y="3222625"/>
          <a:ext cx="781050" cy="447675"/>
        </a:xfrm>
        <a:custGeom>
          <a:avLst/>
          <a:gdLst>
            <a:gd name="T0" fmla="*/ 492773 w 980"/>
            <a:gd name="T1" fmla="*/ 54762 h 718"/>
            <a:gd name="T2" fmla="*/ 541292 w 980"/>
            <a:gd name="T3" fmla="*/ 43937 h 718"/>
            <a:gd name="T4" fmla="*/ 564036 w 980"/>
            <a:gd name="T5" fmla="*/ 8278 h 718"/>
            <a:gd name="T6" fmla="*/ 589811 w 980"/>
            <a:gd name="T7" fmla="*/ 3184 h 718"/>
            <a:gd name="T8" fmla="*/ 658041 w 980"/>
            <a:gd name="T9" fmla="*/ 8278 h 718"/>
            <a:gd name="T10" fmla="*/ 720207 w 980"/>
            <a:gd name="T11" fmla="*/ 54762 h 718"/>
            <a:gd name="T12" fmla="*/ 742950 w 980"/>
            <a:gd name="T13" fmla="*/ 87874 h 718"/>
            <a:gd name="T14" fmla="*/ 700496 w 980"/>
            <a:gd name="T15" fmla="*/ 109524 h 718"/>
            <a:gd name="T16" fmla="*/ 667897 w 980"/>
            <a:gd name="T17" fmla="*/ 131174 h 718"/>
            <a:gd name="T18" fmla="*/ 655009 w 980"/>
            <a:gd name="T19" fmla="*/ 218412 h 718"/>
            <a:gd name="T20" fmla="*/ 680785 w 980"/>
            <a:gd name="T21" fmla="*/ 347039 h 718"/>
            <a:gd name="T22" fmla="*/ 674720 w 980"/>
            <a:gd name="T23" fmla="*/ 390339 h 718"/>
            <a:gd name="T24" fmla="*/ 648186 w 980"/>
            <a:gd name="T25" fmla="*/ 409442 h 718"/>
            <a:gd name="T26" fmla="*/ 466239 w 980"/>
            <a:gd name="T27" fmla="*/ 425998 h 718"/>
            <a:gd name="T28" fmla="*/ 391944 w 980"/>
            <a:gd name="T29" fmla="*/ 393523 h 718"/>
            <a:gd name="T30" fmla="*/ 346457 w 980"/>
            <a:gd name="T31" fmla="*/ 379514 h 718"/>
            <a:gd name="T32" fmla="*/ 300971 w 980"/>
            <a:gd name="T33" fmla="*/ 374420 h 718"/>
            <a:gd name="T34" fmla="*/ 356313 w 980"/>
            <a:gd name="T35" fmla="*/ 325389 h 718"/>
            <a:gd name="T36" fmla="*/ 346457 w 980"/>
            <a:gd name="T37" fmla="*/ 303102 h 718"/>
            <a:gd name="T38" fmla="*/ 333569 w 980"/>
            <a:gd name="T39" fmla="*/ 273174 h 718"/>
            <a:gd name="T40" fmla="*/ 307035 w 980"/>
            <a:gd name="T41" fmla="*/ 256618 h 718"/>
            <a:gd name="T42" fmla="*/ 297938 w 980"/>
            <a:gd name="T43" fmla="*/ 251524 h 718"/>
            <a:gd name="T44" fmla="*/ 252451 w 980"/>
            <a:gd name="T45" fmla="*/ 221596 h 718"/>
            <a:gd name="T46" fmla="*/ 203174 w 980"/>
            <a:gd name="T47" fmla="*/ 224143 h 718"/>
            <a:gd name="T48" fmla="*/ 184221 w 980"/>
            <a:gd name="T49" fmla="*/ 240699 h 718"/>
            <a:gd name="T50" fmla="*/ 184221 w 980"/>
            <a:gd name="T51" fmla="*/ 262349 h 718"/>
            <a:gd name="T52" fmla="*/ 190286 w 980"/>
            <a:gd name="T53" fmla="*/ 278905 h 718"/>
            <a:gd name="T54" fmla="*/ 79602 w 980"/>
            <a:gd name="T55" fmla="*/ 306286 h 718"/>
            <a:gd name="T56" fmla="*/ 56858 w 980"/>
            <a:gd name="T57" fmla="*/ 330483 h 718"/>
            <a:gd name="T58" fmla="*/ 34115 w 980"/>
            <a:gd name="T59" fmla="*/ 306286 h 718"/>
            <a:gd name="T60" fmla="*/ 15162 w 980"/>
            <a:gd name="T61" fmla="*/ 294824 h 718"/>
            <a:gd name="T62" fmla="*/ 18195 w 980"/>
            <a:gd name="T63" fmla="*/ 281452 h 718"/>
            <a:gd name="T64" fmla="*/ 25018 w 980"/>
            <a:gd name="T65" fmla="*/ 262349 h 718"/>
            <a:gd name="T66" fmla="*/ 47761 w 980"/>
            <a:gd name="T67" fmla="*/ 215865 h 718"/>
            <a:gd name="T68" fmla="*/ 40938 w 980"/>
            <a:gd name="T69" fmla="*/ 194214 h 718"/>
            <a:gd name="T70" fmla="*/ 15162 w 980"/>
            <a:gd name="T71" fmla="*/ 177659 h 718"/>
            <a:gd name="T72" fmla="*/ 56858 w 980"/>
            <a:gd name="T73" fmla="*/ 96152 h 718"/>
            <a:gd name="T74" fmla="*/ 76569 w 980"/>
            <a:gd name="T75" fmla="*/ 60493 h 718"/>
            <a:gd name="T76" fmla="*/ 109168 w 980"/>
            <a:gd name="T77" fmla="*/ 52215 h 718"/>
            <a:gd name="T78" fmla="*/ 184221 w 980"/>
            <a:gd name="T79" fmla="*/ 41390 h 718"/>
            <a:gd name="T80" fmla="*/ 323714 w 980"/>
            <a:gd name="T81" fmla="*/ 33112 h 718"/>
            <a:gd name="T82" fmla="*/ 369201 w 980"/>
            <a:gd name="T83" fmla="*/ 27381 h 718"/>
            <a:gd name="T84" fmla="*/ 434398 w 980"/>
            <a:gd name="T85" fmla="*/ 24834 h 718"/>
            <a:gd name="T86" fmla="*/ 473062 w 980"/>
            <a:gd name="T87" fmla="*/ 46484 h 718"/>
            <a:gd name="T88" fmla="*/ 511726 w 980"/>
            <a:gd name="T89" fmla="*/ 49668 h 718"/>
            <a:gd name="T90" fmla="*/ 492773 w 980"/>
            <a:gd name="T91" fmla="*/ 54762 h 718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980"/>
            <a:gd name="T139" fmla="*/ 0 h 718"/>
            <a:gd name="T140" fmla="*/ 980 w 980"/>
            <a:gd name="T141" fmla="*/ 718 h 718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980" h="718">
              <a:moveTo>
                <a:pt x="650" y="86"/>
              </a:moveTo>
              <a:cubicBezTo>
                <a:pt x="706" y="77"/>
                <a:pt x="687" y="88"/>
                <a:pt x="714" y="69"/>
              </a:cubicBezTo>
              <a:cubicBezTo>
                <a:pt x="725" y="53"/>
                <a:pt x="728" y="25"/>
                <a:pt x="744" y="13"/>
              </a:cubicBezTo>
              <a:cubicBezTo>
                <a:pt x="748" y="10"/>
                <a:pt x="777" y="5"/>
                <a:pt x="778" y="5"/>
              </a:cubicBezTo>
              <a:cubicBezTo>
                <a:pt x="808" y="7"/>
                <a:pt x="841" y="0"/>
                <a:pt x="868" y="13"/>
              </a:cubicBezTo>
              <a:cubicBezTo>
                <a:pt x="903" y="30"/>
                <a:pt x="911" y="74"/>
                <a:pt x="950" y="86"/>
              </a:cubicBezTo>
              <a:cubicBezTo>
                <a:pt x="966" y="102"/>
                <a:pt x="968" y="120"/>
                <a:pt x="980" y="138"/>
              </a:cubicBezTo>
              <a:cubicBezTo>
                <a:pt x="972" y="177"/>
                <a:pt x="966" y="168"/>
                <a:pt x="924" y="172"/>
              </a:cubicBezTo>
              <a:cubicBezTo>
                <a:pt x="904" y="183"/>
                <a:pt x="895" y="188"/>
                <a:pt x="881" y="206"/>
              </a:cubicBezTo>
              <a:cubicBezTo>
                <a:pt x="873" y="252"/>
                <a:pt x="875" y="298"/>
                <a:pt x="864" y="343"/>
              </a:cubicBezTo>
              <a:cubicBezTo>
                <a:pt x="867" y="406"/>
                <a:pt x="863" y="489"/>
                <a:pt x="898" y="545"/>
              </a:cubicBezTo>
              <a:cubicBezTo>
                <a:pt x="905" y="568"/>
                <a:pt x="920" y="604"/>
                <a:pt x="890" y="613"/>
              </a:cubicBezTo>
              <a:cubicBezTo>
                <a:pt x="876" y="623"/>
                <a:pt x="869" y="634"/>
                <a:pt x="855" y="643"/>
              </a:cubicBezTo>
              <a:cubicBezTo>
                <a:pt x="776" y="640"/>
                <a:pt x="686" y="625"/>
                <a:pt x="615" y="669"/>
              </a:cubicBezTo>
              <a:cubicBezTo>
                <a:pt x="585" y="718"/>
                <a:pt x="545" y="629"/>
                <a:pt x="517" y="618"/>
              </a:cubicBezTo>
              <a:cubicBezTo>
                <a:pt x="496" y="610"/>
                <a:pt x="480" y="600"/>
                <a:pt x="457" y="596"/>
              </a:cubicBezTo>
              <a:cubicBezTo>
                <a:pt x="437" y="593"/>
                <a:pt x="397" y="588"/>
                <a:pt x="397" y="588"/>
              </a:cubicBezTo>
              <a:cubicBezTo>
                <a:pt x="367" y="545"/>
                <a:pt x="437" y="521"/>
                <a:pt x="470" y="511"/>
              </a:cubicBezTo>
              <a:cubicBezTo>
                <a:pt x="476" y="492"/>
                <a:pt x="473" y="487"/>
                <a:pt x="457" y="476"/>
              </a:cubicBezTo>
              <a:cubicBezTo>
                <a:pt x="448" y="462"/>
                <a:pt x="453" y="439"/>
                <a:pt x="440" y="429"/>
              </a:cubicBezTo>
              <a:cubicBezTo>
                <a:pt x="428" y="420"/>
                <a:pt x="417" y="412"/>
                <a:pt x="405" y="403"/>
              </a:cubicBezTo>
              <a:cubicBezTo>
                <a:pt x="401" y="400"/>
                <a:pt x="393" y="395"/>
                <a:pt x="393" y="395"/>
              </a:cubicBezTo>
              <a:cubicBezTo>
                <a:pt x="375" y="370"/>
                <a:pt x="364" y="355"/>
                <a:pt x="333" y="348"/>
              </a:cubicBezTo>
              <a:cubicBezTo>
                <a:pt x="311" y="349"/>
                <a:pt x="289" y="345"/>
                <a:pt x="268" y="352"/>
              </a:cubicBezTo>
              <a:cubicBezTo>
                <a:pt x="257" y="356"/>
                <a:pt x="243" y="378"/>
                <a:pt x="243" y="378"/>
              </a:cubicBezTo>
              <a:cubicBezTo>
                <a:pt x="236" y="397"/>
                <a:pt x="236" y="388"/>
                <a:pt x="243" y="412"/>
              </a:cubicBezTo>
              <a:cubicBezTo>
                <a:pt x="245" y="421"/>
                <a:pt x="251" y="438"/>
                <a:pt x="251" y="438"/>
              </a:cubicBezTo>
              <a:cubicBezTo>
                <a:pt x="207" y="465"/>
                <a:pt x="152" y="463"/>
                <a:pt x="105" y="481"/>
              </a:cubicBezTo>
              <a:cubicBezTo>
                <a:pt x="77" y="509"/>
                <a:pt x="84" y="495"/>
                <a:pt x="75" y="519"/>
              </a:cubicBezTo>
              <a:cubicBezTo>
                <a:pt x="53" y="502"/>
                <a:pt x="62" y="496"/>
                <a:pt x="45" y="481"/>
              </a:cubicBezTo>
              <a:cubicBezTo>
                <a:pt x="37" y="474"/>
                <a:pt x="20" y="463"/>
                <a:pt x="20" y="463"/>
              </a:cubicBezTo>
              <a:cubicBezTo>
                <a:pt x="21" y="456"/>
                <a:pt x="22" y="449"/>
                <a:pt x="24" y="442"/>
              </a:cubicBezTo>
              <a:cubicBezTo>
                <a:pt x="27" y="432"/>
                <a:pt x="33" y="412"/>
                <a:pt x="33" y="412"/>
              </a:cubicBezTo>
              <a:cubicBezTo>
                <a:pt x="38" y="349"/>
                <a:pt x="27" y="364"/>
                <a:pt x="63" y="339"/>
              </a:cubicBezTo>
              <a:cubicBezTo>
                <a:pt x="73" y="322"/>
                <a:pt x="75" y="311"/>
                <a:pt x="54" y="305"/>
              </a:cubicBezTo>
              <a:cubicBezTo>
                <a:pt x="39" y="294"/>
                <a:pt x="30" y="295"/>
                <a:pt x="20" y="279"/>
              </a:cubicBezTo>
              <a:cubicBezTo>
                <a:pt x="0" y="210"/>
                <a:pt x="50" y="200"/>
                <a:pt x="75" y="151"/>
              </a:cubicBezTo>
              <a:cubicBezTo>
                <a:pt x="84" y="134"/>
                <a:pt x="85" y="108"/>
                <a:pt x="101" y="95"/>
              </a:cubicBezTo>
              <a:cubicBezTo>
                <a:pt x="110" y="88"/>
                <a:pt x="134" y="84"/>
                <a:pt x="144" y="82"/>
              </a:cubicBezTo>
              <a:cubicBezTo>
                <a:pt x="173" y="62"/>
                <a:pt x="208" y="67"/>
                <a:pt x="243" y="65"/>
              </a:cubicBezTo>
              <a:cubicBezTo>
                <a:pt x="312" y="69"/>
                <a:pt x="362" y="67"/>
                <a:pt x="427" y="52"/>
              </a:cubicBezTo>
              <a:cubicBezTo>
                <a:pt x="451" y="39"/>
                <a:pt x="459" y="39"/>
                <a:pt x="487" y="43"/>
              </a:cubicBezTo>
              <a:cubicBezTo>
                <a:pt x="513" y="61"/>
                <a:pt x="544" y="45"/>
                <a:pt x="573" y="39"/>
              </a:cubicBezTo>
              <a:cubicBezTo>
                <a:pt x="589" y="51"/>
                <a:pt x="602" y="70"/>
                <a:pt x="624" y="73"/>
              </a:cubicBezTo>
              <a:cubicBezTo>
                <a:pt x="641" y="75"/>
                <a:pt x="660" y="70"/>
                <a:pt x="675" y="78"/>
              </a:cubicBezTo>
              <a:cubicBezTo>
                <a:pt x="683" y="82"/>
                <a:pt x="658" y="83"/>
                <a:pt x="650" y="86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85725</xdr:colOff>
      <xdr:row>18</xdr:row>
      <xdr:rowOff>47625</xdr:rowOff>
    </xdr:from>
    <xdr:to>
      <xdr:col>31</xdr:col>
      <xdr:colOff>161925</xdr:colOff>
      <xdr:row>21</xdr:row>
      <xdr:rowOff>9525</xdr:rowOff>
    </xdr:to>
    <xdr:sp macro="" textlink="">
      <xdr:nvSpPr>
        <xdr:cNvPr id="39" name="Freeform 840">
          <a:extLst>
            <a:ext uri="{FF2B5EF4-FFF2-40B4-BE49-F238E27FC236}">
              <a16:creationId xmlns:a16="http://schemas.microsoft.com/office/drawing/2014/main" id="{3421A74C-FE9E-487E-A7FA-89FA6D3F29F3}"/>
            </a:ext>
          </a:extLst>
        </xdr:cNvPr>
        <xdr:cNvSpPr>
          <a:spLocks/>
        </xdr:cNvSpPr>
      </xdr:nvSpPr>
      <xdr:spPr bwMode="auto">
        <a:xfrm>
          <a:off x="5241925" y="2905125"/>
          <a:ext cx="914400" cy="438150"/>
        </a:xfrm>
        <a:custGeom>
          <a:avLst/>
          <a:gdLst>
            <a:gd name="T0" fmla="*/ 744928 w 1194"/>
            <a:gd name="T1" fmla="*/ 187591 h 704"/>
            <a:gd name="T2" fmla="*/ 798505 w 1194"/>
            <a:gd name="T3" fmla="*/ 225745 h 704"/>
            <a:gd name="T4" fmla="*/ 829329 w 1194"/>
            <a:gd name="T5" fmla="*/ 244822 h 704"/>
            <a:gd name="T6" fmla="*/ 848411 w 1194"/>
            <a:gd name="T7" fmla="*/ 261356 h 704"/>
            <a:gd name="T8" fmla="*/ 857952 w 1194"/>
            <a:gd name="T9" fmla="*/ 269622 h 704"/>
            <a:gd name="T10" fmla="*/ 867493 w 1194"/>
            <a:gd name="T11" fmla="*/ 286156 h 704"/>
            <a:gd name="T12" fmla="*/ 732452 w 1194"/>
            <a:gd name="T13" fmla="*/ 351018 h 704"/>
            <a:gd name="T14" fmla="*/ 706764 w 1194"/>
            <a:gd name="T15" fmla="*/ 384085 h 704"/>
            <a:gd name="T16" fmla="*/ 669335 w 1194"/>
            <a:gd name="T17" fmla="*/ 381541 h 704"/>
            <a:gd name="T18" fmla="*/ 650253 w 1194"/>
            <a:gd name="T19" fmla="*/ 384085 h 704"/>
            <a:gd name="T20" fmla="*/ 612823 w 1194"/>
            <a:gd name="T21" fmla="*/ 435593 h 704"/>
            <a:gd name="T22" fmla="*/ 584200 w 1194"/>
            <a:gd name="T23" fmla="*/ 443860 h 704"/>
            <a:gd name="T24" fmla="*/ 568788 w 1194"/>
            <a:gd name="T25" fmla="*/ 422239 h 704"/>
            <a:gd name="T26" fmla="*/ 546770 w 1194"/>
            <a:gd name="T27" fmla="*/ 416516 h 704"/>
            <a:gd name="T28" fmla="*/ 527688 w 1194"/>
            <a:gd name="T29" fmla="*/ 394895 h 704"/>
            <a:gd name="T30" fmla="*/ 490258 w 1194"/>
            <a:gd name="T31" fmla="*/ 356741 h 704"/>
            <a:gd name="T32" fmla="*/ 427141 w 1194"/>
            <a:gd name="T33" fmla="*/ 324310 h 704"/>
            <a:gd name="T34" fmla="*/ 388977 w 1194"/>
            <a:gd name="T35" fmla="*/ 335120 h 704"/>
            <a:gd name="T36" fmla="*/ 339071 w 1194"/>
            <a:gd name="T37" fmla="*/ 370095 h 704"/>
            <a:gd name="T38" fmla="*/ 304577 w 1194"/>
            <a:gd name="T39" fmla="*/ 359285 h 704"/>
            <a:gd name="T40" fmla="*/ 260541 w 1194"/>
            <a:gd name="T41" fmla="*/ 356741 h 704"/>
            <a:gd name="T42" fmla="*/ 231919 w 1194"/>
            <a:gd name="T43" fmla="*/ 345931 h 704"/>
            <a:gd name="T44" fmla="*/ 74860 w 1194"/>
            <a:gd name="T45" fmla="*/ 359285 h 704"/>
            <a:gd name="T46" fmla="*/ 14678 w 1194"/>
            <a:gd name="T47" fmla="*/ 356741 h 704"/>
            <a:gd name="T48" fmla="*/ 11743 w 1194"/>
            <a:gd name="T49" fmla="*/ 348474 h 704"/>
            <a:gd name="T50" fmla="*/ 33760 w 1194"/>
            <a:gd name="T51" fmla="*/ 288699 h 704"/>
            <a:gd name="T52" fmla="*/ 62383 w 1194"/>
            <a:gd name="T53" fmla="*/ 269622 h 704"/>
            <a:gd name="T54" fmla="*/ 49907 w 1194"/>
            <a:gd name="T55" fmla="*/ 195858 h 704"/>
            <a:gd name="T56" fmla="*/ 62383 w 1194"/>
            <a:gd name="T57" fmla="*/ 149437 h 704"/>
            <a:gd name="T58" fmla="*/ 40366 w 1194"/>
            <a:gd name="T59" fmla="*/ 106196 h 704"/>
            <a:gd name="T60" fmla="*/ 27889 w 1194"/>
            <a:gd name="T61" fmla="*/ 81395 h 704"/>
            <a:gd name="T62" fmla="*/ 30825 w 1194"/>
            <a:gd name="T63" fmla="*/ 62318 h 704"/>
            <a:gd name="T64" fmla="*/ 49907 w 1194"/>
            <a:gd name="T65" fmla="*/ 51508 h 704"/>
            <a:gd name="T66" fmla="*/ 118895 w 1194"/>
            <a:gd name="T67" fmla="*/ 38154 h 704"/>
            <a:gd name="T68" fmla="*/ 172471 w 1194"/>
            <a:gd name="T69" fmla="*/ 10810 h 704"/>
            <a:gd name="T70" fmla="*/ 190819 w 1194"/>
            <a:gd name="T71" fmla="*/ 0 h 704"/>
            <a:gd name="T72" fmla="*/ 304577 w 1194"/>
            <a:gd name="T73" fmla="*/ 40698 h 704"/>
            <a:gd name="T74" fmla="*/ 354483 w 1194"/>
            <a:gd name="T75" fmla="*/ 70585 h 704"/>
            <a:gd name="T76" fmla="*/ 442554 w 1194"/>
            <a:gd name="T77" fmla="*/ 130360 h 704"/>
            <a:gd name="T78" fmla="*/ 477048 w 1194"/>
            <a:gd name="T79" fmla="*/ 106196 h 704"/>
            <a:gd name="T80" fmla="*/ 505671 w 1194"/>
            <a:gd name="T81" fmla="*/ 122093 h 704"/>
            <a:gd name="T82" fmla="*/ 571723 w 1194"/>
            <a:gd name="T83" fmla="*/ 144350 h 704"/>
            <a:gd name="T84" fmla="*/ 662729 w 1194"/>
            <a:gd name="T85" fmla="*/ 127816 h 704"/>
            <a:gd name="T86" fmla="*/ 697224 w 1194"/>
            <a:gd name="T87" fmla="*/ 119550 h 704"/>
            <a:gd name="T88" fmla="*/ 716305 w 1194"/>
            <a:gd name="T89" fmla="*/ 114462 h 704"/>
            <a:gd name="T90" fmla="*/ 738323 w 1194"/>
            <a:gd name="T91" fmla="*/ 136083 h 704"/>
            <a:gd name="T92" fmla="*/ 741259 w 1194"/>
            <a:gd name="T93" fmla="*/ 176781 h 704"/>
            <a:gd name="T94" fmla="*/ 750800 w 1194"/>
            <a:gd name="T95" fmla="*/ 193314 h 704"/>
            <a:gd name="T96" fmla="*/ 744928 w 1194"/>
            <a:gd name="T97" fmla="*/ 187591 h 704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1194"/>
            <a:gd name="T148" fmla="*/ 0 h 704"/>
            <a:gd name="T149" fmla="*/ 1194 w 1194"/>
            <a:gd name="T150" fmla="*/ 704 h 704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1194" h="704">
              <a:moveTo>
                <a:pt x="1015" y="295"/>
              </a:moveTo>
              <a:cubicBezTo>
                <a:pt x="1036" y="316"/>
                <a:pt x="1060" y="346"/>
                <a:pt x="1088" y="355"/>
              </a:cubicBezTo>
              <a:cubicBezTo>
                <a:pt x="1102" y="365"/>
                <a:pt x="1118" y="373"/>
                <a:pt x="1130" y="385"/>
              </a:cubicBezTo>
              <a:cubicBezTo>
                <a:pt x="1139" y="394"/>
                <a:pt x="1147" y="402"/>
                <a:pt x="1156" y="411"/>
              </a:cubicBezTo>
              <a:cubicBezTo>
                <a:pt x="1160" y="415"/>
                <a:pt x="1169" y="424"/>
                <a:pt x="1169" y="424"/>
              </a:cubicBezTo>
              <a:cubicBezTo>
                <a:pt x="1172" y="433"/>
                <a:pt x="1181" y="440"/>
                <a:pt x="1182" y="450"/>
              </a:cubicBezTo>
              <a:cubicBezTo>
                <a:pt x="1194" y="563"/>
                <a:pt x="1070" y="548"/>
                <a:pt x="998" y="552"/>
              </a:cubicBezTo>
              <a:cubicBezTo>
                <a:pt x="968" y="564"/>
                <a:pt x="992" y="595"/>
                <a:pt x="963" y="604"/>
              </a:cubicBezTo>
              <a:cubicBezTo>
                <a:pt x="946" y="603"/>
                <a:pt x="929" y="600"/>
                <a:pt x="912" y="600"/>
              </a:cubicBezTo>
              <a:cubicBezTo>
                <a:pt x="903" y="600"/>
                <a:pt x="891" y="597"/>
                <a:pt x="886" y="604"/>
              </a:cubicBezTo>
              <a:cubicBezTo>
                <a:pt x="859" y="642"/>
                <a:pt x="899" y="665"/>
                <a:pt x="835" y="685"/>
              </a:cubicBezTo>
              <a:cubicBezTo>
                <a:pt x="820" y="696"/>
                <a:pt x="814" y="704"/>
                <a:pt x="796" y="698"/>
              </a:cubicBezTo>
              <a:cubicBezTo>
                <a:pt x="789" y="676"/>
                <a:pt x="794" y="672"/>
                <a:pt x="775" y="664"/>
              </a:cubicBezTo>
              <a:cubicBezTo>
                <a:pt x="765" y="660"/>
                <a:pt x="745" y="655"/>
                <a:pt x="745" y="655"/>
              </a:cubicBezTo>
              <a:cubicBezTo>
                <a:pt x="729" y="645"/>
                <a:pt x="730" y="636"/>
                <a:pt x="719" y="621"/>
              </a:cubicBezTo>
              <a:cubicBezTo>
                <a:pt x="711" y="593"/>
                <a:pt x="689" y="579"/>
                <a:pt x="668" y="561"/>
              </a:cubicBezTo>
              <a:cubicBezTo>
                <a:pt x="634" y="531"/>
                <a:pt x="632" y="518"/>
                <a:pt x="582" y="510"/>
              </a:cubicBezTo>
              <a:cubicBezTo>
                <a:pt x="559" y="514"/>
                <a:pt x="548" y="514"/>
                <a:pt x="530" y="527"/>
              </a:cubicBezTo>
              <a:cubicBezTo>
                <a:pt x="515" y="551"/>
                <a:pt x="489" y="574"/>
                <a:pt x="462" y="582"/>
              </a:cubicBezTo>
              <a:cubicBezTo>
                <a:pt x="445" y="579"/>
                <a:pt x="431" y="567"/>
                <a:pt x="415" y="565"/>
              </a:cubicBezTo>
              <a:cubicBezTo>
                <a:pt x="395" y="563"/>
                <a:pt x="375" y="562"/>
                <a:pt x="355" y="561"/>
              </a:cubicBezTo>
              <a:cubicBezTo>
                <a:pt x="341" y="557"/>
                <a:pt x="330" y="548"/>
                <a:pt x="316" y="544"/>
              </a:cubicBezTo>
              <a:cubicBezTo>
                <a:pt x="244" y="547"/>
                <a:pt x="173" y="548"/>
                <a:pt x="102" y="565"/>
              </a:cubicBezTo>
              <a:cubicBezTo>
                <a:pt x="75" y="564"/>
                <a:pt x="47" y="566"/>
                <a:pt x="20" y="561"/>
              </a:cubicBezTo>
              <a:cubicBezTo>
                <a:pt x="16" y="560"/>
                <a:pt x="16" y="553"/>
                <a:pt x="16" y="548"/>
              </a:cubicBezTo>
              <a:cubicBezTo>
                <a:pt x="16" y="485"/>
                <a:pt x="0" y="468"/>
                <a:pt x="46" y="454"/>
              </a:cubicBezTo>
              <a:cubicBezTo>
                <a:pt x="60" y="444"/>
                <a:pt x="71" y="433"/>
                <a:pt x="85" y="424"/>
              </a:cubicBezTo>
              <a:cubicBezTo>
                <a:pt x="97" y="383"/>
                <a:pt x="96" y="339"/>
                <a:pt x="68" y="308"/>
              </a:cubicBezTo>
              <a:cubicBezTo>
                <a:pt x="71" y="282"/>
                <a:pt x="70" y="257"/>
                <a:pt x="85" y="235"/>
              </a:cubicBezTo>
              <a:cubicBezTo>
                <a:pt x="79" y="196"/>
                <a:pt x="70" y="198"/>
                <a:pt x="55" y="167"/>
              </a:cubicBezTo>
              <a:cubicBezTo>
                <a:pt x="48" y="154"/>
                <a:pt x="46" y="141"/>
                <a:pt x="38" y="128"/>
              </a:cubicBezTo>
              <a:cubicBezTo>
                <a:pt x="39" y="118"/>
                <a:pt x="38" y="107"/>
                <a:pt x="42" y="98"/>
              </a:cubicBezTo>
              <a:cubicBezTo>
                <a:pt x="46" y="89"/>
                <a:pt x="58" y="85"/>
                <a:pt x="68" y="81"/>
              </a:cubicBezTo>
              <a:cubicBezTo>
                <a:pt x="96" y="69"/>
                <a:pt x="132" y="67"/>
                <a:pt x="162" y="60"/>
              </a:cubicBezTo>
              <a:cubicBezTo>
                <a:pt x="186" y="43"/>
                <a:pt x="210" y="32"/>
                <a:pt x="235" y="17"/>
              </a:cubicBezTo>
              <a:cubicBezTo>
                <a:pt x="244" y="12"/>
                <a:pt x="260" y="0"/>
                <a:pt x="260" y="0"/>
              </a:cubicBezTo>
              <a:cubicBezTo>
                <a:pt x="300" y="53"/>
                <a:pt x="352" y="60"/>
                <a:pt x="415" y="64"/>
              </a:cubicBezTo>
              <a:cubicBezTo>
                <a:pt x="444" y="71"/>
                <a:pt x="461" y="92"/>
                <a:pt x="483" y="111"/>
              </a:cubicBezTo>
              <a:cubicBezTo>
                <a:pt x="523" y="145"/>
                <a:pt x="559" y="178"/>
                <a:pt x="603" y="205"/>
              </a:cubicBezTo>
              <a:cubicBezTo>
                <a:pt x="631" y="198"/>
                <a:pt x="629" y="181"/>
                <a:pt x="650" y="167"/>
              </a:cubicBezTo>
              <a:cubicBezTo>
                <a:pt x="666" y="172"/>
                <a:pt x="675" y="183"/>
                <a:pt x="689" y="192"/>
              </a:cubicBezTo>
              <a:cubicBezTo>
                <a:pt x="719" y="236"/>
                <a:pt x="701" y="221"/>
                <a:pt x="779" y="227"/>
              </a:cubicBezTo>
              <a:cubicBezTo>
                <a:pt x="920" y="220"/>
                <a:pt x="846" y="238"/>
                <a:pt x="903" y="201"/>
              </a:cubicBezTo>
              <a:cubicBezTo>
                <a:pt x="915" y="193"/>
                <a:pt x="937" y="191"/>
                <a:pt x="950" y="188"/>
              </a:cubicBezTo>
              <a:cubicBezTo>
                <a:pt x="959" y="186"/>
                <a:pt x="976" y="180"/>
                <a:pt x="976" y="180"/>
              </a:cubicBezTo>
              <a:cubicBezTo>
                <a:pt x="986" y="193"/>
                <a:pt x="997" y="200"/>
                <a:pt x="1006" y="214"/>
              </a:cubicBezTo>
              <a:cubicBezTo>
                <a:pt x="1007" y="235"/>
                <a:pt x="1008" y="257"/>
                <a:pt x="1010" y="278"/>
              </a:cubicBezTo>
              <a:cubicBezTo>
                <a:pt x="1011" y="288"/>
                <a:pt x="1023" y="294"/>
                <a:pt x="1023" y="304"/>
              </a:cubicBezTo>
              <a:cubicBezTo>
                <a:pt x="1023" y="308"/>
                <a:pt x="1018" y="298"/>
                <a:pt x="1015" y="295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142875</xdr:colOff>
      <xdr:row>18</xdr:row>
      <xdr:rowOff>57150</xdr:rowOff>
    </xdr:from>
    <xdr:to>
      <xdr:col>33</xdr:col>
      <xdr:colOff>123825</xdr:colOff>
      <xdr:row>22</xdr:row>
      <xdr:rowOff>123825</xdr:rowOff>
    </xdr:to>
    <xdr:sp macro="" textlink="">
      <xdr:nvSpPr>
        <xdr:cNvPr id="40" name="Freeform 841">
          <a:extLst>
            <a:ext uri="{FF2B5EF4-FFF2-40B4-BE49-F238E27FC236}">
              <a16:creationId xmlns:a16="http://schemas.microsoft.com/office/drawing/2014/main" id="{E296CBB4-14A3-4455-8681-E1B67AB9F241}"/>
            </a:ext>
          </a:extLst>
        </xdr:cNvPr>
        <xdr:cNvSpPr>
          <a:spLocks/>
        </xdr:cNvSpPr>
      </xdr:nvSpPr>
      <xdr:spPr bwMode="auto">
        <a:xfrm>
          <a:off x="5718175" y="2914650"/>
          <a:ext cx="819150" cy="701675"/>
        </a:xfrm>
        <a:custGeom>
          <a:avLst/>
          <a:gdLst>
            <a:gd name="T0" fmla="*/ 353332 w 1050"/>
            <a:gd name="T1" fmla="*/ 627287 h 1132"/>
            <a:gd name="T2" fmla="*/ 308701 w 1050"/>
            <a:gd name="T3" fmla="*/ 619714 h 1132"/>
            <a:gd name="T4" fmla="*/ 248448 w 1050"/>
            <a:gd name="T5" fmla="*/ 597626 h 1132"/>
            <a:gd name="T6" fmla="*/ 174806 w 1050"/>
            <a:gd name="T7" fmla="*/ 611510 h 1132"/>
            <a:gd name="T8" fmla="*/ 168856 w 1050"/>
            <a:gd name="T9" fmla="*/ 619714 h 1132"/>
            <a:gd name="T10" fmla="*/ 165880 w 1050"/>
            <a:gd name="T11" fmla="*/ 600782 h 1132"/>
            <a:gd name="T12" fmla="*/ 139845 w 1050"/>
            <a:gd name="T13" fmla="*/ 584374 h 1132"/>
            <a:gd name="T14" fmla="*/ 50582 w 1050"/>
            <a:gd name="T15" fmla="*/ 595102 h 1132"/>
            <a:gd name="T16" fmla="*/ 0 w 1050"/>
            <a:gd name="T17" fmla="*/ 576170 h 1132"/>
            <a:gd name="T18" fmla="*/ 18596 w 1050"/>
            <a:gd name="T19" fmla="*/ 500441 h 1132"/>
            <a:gd name="T20" fmla="*/ 22316 w 1050"/>
            <a:gd name="T21" fmla="*/ 478985 h 1132"/>
            <a:gd name="T22" fmla="*/ 28267 w 1050"/>
            <a:gd name="T23" fmla="*/ 462577 h 1132"/>
            <a:gd name="T24" fmla="*/ 31986 w 1050"/>
            <a:gd name="T25" fmla="*/ 441120 h 1132"/>
            <a:gd name="T26" fmla="*/ 82568 w 1050"/>
            <a:gd name="T27" fmla="*/ 413984 h 1132"/>
            <a:gd name="T28" fmla="*/ 117529 w 1050"/>
            <a:gd name="T29" fmla="*/ 416508 h 1132"/>
            <a:gd name="T30" fmla="*/ 143564 w 1050"/>
            <a:gd name="T31" fmla="*/ 435441 h 1132"/>
            <a:gd name="T32" fmla="*/ 162161 w 1050"/>
            <a:gd name="T33" fmla="*/ 432916 h 1132"/>
            <a:gd name="T34" fmla="*/ 178526 w 1050"/>
            <a:gd name="T35" fmla="*/ 408304 h 1132"/>
            <a:gd name="T36" fmla="*/ 210512 w 1050"/>
            <a:gd name="T37" fmla="*/ 378644 h 1132"/>
            <a:gd name="T38" fmla="*/ 255143 w 1050"/>
            <a:gd name="T39" fmla="*/ 359712 h 1132"/>
            <a:gd name="T40" fmla="*/ 305725 w 1050"/>
            <a:gd name="T41" fmla="*/ 335731 h 1132"/>
            <a:gd name="T42" fmla="*/ 369697 w 1050"/>
            <a:gd name="T43" fmla="*/ 330051 h 1132"/>
            <a:gd name="T44" fmla="*/ 394988 w 1050"/>
            <a:gd name="T45" fmla="*/ 324372 h 1132"/>
            <a:gd name="T46" fmla="*/ 411353 w 1050"/>
            <a:gd name="T47" fmla="*/ 286507 h 1132"/>
            <a:gd name="T48" fmla="*/ 318371 w 1050"/>
            <a:gd name="T49" fmla="*/ 216458 h 1132"/>
            <a:gd name="T50" fmla="*/ 286385 w 1050"/>
            <a:gd name="T51" fmla="*/ 162186 h 1132"/>
            <a:gd name="T52" fmla="*/ 267789 w 1050"/>
            <a:gd name="T53" fmla="*/ 119273 h 1132"/>
            <a:gd name="T54" fmla="*/ 283410 w 1050"/>
            <a:gd name="T55" fmla="*/ 97185 h 1132"/>
            <a:gd name="T56" fmla="*/ 308701 w 1050"/>
            <a:gd name="T57" fmla="*/ 65001 h 1132"/>
            <a:gd name="T58" fmla="*/ 322090 w 1050"/>
            <a:gd name="T59" fmla="*/ 48593 h 1132"/>
            <a:gd name="T60" fmla="*/ 328041 w 1050"/>
            <a:gd name="T61" fmla="*/ 10728 h 1132"/>
            <a:gd name="T62" fmla="*/ 366721 w 1050"/>
            <a:gd name="T63" fmla="*/ 0 h 1132"/>
            <a:gd name="T64" fmla="*/ 389037 w 1050"/>
            <a:gd name="T65" fmla="*/ 18932 h 1132"/>
            <a:gd name="T66" fmla="*/ 423999 w 1050"/>
            <a:gd name="T67" fmla="*/ 73204 h 1132"/>
            <a:gd name="T68" fmla="*/ 481276 w 1050"/>
            <a:gd name="T69" fmla="*/ 121797 h 1132"/>
            <a:gd name="T70" fmla="*/ 548223 w 1050"/>
            <a:gd name="T71" fmla="*/ 138205 h 1132"/>
            <a:gd name="T72" fmla="*/ 595829 w 1050"/>
            <a:gd name="T73" fmla="*/ 153982 h 1132"/>
            <a:gd name="T74" fmla="*/ 605500 w 1050"/>
            <a:gd name="T75" fmla="*/ 178594 h 1132"/>
            <a:gd name="T76" fmla="*/ 605500 w 1050"/>
            <a:gd name="T77" fmla="*/ 232866 h 1132"/>
            <a:gd name="T78" fmla="*/ 643436 w 1050"/>
            <a:gd name="T79" fmla="*/ 289663 h 1132"/>
            <a:gd name="T80" fmla="*/ 732699 w 1050"/>
            <a:gd name="T81" fmla="*/ 289663 h 1132"/>
            <a:gd name="T82" fmla="*/ 768404 w 1050"/>
            <a:gd name="T83" fmla="*/ 338255 h 1132"/>
            <a:gd name="T84" fmla="*/ 781050 w 1050"/>
            <a:gd name="T85" fmla="*/ 362236 h 1132"/>
            <a:gd name="T86" fmla="*/ 749064 w 1050"/>
            <a:gd name="T87" fmla="*/ 389372 h 1132"/>
            <a:gd name="T88" fmla="*/ 739394 w 1050"/>
            <a:gd name="T89" fmla="*/ 395052 h 1132"/>
            <a:gd name="T90" fmla="*/ 729724 w 1050"/>
            <a:gd name="T91" fmla="*/ 397576 h 1132"/>
            <a:gd name="T92" fmla="*/ 710383 w 1050"/>
            <a:gd name="T93" fmla="*/ 411460 h 1132"/>
            <a:gd name="T94" fmla="*/ 682117 w 1050"/>
            <a:gd name="T95" fmla="*/ 443645 h 1132"/>
            <a:gd name="T96" fmla="*/ 650131 w 1050"/>
            <a:gd name="T97" fmla="*/ 551558 h 1132"/>
            <a:gd name="T98" fmla="*/ 679141 w 1050"/>
            <a:gd name="T99" fmla="*/ 595102 h 1132"/>
            <a:gd name="T100" fmla="*/ 682117 w 1050"/>
            <a:gd name="T101" fmla="*/ 668307 h 1132"/>
            <a:gd name="T102" fmla="*/ 665752 w 1050"/>
            <a:gd name="T103" fmla="*/ 692287 h 1132"/>
            <a:gd name="T104" fmla="*/ 570538 w 1050"/>
            <a:gd name="T105" fmla="*/ 670831 h 1132"/>
            <a:gd name="T106" fmla="*/ 519212 w 1050"/>
            <a:gd name="T107" fmla="*/ 684083 h 1132"/>
            <a:gd name="T108" fmla="*/ 500616 w 1050"/>
            <a:gd name="T109" fmla="*/ 714375 h 1132"/>
            <a:gd name="T110" fmla="*/ 436644 w 1050"/>
            <a:gd name="T111" fmla="*/ 673355 h 1132"/>
            <a:gd name="T112" fmla="*/ 385318 w 1050"/>
            <a:gd name="T113" fmla="*/ 630442 h 1132"/>
            <a:gd name="T114" fmla="*/ 344406 w 1050"/>
            <a:gd name="T115" fmla="*/ 627287 h 1132"/>
            <a:gd name="T116" fmla="*/ 353332 w 1050"/>
            <a:gd name="T117" fmla="*/ 627287 h 1132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050"/>
            <a:gd name="T178" fmla="*/ 0 h 1132"/>
            <a:gd name="T179" fmla="*/ 1050 w 1050"/>
            <a:gd name="T180" fmla="*/ 1132 h 1132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050" h="1132">
              <a:moveTo>
                <a:pt x="475" y="994"/>
              </a:moveTo>
              <a:cubicBezTo>
                <a:pt x="454" y="989"/>
                <a:pt x="437" y="985"/>
                <a:pt x="415" y="982"/>
              </a:cubicBezTo>
              <a:cubicBezTo>
                <a:pt x="388" y="971"/>
                <a:pt x="361" y="957"/>
                <a:pt x="334" y="947"/>
              </a:cubicBezTo>
              <a:cubicBezTo>
                <a:pt x="301" y="953"/>
                <a:pt x="268" y="963"/>
                <a:pt x="235" y="969"/>
              </a:cubicBezTo>
              <a:cubicBezTo>
                <a:pt x="232" y="973"/>
                <a:pt x="230" y="986"/>
                <a:pt x="227" y="982"/>
              </a:cubicBezTo>
              <a:cubicBezTo>
                <a:pt x="221" y="974"/>
                <a:pt x="226" y="962"/>
                <a:pt x="223" y="952"/>
              </a:cubicBezTo>
              <a:cubicBezTo>
                <a:pt x="218" y="936"/>
                <a:pt x="202" y="930"/>
                <a:pt x="188" y="926"/>
              </a:cubicBezTo>
              <a:cubicBezTo>
                <a:pt x="141" y="929"/>
                <a:pt x="112" y="937"/>
                <a:pt x="68" y="943"/>
              </a:cubicBezTo>
              <a:cubicBezTo>
                <a:pt x="29" y="940"/>
                <a:pt x="11" y="949"/>
                <a:pt x="0" y="913"/>
              </a:cubicBezTo>
              <a:cubicBezTo>
                <a:pt x="4" y="871"/>
                <a:pt x="19" y="834"/>
                <a:pt x="25" y="793"/>
              </a:cubicBezTo>
              <a:cubicBezTo>
                <a:pt x="27" y="782"/>
                <a:pt x="28" y="770"/>
                <a:pt x="30" y="759"/>
              </a:cubicBezTo>
              <a:cubicBezTo>
                <a:pt x="32" y="750"/>
                <a:pt x="38" y="733"/>
                <a:pt x="38" y="733"/>
              </a:cubicBezTo>
              <a:cubicBezTo>
                <a:pt x="40" y="722"/>
                <a:pt x="39" y="710"/>
                <a:pt x="43" y="699"/>
              </a:cubicBezTo>
              <a:cubicBezTo>
                <a:pt x="50" y="679"/>
                <a:pt x="93" y="660"/>
                <a:pt x="111" y="656"/>
              </a:cubicBezTo>
              <a:cubicBezTo>
                <a:pt x="127" y="657"/>
                <a:pt x="143" y="656"/>
                <a:pt x="158" y="660"/>
              </a:cubicBezTo>
              <a:cubicBezTo>
                <a:pt x="174" y="665"/>
                <a:pt x="175" y="685"/>
                <a:pt x="193" y="690"/>
              </a:cubicBezTo>
              <a:cubicBezTo>
                <a:pt x="201" y="689"/>
                <a:pt x="210" y="690"/>
                <a:pt x="218" y="686"/>
              </a:cubicBezTo>
              <a:cubicBezTo>
                <a:pt x="229" y="681"/>
                <a:pt x="235" y="657"/>
                <a:pt x="240" y="647"/>
              </a:cubicBezTo>
              <a:cubicBezTo>
                <a:pt x="250" y="627"/>
                <a:pt x="265" y="612"/>
                <a:pt x="283" y="600"/>
              </a:cubicBezTo>
              <a:cubicBezTo>
                <a:pt x="295" y="581"/>
                <a:pt x="321" y="577"/>
                <a:pt x="343" y="570"/>
              </a:cubicBezTo>
              <a:cubicBezTo>
                <a:pt x="363" y="557"/>
                <a:pt x="389" y="539"/>
                <a:pt x="411" y="532"/>
              </a:cubicBezTo>
              <a:cubicBezTo>
                <a:pt x="442" y="511"/>
                <a:pt x="451" y="520"/>
                <a:pt x="497" y="523"/>
              </a:cubicBezTo>
              <a:cubicBezTo>
                <a:pt x="500" y="522"/>
                <a:pt x="526" y="519"/>
                <a:pt x="531" y="514"/>
              </a:cubicBezTo>
              <a:cubicBezTo>
                <a:pt x="545" y="500"/>
                <a:pt x="546" y="472"/>
                <a:pt x="553" y="454"/>
              </a:cubicBezTo>
              <a:cubicBezTo>
                <a:pt x="541" y="402"/>
                <a:pt x="477" y="358"/>
                <a:pt x="428" y="343"/>
              </a:cubicBezTo>
              <a:cubicBezTo>
                <a:pt x="400" y="323"/>
                <a:pt x="397" y="288"/>
                <a:pt x="385" y="257"/>
              </a:cubicBezTo>
              <a:cubicBezTo>
                <a:pt x="380" y="232"/>
                <a:pt x="382" y="203"/>
                <a:pt x="360" y="189"/>
              </a:cubicBezTo>
              <a:cubicBezTo>
                <a:pt x="340" y="160"/>
                <a:pt x="358" y="163"/>
                <a:pt x="381" y="154"/>
              </a:cubicBezTo>
              <a:cubicBezTo>
                <a:pt x="397" y="140"/>
                <a:pt x="403" y="121"/>
                <a:pt x="415" y="103"/>
              </a:cubicBezTo>
              <a:cubicBezTo>
                <a:pt x="421" y="94"/>
                <a:pt x="433" y="77"/>
                <a:pt x="433" y="77"/>
              </a:cubicBezTo>
              <a:cubicBezTo>
                <a:pt x="439" y="58"/>
                <a:pt x="431" y="35"/>
                <a:pt x="441" y="17"/>
              </a:cubicBezTo>
              <a:cubicBezTo>
                <a:pt x="442" y="15"/>
                <a:pt x="487" y="2"/>
                <a:pt x="493" y="0"/>
              </a:cubicBezTo>
              <a:cubicBezTo>
                <a:pt x="516" y="5"/>
                <a:pt x="510" y="12"/>
                <a:pt x="523" y="30"/>
              </a:cubicBezTo>
              <a:cubicBezTo>
                <a:pt x="533" y="61"/>
                <a:pt x="534" y="108"/>
                <a:pt x="570" y="116"/>
              </a:cubicBezTo>
              <a:cubicBezTo>
                <a:pt x="601" y="135"/>
                <a:pt x="610" y="182"/>
                <a:pt x="647" y="193"/>
              </a:cubicBezTo>
              <a:cubicBezTo>
                <a:pt x="672" y="218"/>
                <a:pt x="703" y="215"/>
                <a:pt x="737" y="219"/>
              </a:cubicBezTo>
              <a:cubicBezTo>
                <a:pt x="763" y="225"/>
                <a:pt x="779" y="230"/>
                <a:pt x="801" y="244"/>
              </a:cubicBezTo>
              <a:cubicBezTo>
                <a:pt x="805" y="257"/>
                <a:pt x="810" y="270"/>
                <a:pt x="814" y="283"/>
              </a:cubicBezTo>
              <a:cubicBezTo>
                <a:pt x="812" y="315"/>
                <a:pt x="806" y="339"/>
                <a:pt x="814" y="369"/>
              </a:cubicBezTo>
              <a:cubicBezTo>
                <a:pt x="822" y="402"/>
                <a:pt x="851" y="429"/>
                <a:pt x="865" y="459"/>
              </a:cubicBezTo>
              <a:cubicBezTo>
                <a:pt x="914" y="451"/>
                <a:pt x="929" y="455"/>
                <a:pt x="985" y="459"/>
              </a:cubicBezTo>
              <a:cubicBezTo>
                <a:pt x="1004" y="486"/>
                <a:pt x="997" y="525"/>
                <a:pt x="1033" y="536"/>
              </a:cubicBezTo>
              <a:cubicBezTo>
                <a:pt x="1041" y="549"/>
                <a:pt x="1044" y="561"/>
                <a:pt x="1050" y="574"/>
              </a:cubicBezTo>
              <a:cubicBezTo>
                <a:pt x="1035" y="589"/>
                <a:pt x="1027" y="611"/>
                <a:pt x="1007" y="617"/>
              </a:cubicBezTo>
              <a:cubicBezTo>
                <a:pt x="1003" y="620"/>
                <a:pt x="999" y="624"/>
                <a:pt x="994" y="626"/>
              </a:cubicBezTo>
              <a:cubicBezTo>
                <a:pt x="990" y="628"/>
                <a:pt x="985" y="628"/>
                <a:pt x="981" y="630"/>
              </a:cubicBezTo>
              <a:cubicBezTo>
                <a:pt x="971" y="636"/>
                <a:pt x="964" y="646"/>
                <a:pt x="955" y="652"/>
              </a:cubicBezTo>
              <a:cubicBezTo>
                <a:pt x="943" y="670"/>
                <a:pt x="926" y="683"/>
                <a:pt x="917" y="703"/>
              </a:cubicBezTo>
              <a:cubicBezTo>
                <a:pt x="893" y="755"/>
                <a:pt x="887" y="818"/>
                <a:pt x="874" y="874"/>
              </a:cubicBezTo>
              <a:cubicBezTo>
                <a:pt x="880" y="903"/>
                <a:pt x="897" y="919"/>
                <a:pt x="913" y="943"/>
              </a:cubicBezTo>
              <a:cubicBezTo>
                <a:pt x="926" y="986"/>
                <a:pt x="921" y="1002"/>
                <a:pt x="917" y="1059"/>
              </a:cubicBezTo>
              <a:cubicBezTo>
                <a:pt x="915" y="1079"/>
                <a:pt x="914" y="1091"/>
                <a:pt x="895" y="1097"/>
              </a:cubicBezTo>
              <a:cubicBezTo>
                <a:pt x="857" y="1079"/>
                <a:pt x="809" y="1069"/>
                <a:pt x="767" y="1063"/>
              </a:cubicBezTo>
              <a:cubicBezTo>
                <a:pt x="741" y="1066"/>
                <a:pt x="720" y="1070"/>
                <a:pt x="698" y="1084"/>
              </a:cubicBezTo>
              <a:cubicBezTo>
                <a:pt x="712" y="1121"/>
                <a:pt x="706" y="1118"/>
                <a:pt x="673" y="1132"/>
              </a:cubicBezTo>
              <a:cubicBezTo>
                <a:pt x="637" y="1124"/>
                <a:pt x="609" y="1097"/>
                <a:pt x="587" y="1067"/>
              </a:cubicBezTo>
              <a:cubicBezTo>
                <a:pt x="567" y="1040"/>
                <a:pt x="553" y="1007"/>
                <a:pt x="518" y="999"/>
              </a:cubicBezTo>
              <a:cubicBezTo>
                <a:pt x="489" y="1002"/>
                <a:pt x="463" y="1009"/>
                <a:pt x="463" y="994"/>
              </a:cubicBezTo>
              <a:cubicBezTo>
                <a:pt x="463" y="990"/>
                <a:pt x="471" y="994"/>
                <a:pt x="475" y="994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123825</xdr:colOff>
      <xdr:row>21</xdr:row>
      <xdr:rowOff>142875</xdr:rowOff>
    </xdr:from>
    <xdr:to>
      <xdr:col>32</xdr:col>
      <xdr:colOff>104775</xdr:colOff>
      <xdr:row>25</xdr:row>
      <xdr:rowOff>123825</xdr:rowOff>
    </xdr:to>
    <xdr:sp macro="" textlink="">
      <xdr:nvSpPr>
        <xdr:cNvPr id="41" name="Freeform 842">
          <a:extLst>
            <a:ext uri="{FF2B5EF4-FFF2-40B4-BE49-F238E27FC236}">
              <a16:creationId xmlns:a16="http://schemas.microsoft.com/office/drawing/2014/main" id="{D4F70C67-6626-4E51-A2ED-2CFA5AECFAD4}"/>
            </a:ext>
          </a:extLst>
        </xdr:cNvPr>
        <xdr:cNvSpPr>
          <a:spLocks/>
        </xdr:cNvSpPr>
      </xdr:nvSpPr>
      <xdr:spPr bwMode="auto">
        <a:xfrm>
          <a:off x="5489575" y="3476625"/>
          <a:ext cx="819150" cy="615950"/>
        </a:xfrm>
        <a:custGeom>
          <a:avLst/>
          <a:gdLst>
            <a:gd name="T0" fmla="*/ 44759 w 1047"/>
            <a:gd name="T1" fmla="*/ 612807 h 992"/>
            <a:gd name="T2" fmla="*/ 115628 w 1047"/>
            <a:gd name="T3" fmla="*/ 598865 h 992"/>
            <a:gd name="T4" fmla="*/ 140992 w 1047"/>
            <a:gd name="T5" fmla="*/ 579854 h 992"/>
            <a:gd name="T6" fmla="*/ 160388 w 1047"/>
            <a:gd name="T7" fmla="*/ 574784 h 992"/>
            <a:gd name="T8" fmla="*/ 243192 w 1047"/>
            <a:gd name="T9" fmla="*/ 588092 h 992"/>
            <a:gd name="T10" fmla="*/ 265572 w 1047"/>
            <a:gd name="T11" fmla="*/ 628650 h 992"/>
            <a:gd name="T12" fmla="*/ 313315 w 1047"/>
            <a:gd name="T13" fmla="*/ 615342 h 992"/>
            <a:gd name="T14" fmla="*/ 352107 w 1047"/>
            <a:gd name="T15" fmla="*/ 577319 h 992"/>
            <a:gd name="T16" fmla="*/ 384184 w 1047"/>
            <a:gd name="T17" fmla="*/ 541830 h 992"/>
            <a:gd name="T18" fmla="*/ 399850 w 1047"/>
            <a:gd name="T19" fmla="*/ 517749 h 992"/>
            <a:gd name="T20" fmla="*/ 374486 w 1047"/>
            <a:gd name="T21" fmla="*/ 414453 h 992"/>
            <a:gd name="T22" fmla="*/ 352107 w 1047"/>
            <a:gd name="T23" fmla="*/ 392906 h 992"/>
            <a:gd name="T24" fmla="*/ 361804 w 1047"/>
            <a:gd name="T25" fmla="*/ 376430 h 992"/>
            <a:gd name="T26" fmla="*/ 419246 w 1047"/>
            <a:gd name="T27" fmla="*/ 346645 h 992"/>
            <a:gd name="T28" fmla="*/ 444609 w 1047"/>
            <a:gd name="T29" fmla="*/ 327633 h 992"/>
            <a:gd name="T30" fmla="*/ 473703 w 1047"/>
            <a:gd name="T31" fmla="*/ 316860 h 992"/>
            <a:gd name="T32" fmla="*/ 742258 w 1047"/>
            <a:gd name="T33" fmla="*/ 264895 h 992"/>
            <a:gd name="T34" fmla="*/ 767622 w 1047"/>
            <a:gd name="T35" fmla="*/ 259825 h 992"/>
            <a:gd name="T36" fmla="*/ 773590 w 1047"/>
            <a:gd name="T37" fmla="*/ 243348 h 992"/>
            <a:gd name="T38" fmla="*/ 764638 w 1047"/>
            <a:gd name="T39" fmla="*/ 186314 h 992"/>
            <a:gd name="T40" fmla="*/ 754940 w 1047"/>
            <a:gd name="T41" fmla="*/ 161599 h 992"/>
            <a:gd name="T42" fmla="*/ 732561 w 1047"/>
            <a:gd name="T43" fmla="*/ 140052 h 992"/>
            <a:gd name="T44" fmla="*/ 668406 w 1047"/>
            <a:gd name="T45" fmla="*/ 121040 h 992"/>
            <a:gd name="T46" fmla="*/ 643042 w 1047"/>
            <a:gd name="T47" fmla="*/ 91256 h 992"/>
            <a:gd name="T48" fmla="*/ 646026 w 1047"/>
            <a:gd name="T49" fmla="*/ 83017 h 992"/>
            <a:gd name="T50" fmla="*/ 636328 w 1047"/>
            <a:gd name="T51" fmla="*/ 80482 h 992"/>
            <a:gd name="T52" fmla="*/ 607981 w 1047"/>
            <a:gd name="T53" fmla="*/ 61471 h 992"/>
            <a:gd name="T54" fmla="*/ 496082 w 1047"/>
            <a:gd name="T55" fmla="*/ 39291 h 992"/>
            <a:gd name="T56" fmla="*/ 469973 w 1047"/>
            <a:gd name="T57" fmla="*/ 34221 h 992"/>
            <a:gd name="T58" fmla="*/ 447593 w 1047"/>
            <a:gd name="T59" fmla="*/ 28517 h 992"/>
            <a:gd name="T60" fmla="*/ 384184 w 1047"/>
            <a:gd name="T61" fmla="*/ 42459 h 992"/>
            <a:gd name="T62" fmla="*/ 358074 w 1047"/>
            <a:gd name="T63" fmla="*/ 25983 h 992"/>
            <a:gd name="T64" fmla="*/ 246176 w 1047"/>
            <a:gd name="T65" fmla="*/ 12674 h 992"/>
            <a:gd name="T66" fmla="*/ 220813 w 1047"/>
            <a:gd name="T67" fmla="*/ 12674 h 992"/>
            <a:gd name="T68" fmla="*/ 223797 w 1047"/>
            <a:gd name="T69" fmla="*/ 53232 h 992"/>
            <a:gd name="T70" fmla="*/ 230510 w 1047"/>
            <a:gd name="T71" fmla="*/ 91256 h 992"/>
            <a:gd name="T72" fmla="*/ 243192 w 1047"/>
            <a:gd name="T73" fmla="*/ 118506 h 992"/>
            <a:gd name="T74" fmla="*/ 220813 w 1047"/>
            <a:gd name="T75" fmla="*/ 140052 h 992"/>
            <a:gd name="T76" fmla="*/ 205147 w 1047"/>
            <a:gd name="T77" fmla="*/ 153360 h 992"/>
            <a:gd name="T78" fmla="*/ 185751 w 1047"/>
            <a:gd name="T79" fmla="*/ 148290 h 992"/>
            <a:gd name="T80" fmla="*/ 176053 w 1047"/>
            <a:gd name="T81" fmla="*/ 145756 h 992"/>
            <a:gd name="T82" fmla="*/ 102200 w 1047"/>
            <a:gd name="T83" fmla="*/ 159064 h 992"/>
            <a:gd name="T84" fmla="*/ 64155 w 1047"/>
            <a:gd name="T85" fmla="*/ 167302 h 992"/>
            <a:gd name="T86" fmla="*/ 54457 w 1047"/>
            <a:gd name="T87" fmla="*/ 169837 h 992"/>
            <a:gd name="T88" fmla="*/ 22380 w 1047"/>
            <a:gd name="T89" fmla="*/ 180610 h 992"/>
            <a:gd name="T90" fmla="*/ 70869 w 1047"/>
            <a:gd name="T91" fmla="*/ 254122 h 992"/>
            <a:gd name="T92" fmla="*/ 79821 w 1047"/>
            <a:gd name="T93" fmla="*/ 278837 h 992"/>
            <a:gd name="T94" fmla="*/ 86535 w 1047"/>
            <a:gd name="T95" fmla="*/ 297848 h 992"/>
            <a:gd name="T96" fmla="*/ 86535 w 1047"/>
            <a:gd name="T97" fmla="*/ 438534 h 992"/>
            <a:gd name="T98" fmla="*/ 57441 w 1047"/>
            <a:gd name="T99" fmla="*/ 446772 h 992"/>
            <a:gd name="T100" fmla="*/ 38791 w 1047"/>
            <a:gd name="T101" fmla="*/ 468953 h 992"/>
            <a:gd name="T102" fmla="*/ 57441 w 1047"/>
            <a:gd name="T103" fmla="*/ 495569 h 992"/>
            <a:gd name="T104" fmla="*/ 67139 w 1047"/>
            <a:gd name="T105" fmla="*/ 520284 h 992"/>
            <a:gd name="T106" fmla="*/ 22380 w 1047"/>
            <a:gd name="T107" fmla="*/ 550069 h 992"/>
            <a:gd name="T108" fmla="*/ 0 w 1047"/>
            <a:gd name="T109" fmla="*/ 571615 h 992"/>
            <a:gd name="T110" fmla="*/ 26110 w 1047"/>
            <a:gd name="T111" fmla="*/ 604569 h 992"/>
            <a:gd name="T112" fmla="*/ 48489 w 1047"/>
            <a:gd name="T113" fmla="*/ 612807 h 992"/>
            <a:gd name="T114" fmla="*/ 44759 w 1047"/>
            <a:gd name="T115" fmla="*/ 612807 h 992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047"/>
            <a:gd name="T175" fmla="*/ 0 h 992"/>
            <a:gd name="T176" fmla="*/ 1047 w 1047"/>
            <a:gd name="T177" fmla="*/ 992 h 992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047" h="992">
              <a:moveTo>
                <a:pt x="60" y="967"/>
              </a:moveTo>
              <a:cubicBezTo>
                <a:pt x="94" y="963"/>
                <a:pt x="124" y="957"/>
                <a:pt x="155" y="945"/>
              </a:cubicBezTo>
              <a:cubicBezTo>
                <a:pt x="163" y="932"/>
                <a:pt x="174" y="921"/>
                <a:pt x="189" y="915"/>
              </a:cubicBezTo>
              <a:cubicBezTo>
                <a:pt x="197" y="911"/>
                <a:pt x="215" y="907"/>
                <a:pt x="215" y="907"/>
              </a:cubicBezTo>
              <a:cubicBezTo>
                <a:pt x="233" y="908"/>
                <a:pt x="317" y="900"/>
                <a:pt x="326" y="928"/>
              </a:cubicBezTo>
              <a:cubicBezTo>
                <a:pt x="329" y="965"/>
                <a:pt x="322" y="981"/>
                <a:pt x="356" y="992"/>
              </a:cubicBezTo>
              <a:cubicBezTo>
                <a:pt x="419" y="986"/>
                <a:pt x="378" y="984"/>
                <a:pt x="420" y="971"/>
              </a:cubicBezTo>
              <a:cubicBezTo>
                <a:pt x="444" y="954"/>
                <a:pt x="456" y="934"/>
                <a:pt x="472" y="911"/>
              </a:cubicBezTo>
              <a:cubicBezTo>
                <a:pt x="481" y="882"/>
                <a:pt x="491" y="872"/>
                <a:pt x="515" y="855"/>
              </a:cubicBezTo>
              <a:cubicBezTo>
                <a:pt x="523" y="842"/>
                <a:pt x="531" y="832"/>
                <a:pt x="536" y="817"/>
              </a:cubicBezTo>
              <a:cubicBezTo>
                <a:pt x="539" y="766"/>
                <a:pt x="567" y="674"/>
                <a:pt x="502" y="654"/>
              </a:cubicBezTo>
              <a:cubicBezTo>
                <a:pt x="490" y="645"/>
                <a:pt x="472" y="620"/>
                <a:pt x="472" y="620"/>
              </a:cubicBezTo>
              <a:cubicBezTo>
                <a:pt x="477" y="612"/>
                <a:pt x="480" y="602"/>
                <a:pt x="485" y="594"/>
              </a:cubicBezTo>
              <a:cubicBezTo>
                <a:pt x="497" y="576"/>
                <a:pt x="542" y="553"/>
                <a:pt x="562" y="547"/>
              </a:cubicBezTo>
              <a:cubicBezTo>
                <a:pt x="572" y="531"/>
                <a:pt x="578" y="522"/>
                <a:pt x="596" y="517"/>
              </a:cubicBezTo>
              <a:cubicBezTo>
                <a:pt x="608" y="509"/>
                <a:pt x="635" y="500"/>
                <a:pt x="635" y="500"/>
              </a:cubicBezTo>
              <a:cubicBezTo>
                <a:pt x="740" y="424"/>
                <a:pt x="869" y="424"/>
                <a:pt x="995" y="418"/>
              </a:cubicBezTo>
              <a:cubicBezTo>
                <a:pt x="1006" y="416"/>
                <a:pt x="1022" y="420"/>
                <a:pt x="1029" y="410"/>
              </a:cubicBezTo>
              <a:cubicBezTo>
                <a:pt x="1034" y="403"/>
                <a:pt x="1037" y="384"/>
                <a:pt x="1037" y="384"/>
              </a:cubicBezTo>
              <a:cubicBezTo>
                <a:pt x="1030" y="257"/>
                <a:pt x="1047" y="338"/>
                <a:pt x="1025" y="294"/>
              </a:cubicBezTo>
              <a:cubicBezTo>
                <a:pt x="1019" y="282"/>
                <a:pt x="1012" y="255"/>
                <a:pt x="1012" y="255"/>
              </a:cubicBezTo>
              <a:cubicBezTo>
                <a:pt x="1008" y="230"/>
                <a:pt x="1010" y="202"/>
                <a:pt x="982" y="221"/>
              </a:cubicBezTo>
              <a:cubicBezTo>
                <a:pt x="931" y="217"/>
                <a:pt x="932" y="216"/>
                <a:pt x="896" y="191"/>
              </a:cubicBezTo>
              <a:cubicBezTo>
                <a:pt x="883" y="173"/>
                <a:pt x="882" y="156"/>
                <a:pt x="862" y="144"/>
              </a:cubicBezTo>
              <a:cubicBezTo>
                <a:pt x="863" y="140"/>
                <a:pt x="868" y="135"/>
                <a:pt x="866" y="131"/>
              </a:cubicBezTo>
              <a:cubicBezTo>
                <a:pt x="864" y="127"/>
                <a:pt x="857" y="129"/>
                <a:pt x="853" y="127"/>
              </a:cubicBezTo>
              <a:cubicBezTo>
                <a:pt x="827" y="110"/>
                <a:pt x="855" y="112"/>
                <a:pt x="815" y="97"/>
              </a:cubicBezTo>
              <a:cubicBezTo>
                <a:pt x="768" y="79"/>
                <a:pt x="714" y="77"/>
                <a:pt x="665" y="62"/>
              </a:cubicBezTo>
              <a:cubicBezTo>
                <a:pt x="654" y="59"/>
                <a:pt x="641" y="57"/>
                <a:pt x="630" y="54"/>
              </a:cubicBezTo>
              <a:cubicBezTo>
                <a:pt x="620" y="51"/>
                <a:pt x="600" y="45"/>
                <a:pt x="600" y="45"/>
              </a:cubicBezTo>
              <a:cubicBezTo>
                <a:pt x="567" y="49"/>
                <a:pt x="545" y="55"/>
                <a:pt x="515" y="67"/>
              </a:cubicBezTo>
              <a:cubicBezTo>
                <a:pt x="505" y="52"/>
                <a:pt x="497" y="46"/>
                <a:pt x="480" y="41"/>
              </a:cubicBezTo>
              <a:cubicBezTo>
                <a:pt x="440" y="13"/>
                <a:pt x="372" y="22"/>
                <a:pt x="330" y="20"/>
              </a:cubicBezTo>
              <a:cubicBezTo>
                <a:pt x="311" y="13"/>
                <a:pt x="310" y="0"/>
                <a:pt x="296" y="20"/>
              </a:cubicBezTo>
              <a:cubicBezTo>
                <a:pt x="291" y="42"/>
                <a:pt x="293" y="62"/>
                <a:pt x="300" y="84"/>
              </a:cubicBezTo>
              <a:cubicBezTo>
                <a:pt x="300" y="84"/>
                <a:pt x="306" y="136"/>
                <a:pt x="309" y="144"/>
              </a:cubicBezTo>
              <a:cubicBezTo>
                <a:pt x="314" y="159"/>
                <a:pt x="322" y="170"/>
                <a:pt x="326" y="187"/>
              </a:cubicBezTo>
              <a:cubicBezTo>
                <a:pt x="321" y="209"/>
                <a:pt x="314" y="209"/>
                <a:pt x="296" y="221"/>
              </a:cubicBezTo>
              <a:cubicBezTo>
                <a:pt x="293" y="226"/>
                <a:pt x="284" y="242"/>
                <a:pt x="275" y="242"/>
              </a:cubicBezTo>
              <a:cubicBezTo>
                <a:pt x="266" y="242"/>
                <a:pt x="258" y="237"/>
                <a:pt x="249" y="234"/>
              </a:cubicBezTo>
              <a:cubicBezTo>
                <a:pt x="245" y="233"/>
                <a:pt x="236" y="230"/>
                <a:pt x="236" y="230"/>
              </a:cubicBezTo>
              <a:cubicBezTo>
                <a:pt x="202" y="234"/>
                <a:pt x="170" y="243"/>
                <a:pt x="137" y="251"/>
              </a:cubicBezTo>
              <a:cubicBezTo>
                <a:pt x="86" y="263"/>
                <a:pt x="152" y="244"/>
                <a:pt x="86" y="264"/>
              </a:cubicBezTo>
              <a:cubicBezTo>
                <a:pt x="82" y="265"/>
                <a:pt x="73" y="268"/>
                <a:pt x="73" y="268"/>
              </a:cubicBezTo>
              <a:cubicBezTo>
                <a:pt x="58" y="278"/>
                <a:pt x="47" y="281"/>
                <a:pt x="30" y="285"/>
              </a:cubicBezTo>
              <a:cubicBezTo>
                <a:pt x="69" y="312"/>
                <a:pt x="69" y="364"/>
                <a:pt x="95" y="401"/>
              </a:cubicBezTo>
              <a:cubicBezTo>
                <a:pt x="99" y="414"/>
                <a:pt x="103" y="427"/>
                <a:pt x="107" y="440"/>
              </a:cubicBezTo>
              <a:cubicBezTo>
                <a:pt x="110" y="450"/>
                <a:pt x="116" y="470"/>
                <a:pt x="116" y="470"/>
              </a:cubicBezTo>
              <a:cubicBezTo>
                <a:pt x="118" y="525"/>
                <a:pt x="125" y="636"/>
                <a:pt x="116" y="692"/>
              </a:cubicBezTo>
              <a:cubicBezTo>
                <a:pt x="114" y="706"/>
                <a:pt x="77" y="705"/>
                <a:pt x="77" y="705"/>
              </a:cubicBezTo>
              <a:cubicBezTo>
                <a:pt x="63" y="716"/>
                <a:pt x="61" y="725"/>
                <a:pt x="52" y="740"/>
              </a:cubicBezTo>
              <a:cubicBezTo>
                <a:pt x="57" y="760"/>
                <a:pt x="68" y="764"/>
                <a:pt x="77" y="782"/>
              </a:cubicBezTo>
              <a:cubicBezTo>
                <a:pt x="83" y="794"/>
                <a:pt x="90" y="821"/>
                <a:pt x="90" y="821"/>
              </a:cubicBezTo>
              <a:cubicBezTo>
                <a:pt x="73" y="849"/>
                <a:pt x="62" y="860"/>
                <a:pt x="30" y="868"/>
              </a:cubicBezTo>
              <a:cubicBezTo>
                <a:pt x="16" y="878"/>
                <a:pt x="7" y="886"/>
                <a:pt x="0" y="902"/>
              </a:cubicBezTo>
              <a:cubicBezTo>
                <a:pt x="7" y="933"/>
                <a:pt x="10" y="936"/>
                <a:pt x="35" y="954"/>
              </a:cubicBezTo>
              <a:cubicBezTo>
                <a:pt x="40" y="970"/>
                <a:pt x="48" y="976"/>
                <a:pt x="65" y="967"/>
              </a:cubicBezTo>
              <a:cubicBezTo>
                <a:pt x="66" y="966"/>
                <a:pt x="62" y="967"/>
                <a:pt x="60" y="967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28575</xdr:colOff>
      <xdr:row>21</xdr:row>
      <xdr:rowOff>57150</xdr:rowOff>
    </xdr:from>
    <xdr:to>
      <xdr:col>28</xdr:col>
      <xdr:colOff>95250</xdr:colOff>
      <xdr:row>26</xdr:row>
      <xdr:rowOff>47625</xdr:rowOff>
    </xdr:to>
    <xdr:sp macro="" textlink="">
      <xdr:nvSpPr>
        <xdr:cNvPr id="42" name="Freeform 843">
          <a:extLst>
            <a:ext uri="{FF2B5EF4-FFF2-40B4-BE49-F238E27FC236}">
              <a16:creationId xmlns:a16="http://schemas.microsoft.com/office/drawing/2014/main" id="{DBE94ED7-5573-44DD-BB87-96241D927DAE}"/>
            </a:ext>
          </a:extLst>
        </xdr:cNvPr>
        <xdr:cNvSpPr>
          <a:spLocks/>
        </xdr:cNvSpPr>
      </xdr:nvSpPr>
      <xdr:spPr bwMode="auto">
        <a:xfrm>
          <a:off x="4556125" y="3390900"/>
          <a:ext cx="904875" cy="784225"/>
        </a:xfrm>
        <a:custGeom>
          <a:avLst/>
          <a:gdLst>
            <a:gd name="T0" fmla="*/ 813977 w 1182"/>
            <a:gd name="T1" fmla="*/ 376780 h 1255"/>
            <a:gd name="T2" fmla="*/ 763378 w 1182"/>
            <a:gd name="T3" fmla="*/ 398456 h 1255"/>
            <a:gd name="T4" fmla="*/ 669514 w 1182"/>
            <a:gd name="T5" fmla="*/ 540625 h 1255"/>
            <a:gd name="T6" fmla="*/ 603516 w 1182"/>
            <a:gd name="T7" fmla="*/ 682795 h 1255"/>
            <a:gd name="T8" fmla="*/ 574917 w 1182"/>
            <a:gd name="T9" fmla="*/ 767586 h 1255"/>
            <a:gd name="T10" fmla="*/ 518452 w 1182"/>
            <a:gd name="T11" fmla="*/ 786712 h 1255"/>
            <a:gd name="T12" fmla="*/ 395989 w 1182"/>
            <a:gd name="T13" fmla="*/ 800100 h 1255"/>
            <a:gd name="T14" fmla="*/ 342457 w 1182"/>
            <a:gd name="T15" fmla="*/ 770136 h 1255"/>
            <a:gd name="T16" fmla="*/ 285992 w 1182"/>
            <a:gd name="T17" fmla="*/ 734434 h 1255"/>
            <a:gd name="T18" fmla="*/ 266926 w 1182"/>
            <a:gd name="T19" fmla="*/ 753560 h 1255"/>
            <a:gd name="T20" fmla="*/ 254459 w 1182"/>
            <a:gd name="T21" fmla="*/ 740172 h 1255"/>
            <a:gd name="T22" fmla="*/ 178928 w 1182"/>
            <a:gd name="T23" fmla="*/ 704471 h 1255"/>
            <a:gd name="T24" fmla="*/ 129063 w 1182"/>
            <a:gd name="T25" fmla="*/ 699370 h 1255"/>
            <a:gd name="T26" fmla="*/ 46932 w 1182"/>
            <a:gd name="T27" fmla="*/ 680244 h 1255"/>
            <a:gd name="T28" fmla="*/ 41065 w 1182"/>
            <a:gd name="T29" fmla="*/ 595453 h 1255"/>
            <a:gd name="T30" fmla="*/ 0 w 1182"/>
            <a:gd name="T31" fmla="*/ 521499 h 1255"/>
            <a:gd name="T32" fmla="*/ 78464 w 1182"/>
            <a:gd name="T33" fmla="*/ 472410 h 1255"/>
            <a:gd name="T34" fmla="*/ 94597 w 1182"/>
            <a:gd name="T35" fmla="*/ 409294 h 1255"/>
            <a:gd name="T36" fmla="*/ 156929 w 1182"/>
            <a:gd name="T37" fmla="*/ 425870 h 1255"/>
            <a:gd name="T38" fmla="*/ 210461 w 1182"/>
            <a:gd name="T39" fmla="*/ 390168 h 1255"/>
            <a:gd name="T40" fmla="*/ 207527 w 1182"/>
            <a:gd name="T41" fmla="*/ 237161 h 1255"/>
            <a:gd name="T42" fmla="*/ 229527 w 1182"/>
            <a:gd name="T43" fmla="*/ 182971 h 1255"/>
            <a:gd name="T44" fmla="*/ 251526 w 1182"/>
            <a:gd name="T45" fmla="*/ 114755 h 1255"/>
            <a:gd name="T46" fmla="*/ 351990 w 1182"/>
            <a:gd name="T47" fmla="*/ 21676 h 1255"/>
            <a:gd name="T48" fmla="*/ 398922 w 1182"/>
            <a:gd name="T49" fmla="*/ 43352 h 1255"/>
            <a:gd name="T50" fmla="*/ 486919 w 1182"/>
            <a:gd name="T51" fmla="*/ 0 h 1255"/>
            <a:gd name="T52" fmla="*/ 534585 w 1182"/>
            <a:gd name="T53" fmla="*/ 26776 h 1255"/>
            <a:gd name="T54" fmla="*/ 499386 w 1182"/>
            <a:gd name="T55" fmla="*/ 122406 h 1255"/>
            <a:gd name="T56" fmla="*/ 562450 w 1182"/>
            <a:gd name="T57" fmla="*/ 163845 h 1255"/>
            <a:gd name="T58" fmla="*/ 574917 w 1182"/>
            <a:gd name="T59" fmla="*/ 136431 h 1255"/>
            <a:gd name="T60" fmla="*/ 679047 w 1182"/>
            <a:gd name="T61" fmla="*/ 65028 h 1255"/>
            <a:gd name="T62" fmla="*/ 757512 w 1182"/>
            <a:gd name="T63" fmla="*/ 68216 h 1255"/>
            <a:gd name="T64" fmla="*/ 804443 w 1182"/>
            <a:gd name="T65" fmla="*/ 106467 h 1255"/>
            <a:gd name="T66" fmla="*/ 823510 w 1182"/>
            <a:gd name="T67" fmla="*/ 130694 h 1255"/>
            <a:gd name="T68" fmla="*/ 767045 w 1182"/>
            <a:gd name="T69" fmla="*/ 185521 h 1255"/>
            <a:gd name="T70" fmla="*/ 833043 w 1182"/>
            <a:gd name="T71" fmla="*/ 207197 h 1255"/>
            <a:gd name="T72" fmla="*/ 835976 w 1182"/>
            <a:gd name="T73" fmla="*/ 316852 h 12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182"/>
            <a:gd name="T112" fmla="*/ 0 h 1255"/>
            <a:gd name="T113" fmla="*/ 1182 w 1182"/>
            <a:gd name="T114" fmla="*/ 1255 h 12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182" h="1255">
              <a:moveTo>
                <a:pt x="1140" y="510"/>
              </a:moveTo>
              <a:cubicBezTo>
                <a:pt x="1131" y="566"/>
                <a:pt x="1138" y="557"/>
                <a:pt x="1110" y="591"/>
              </a:cubicBezTo>
              <a:cubicBezTo>
                <a:pt x="1103" y="599"/>
                <a:pt x="1102" y="611"/>
                <a:pt x="1093" y="617"/>
              </a:cubicBezTo>
              <a:cubicBezTo>
                <a:pt x="1078" y="627"/>
                <a:pt x="1058" y="623"/>
                <a:pt x="1041" y="625"/>
              </a:cubicBezTo>
              <a:cubicBezTo>
                <a:pt x="1006" y="633"/>
                <a:pt x="982" y="648"/>
                <a:pt x="956" y="672"/>
              </a:cubicBezTo>
              <a:cubicBezTo>
                <a:pt x="932" y="734"/>
                <a:pt x="922" y="780"/>
                <a:pt x="913" y="848"/>
              </a:cubicBezTo>
              <a:cubicBezTo>
                <a:pt x="912" y="882"/>
                <a:pt x="925" y="1046"/>
                <a:pt x="870" y="1067"/>
              </a:cubicBezTo>
              <a:cubicBezTo>
                <a:pt x="852" y="1060"/>
                <a:pt x="841" y="1066"/>
                <a:pt x="823" y="1071"/>
              </a:cubicBezTo>
              <a:cubicBezTo>
                <a:pt x="812" y="1108"/>
                <a:pt x="819" y="1146"/>
                <a:pt x="797" y="1178"/>
              </a:cubicBezTo>
              <a:cubicBezTo>
                <a:pt x="783" y="1225"/>
                <a:pt x="806" y="1154"/>
                <a:pt x="784" y="1204"/>
              </a:cubicBezTo>
              <a:cubicBezTo>
                <a:pt x="774" y="1228"/>
                <a:pt x="779" y="1237"/>
                <a:pt x="754" y="1247"/>
              </a:cubicBezTo>
              <a:cubicBezTo>
                <a:pt x="724" y="1240"/>
                <a:pt x="740" y="1244"/>
                <a:pt x="707" y="1234"/>
              </a:cubicBezTo>
              <a:cubicBezTo>
                <a:pt x="703" y="1233"/>
                <a:pt x="694" y="1230"/>
                <a:pt x="694" y="1230"/>
              </a:cubicBezTo>
              <a:cubicBezTo>
                <a:pt x="642" y="1237"/>
                <a:pt x="592" y="1247"/>
                <a:pt x="540" y="1255"/>
              </a:cubicBezTo>
              <a:cubicBezTo>
                <a:pt x="521" y="1251"/>
                <a:pt x="513" y="1241"/>
                <a:pt x="497" y="1230"/>
              </a:cubicBezTo>
              <a:cubicBezTo>
                <a:pt x="487" y="1223"/>
                <a:pt x="467" y="1208"/>
                <a:pt x="467" y="1208"/>
              </a:cubicBezTo>
              <a:cubicBezTo>
                <a:pt x="454" y="1186"/>
                <a:pt x="451" y="1156"/>
                <a:pt x="424" y="1148"/>
              </a:cubicBezTo>
              <a:cubicBezTo>
                <a:pt x="413" y="1149"/>
                <a:pt x="400" y="1147"/>
                <a:pt x="390" y="1152"/>
              </a:cubicBezTo>
              <a:cubicBezTo>
                <a:pt x="382" y="1156"/>
                <a:pt x="388" y="1172"/>
                <a:pt x="381" y="1178"/>
              </a:cubicBezTo>
              <a:cubicBezTo>
                <a:pt x="376" y="1182"/>
                <a:pt x="370" y="1181"/>
                <a:pt x="364" y="1182"/>
              </a:cubicBezTo>
              <a:cubicBezTo>
                <a:pt x="360" y="1179"/>
                <a:pt x="354" y="1178"/>
                <a:pt x="351" y="1174"/>
              </a:cubicBezTo>
              <a:cubicBezTo>
                <a:pt x="348" y="1170"/>
                <a:pt x="351" y="1164"/>
                <a:pt x="347" y="1161"/>
              </a:cubicBezTo>
              <a:cubicBezTo>
                <a:pt x="332" y="1149"/>
                <a:pt x="310" y="1154"/>
                <a:pt x="291" y="1152"/>
              </a:cubicBezTo>
              <a:cubicBezTo>
                <a:pt x="273" y="1140"/>
                <a:pt x="259" y="1120"/>
                <a:pt x="244" y="1105"/>
              </a:cubicBezTo>
              <a:cubicBezTo>
                <a:pt x="239" y="1100"/>
                <a:pt x="230" y="1102"/>
                <a:pt x="223" y="1101"/>
              </a:cubicBezTo>
              <a:cubicBezTo>
                <a:pt x="207" y="1099"/>
                <a:pt x="192" y="1098"/>
                <a:pt x="176" y="1097"/>
              </a:cubicBezTo>
              <a:cubicBezTo>
                <a:pt x="150" y="1091"/>
                <a:pt x="125" y="1082"/>
                <a:pt x="99" y="1075"/>
              </a:cubicBezTo>
              <a:cubicBezTo>
                <a:pt x="87" y="1072"/>
                <a:pt x="64" y="1067"/>
                <a:pt x="64" y="1067"/>
              </a:cubicBezTo>
              <a:cubicBezTo>
                <a:pt x="53" y="1032"/>
                <a:pt x="71" y="1004"/>
                <a:pt x="81" y="972"/>
              </a:cubicBezTo>
              <a:cubicBezTo>
                <a:pt x="76" y="952"/>
                <a:pt x="74" y="945"/>
                <a:pt x="56" y="934"/>
              </a:cubicBezTo>
              <a:cubicBezTo>
                <a:pt x="43" y="915"/>
                <a:pt x="37" y="894"/>
                <a:pt x="21" y="878"/>
              </a:cubicBezTo>
              <a:cubicBezTo>
                <a:pt x="15" y="857"/>
                <a:pt x="6" y="838"/>
                <a:pt x="0" y="818"/>
              </a:cubicBezTo>
              <a:cubicBezTo>
                <a:pt x="8" y="785"/>
                <a:pt x="26" y="787"/>
                <a:pt x="56" y="780"/>
              </a:cubicBezTo>
              <a:cubicBezTo>
                <a:pt x="71" y="765"/>
                <a:pt x="89" y="753"/>
                <a:pt x="107" y="741"/>
              </a:cubicBezTo>
              <a:cubicBezTo>
                <a:pt x="115" y="729"/>
                <a:pt x="124" y="702"/>
                <a:pt x="124" y="702"/>
              </a:cubicBezTo>
              <a:cubicBezTo>
                <a:pt x="126" y="682"/>
                <a:pt x="120" y="660"/>
                <a:pt x="129" y="642"/>
              </a:cubicBezTo>
              <a:cubicBezTo>
                <a:pt x="132" y="635"/>
                <a:pt x="143" y="645"/>
                <a:pt x="150" y="647"/>
              </a:cubicBezTo>
              <a:cubicBezTo>
                <a:pt x="173" y="652"/>
                <a:pt x="192" y="658"/>
                <a:pt x="214" y="668"/>
              </a:cubicBezTo>
              <a:cubicBezTo>
                <a:pt x="227" y="667"/>
                <a:pt x="241" y="668"/>
                <a:pt x="253" y="664"/>
              </a:cubicBezTo>
              <a:cubicBezTo>
                <a:pt x="258" y="662"/>
                <a:pt x="280" y="623"/>
                <a:pt x="287" y="612"/>
              </a:cubicBezTo>
              <a:cubicBezTo>
                <a:pt x="293" y="585"/>
                <a:pt x="290" y="554"/>
                <a:pt x="274" y="531"/>
              </a:cubicBezTo>
              <a:cubicBezTo>
                <a:pt x="258" y="478"/>
                <a:pt x="278" y="426"/>
                <a:pt x="283" y="372"/>
              </a:cubicBezTo>
              <a:cubicBezTo>
                <a:pt x="285" y="352"/>
                <a:pt x="280" y="331"/>
                <a:pt x="287" y="312"/>
              </a:cubicBezTo>
              <a:cubicBezTo>
                <a:pt x="291" y="301"/>
                <a:pt x="313" y="287"/>
                <a:pt x="313" y="287"/>
              </a:cubicBezTo>
              <a:cubicBezTo>
                <a:pt x="328" y="239"/>
                <a:pt x="304" y="312"/>
                <a:pt x="326" y="261"/>
              </a:cubicBezTo>
              <a:cubicBezTo>
                <a:pt x="336" y="237"/>
                <a:pt x="338" y="205"/>
                <a:pt x="343" y="180"/>
              </a:cubicBezTo>
              <a:cubicBezTo>
                <a:pt x="344" y="160"/>
                <a:pt x="345" y="140"/>
                <a:pt x="347" y="120"/>
              </a:cubicBezTo>
              <a:cubicBezTo>
                <a:pt x="354" y="44"/>
                <a:pt x="416" y="39"/>
                <a:pt x="480" y="34"/>
              </a:cubicBezTo>
              <a:cubicBezTo>
                <a:pt x="491" y="35"/>
                <a:pt x="503" y="34"/>
                <a:pt x="514" y="38"/>
              </a:cubicBezTo>
              <a:cubicBezTo>
                <a:pt x="527" y="43"/>
                <a:pt x="521" y="61"/>
                <a:pt x="544" y="68"/>
              </a:cubicBezTo>
              <a:cubicBezTo>
                <a:pt x="579" y="64"/>
                <a:pt x="579" y="63"/>
                <a:pt x="604" y="47"/>
              </a:cubicBezTo>
              <a:cubicBezTo>
                <a:pt x="617" y="29"/>
                <a:pt x="643" y="6"/>
                <a:pt x="664" y="0"/>
              </a:cubicBezTo>
              <a:cubicBezTo>
                <a:pt x="679" y="9"/>
                <a:pt x="684" y="26"/>
                <a:pt x="699" y="34"/>
              </a:cubicBezTo>
              <a:cubicBezTo>
                <a:pt x="708" y="39"/>
                <a:pt x="719" y="39"/>
                <a:pt x="729" y="42"/>
              </a:cubicBezTo>
              <a:cubicBezTo>
                <a:pt x="762" y="67"/>
                <a:pt x="718" y="69"/>
                <a:pt x="699" y="77"/>
              </a:cubicBezTo>
              <a:cubicBezTo>
                <a:pt x="679" y="106"/>
                <a:pt x="683" y="160"/>
                <a:pt x="681" y="192"/>
              </a:cubicBezTo>
              <a:cubicBezTo>
                <a:pt x="693" y="224"/>
                <a:pt x="723" y="240"/>
                <a:pt x="754" y="248"/>
              </a:cubicBezTo>
              <a:cubicBezTo>
                <a:pt x="758" y="251"/>
                <a:pt x="767" y="252"/>
                <a:pt x="767" y="257"/>
              </a:cubicBezTo>
              <a:cubicBezTo>
                <a:pt x="767" y="262"/>
                <a:pt x="755" y="256"/>
                <a:pt x="754" y="252"/>
              </a:cubicBezTo>
              <a:cubicBezTo>
                <a:pt x="748" y="232"/>
                <a:pt x="770" y="218"/>
                <a:pt x="784" y="214"/>
              </a:cubicBezTo>
              <a:cubicBezTo>
                <a:pt x="813" y="185"/>
                <a:pt x="861" y="191"/>
                <a:pt x="900" y="184"/>
              </a:cubicBezTo>
              <a:cubicBezTo>
                <a:pt x="920" y="155"/>
                <a:pt x="884" y="114"/>
                <a:pt x="926" y="102"/>
              </a:cubicBezTo>
              <a:cubicBezTo>
                <a:pt x="951" y="79"/>
                <a:pt x="947" y="81"/>
                <a:pt x="986" y="85"/>
              </a:cubicBezTo>
              <a:cubicBezTo>
                <a:pt x="1009" y="90"/>
                <a:pt x="1017" y="91"/>
                <a:pt x="1033" y="107"/>
              </a:cubicBezTo>
              <a:cubicBezTo>
                <a:pt x="1038" y="125"/>
                <a:pt x="1046" y="130"/>
                <a:pt x="1063" y="137"/>
              </a:cubicBezTo>
              <a:cubicBezTo>
                <a:pt x="1077" y="151"/>
                <a:pt x="1087" y="151"/>
                <a:pt x="1097" y="167"/>
              </a:cubicBezTo>
              <a:cubicBezTo>
                <a:pt x="1103" y="175"/>
                <a:pt x="1108" y="184"/>
                <a:pt x="1114" y="192"/>
              </a:cubicBezTo>
              <a:cubicBezTo>
                <a:pt x="1117" y="196"/>
                <a:pt x="1123" y="205"/>
                <a:pt x="1123" y="205"/>
              </a:cubicBezTo>
              <a:cubicBezTo>
                <a:pt x="1137" y="251"/>
                <a:pt x="1126" y="249"/>
                <a:pt x="1089" y="274"/>
              </a:cubicBezTo>
              <a:cubicBezTo>
                <a:pt x="1076" y="283"/>
                <a:pt x="1046" y="291"/>
                <a:pt x="1046" y="291"/>
              </a:cubicBezTo>
              <a:cubicBezTo>
                <a:pt x="1047" y="295"/>
                <a:pt x="1046" y="302"/>
                <a:pt x="1050" y="304"/>
              </a:cubicBezTo>
              <a:cubicBezTo>
                <a:pt x="1071" y="316"/>
                <a:pt x="1113" y="320"/>
                <a:pt x="1136" y="325"/>
              </a:cubicBezTo>
              <a:cubicBezTo>
                <a:pt x="1148" y="337"/>
                <a:pt x="1160" y="346"/>
                <a:pt x="1170" y="360"/>
              </a:cubicBezTo>
              <a:cubicBezTo>
                <a:pt x="1182" y="409"/>
                <a:pt x="1168" y="457"/>
                <a:pt x="1140" y="497"/>
              </a:cubicBezTo>
              <a:cubicBezTo>
                <a:pt x="1136" y="511"/>
                <a:pt x="1131" y="510"/>
                <a:pt x="1140" y="51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22</xdr:row>
      <xdr:rowOff>114300</xdr:rowOff>
    </xdr:from>
    <xdr:to>
      <xdr:col>29</xdr:col>
      <xdr:colOff>47625</xdr:colOff>
      <xdr:row>25</xdr:row>
      <xdr:rowOff>85725</xdr:rowOff>
    </xdr:to>
    <xdr:sp macro="" textlink="">
      <xdr:nvSpPr>
        <xdr:cNvPr id="43" name="Freeform 844">
          <a:extLst>
            <a:ext uri="{FF2B5EF4-FFF2-40B4-BE49-F238E27FC236}">
              <a16:creationId xmlns:a16="http://schemas.microsoft.com/office/drawing/2014/main" id="{A9C7D776-D4CF-44FC-8BD1-747207C02D19}"/>
            </a:ext>
          </a:extLst>
        </xdr:cNvPr>
        <xdr:cNvSpPr>
          <a:spLocks/>
        </xdr:cNvSpPr>
      </xdr:nvSpPr>
      <xdr:spPr bwMode="auto">
        <a:xfrm>
          <a:off x="5232400" y="3606800"/>
          <a:ext cx="390525" cy="447675"/>
        </a:xfrm>
        <a:custGeom>
          <a:avLst/>
          <a:gdLst>
            <a:gd name="T0" fmla="*/ 81049 w 495"/>
            <a:gd name="T1" fmla="*/ 408940 h 720"/>
            <a:gd name="T2" fmla="*/ 100561 w 495"/>
            <a:gd name="T3" fmla="*/ 411480 h 720"/>
            <a:gd name="T4" fmla="*/ 129829 w 495"/>
            <a:gd name="T5" fmla="*/ 438785 h 720"/>
            <a:gd name="T6" fmla="*/ 251402 w 495"/>
            <a:gd name="T7" fmla="*/ 452120 h 720"/>
            <a:gd name="T8" fmla="*/ 280670 w 495"/>
            <a:gd name="T9" fmla="*/ 443865 h 720"/>
            <a:gd name="T10" fmla="*/ 318943 w 495"/>
            <a:gd name="T11" fmla="*/ 408940 h 720"/>
            <a:gd name="T12" fmla="*/ 325697 w 495"/>
            <a:gd name="T13" fmla="*/ 379095 h 720"/>
            <a:gd name="T14" fmla="*/ 303184 w 495"/>
            <a:gd name="T15" fmla="*/ 365125 h 720"/>
            <a:gd name="T16" fmla="*/ 335453 w 495"/>
            <a:gd name="T17" fmla="*/ 321945 h 720"/>
            <a:gd name="T18" fmla="*/ 348211 w 495"/>
            <a:gd name="T19" fmla="*/ 297180 h 720"/>
            <a:gd name="T20" fmla="*/ 341457 w 495"/>
            <a:gd name="T21" fmla="*/ 142240 h 720"/>
            <a:gd name="T22" fmla="*/ 309938 w 495"/>
            <a:gd name="T23" fmla="*/ 76835 h 720"/>
            <a:gd name="T24" fmla="*/ 222885 w 495"/>
            <a:gd name="T25" fmla="*/ 11430 h 720"/>
            <a:gd name="T26" fmla="*/ 203373 w 495"/>
            <a:gd name="T27" fmla="*/ 635 h 720"/>
            <a:gd name="T28" fmla="*/ 206375 w 495"/>
            <a:gd name="T29" fmla="*/ 8890 h 720"/>
            <a:gd name="T30" fmla="*/ 213129 w 495"/>
            <a:gd name="T31" fmla="*/ 27940 h 720"/>
            <a:gd name="T32" fmla="*/ 183861 w 495"/>
            <a:gd name="T33" fmla="*/ 133985 h 720"/>
            <a:gd name="T34" fmla="*/ 168102 w 495"/>
            <a:gd name="T35" fmla="*/ 169545 h 720"/>
            <a:gd name="T36" fmla="*/ 126076 w 495"/>
            <a:gd name="T37" fmla="*/ 185420 h 720"/>
            <a:gd name="T38" fmla="*/ 103563 w 495"/>
            <a:gd name="T39" fmla="*/ 191135 h 720"/>
            <a:gd name="T40" fmla="*/ 93807 w 495"/>
            <a:gd name="T41" fmla="*/ 193675 h 720"/>
            <a:gd name="T42" fmla="*/ 58535 w 495"/>
            <a:gd name="T43" fmla="*/ 215265 h 720"/>
            <a:gd name="T44" fmla="*/ 36022 w 495"/>
            <a:gd name="T45" fmla="*/ 248285 h 720"/>
            <a:gd name="T46" fmla="*/ 13508 w 495"/>
            <a:gd name="T47" fmla="*/ 310515 h 720"/>
            <a:gd name="T48" fmla="*/ 52532 w 495"/>
            <a:gd name="T49" fmla="*/ 414020 h 720"/>
            <a:gd name="T50" fmla="*/ 81049 w 495"/>
            <a:gd name="T51" fmla="*/ 408940 h 72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495"/>
            <a:gd name="T79" fmla="*/ 0 h 720"/>
            <a:gd name="T80" fmla="*/ 495 w 495"/>
            <a:gd name="T81" fmla="*/ 720 h 72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495" h="720">
              <a:moveTo>
                <a:pt x="108" y="644"/>
              </a:moveTo>
              <a:cubicBezTo>
                <a:pt x="117" y="645"/>
                <a:pt x="126" y="644"/>
                <a:pt x="134" y="648"/>
              </a:cubicBezTo>
              <a:cubicBezTo>
                <a:pt x="137" y="650"/>
                <a:pt x="151" y="682"/>
                <a:pt x="173" y="691"/>
              </a:cubicBezTo>
              <a:cubicBezTo>
                <a:pt x="223" y="712"/>
                <a:pt x="283" y="709"/>
                <a:pt x="335" y="712"/>
              </a:cubicBezTo>
              <a:cubicBezTo>
                <a:pt x="355" y="720"/>
                <a:pt x="362" y="716"/>
                <a:pt x="374" y="699"/>
              </a:cubicBezTo>
              <a:cubicBezTo>
                <a:pt x="381" y="669"/>
                <a:pt x="401" y="660"/>
                <a:pt x="425" y="644"/>
              </a:cubicBezTo>
              <a:cubicBezTo>
                <a:pt x="434" y="632"/>
                <a:pt x="447" y="613"/>
                <a:pt x="434" y="597"/>
              </a:cubicBezTo>
              <a:cubicBezTo>
                <a:pt x="426" y="587"/>
                <a:pt x="404" y="575"/>
                <a:pt x="404" y="575"/>
              </a:cubicBezTo>
              <a:cubicBezTo>
                <a:pt x="408" y="520"/>
                <a:pt x="401" y="521"/>
                <a:pt x="447" y="507"/>
              </a:cubicBezTo>
              <a:cubicBezTo>
                <a:pt x="455" y="494"/>
                <a:pt x="460" y="482"/>
                <a:pt x="464" y="468"/>
              </a:cubicBezTo>
              <a:cubicBezTo>
                <a:pt x="467" y="410"/>
                <a:pt x="495" y="264"/>
                <a:pt x="455" y="224"/>
              </a:cubicBezTo>
              <a:cubicBezTo>
                <a:pt x="446" y="195"/>
                <a:pt x="438" y="138"/>
                <a:pt x="413" y="121"/>
              </a:cubicBezTo>
              <a:cubicBezTo>
                <a:pt x="387" y="83"/>
                <a:pt x="343" y="32"/>
                <a:pt x="297" y="18"/>
              </a:cubicBezTo>
              <a:cubicBezTo>
                <a:pt x="297" y="18"/>
                <a:pt x="272" y="0"/>
                <a:pt x="271" y="1"/>
              </a:cubicBezTo>
              <a:cubicBezTo>
                <a:pt x="267" y="3"/>
                <a:pt x="274" y="10"/>
                <a:pt x="275" y="14"/>
              </a:cubicBezTo>
              <a:cubicBezTo>
                <a:pt x="284" y="39"/>
                <a:pt x="277" y="14"/>
                <a:pt x="284" y="44"/>
              </a:cubicBezTo>
              <a:cubicBezTo>
                <a:pt x="278" y="102"/>
                <a:pt x="263" y="156"/>
                <a:pt x="245" y="211"/>
              </a:cubicBezTo>
              <a:cubicBezTo>
                <a:pt x="240" y="226"/>
                <a:pt x="234" y="255"/>
                <a:pt x="224" y="267"/>
              </a:cubicBezTo>
              <a:cubicBezTo>
                <a:pt x="211" y="283"/>
                <a:pt x="186" y="287"/>
                <a:pt x="168" y="292"/>
              </a:cubicBezTo>
              <a:cubicBezTo>
                <a:pt x="158" y="295"/>
                <a:pt x="148" y="298"/>
                <a:pt x="138" y="301"/>
              </a:cubicBezTo>
              <a:cubicBezTo>
                <a:pt x="134" y="302"/>
                <a:pt x="125" y="305"/>
                <a:pt x="125" y="305"/>
              </a:cubicBezTo>
              <a:cubicBezTo>
                <a:pt x="108" y="318"/>
                <a:pt x="92" y="321"/>
                <a:pt x="78" y="339"/>
              </a:cubicBezTo>
              <a:cubicBezTo>
                <a:pt x="72" y="358"/>
                <a:pt x="59" y="374"/>
                <a:pt x="48" y="391"/>
              </a:cubicBezTo>
              <a:cubicBezTo>
                <a:pt x="38" y="423"/>
                <a:pt x="31" y="458"/>
                <a:pt x="18" y="489"/>
              </a:cubicBezTo>
              <a:cubicBezTo>
                <a:pt x="20" y="543"/>
                <a:pt x="0" y="635"/>
                <a:pt x="70" y="652"/>
              </a:cubicBezTo>
              <a:cubicBezTo>
                <a:pt x="82" y="648"/>
                <a:pt x="108" y="644"/>
                <a:pt x="108" y="64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76200</xdr:colOff>
      <xdr:row>25</xdr:row>
      <xdr:rowOff>28575</xdr:rowOff>
    </xdr:from>
    <xdr:to>
      <xdr:col>31</xdr:col>
      <xdr:colOff>142875</xdr:colOff>
      <xdr:row>28</xdr:row>
      <xdr:rowOff>28575</xdr:rowOff>
    </xdr:to>
    <xdr:sp macro="" textlink="">
      <xdr:nvSpPr>
        <xdr:cNvPr id="44" name="Freeform 845">
          <a:extLst>
            <a:ext uri="{FF2B5EF4-FFF2-40B4-BE49-F238E27FC236}">
              <a16:creationId xmlns:a16="http://schemas.microsoft.com/office/drawing/2014/main" id="{8819E1D8-450D-4AF3-850B-416283C1ED43}"/>
            </a:ext>
          </a:extLst>
        </xdr:cNvPr>
        <xdr:cNvSpPr>
          <a:spLocks/>
        </xdr:cNvSpPr>
      </xdr:nvSpPr>
      <xdr:spPr bwMode="auto">
        <a:xfrm>
          <a:off x="5232400" y="3997325"/>
          <a:ext cx="904875" cy="476250"/>
        </a:xfrm>
        <a:custGeom>
          <a:avLst/>
          <a:gdLst>
            <a:gd name="T0" fmla="*/ 416342 w 1195"/>
            <a:gd name="T1" fmla="*/ 236002 h 776"/>
            <a:gd name="T2" fmla="*/ 580993 w 1195"/>
            <a:gd name="T3" fmla="*/ 294845 h 776"/>
            <a:gd name="T4" fmla="*/ 553430 w 1195"/>
            <a:gd name="T5" fmla="*/ 329901 h 776"/>
            <a:gd name="T6" fmla="*/ 568662 w 1195"/>
            <a:gd name="T7" fmla="*/ 364957 h 776"/>
            <a:gd name="T8" fmla="*/ 643372 w 1195"/>
            <a:gd name="T9" fmla="*/ 426305 h 776"/>
            <a:gd name="T10" fmla="*/ 745644 w 1195"/>
            <a:gd name="T11" fmla="*/ 485775 h 776"/>
            <a:gd name="T12" fmla="*/ 792791 w 1195"/>
            <a:gd name="T13" fmla="*/ 405021 h 776"/>
            <a:gd name="T14" fmla="*/ 851543 w 1195"/>
            <a:gd name="T15" fmla="*/ 340543 h 776"/>
            <a:gd name="T16" fmla="*/ 836311 w 1195"/>
            <a:gd name="T17" fmla="*/ 294845 h 776"/>
            <a:gd name="T18" fmla="*/ 776834 w 1195"/>
            <a:gd name="T19" fmla="*/ 265423 h 776"/>
            <a:gd name="T20" fmla="*/ 736940 w 1195"/>
            <a:gd name="T21" fmla="*/ 230368 h 776"/>
            <a:gd name="T22" fmla="*/ 730412 w 1195"/>
            <a:gd name="T23" fmla="*/ 147736 h 776"/>
            <a:gd name="T24" fmla="*/ 730412 w 1195"/>
            <a:gd name="T25" fmla="*/ 206580 h 776"/>
            <a:gd name="T26" fmla="*/ 745644 w 1195"/>
            <a:gd name="T27" fmla="*/ 174028 h 776"/>
            <a:gd name="T28" fmla="*/ 798594 w 1195"/>
            <a:gd name="T29" fmla="*/ 115184 h 776"/>
            <a:gd name="T30" fmla="*/ 662231 w 1195"/>
            <a:gd name="T31" fmla="*/ 37560 h 776"/>
            <a:gd name="T32" fmla="*/ 590422 w 1195"/>
            <a:gd name="T33" fmla="*/ 40064 h 776"/>
            <a:gd name="T34" fmla="*/ 541100 w 1195"/>
            <a:gd name="T35" fmla="*/ 91396 h 776"/>
            <a:gd name="T36" fmla="*/ 493953 w 1195"/>
            <a:gd name="T37" fmla="*/ 80128 h 776"/>
            <a:gd name="T38" fmla="*/ 397483 w 1195"/>
            <a:gd name="T39" fmla="*/ 48202 h 776"/>
            <a:gd name="T40" fmla="*/ 351062 w 1195"/>
            <a:gd name="T41" fmla="*/ 61348 h 776"/>
            <a:gd name="T42" fmla="*/ 329302 w 1195"/>
            <a:gd name="T43" fmla="*/ 77624 h 776"/>
            <a:gd name="T44" fmla="*/ 264022 w 1195"/>
            <a:gd name="T45" fmla="*/ 56340 h 776"/>
            <a:gd name="T46" fmla="*/ 127659 w 1195"/>
            <a:gd name="T47" fmla="*/ 31926 h 776"/>
            <a:gd name="T48" fmla="*/ 24661 w 1195"/>
            <a:gd name="T49" fmla="*/ 2504 h 776"/>
            <a:gd name="T50" fmla="*/ 0 w 1195"/>
            <a:gd name="T51" fmla="*/ 53836 h 776"/>
            <a:gd name="T52" fmla="*/ 167552 w 1195"/>
            <a:gd name="T53" fmla="*/ 91396 h 776"/>
            <a:gd name="T54" fmla="*/ 183510 w 1195"/>
            <a:gd name="T55" fmla="*/ 125826 h 776"/>
            <a:gd name="T56" fmla="*/ 158123 w 1195"/>
            <a:gd name="T57" fmla="*/ 155248 h 776"/>
            <a:gd name="T58" fmla="*/ 189312 w 1195"/>
            <a:gd name="T59" fmla="*/ 204076 h 776"/>
            <a:gd name="T60" fmla="*/ 258219 w 1195"/>
            <a:gd name="T61" fmla="*/ 225360 h 776"/>
            <a:gd name="T62" fmla="*/ 285782 w 1195"/>
            <a:gd name="T63" fmla="*/ 214718 h 776"/>
            <a:gd name="T64" fmla="*/ 323499 w 1195"/>
            <a:gd name="T65" fmla="*/ 230368 h 7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195"/>
            <a:gd name="T100" fmla="*/ 0 h 776"/>
            <a:gd name="T101" fmla="*/ 1195 w 1195"/>
            <a:gd name="T102" fmla="*/ 776 h 7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195" h="776">
              <a:moveTo>
                <a:pt x="463" y="364"/>
              </a:moveTo>
              <a:cubicBezTo>
                <a:pt x="504" y="366"/>
                <a:pt x="536" y="368"/>
                <a:pt x="574" y="377"/>
              </a:cubicBezTo>
              <a:cubicBezTo>
                <a:pt x="622" y="402"/>
                <a:pt x="684" y="414"/>
                <a:pt x="737" y="420"/>
              </a:cubicBezTo>
              <a:cubicBezTo>
                <a:pt x="764" y="428"/>
                <a:pt x="786" y="447"/>
                <a:pt x="801" y="471"/>
              </a:cubicBezTo>
              <a:cubicBezTo>
                <a:pt x="799" y="483"/>
                <a:pt x="801" y="498"/>
                <a:pt x="793" y="506"/>
              </a:cubicBezTo>
              <a:cubicBezTo>
                <a:pt x="784" y="515"/>
                <a:pt x="763" y="527"/>
                <a:pt x="763" y="527"/>
              </a:cubicBezTo>
              <a:cubicBezTo>
                <a:pt x="756" y="537"/>
                <a:pt x="739" y="561"/>
                <a:pt x="754" y="574"/>
              </a:cubicBezTo>
              <a:cubicBezTo>
                <a:pt x="762" y="581"/>
                <a:pt x="784" y="583"/>
                <a:pt x="784" y="583"/>
              </a:cubicBezTo>
              <a:cubicBezTo>
                <a:pt x="799" y="594"/>
                <a:pt x="815" y="603"/>
                <a:pt x="827" y="617"/>
              </a:cubicBezTo>
              <a:cubicBezTo>
                <a:pt x="845" y="638"/>
                <a:pt x="864" y="667"/>
                <a:pt x="887" y="681"/>
              </a:cubicBezTo>
              <a:cubicBezTo>
                <a:pt x="908" y="711"/>
                <a:pt x="948" y="742"/>
                <a:pt x="981" y="758"/>
              </a:cubicBezTo>
              <a:cubicBezTo>
                <a:pt x="996" y="766"/>
                <a:pt x="1028" y="776"/>
                <a:pt x="1028" y="776"/>
              </a:cubicBezTo>
              <a:cubicBezTo>
                <a:pt x="1084" y="760"/>
                <a:pt x="1047" y="725"/>
                <a:pt x="1076" y="686"/>
              </a:cubicBezTo>
              <a:cubicBezTo>
                <a:pt x="1086" y="655"/>
                <a:pt x="1079" y="667"/>
                <a:pt x="1093" y="647"/>
              </a:cubicBezTo>
              <a:cubicBezTo>
                <a:pt x="1104" y="611"/>
                <a:pt x="1155" y="608"/>
                <a:pt x="1187" y="604"/>
              </a:cubicBezTo>
              <a:cubicBezTo>
                <a:pt x="1195" y="580"/>
                <a:pt x="1192" y="562"/>
                <a:pt x="1174" y="544"/>
              </a:cubicBezTo>
              <a:cubicBezTo>
                <a:pt x="1169" y="528"/>
                <a:pt x="1161" y="510"/>
                <a:pt x="1157" y="493"/>
              </a:cubicBezTo>
              <a:cubicBezTo>
                <a:pt x="1155" y="486"/>
                <a:pt x="1160" y="474"/>
                <a:pt x="1153" y="471"/>
              </a:cubicBezTo>
              <a:cubicBezTo>
                <a:pt x="1137" y="464"/>
                <a:pt x="1118" y="468"/>
                <a:pt x="1101" y="467"/>
              </a:cubicBezTo>
              <a:cubicBezTo>
                <a:pt x="1092" y="453"/>
                <a:pt x="1082" y="436"/>
                <a:pt x="1071" y="424"/>
              </a:cubicBezTo>
              <a:cubicBezTo>
                <a:pt x="1063" y="415"/>
                <a:pt x="1046" y="398"/>
                <a:pt x="1046" y="398"/>
              </a:cubicBezTo>
              <a:cubicBezTo>
                <a:pt x="1039" y="382"/>
                <a:pt x="1032" y="375"/>
                <a:pt x="1016" y="368"/>
              </a:cubicBezTo>
              <a:cubicBezTo>
                <a:pt x="986" y="340"/>
                <a:pt x="999" y="314"/>
                <a:pt x="1003" y="270"/>
              </a:cubicBezTo>
              <a:cubicBezTo>
                <a:pt x="1004" y="259"/>
                <a:pt x="1007" y="236"/>
                <a:pt x="1007" y="236"/>
              </a:cubicBezTo>
              <a:cubicBezTo>
                <a:pt x="1006" y="260"/>
                <a:pt x="1003" y="284"/>
                <a:pt x="1003" y="308"/>
              </a:cubicBezTo>
              <a:cubicBezTo>
                <a:pt x="1003" y="315"/>
                <a:pt x="1001" y="325"/>
                <a:pt x="1007" y="330"/>
              </a:cubicBezTo>
              <a:cubicBezTo>
                <a:pt x="1011" y="333"/>
                <a:pt x="1016" y="324"/>
                <a:pt x="1020" y="321"/>
              </a:cubicBezTo>
              <a:cubicBezTo>
                <a:pt x="1024" y="307"/>
                <a:pt x="1024" y="292"/>
                <a:pt x="1028" y="278"/>
              </a:cubicBezTo>
              <a:cubicBezTo>
                <a:pt x="1031" y="270"/>
                <a:pt x="1075" y="228"/>
                <a:pt x="1084" y="223"/>
              </a:cubicBezTo>
              <a:cubicBezTo>
                <a:pt x="1092" y="211"/>
                <a:pt x="1101" y="184"/>
                <a:pt x="1101" y="184"/>
              </a:cubicBezTo>
              <a:cubicBezTo>
                <a:pt x="1103" y="170"/>
                <a:pt x="1107" y="155"/>
                <a:pt x="1106" y="141"/>
              </a:cubicBezTo>
              <a:cubicBezTo>
                <a:pt x="1101" y="47"/>
                <a:pt x="977" y="64"/>
                <a:pt x="913" y="60"/>
              </a:cubicBezTo>
              <a:cubicBezTo>
                <a:pt x="885" y="51"/>
                <a:pt x="893" y="24"/>
                <a:pt x="870" y="8"/>
              </a:cubicBezTo>
              <a:cubicBezTo>
                <a:pt x="847" y="17"/>
                <a:pt x="828" y="43"/>
                <a:pt x="814" y="64"/>
              </a:cubicBezTo>
              <a:cubicBezTo>
                <a:pt x="808" y="84"/>
                <a:pt x="803" y="116"/>
                <a:pt x="784" y="128"/>
              </a:cubicBezTo>
              <a:cubicBezTo>
                <a:pt x="774" y="135"/>
                <a:pt x="758" y="142"/>
                <a:pt x="746" y="146"/>
              </a:cubicBezTo>
              <a:cubicBezTo>
                <a:pt x="737" y="149"/>
                <a:pt x="720" y="154"/>
                <a:pt x="720" y="154"/>
              </a:cubicBezTo>
              <a:cubicBezTo>
                <a:pt x="700" y="149"/>
                <a:pt x="693" y="145"/>
                <a:pt x="681" y="128"/>
              </a:cubicBezTo>
              <a:cubicBezTo>
                <a:pt x="670" y="82"/>
                <a:pt x="655" y="86"/>
                <a:pt x="613" y="73"/>
              </a:cubicBezTo>
              <a:cubicBezTo>
                <a:pt x="591" y="74"/>
                <a:pt x="570" y="75"/>
                <a:pt x="548" y="77"/>
              </a:cubicBezTo>
              <a:cubicBezTo>
                <a:pt x="530" y="79"/>
                <a:pt x="493" y="86"/>
                <a:pt x="493" y="86"/>
              </a:cubicBezTo>
              <a:cubicBezTo>
                <a:pt x="490" y="90"/>
                <a:pt x="486" y="93"/>
                <a:pt x="484" y="98"/>
              </a:cubicBezTo>
              <a:cubicBezTo>
                <a:pt x="482" y="104"/>
                <a:pt x="485" y="112"/>
                <a:pt x="480" y="116"/>
              </a:cubicBezTo>
              <a:cubicBezTo>
                <a:pt x="473" y="122"/>
                <a:pt x="454" y="124"/>
                <a:pt x="454" y="124"/>
              </a:cubicBezTo>
              <a:cubicBezTo>
                <a:pt x="329" y="111"/>
                <a:pt x="392" y="141"/>
                <a:pt x="373" y="103"/>
              </a:cubicBezTo>
              <a:cubicBezTo>
                <a:pt x="371" y="98"/>
                <a:pt x="368" y="93"/>
                <a:pt x="364" y="90"/>
              </a:cubicBezTo>
              <a:cubicBezTo>
                <a:pt x="339" y="74"/>
                <a:pt x="290" y="80"/>
                <a:pt x="261" y="77"/>
              </a:cubicBezTo>
              <a:cubicBezTo>
                <a:pt x="233" y="70"/>
                <a:pt x="203" y="62"/>
                <a:pt x="176" y="51"/>
              </a:cubicBezTo>
              <a:cubicBezTo>
                <a:pt x="130" y="5"/>
                <a:pt x="117" y="5"/>
                <a:pt x="47" y="0"/>
              </a:cubicBezTo>
              <a:cubicBezTo>
                <a:pt x="43" y="1"/>
                <a:pt x="37" y="1"/>
                <a:pt x="34" y="4"/>
              </a:cubicBezTo>
              <a:cubicBezTo>
                <a:pt x="27" y="11"/>
                <a:pt x="29" y="24"/>
                <a:pt x="26" y="34"/>
              </a:cubicBezTo>
              <a:cubicBezTo>
                <a:pt x="20" y="54"/>
                <a:pt x="11" y="69"/>
                <a:pt x="0" y="86"/>
              </a:cubicBezTo>
              <a:cubicBezTo>
                <a:pt x="5" y="125"/>
                <a:pt x="0" y="131"/>
                <a:pt x="38" y="137"/>
              </a:cubicBezTo>
              <a:cubicBezTo>
                <a:pt x="99" y="134"/>
                <a:pt x="171" y="123"/>
                <a:pt x="231" y="146"/>
              </a:cubicBezTo>
              <a:cubicBezTo>
                <a:pt x="235" y="155"/>
                <a:pt x="241" y="162"/>
                <a:pt x="244" y="171"/>
              </a:cubicBezTo>
              <a:cubicBezTo>
                <a:pt x="248" y="181"/>
                <a:pt x="253" y="201"/>
                <a:pt x="253" y="201"/>
              </a:cubicBezTo>
              <a:cubicBezTo>
                <a:pt x="242" y="229"/>
                <a:pt x="256" y="201"/>
                <a:pt x="236" y="223"/>
              </a:cubicBezTo>
              <a:cubicBezTo>
                <a:pt x="229" y="231"/>
                <a:pt x="218" y="248"/>
                <a:pt x="218" y="248"/>
              </a:cubicBezTo>
              <a:cubicBezTo>
                <a:pt x="211" y="271"/>
                <a:pt x="204" y="302"/>
                <a:pt x="231" y="317"/>
              </a:cubicBezTo>
              <a:cubicBezTo>
                <a:pt x="240" y="322"/>
                <a:pt x="251" y="322"/>
                <a:pt x="261" y="326"/>
              </a:cubicBezTo>
              <a:cubicBezTo>
                <a:pt x="287" y="323"/>
                <a:pt x="311" y="309"/>
                <a:pt x="326" y="330"/>
              </a:cubicBezTo>
              <a:cubicBezTo>
                <a:pt x="331" y="348"/>
                <a:pt x="341" y="350"/>
                <a:pt x="356" y="360"/>
              </a:cubicBezTo>
              <a:cubicBezTo>
                <a:pt x="362" y="359"/>
                <a:pt x="369" y="360"/>
                <a:pt x="373" y="356"/>
              </a:cubicBezTo>
              <a:cubicBezTo>
                <a:pt x="392" y="336"/>
                <a:pt x="358" y="332"/>
                <a:pt x="394" y="343"/>
              </a:cubicBezTo>
              <a:cubicBezTo>
                <a:pt x="403" y="348"/>
                <a:pt x="411" y="356"/>
                <a:pt x="420" y="360"/>
              </a:cubicBezTo>
              <a:cubicBezTo>
                <a:pt x="428" y="364"/>
                <a:pt x="446" y="368"/>
                <a:pt x="446" y="368"/>
              </a:cubicBezTo>
              <a:cubicBezTo>
                <a:pt x="464" y="359"/>
                <a:pt x="463" y="354"/>
                <a:pt x="463" y="364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66675</xdr:colOff>
      <xdr:row>3</xdr:row>
      <xdr:rowOff>85725</xdr:rowOff>
    </xdr:from>
    <xdr:to>
      <xdr:col>26</xdr:col>
      <xdr:colOff>133350</xdr:colOff>
      <xdr:row>6</xdr:row>
      <xdr:rowOff>66675</xdr:rowOff>
    </xdr:to>
    <xdr:sp macro="" textlink="">
      <xdr:nvSpPr>
        <xdr:cNvPr id="45" name="Freeform 846">
          <a:extLst>
            <a:ext uri="{FF2B5EF4-FFF2-40B4-BE49-F238E27FC236}">
              <a16:creationId xmlns:a16="http://schemas.microsoft.com/office/drawing/2014/main" id="{531C23E2-5174-4A08-842B-50D7BF5A1F1D}"/>
            </a:ext>
          </a:extLst>
        </xdr:cNvPr>
        <xdr:cNvSpPr>
          <a:spLocks/>
        </xdr:cNvSpPr>
      </xdr:nvSpPr>
      <xdr:spPr bwMode="auto">
        <a:xfrm>
          <a:off x="4175125" y="561975"/>
          <a:ext cx="904875" cy="457200"/>
        </a:xfrm>
        <a:custGeom>
          <a:avLst/>
          <a:gdLst>
            <a:gd name="T0" fmla="*/ 193587 w 1191"/>
            <a:gd name="T1" fmla="*/ 33886 h 730"/>
            <a:gd name="T2" fmla="*/ 240164 w 1191"/>
            <a:gd name="T3" fmla="*/ 19820 h 730"/>
            <a:gd name="T4" fmla="*/ 420652 w 1191"/>
            <a:gd name="T5" fmla="*/ 6393 h 730"/>
            <a:gd name="T6" fmla="*/ 580033 w 1191"/>
            <a:gd name="T7" fmla="*/ 8951 h 730"/>
            <a:gd name="T8" fmla="*/ 636072 w 1191"/>
            <a:gd name="T9" fmla="*/ 53066 h 730"/>
            <a:gd name="T10" fmla="*/ 689199 w 1191"/>
            <a:gd name="T11" fmla="*/ 77361 h 730"/>
            <a:gd name="T12" fmla="*/ 751787 w 1191"/>
            <a:gd name="T13" fmla="*/ 113165 h 730"/>
            <a:gd name="T14" fmla="*/ 829659 w 1191"/>
            <a:gd name="T15" fmla="*/ 170706 h 730"/>
            <a:gd name="T16" fmla="*/ 857314 w 1191"/>
            <a:gd name="T17" fmla="*/ 195641 h 730"/>
            <a:gd name="T18" fmla="*/ 863864 w 1191"/>
            <a:gd name="T19" fmla="*/ 206510 h 730"/>
            <a:gd name="T20" fmla="*/ 866775 w 1191"/>
            <a:gd name="T21" fmla="*/ 214821 h 730"/>
            <a:gd name="T22" fmla="*/ 848581 w 1191"/>
            <a:gd name="T23" fmla="*/ 184772 h 730"/>
            <a:gd name="T24" fmla="*/ 813648 w 1191"/>
            <a:gd name="T25" fmla="*/ 165591 h 730"/>
            <a:gd name="T26" fmla="*/ 776531 w 1191"/>
            <a:gd name="T27" fmla="*/ 140657 h 730"/>
            <a:gd name="T28" fmla="*/ 726315 w 1191"/>
            <a:gd name="T29" fmla="*/ 102296 h 730"/>
            <a:gd name="T30" fmla="*/ 630249 w 1191"/>
            <a:gd name="T31" fmla="*/ 66492 h 730"/>
            <a:gd name="T32" fmla="*/ 620788 w 1191"/>
            <a:gd name="T33" fmla="*/ 61378 h 730"/>
            <a:gd name="T34" fmla="*/ 623699 w 1191"/>
            <a:gd name="T35" fmla="*/ 108050 h 730"/>
            <a:gd name="T36" fmla="*/ 642622 w 1191"/>
            <a:gd name="T37" fmla="*/ 121476 h 730"/>
            <a:gd name="T38" fmla="*/ 660816 w 1191"/>
            <a:gd name="T39" fmla="*/ 170706 h 730"/>
            <a:gd name="T40" fmla="*/ 670277 w 1191"/>
            <a:gd name="T41" fmla="*/ 198198 h 730"/>
            <a:gd name="T42" fmla="*/ 689199 w 1191"/>
            <a:gd name="T43" fmla="*/ 234002 h 730"/>
            <a:gd name="T44" fmla="*/ 692110 w 1191"/>
            <a:gd name="T45" fmla="*/ 304970 h 730"/>
            <a:gd name="T46" fmla="*/ 729954 w 1191"/>
            <a:gd name="T47" fmla="*/ 387446 h 730"/>
            <a:gd name="T48" fmla="*/ 667366 w 1191"/>
            <a:gd name="T49" fmla="*/ 400872 h 730"/>
            <a:gd name="T50" fmla="*/ 633160 w 1191"/>
            <a:gd name="T51" fmla="*/ 368265 h 730"/>
            <a:gd name="T52" fmla="*/ 604777 w 1191"/>
            <a:gd name="T53" fmla="*/ 387446 h 730"/>
            <a:gd name="T54" fmla="*/ 514534 w 1191"/>
            <a:gd name="T55" fmla="*/ 395757 h 730"/>
            <a:gd name="T56" fmla="*/ 492701 w 1191"/>
            <a:gd name="T57" fmla="*/ 387446 h 730"/>
            <a:gd name="T58" fmla="*/ 458496 w 1191"/>
            <a:gd name="T59" fmla="*/ 414938 h 730"/>
            <a:gd name="T60" fmla="*/ 371163 w 1191"/>
            <a:gd name="T61" fmla="*/ 400872 h 730"/>
            <a:gd name="T62" fmla="*/ 333319 w 1191"/>
            <a:gd name="T63" fmla="*/ 390003 h 730"/>
            <a:gd name="T64" fmla="*/ 302753 w 1191"/>
            <a:gd name="T65" fmla="*/ 395757 h 730"/>
            <a:gd name="T66" fmla="*/ 277281 w 1191"/>
            <a:gd name="T67" fmla="*/ 417495 h 730"/>
            <a:gd name="T68" fmla="*/ 237253 w 1191"/>
            <a:gd name="T69" fmla="*/ 414938 h 730"/>
            <a:gd name="T70" fmla="*/ 218331 w 1191"/>
            <a:gd name="T71" fmla="*/ 444987 h 730"/>
            <a:gd name="T72" fmla="*/ 189948 w 1191"/>
            <a:gd name="T73" fmla="*/ 466725 h 730"/>
            <a:gd name="T74" fmla="*/ 174665 w 1191"/>
            <a:gd name="T75" fmla="*/ 441790 h 730"/>
            <a:gd name="T76" fmla="*/ 133910 w 1191"/>
            <a:gd name="T77" fmla="*/ 439233 h 730"/>
            <a:gd name="T78" fmla="*/ 121538 w 1191"/>
            <a:gd name="T79" fmla="*/ 403429 h 730"/>
            <a:gd name="T80" fmla="*/ 93155 w 1191"/>
            <a:gd name="T81" fmla="*/ 381692 h 730"/>
            <a:gd name="T82" fmla="*/ 90244 w 1191"/>
            <a:gd name="T83" fmla="*/ 373380 h 730"/>
            <a:gd name="T84" fmla="*/ 84421 w 1191"/>
            <a:gd name="T85" fmla="*/ 365068 h 730"/>
            <a:gd name="T86" fmla="*/ 62588 w 1191"/>
            <a:gd name="T87" fmla="*/ 329904 h 730"/>
            <a:gd name="T88" fmla="*/ 87332 w 1191"/>
            <a:gd name="T89" fmla="*/ 313281 h 730"/>
            <a:gd name="T90" fmla="*/ 68410 w 1191"/>
            <a:gd name="T91" fmla="*/ 280674 h 730"/>
            <a:gd name="T92" fmla="*/ 96794 w 1191"/>
            <a:gd name="T93" fmla="*/ 219936 h 730"/>
            <a:gd name="T94" fmla="*/ 65499 w 1191"/>
            <a:gd name="T95" fmla="*/ 176460 h 730"/>
            <a:gd name="T96" fmla="*/ 62588 w 1191"/>
            <a:gd name="T97" fmla="*/ 132345 h 730"/>
            <a:gd name="T98" fmla="*/ 40755 w 1191"/>
            <a:gd name="T99" fmla="*/ 115722 h 730"/>
            <a:gd name="T100" fmla="*/ 15283 w 1191"/>
            <a:gd name="T101" fmla="*/ 118919 h 730"/>
            <a:gd name="T102" fmla="*/ 2911 w 1191"/>
            <a:gd name="T103" fmla="*/ 121476 h 730"/>
            <a:gd name="T104" fmla="*/ 0 w 1191"/>
            <a:gd name="T105" fmla="*/ 113165 h 730"/>
            <a:gd name="T106" fmla="*/ 21833 w 1191"/>
            <a:gd name="T107" fmla="*/ 96542 h 730"/>
            <a:gd name="T108" fmla="*/ 40755 w 1191"/>
            <a:gd name="T109" fmla="*/ 91427 h 730"/>
            <a:gd name="T110" fmla="*/ 65499 w 1191"/>
            <a:gd name="T111" fmla="*/ 50509 h 730"/>
            <a:gd name="T112" fmla="*/ 121538 w 1191"/>
            <a:gd name="T113" fmla="*/ 47312 h 730"/>
            <a:gd name="T114" fmla="*/ 193587 w 1191"/>
            <a:gd name="T115" fmla="*/ 33886 h 730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191"/>
            <a:gd name="T175" fmla="*/ 0 h 730"/>
            <a:gd name="T176" fmla="*/ 1191 w 1191"/>
            <a:gd name="T177" fmla="*/ 730 h 730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191" h="730">
              <a:moveTo>
                <a:pt x="266" y="53"/>
              </a:moveTo>
              <a:cubicBezTo>
                <a:pt x="292" y="39"/>
                <a:pt x="298" y="36"/>
                <a:pt x="330" y="31"/>
              </a:cubicBezTo>
              <a:cubicBezTo>
                <a:pt x="409" y="7"/>
                <a:pt x="497" y="15"/>
                <a:pt x="578" y="10"/>
              </a:cubicBezTo>
              <a:cubicBezTo>
                <a:pt x="651" y="0"/>
                <a:pt x="725" y="3"/>
                <a:pt x="797" y="14"/>
              </a:cubicBezTo>
              <a:cubicBezTo>
                <a:pt x="824" y="33"/>
                <a:pt x="849" y="68"/>
                <a:pt x="874" y="83"/>
              </a:cubicBezTo>
              <a:cubicBezTo>
                <a:pt x="899" y="98"/>
                <a:pt x="921" y="109"/>
                <a:pt x="947" y="121"/>
              </a:cubicBezTo>
              <a:cubicBezTo>
                <a:pt x="966" y="148"/>
                <a:pt x="1001" y="170"/>
                <a:pt x="1033" y="177"/>
              </a:cubicBezTo>
              <a:cubicBezTo>
                <a:pt x="1072" y="203"/>
                <a:pt x="1094" y="253"/>
                <a:pt x="1140" y="267"/>
              </a:cubicBezTo>
              <a:cubicBezTo>
                <a:pt x="1156" y="279"/>
                <a:pt x="1168" y="289"/>
                <a:pt x="1178" y="306"/>
              </a:cubicBezTo>
              <a:cubicBezTo>
                <a:pt x="1181" y="312"/>
                <a:pt x="1184" y="317"/>
                <a:pt x="1187" y="323"/>
              </a:cubicBezTo>
              <a:cubicBezTo>
                <a:pt x="1189" y="327"/>
                <a:pt x="1191" y="341"/>
                <a:pt x="1191" y="336"/>
              </a:cubicBezTo>
              <a:cubicBezTo>
                <a:pt x="1191" y="314"/>
                <a:pt x="1180" y="303"/>
                <a:pt x="1166" y="289"/>
              </a:cubicBezTo>
              <a:cubicBezTo>
                <a:pt x="1157" y="265"/>
                <a:pt x="1140" y="266"/>
                <a:pt x="1118" y="259"/>
              </a:cubicBezTo>
              <a:cubicBezTo>
                <a:pt x="1100" y="246"/>
                <a:pt x="1085" y="232"/>
                <a:pt x="1067" y="220"/>
              </a:cubicBezTo>
              <a:cubicBezTo>
                <a:pt x="1040" y="181"/>
                <a:pt x="1045" y="170"/>
                <a:pt x="998" y="160"/>
              </a:cubicBezTo>
              <a:cubicBezTo>
                <a:pt x="942" y="117"/>
                <a:pt x="943" y="114"/>
                <a:pt x="866" y="104"/>
              </a:cubicBezTo>
              <a:cubicBezTo>
                <a:pt x="862" y="101"/>
                <a:pt x="858" y="95"/>
                <a:pt x="853" y="96"/>
              </a:cubicBezTo>
              <a:cubicBezTo>
                <a:pt x="846" y="98"/>
                <a:pt x="847" y="156"/>
                <a:pt x="857" y="169"/>
              </a:cubicBezTo>
              <a:cubicBezTo>
                <a:pt x="864" y="178"/>
                <a:pt x="875" y="182"/>
                <a:pt x="883" y="190"/>
              </a:cubicBezTo>
              <a:cubicBezTo>
                <a:pt x="891" y="216"/>
                <a:pt x="901" y="240"/>
                <a:pt x="908" y="267"/>
              </a:cubicBezTo>
              <a:cubicBezTo>
                <a:pt x="912" y="281"/>
                <a:pt x="912" y="298"/>
                <a:pt x="921" y="310"/>
              </a:cubicBezTo>
              <a:cubicBezTo>
                <a:pt x="933" y="328"/>
                <a:pt x="941" y="346"/>
                <a:pt x="947" y="366"/>
              </a:cubicBezTo>
              <a:cubicBezTo>
                <a:pt x="948" y="403"/>
                <a:pt x="948" y="440"/>
                <a:pt x="951" y="477"/>
              </a:cubicBezTo>
              <a:cubicBezTo>
                <a:pt x="954" y="523"/>
                <a:pt x="982" y="566"/>
                <a:pt x="1003" y="606"/>
              </a:cubicBezTo>
              <a:cubicBezTo>
                <a:pt x="991" y="636"/>
                <a:pt x="946" y="623"/>
                <a:pt x="917" y="627"/>
              </a:cubicBezTo>
              <a:cubicBezTo>
                <a:pt x="878" y="618"/>
                <a:pt x="907" y="587"/>
                <a:pt x="870" y="576"/>
              </a:cubicBezTo>
              <a:cubicBezTo>
                <a:pt x="828" y="584"/>
                <a:pt x="856" y="590"/>
                <a:pt x="831" y="606"/>
              </a:cubicBezTo>
              <a:cubicBezTo>
                <a:pt x="808" y="621"/>
                <a:pt x="717" y="618"/>
                <a:pt x="707" y="619"/>
              </a:cubicBezTo>
              <a:cubicBezTo>
                <a:pt x="680" y="627"/>
                <a:pt x="704" y="614"/>
                <a:pt x="677" y="606"/>
              </a:cubicBezTo>
              <a:cubicBezTo>
                <a:pt x="658" y="633"/>
                <a:pt x="658" y="638"/>
                <a:pt x="630" y="649"/>
              </a:cubicBezTo>
              <a:cubicBezTo>
                <a:pt x="602" y="630"/>
                <a:pt x="543" y="630"/>
                <a:pt x="510" y="627"/>
              </a:cubicBezTo>
              <a:cubicBezTo>
                <a:pt x="492" y="622"/>
                <a:pt x="475" y="615"/>
                <a:pt x="458" y="610"/>
              </a:cubicBezTo>
              <a:cubicBezTo>
                <a:pt x="451" y="611"/>
                <a:pt x="424" y="614"/>
                <a:pt x="416" y="619"/>
              </a:cubicBezTo>
              <a:cubicBezTo>
                <a:pt x="402" y="627"/>
                <a:pt x="395" y="643"/>
                <a:pt x="381" y="653"/>
              </a:cubicBezTo>
              <a:cubicBezTo>
                <a:pt x="356" y="645"/>
                <a:pt x="357" y="644"/>
                <a:pt x="326" y="649"/>
              </a:cubicBezTo>
              <a:cubicBezTo>
                <a:pt x="306" y="661"/>
                <a:pt x="307" y="673"/>
                <a:pt x="300" y="696"/>
              </a:cubicBezTo>
              <a:cubicBezTo>
                <a:pt x="297" y="706"/>
                <a:pt x="272" y="722"/>
                <a:pt x="261" y="730"/>
              </a:cubicBezTo>
              <a:cubicBezTo>
                <a:pt x="234" y="722"/>
                <a:pt x="250" y="694"/>
                <a:pt x="240" y="691"/>
              </a:cubicBezTo>
              <a:cubicBezTo>
                <a:pt x="222" y="686"/>
                <a:pt x="203" y="688"/>
                <a:pt x="184" y="687"/>
              </a:cubicBezTo>
              <a:cubicBezTo>
                <a:pt x="180" y="668"/>
                <a:pt x="179" y="647"/>
                <a:pt x="167" y="631"/>
              </a:cubicBezTo>
              <a:cubicBezTo>
                <a:pt x="157" y="618"/>
                <a:pt x="140" y="609"/>
                <a:pt x="128" y="597"/>
              </a:cubicBezTo>
              <a:cubicBezTo>
                <a:pt x="127" y="593"/>
                <a:pt x="126" y="588"/>
                <a:pt x="124" y="584"/>
              </a:cubicBezTo>
              <a:cubicBezTo>
                <a:pt x="122" y="579"/>
                <a:pt x="118" y="576"/>
                <a:pt x="116" y="571"/>
              </a:cubicBezTo>
              <a:cubicBezTo>
                <a:pt x="107" y="546"/>
                <a:pt x="110" y="532"/>
                <a:pt x="86" y="516"/>
              </a:cubicBezTo>
              <a:cubicBezTo>
                <a:pt x="102" y="504"/>
                <a:pt x="114" y="509"/>
                <a:pt x="120" y="490"/>
              </a:cubicBezTo>
              <a:cubicBezTo>
                <a:pt x="116" y="462"/>
                <a:pt x="110" y="460"/>
                <a:pt x="94" y="439"/>
              </a:cubicBezTo>
              <a:cubicBezTo>
                <a:pt x="98" y="379"/>
                <a:pt x="96" y="381"/>
                <a:pt x="133" y="344"/>
              </a:cubicBezTo>
              <a:cubicBezTo>
                <a:pt x="127" y="290"/>
                <a:pt x="128" y="300"/>
                <a:pt x="90" y="276"/>
              </a:cubicBezTo>
              <a:cubicBezTo>
                <a:pt x="73" y="251"/>
                <a:pt x="79" y="236"/>
                <a:pt x="86" y="207"/>
              </a:cubicBezTo>
              <a:cubicBezTo>
                <a:pt x="80" y="190"/>
                <a:pt x="72" y="188"/>
                <a:pt x="56" y="181"/>
              </a:cubicBezTo>
              <a:cubicBezTo>
                <a:pt x="44" y="183"/>
                <a:pt x="33" y="184"/>
                <a:pt x="21" y="186"/>
              </a:cubicBezTo>
              <a:cubicBezTo>
                <a:pt x="15" y="187"/>
                <a:pt x="9" y="192"/>
                <a:pt x="4" y="190"/>
              </a:cubicBezTo>
              <a:cubicBezTo>
                <a:pt x="0" y="188"/>
                <a:pt x="1" y="181"/>
                <a:pt x="0" y="177"/>
              </a:cubicBezTo>
              <a:cubicBezTo>
                <a:pt x="5" y="160"/>
                <a:pt x="13" y="157"/>
                <a:pt x="30" y="151"/>
              </a:cubicBezTo>
              <a:cubicBezTo>
                <a:pt x="39" y="148"/>
                <a:pt x="56" y="143"/>
                <a:pt x="56" y="143"/>
              </a:cubicBezTo>
              <a:cubicBezTo>
                <a:pt x="65" y="128"/>
                <a:pt x="71" y="82"/>
                <a:pt x="90" y="79"/>
              </a:cubicBezTo>
              <a:cubicBezTo>
                <a:pt x="115" y="75"/>
                <a:pt x="141" y="76"/>
                <a:pt x="167" y="74"/>
              </a:cubicBezTo>
              <a:cubicBezTo>
                <a:pt x="200" y="68"/>
                <a:pt x="232" y="53"/>
                <a:pt x="266" y="53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23</xdr:col>
      <xdr:colOff>0</xdr:colOff>
      <xdr:row>5</xdr:row>
      <xdr:rowOff>133350</xdr:rowOff>
    </xdr:from>
    <xdr:to>
      <xdr:col>27</xdr:col>
      <xdr:colOff>66675</xdr:colOff>
      <xdr:row>10</xdr:row>
      <xdr:rowOff>95250</xdr:rowOff>
    </xdr:to>
    <xdr:sp macro="" textlink="">
      <xdr:nvSpPr>
        <xdr:cNvPr id="46" name="Freeform 847">
          <a:extLst>
            <a:ext uri="{FF2B5EF4-FFF2-40B4-BE49-F238E27FC236}">
              <a16:creationId xmlns:a16="http://schemas.microsoft.com/office/drawing/2014/main" id="{1232B731-8B57-4BE4-AA26-CAD9CB682D09}"/>
            </a:ext>
          </a:extLst>
        </xdr:cNvPr>
        <xdr:cNvSpPr>
          <a:spLocks/>
        </xdr:cNvSpPr>
      </xdr:nvSpPr>
      <xdr:spPr bwMode="auto">
        <a:xfrm>
          <a:off x="4318000" y="927100"/>
          <a:ext cx="904875" cy="755650"/>
        </a:xfrm>
        <a:custGeom>
          <a:avLst/>
          <a:gdLst>
            <a:gd name="T0" fmla="*/ 675049 w 1189"/>
            <a:gd name="T1" fmla="*/ 60424 h 1213"/>
            <a:gd name="T2" fmla="*/ 731182 w 1189"/>
            <a:gd name="T3" fmla="*/ 92863 h 1213"/>
            <a:gd name="T4" fmla="*/ 803352 w 1189"/>
            <a:gd name="T5" fmla="*/ 111944 h 1213"/>
            <a:gd name="T6" fmla="*/ 859485 w 1189"/>
            <a:gd name="T7" fmla="*/ 136750 h 1213"/>
            <a:gd name="T8" fmla="*/ 818661 w 1189"/>
            <a:gd name="T9" fmla="*/ 251239 h 1213"/>
            <a:gd name="T10" fmla="*/ 812829 w 1189"/>
            <a:gd name="T11" fmla="*/ 258871 h 1213"/>
            <a:gd name="T12" fmla="*/ 809913 w 1189"/>
            <a:gd name="T13" fmla="*/ 267140 h 1213"/>
            <a:gd name="T14" fmla="*/ 796792 w 1189"/>
            <a:gd name="T15" fmla="*/ 283677 h 1213"/>
            <a:gd name="T16" fmla="*/ 774922 w 1189"/>
            <a:gd name="T17" fmla="*/ 346646 h 1213"/>
            <a:gd name="T18" fmla="*/ 766174 w 1189"/>
            <a:gd name="T19" fmla="*/ 392441 h 1213"/>
            <a:gd name="T20" fmla="*/ 774922 w 1189"/>
            <a:gd name="T21" fmla="*/ 466222 h 1213"/>
            <a:gd name="T22" fmla="*/ 793876 w 1189"/>
            <a:gd name="T23" fmla="*/ 512654 h 1213"/>
            <a:gd name="T24" fmla="*/ 803352 w 1189"/>
            <a:gd name="T25" fmla="*/ 591524 h 1213"/>
            <a:gd name="T26" fmla="*/ 793876 w 1189"/>
            <a:gd name="T27" fmla="*/ 665305 h 1213"/>
            <a:gd name="T28" fmla="*/ 788044 w 1189"/>
            <a:gd name="T29" fmla="*/ 686931 h 1213"/>
            <a:gd name="T30" fmla="*/ 769090 w 1189"/>
            <a:gd name="T31" fmla="*/ 697744 h 1213"/>
            <a:gd name="T32" fmla="*/ 672133 w 1189"/>
            <a:gd name="T33" fmla="*/ 728274 h 1213"/>
            <a:gd name="T34" fmla="*/ 643702 w 1189"/>
            <a:gd name="T35" fmla="*/ 739087 h 1213"/>
            <a:gd name="T36" fmla="*/ 587570 w 1189"/>
            <a:gd name="T37" fmla="*/ 771525 h 1213"/>
            <a:gd name="T38" fmla="*/ 409695 w 1189"/>
            <a:gd name="T39" fmla="*/ 733362 h 1213"/>
            <a:gd name="T40" fmla="*/ 378348 w 1189"/>
            <a:gd name="T41" fmla="*/ 697744 h 1213"/>
            <a:gd name="T42" fmla="*/ 344086 w 1189"/>
            <a:gd name="T43" fmla="*/ 686931 h 1213"/>
            <a:gd name="T44" fmla="*/ 325132 w 1189"/>
            <a:gd name="T45" fmla="*/ 681842 h 1213"/>
            <a:gd name="T46" fmla="*/ 297430 w 1189"/>
            <a:gd name="T47" fmla="*/ 665305 h 1213"/>
            <a:gd name="T48" fmla="*/ 287953 w 1189"/>
            <a:gd name="T49" fmla="*/ 659581 h 1213"/>
            <a:gd name="T50" fmla="*/ 278476 w 1189"/>
            <a:gd name="T51" fmla="*/ 627142 h 1213"/>
            <a:gd name="T52" fmla="*/ 285037 w 1189"/>
            <a:gd name="T53" fmla="*/ 567354 h 1213"/>
            <a:gd name="T54" fmla="*/ 300346 w 1189"/>
            <a:gd name="T55" fmla="*/ 564174 h 1213"/>
            <a:gd name="T56" fmla="*/ 281392 w 1189"/>
            <a:gd name="T57" fmla="*/ 518378 h 1213"/>
            <a:gd name="T58" fmla="*/ 234736 w 1189"/>
            <a:gd name="T59" fmla="*/ 534279 h 1213"/>
            <a:gd name="T60" fmla="*/ 206306 w 1189"/>
            <a:gd name="T61" fmla="*/ 542548 h 1213"/>
            <a:gd name="T62" fmla="*/ 184436 w 1189"/>
            <a:gd name="T63" fmla="*/ 567354 h 1213"/>
            <a:gd name="T64" fmla="*/ 181520 w 1189"/>
            <a:gd name="T65" fmla="*/ 578167 h 1213"/>
            <a:gd name="T66" fmla="*/ 150173 w 1189"/>
            <a:gd name="T67" fmla="*/ 588979 h 1213"/>
            <a:gd name="T68" fmla="*/ 125387 w 1189"/>
            <a:gd name="T69" fmla="*/ 550817 h 1213"/>
            <a:gd name="T70" fmla="*/ 72170 w 1189"/>
            <a:gd name="T71" fmla="*/ 482760 h 1213"/>
            <a:gd name="T72" fmla="*/ 9477 w 1189"/>
            <a:gd name="T73" fmla="*/ 425515 h 1213"/>
            <a:gd name="T74" fmla="*/ 47385 w 1189"/>
            <a:gd name="T75" fmla="*/ 351734 h 1213"/>
            <a:gd name="T76" fmla="*/ 66339 w 1189"/>
            <a:gd name="T77" fmla="*/ 316115 h 1213"/>
            <a:gd name="T78" fmla="*/ 53217 w 1189"/>
            <a:gd name="T79" fmla="*/ 262051 h 1213"/>
            <a:gd name="T80" fmla="*/ 34992 w 1189"/>
            <a:gd name="T81" fmla="*/ 228977 h 1213"/>
            <a:gd name="T82" fmla="*/ 44469 w 1189"/>
            <a:gd name="T83" fmla="*/ 193994 h 1213"/>
            <a:gd name="T84" fmla="*/ 66339 w 1189"/>
            <a:gd name="T85" fmla="*/ 101131 h 1213"/>
            <a:gd name="T86" fmla="*/ 84563 w 1189"/>
            <a:gd name="T87" fmla="*/ 71237 h 1213"/>
            <a:gd name="T88" fmla="*/ 175688 w 1189"/>
            <a:gd name="T89" fmla="*/ 38163 h 1213"/>
            <a:gd name="T90" fmla="*/ 200474 w 1189"/>
            <a:gd name="T91" fmla="*/ 19081 h 1213"/>
            <a:gd name="T92" fmla="*/ 278476 w 1189"/>
            <a:gd name="T93" fmla="*/ 29894 h 1213"/>
            <a:gd name="T94" fmla="*/ 315655 w 1189"/>
            <a:gd name="T95" fmla="*/ 38163 h 1213"/>
            <a:gd name="T96" fmla="*/ 353562 w 1189"/>
            <a:gd name="T97" fmla="*/ 29894 h 1213"/>
            <a:gd name="T98" fmla="*/ 365955 w 1189"/>
            <a:gd name="T99" fmla="*/ 13993 h 1213"/>
            <a:gd name="T100" fmla="*/ 490614 w 1189"/>
            <a:gd name="T101" fmla="*/ 0 h 1213"/>
            <a:gd name="T102" fmla="*/ 550391 w 1189"/>
            <a:gd name="T103" fmla="*/ 24806 h 1213"/>
            <a:gd name="T104" fmla="*/ 616001 w 1189"/>
            <a:gd name="T105" fmla="*/ 22262 h 1213"/>
            <a:gd name="T106" fmla="*/ 653179 w 1189"/>
            <a:gd name="T107" fmla="*/ 57244 h 1213"/>
            <a:gd name="T108" fmla="*/ 675049 w 1189"/>
            <a:gd name="T109" fmla="*/ 60424 h 1213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1189"/>
            <a:gd name="T166" fmla="*/ 0 h 1213"/>
            <a:gd name="T167" fmla="*/ 1189 w 1189"/>
            <a:gd name="T168" fmla="*/ 1213 h 1213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1189" h="1213">
              <a:moveTo>
                <a:pt x="926" y="95"/>
              </a:moveTo>
              <a:cubicBezTo>
                <a:pt x="949" y="126"/>
                <a:pt x="964" y="137"/>
                <a:pt x="1003" y="146"/>
              </a:cubicBezTo>
              <a:cubicBezTo>
                <a:pt x="1032" y="166"/>
                <a:pt x="1069" y="167"/>
                <a:pt x="1102" y="176"/>
              </a:cubicBezTo>
              <a:cubicBezTo>
                <a:pt x="1129" y="183"/>
                <a:pt x="1156" y="199"/>
                <a:pt x="1179" y="215"/>
              </a:cubicBezTo>
              <a:cubicBezTo>
                <a:pt x="1189" y="270"/>
                <a:pt x="1171" y="360"/>
                <a:pt x="1123" y="395"/>
              </a:cubicBezTo>
              <a:cubicBezTo>
                <a:pt x="1120" y="399"/>
                <a:pt x="1117" y="403"/>
                <a:pt x="1115" y="407"/>
              </a:cubicBezTo>
              <a:cubicBezTo>
                <a:pt x="1113" y="411"/>
                <a:pt x="1113" y="416"/>
                <a:pt x="1111" y="420"/>
              </a:cubicBezTo>
              <a:cubicBezTo>
                <a:pt x="1106" y="429"/>
                <a:pt x="1093" y="446"/>
                <a:pt x="1093" y="446"/>
              </a:cubicBezTo>
              <a:cubicBezTo>
                <a:pt x="1083" y="479"/>
                <a:pt x="1083" y="516"/>
                <a:pt x="1063" y="545"/>
              </a:cubicBezTo>
              <a:cubicBezTo>
                <a:pt x="1052" y="591"/>
                <a:pt x="1056" y="567"/>
                <a:pt x="1051" y="617"/>
              </a:cubicBezTo>
              <a:cubicBezTo>
                <a:pt x="1054" y="655"/>
                <a:pt x="1056" y="695"/>
                <a:pt x="1063" y="733"/>
              </a:cubicBezTo>
              <a:cubicBezTo>
                <a:pt x="1068" y="757"/>
                <a:pt x="1082" y="783"/>
                <a:pt x="1089" y="806"/>
              </a:cubicBezTo>
              <a:cubicBezTo>
                <a:pt x="1095" y="847"/>
                <a:pt x="1094" y="889"/>
                <a:pt x="1102" y="930"/>
              </a:cubicBezTo>
              <a:cubicBezTo>
                <a:pt x="1098" y="990"/>
                <a:pt x="1100" y="988"/>
                <a:pt x="1089" y="1046"/>
              </a:cubicBezTo>
              <a:cubicBezTo>
                <a:pt x="1089" y="1047"/>
                <a:pt x="1084" y="1076"/>
                <a:pt x="1081" y="1080"/>
              </a:cubicBezTo>
              <a:cubicBezTo>
                <a:pt x="1079" y="1083"/>
                <a:pt x="1058" y="1095"/>
                <a:pt x="1055" y="1097"/>
              </a:cubicBezTo>
              <a:cubicBezTo>
                <a:pt x="1006" y="1130"/>
                <a:pt x="984" y="1138"/>
                <a:pt x="922" y="1145"/>
              </a:cubicBezTo>
              <a:cubicBezTo>
                <a:pt x="908" y="1149"/>
                <a:pt x="897" y="1157"/>
                <a:pt x="883" y="1162"/>
              </a:cubicBezTo>
              <a:cubicBezTo>
                <a:pt x="871" y="1182"/>
                <a:pt x="830" y="1207"/>
                <a:pt x="806" y="1213"/>
              </a:cubicBezTo>
              <a:cubicBezTo>
                <a:pt x="736" y="1143"/>
                <a:pt x="660" y="1156"/>
                <a:pt x="562" y="1153"/>
              </a:cubicBezTo>
              <a:cubicBezTo>
                <a:pt x="532" y="1144"/>
                <a:pt x="545" y="1110"/>
                <a:pt x="519" y="1097"/>
              </a:cubicBezTo>
              <a:cubicBezTo>
                <a:pt x="504" y="1090"/>
                <a:pt x="488" y="1085"/>
                <a:pt x="472" y="1080"/>
              </a:cubicBezTo>
              <a:cubicBezTo>
                <a:pt x="463" y="1077"/>
                <a:pt x="446" y="1072"/>
                <a:pt x="446" y="1072"/>
              </a:cubicBezTo>
              <a:cubicBezTo>
                <a:pt x="417" y="1052"/>
                <a:pt x="429" y="1061"/>
                <a:pt x="408" y="1046"/>
              </a:cubicBezTo>
              <a:cubicBezTo>
                <a:pt x="404" y="1043"/>
                <a:pt x="395" y="1037"/>
                <a:pt x="395" y="1037"/>
              </a:cubicBezTo>
              <a:cubicBezTo>
                <a:pt x="391" y="1020"/>
                <a:pt x="385" y="1004"/>
                <a:pt x="382" y="986"/>
              </a:cubicBezTo>
              <a:cubicBezTo>
                <a:pt x="384" y="955"/>
                <a:pt x="375" y="919"/>
                <a:pt x="391" y="892"/>
              </a:cubicBezTo>
              <a:cubicBezTo>
                <a:pt x="395" y="886"/>
                <a:pt x="405" y="889"/>
                <a:pt x="412" y="887"/>
              </a:cubicBezTo>
              <a:cubicBezTo>
                <a:pt x="447" y="855"/>
                <a:pt x="425" y="824"/>
                <a:pt x="386" y="815"/>
              </a:cubicBezTo>
              <a:cubicBezTo>
                <a:pt x="359" y="819"/>
                <a:pt x="346" y="832"/>
                <a:pt x="322" y="840"/>
              </a:cubicBezTo>
              <a:cubicBezTo>
                <a:pt x="309" y="844"/>
                <a:pt x="283" y="853"/>
                <a:pt x="283" y="853"/>
              </a:cubicBezTo>
              <a:cubicBezTo>
                <a:pt x="262" y="874"/>
                <a:pt x="259" y="871"/>
                <a:pt x="253" y="892"/>
              </a:cubicBezTo>
              <a:cubicBezTo>
                <a:pt x="251" y="898"/>
                <a:pt x="252" y="904"/>
                <a:pt x="249" y="909"/>
              </a:cubicBezTo>
              <a:cubicBezTo>
                <a:pt x="242" y="920"/>
                <a:pt x="217" y="923"/>
                <a:pt x="206" y="926"/>
              </a:cubicBezTo>
              <a:cubicBezTo>
                <a:pt x="182" y="909"/>
                <a:pt x="184" y="890"/>
                <a:pt x="172" y="866"/>
              </a:cubicBezTo>
              <a:cubicBezTo>
                <a:pt x="153" y="828"/>
                <a:pt x="123" y="793"/>
                <a:pt x="99" y="759"/>
              </a:cubicBezTo>
              <a:cubicBezTo>
                <a:pt x="87" y="720"/>
                <a:pt x="37" y="703"/>
                <a:pt x="13" y="669"/>
              </a:cubicBezTo>
              <a:cubicBezTo>
                <a:pt x="18" y="601"/>
                <a:pt x="0" y="568"/>
                <a:pt x="65" y="553"/>
              </a:cubicBezTo>
              <a:cubicBezTo>
                <a:pt x="76" y="536"/>
                <a:pt x="84" y="516"/>
                <a:pt x="91" y="497"/>
              </a:cubicBezTo>
              <a:cubicBezTo>
                <a:pt x="97" y="464"/>
                <a:pt x="97" y="436"/>
                <a:pt x="73" y="412"/>
              </a:cubicBezTo>
              <a:cubicBezTo>
                <a:pt x="67" y="394"/>
                <a:pt x="58" y="376"/>
                <a:pt x="48" y="360"/>
              </a:cubicBezTo>
              <a:cubicBezTo>
                <a:pt x="51" y="338"/>
                <a:pt x="53" y="324"/>
                <a:pt x="61" y="305"/>
              </a:cubicBezTo>
              <a:cubicBezTo>
                <a:pt x="70" y="256"/>
                <a:pt x="77" y="207"/>
                <a:pt x="91" y="159"/>
              </a:cubicBezTo>
              <a:cubicBezTo>
                <a:pt x="97" y="138"/>
                <a:pt x="97" y="124"/>
                <a:pt x="116" y="112"/>
              </a:cubicBezTo>
              <a:cubicBezTo>
                <a:pt x="151" y="61"/>
                <a:pt x="182" y="65"/>
                <a:pt x="241" y="60"/>
              </a:cubicBezTo>
              <a:cubicBezTo>
                <a:pt x="250" y="45"/>
                <a:pt x="260" y="40"/>
                <a:pt x="275" y="30"/>
              </a:cubicBezTo>
              <a:cubicBezTo>
                <a:pt x="311" y="35"/>
                <a:pt x="346" y="40"/>
                <a:pt x="382" y="47"/>
              </a:cubicBezTo>
              <a:cubicBezTo>
                <a:pt x="399" y="53"/>
                <a:pt x="415" y="57"/>
                <a:pt x="433" y="60"/>
              </a:cubicBezTo>
              <a:cubicBezTo>
                <a:pt x="452" y="58"/>
                <a:pt x="471" y="62"/>
                <a:pt x="485" y="47"/>
              </a:cubicBezTo>
              <a:cubicBezTo>
                <a:pt x="492" y="39"/>
                <a:pt x="502" y="22"/>
                <a:pt x="502" y="22"/>
              </a:cubicBezTo>
              <a:cubicBezTo>
                <a:pt x="561" y="58"/>
                <a:pt x="638" y="56"/>
                <a:pt x="673" y="0"/>
              </a:cubicBezTo>
              <a:cubicBezTo>
                <a:pt x="721" y="8"/>
                <a:pt x="717" y="27"/>
                <a:pt x="755" y="39"/>
              </a:cubicBezTo>
              <a:cubicBezTo>
                <a:pt x="789" y="34"/>
                <a:pt x="809" y="30"/>
                <a:pt x="845" y="35"/>
              </a:cubicBezTo>
              <a:cubicBezTo>
                <a:pt x="867" y="49"/>
                <a:pt x="872" y="80"/>
                <a:pt x="896" y="90"/>
              </a:cubicBezTo>
              <a:cubicBezTo>
                <a:pt x="927" y="102"/>
                <a:pt x="926" y="109"/>
                <a:pt x="926" y="95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104775</xdr:colOff>
      <xdr:row>12</xdr:row>
      <xdr:rowOff>0</xdr:rowOff>
    </xdr:from>
    <xdr:to>
      <xdr:col>30</xdr:col>
      <xdr:colOff>28575</xdr:colOff>
      <xdr:row>15</xdr:row>
      <xdr:rowOff>38100</xdr:rowOff>
    </xdr:to>
    <xdr:sp macro="" textlink="">
      <xdr:nvSpPr>
        <xdr:cNvPr id="47" name="Freeform 848">
          <a:extLst>
            <a:ext uri="{FF2B5EF4-FFF2-40B4-BE49-F238E27FC236}">
              <a16:creationId xmlns:a16="http://schemas.microsoft.com/office/drawing/2014/main" id="{9A222E40-9A07-48B2-A579-7DC664B1D0C5}"/>
            </a:ext>
          </a:extLst>
        </xdr:cNvPr>
        <xdr:cNvSpPr>
          <a:spLocks/>
        </xdr:cNvSpPr>
      </xdr:nvSpPr>
      <xdr:spPr bwMode="auto">
        <a:xfrm>
          <a:off x="4632325" y="1905000"/>
          <a:ext cx="1181100" cy="514350"/>
        </a:xfrm>
        <a:custGeom>
          <a:avLst/>
          <a:gdLst>
            <a:gd name="T0" fmla="*/ 338993 w 1492"/>
            <a:gd name="T1" fmla="*/ 215788 h 823"/>
            <a:gd name="T2" fmla="*/ 368372 w 1492"/>
            <a:gd name="T3" fmla="*/ 207513 h 823"/>
            <a:gd name="T4" fmla="*/ 396998 w 1492"/>
            <a:gd name="T5" fmla="*/ 190963 h 823"/>
            <a:gd name="T6" fmla="*/ 406792 w 1492"/>
            <a:gd name="T7" fmla="*/ 84660 h 823"/>
            <a:gd name="T8" fmla="*/ 442198 w 1492"/>
            <a:gd name="T9" fmla="*/ 54743 h 823"/>
            <a:gd name="T10" fmla="*/ 542389 w 1492"/>
            <a:gd name="T11" fmla="*/ 13367 h 823"/>
            <a:gd name="T12" fmla="*/ 558962 w 1492"/>
            <a:gd name="T13" fmla="*/ 27371 h 823"/>
            <a:gd name="T14" fmla="*/ 584575 w 1492"/>
            <a:gd name="T15" fmla="*/ 46468 h 823"/>
            <a:gd name="T16" fmla="*/ 619980 w 1492"/>
            <a:gd name="T17" fmla="*/ 49014 h 823"/>
            <a:gd name="T18" fmla="*/ 665179 w 1492"/>
            <a:gd name="T19" fmla="*/ 49014 h 823"/>
            <a:gd name="T20" fmla="*/ 703599 w 1492"/>
            <a:gd name="T21" fmla="*/ 32464 h 823"/>
            <a:gd name="T22" fmla="*/ 752564 w 1492"/>
            <a:gd name="T23" fmla="*/ 0 h 823"/>
            <a:gd name="T24" fmla="*/ 836183 w 1492"/>
            <a:gd name="T25" fmla="*/ 40739 h 823"/>
            <a:gd name="T26" fmla="*/ 936374 w 1492"/>
            <a:gd name="T27" fmla="*/ 87206 h 823"/>
            <a:gd name="T28" fmla="*/ 1068958 w 1492"/>
            <a:gd name="T29" fmla="*/ 117124 h 823"/>
            <a:gd name="T30" fmla="*/ 1078751 w 1492"/>
            <a:gd name="T31" fmla="*/ 239977 h 823"/>
            <a:gd name="T32" fmla="*/ 1123950 w 1492"/>
            <a:gd name="T33" fmla="*/ 286444 h 823"/>
            <a:gd name="T34" fmla="*/ 1097584 w 1492"/>
            <a:gd name="T35" fmla="*/ 299812 h 823"/>
            <a:gd name="T36" fmla="*/ 1049372 w 1492"/>
            <a:gd name="T37" fmla="*/ 450036 h 823"/>
            <a:gd name="T38" fmla="*/ 994379 w 1492"/>
            <a:gd name="T39" fmla="*/ 460857 h 823"/>
            <a:gd name="T40" fmla="*/ 971780 w 1492"/>
            <a:gd name="T41" fmla="*/ 488229 h 823"/>
            <a:gd name="T42" fmla="*/ 926581 w 1492"/>
            <a:gd name="T43" fmla="*/ 496504 h 823"/>
            <a:gd name="T44" fmla="*/ 852756 w 1492"/>
            <a:gd name="T45" fmla="*/ 493957 h 823"/>
            <a:gd name="T46" fmla="*/ 768384 w 1492"/>
            <a:gd name="T47" fmla="*/ 464040 h 823"/>
            <a:gd name="T48" fmla="*/ 645593 w 1492"/>
            <a:gd name="T49" fmla="*/ 420118 h 823"/>
            <a:gd name="T50" fmla="*/ 552182 w 1492"/>
            <a:gd name="T51" fmla="*/ 471678 h 823"/>
            <a:gd name="T52" fmla="*/ 484383 w 1492"/>
            <a:gd name="T53" fmla="*/ 523875 h 823"/>
            <a:gd name="T54" fmla="*/ 274208 w 1492"/>
            <a:gd name="T55" fmla="*/ 513054 h 823"/>
            <a:gd name="T56" fmla="*/ 219969 w 1492"/>
            <a:gd name="T57" fmla="*/ 496504 h 823"/>
            <a:gd name="T58" fmla="*/ 174770 w 1492"/>
            <a:gd name="T59" fmla="*/ 460857 h 823"/>
            <a:gd name="T60" fmla="*/ 193603 w 1492"/>
            <a:gd name="T61" fmla="*/ 403568 h 823"/>
            <a:gd name="T62" fmla="*/ 0 w 1492"/>
            <a:gd name="T63" fmla="*/ 332912 h 823"/>
            <a:gd name="T64" fmla="*/ 167990 w 1492"/>
            <a:gd name="T65" fmla="*/ 275623 h 823"/>
            <a:gd name="T66" fmla="*/ 335980 w 1492"/>
            <a:gd name="T67" fmla="*/ 215788 h 823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492"/>
            <a:gd name="T103" fmla="*/ 0 h 823"/>
            <a:gd name="T104" fmla="*/ 1492 w 1492"/>
            <a:gd name="T105" fmla="*/ 823 h 823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492" h="823">
              <a:moveTo>
                <a:pt x="437" y="343"/>
              </a:moveTo>
              <a:cubicBezTo>
                <a:pt x="441" y="342"/>
                <a:pt x="446" y="340"/>
                <a:pt x="450" y="339"/>
              </a:cubicBezTo>
              <a:cubicBezTo>
                <a:pt x="454" y="337"/>
                <a:pt x="459" y="335"/>
                <a:pt x="463" y="334"/>
              </a:cubicBezTo>
              <a:cubicBezTo>
                <a:pt x="472" y="331"/>
                <a:pt x="489" y="326"/>
                <a:pt x="489" y="326"/>
              </a:cubicBezTo>
              <a:cubicBezTo>
                <a:pt x="497" y="320"/>
                <a:pt x="506" y="315"/>
                <a:pt x="514" y="309"/>
              </a:cubicBezTo>
              <a:cubicBezTo>
                <a:pt x="518" y="306"/>
                <a:pt x="527" y="300"/>
                <a:pt x="527" y="300"/>
              </a:cubicBezTo>
              <a:cubicBezTo>
                <a:pt x="543" y="259"/>
                <a:pt x="535" y="255"/>
                <a:pt x="532" y="193"/>
              </a:cubicBezTo>
              <a:cubicBezTo>
                <a:pt x="533" y="187"/>
                <a:pt x="532" y="148"/>
                <a:pt x="540" y="133"/>
              </a:cubicBezTo>
              <a:cubicBezTo>
                <a:pt x="549" y="116"/>
                <a:pt x="557" y="115"/>
                <a:pt x="574" y="103"/>
              </a:cubicBezTo>
              <a:cubicBezTo>
                <a:pt x="580" y="99"/>
                <a:pt x="582" y="91"/>
                <a:pt x="587" y="86"/>
              </a:cubicBezTo>
              <a:cubicBezTo>
                <a:pt x="604" y="69"/>
                <a:pt x="631" y="71"/>
                <a:pt x="652" y="69"/>
              </a:cubicBezTo>
              <a:cubicBezTo>
                <a:pt x="678" y="55"/>
                <a:pt x="694" y="31"/>
                <a:pt x="720" y="21"/>
              </a:cubicBezTo>
              <a:cubicBezTo>
                <a:pt x="724" y="24"/>
                <a:pt x="729" y="26"/>
                <a:pt x="733" y="30"/>
              </a:cubicBezTo>
              <a:cubicBezTo>
                <a:pt x="737" y="34"/>
                <a:pt x="738" y="40"/>
                <a:pt x="742" y="43"/>
              </a:cubicBezTo>
              <a:cubicBezTo>
                <a:pt x="750" y="50"/>
                <a:pt x="767" y="60"/>
                <a:pt x="767" y="60"/>
              </a:cubicBezTo>
              <a:cubicBezTo>
                <a:pt x="770" y="64"/>
                <a:pt x="771" y="70"/>
                <a:pt x="776" y="73"/>
              </a:cubicBezTo>
              <a:cubicBezTo>
                <a:pt x="784" y="78"/>
                <a:pt x="802" y="81"/>
                <a:pt x="802" y="81"/>
              </a:cubicBezTo>
              <a:cubicBezTo>
                <a:pt x="809" y="80"/>
                <a:pt x="816" y="79"/>
                <a:pt x="823" y="77"/>
              </a:cubicBezTo>
              <a:cubicBezTo>
                <a:pt x="832" y="75"/>
                <a:pt x="849" y="69"/>
                <a:pt x="849" y="69"/>
              </a:cubicBezTo>
              <a:cubicBezTo>
                <a:pt x="860" y="71"/>
                <a:pt x="871" y="78"/>
                <a:pt x="883" y="77"/>
              </a:cubicBezTo>
              <a:cubicBezTo>
                <a:pt x="892" y="76"/>
                <a:pt x="909" y="69"/>
                <a:pt x="909" y="69"/>
              </a:cubicBezTo>
              <a:cubicBezTo>
                <a:pt x="917" y="63"/>
                <a:pt x="930" y="60"/>
                <a:pt x="934" y="51"/>
              </a:cubicBezTo>
              <a:cubicBezTo>
                <a:pt x="937" y="43"/>
                <a:pt x="937" y="32"/>
                <a:pt x="943" y="26"/>
              </a:cubicBezTo>
              <a:cubicBezTo>
                <a:pt x="950" y="18"/>
                <a:pt x="988" y="2"/>
                <a:pt x="999" y="0"/>
              </a:cubicBezTo>
              <a:cubicBezTo>
                <a:pt x="1007" y="12"/>
                <a:pt x="1011" y="28"/>
                <a:pt x="1020" y="39"/>
              </a:cubicBezTo>
              <a:cubicBezTo>
                <a:pt x="1041" y="65"/>
                <a:pt x="1080" y="60"/>
                <a:pt x="1110" y="64"/>
              </a:cubicBezTo>
              <a:cubicBezTo>
                <a:pt x="1137" y="82"/>
                <a:pt x="1160" y="101"/>
                <a:pt x="1192" y="111"/>
              </a:cubicBezTo>
              <a:cubicBezTo>
                <a:pt x="1207" y="122"/>
                <a:pt x="1225" y="132"/>
                <a:pt x="1243" y="137"/>
              </a:cubicBezTo>
              <a:cubicBezTo>
                <a:pt x="1264" y="167"/>
                <a:pt x="1335" y="170"/>
                <a:pt x="1367" y="176"/>
              </a:cubicBezTo>
              <a:cubicBezTo>
                <a:pt x="1384" y="179"/>
                <a:pt x="1419" y="184"/>
                <a:pt x="1419" y="184"/>
              </a:cubicBezTo>
              <a:cubicBezTo>
                <a:pt x="1460" y="200"/>
                <a:pt x="1427" y="266"/>
                <a:pt x="1414" y="300"/>
              </a:cubicBezTo>
              <a:cubicBezTo>
                <a:pt x="1420" y="325"/>
                <a:pt x="1423" y="353"/>
                <a:pt x="1432" y="377"/>
              </a:cubicBezTo>
              <a:cubicBezTo>
                <a:pt x="1433" y="388"/>
                <a:pt x="1432" y="400"/>
                <a:pt x="1436" y="411"/>
              </a:cubicBezTo>
              <a:cubicBezTo>
                <a:pt x="1443" y="430"/>
                <a:pt x="1477" y="440"/>
                <a:pt x="1492" y="450"/>
              </a:cubicBezTo>
              <a:cubicBezTo>
                <a:pt x="1489" y="454"/>
                <a:pt x="1488" y="460"/>
                <a:pt x="1483" y="463"/>
              </a:cubicBezTo>
              <a:cubicBezTo>
                <a:pt x="1475" y="468"/>
                <a:pt x="1457" y="471"/>
                <a:pt x="1457" y="471"/>
              </a:cubicBezTo>
              <a:cubicBezTo>
                <a:pt x="1432" y="489"/>
                <a:pt x="1406" y="505"/>
                <a:pt x="1380" y="523"/>
              </a:cubicBezTo>
              <a:cubicBezTo>
                <a:pt x="1342" y="584"/>
                <a:pt x="1375" y="648"/>
                <a:pt x="1393" y="707"/>
              </a:cubicBezTo>
              <a:cubicBezTo>
                <a:pt x="1390" y="729"/>
                <a:pt x="1397" y="763"/>
                <a:pt x="1372" y="746"/>
              </a:cubicBezTo>
              <a:cubicBezTo>
                <a:pt x="1363" y="723"/>
                <a:pt x="1345" y="728"/>
                <a:pt x="1320" y="724"/>
              </a:cubicBezTo>
              <a:cubicBezTo>
                <a:pt x="1311" y="727"/>
                <a:pt x="1298" y="725"/>
                <a:pt x="1294" y="733"/>
              </a:cubicBezTo>
              <a:cubicBezTo>
                <a:pt x="1289" y="743"/>
                <a:pt x="1298" y="759"/>
                <a:pt x="1290" y="767"/>
              </a:cubicBezTo>
              <a:cubicBezTo>
                <a:pt x="1282" y="775"/>
                <a:pt x="1267" y="770"/>
                <a:pt x="1256" y="771"/>
              </a:cubicBezTo>
              <a:cubicBezTo>
                <a:pt x="1247" y="774"/>
                <a:pt x="1238" y="775"/>
                <a:pt x="1230" y="780"/>
              </a:cubicBezTo>
              <a:cubicBezTo>
                <a:pt x="1198" y="801"/>
                <a:pt x="1235" y="788"/>
                <a:pt x="1204" y="797"/>
              </a:cubicBezTo>
              <a:cubicBezTo>
                <a:pt x="1177" y="793"/>
                <a:pt x="1158" y="782"/>
                <a:pt x="1132" y="776"/>
              </a:cubicBezTo>
              <a:cubicBezTo>
                <a:pt x="1120" y="768"/>
                <a:pt x="1093" y="759"/>
                <a:pt x="1093" y="759"/>
              </a:cubicBezTo>
              <a:cubicBezTo>
                <a:pt x="1068" y="741"/>
                <a:pt x="1049" y="738"/>
                <a:pt x="1020" y="729"/>
              </a:cubicBezTo>
              <a:cubicBezTo>
                <a:pt x="1006" y="719"/>
                <a:pt x="993" y="718"/>
                <a:pt x="977" y="711"/>
              </a:cubicBezTo>
              <a:cubicBezTo>
                <a:pt x="936" y="693"/>
                <a:pt x="901" y="670"/>
                <a:pt x="857" y="660"/>
              </a:cubicBezTo>
              <a:cubicBezTo>
                <a:pt x="833" y="663"/>
                <a:pt x="812" y="666"/>
                <a:pt x="789" y="673"/>
              </a:cubicBezTo>
              <a:cubicBezTo>
                <a:pt x="770" y="701"/>
                <a:pt x="769" y="730"/>
                <a:pt x="733" y="741"/>
              </a:cubicBezTo>
              <a:cubicBezTo>
                <a:pt x="717" y="757"/>
                <a:pt x="709" y="776"/>
                <a:pt x="690" y="789"/>
              </a:cubicBezTo>
              <a:cubicBezTo>
                <a:pt x="678" y="807"/>
                <a:pt x="663" y="817"/>
                <a:pt x="643" y="823"/>
              </a:cubicBezTo>
              <a:cubicBezTo>
                <a:pt x="587" y="816"/>
                <a:pt x="536" y="789"/>
                <a:pt x="480" y="780"/>
              </a:cubicBezTo>
              <a:cubicBezTo>
                <a:pt x="441" y="784"/>
                <a:pt x="401" y="792"/>
                <a:pt x="364" y="806"/>
              </a:cubicBezTo>
              <a:cubicBezTo>
                <a:pt x="346" y="804"/>
                <a:pt x="327" y="806"/>
                <a:pt x="309" y="801"/>
              </a:cubicBezTo>
              <a:cubicBezTo>
                <a:pt x="300" y="799"/>
                <a:pt x="300" y="783"/>
                <a:pt x="292" y="780"/>
              </a:cubicBezTo>
              <a:cubicBezTo>
                <a:pt x="270" y="772"/>
                <a:pt x="246" y="770"/>
                <a:pt x="223" y="767"/>
              </a:cubicBezTo>
              <a:cubicBezTo>
                <a:pt x="217" y="748"/>
                <a:pt x="221" y="740"/>
                <a:pt x="232" y="724"/>
              </a:cubicBezTo>
              <a:cubicBezTo>
                <a:pt x="237" y="707"/>
                <a:pt x="248" y="707"/>
                <a:pt x="253" y="690"/>
              </a:cubicBezTo>
              <a:cubicBezTo>
                <a:pt x="243" y="658"/>
                <a:pt x="241" y="660"/>
                <a:pt x="257" y="634"/>
              </a:cubicBezTo>
              <a:cubicBezTo>
                <a:pt x="234" y="558"/>
                <a:pt x="100" y="557"/>
                <a:pt x="39" y="549"/>
              </a:cubicBezTo>
              <a:cubicBezTo>
                <a:pt x="14" y="539"/>
                <a:pt x="7" y="552"/>
                <a:pt x="0" y="523"/>
              </a:cubicBezTo>
              <a:cubicBezTo>
                <a:pt x="29" y="494"/>
                <a:pt x="82" y="492"/>
                <a:pt x="120" y="480"/>
              </a:cubicBezTo>
              <a:cubicBezTo>
                <a:pt x="154" y="457"/>
                <a:pt x="184" y="445"/>
                <a:pt x="223" y="433"/>
              </a:cubicBezTo>
              <a:cubicBezTo>
                <a:pt x="257" y="399"/>
                <a:pt x="305" y="389"/>
                <a:pt x="352" y="381"/>
              </a:cubicBezTo>
              <a:cubicBezTo>
                <a:pt x="373" y="350"/>
                <a:pt x="420" y="365"/>
                <a:pt x="446" y="339"/>
              </a:cubicBezTo>
              <a:cubicBezTo>
                <a:pt x="448" y="337"/>
                <a:pt x="440" y="342"/>
                <a:pt x="437" y="343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25</xdr:col>
      <xdr:colOff>123825</xdr:colOff>
      <xdr:row>14</xdr:row>
      <xdr:rowOff>76200</xdr:rowOff>
    </xdr:from>
    <xdr:to>
      <xdr:col>29</xdr:col>
      <xdr:colOff>38100</xdr:colOff>
      <xdr:row>18</xdr:row>
      <xdr:rowOff>104775</xdr:rowOff>
    </xdr:to>
    <xdr:sp macro="" textlink="">
      <xdr:nvSpPr>
        <xdr:cNvPr id="48" name="Freeform 849">
          <a:extLst>
            <a:ext uri="{FF2B5EF4-FFF2-40B4-BE49-F238E27FC236}">
              <a16:creationId xmlns:a16="http://schemas.microsoft.com/office/drawing/2014/main" id="{77DB1E53-2A54-4DEF-BA74-3FE5AD347EAD}"/>
            </a:ext>
          </a:extLst>
        </xdr:cNvPr>
        <xdr:cNvSpPr>
          <a:spLocks/>
        </xdr:cNvSpPr>
      </xdr:nvSpPr>
      <xdr:spPr bwMode="auto">
        <a:xfrm>
          <a:off x="4860925" y="2298700"/>
          <a:ext cx="752475" cy="663575"/>
        </a:xfrm>
        <a:custGeom>
          <a:avLst/>
          <a:gdLst>
            <a:gd name="T0" fmla="*/ 148734 w 951"/>
            <a:gd name="T1" fmla="*/ 302206 h 1054"/>
            <a:gd name="T2" fmla="*/ 109673 w 951"/>
            <a:gd name="T3" fmla="*/ 293865 h 1054"/>
            <a:gd name="T4" fmla="*/ 13521 w 951"/>
            <a:gd name="T5" fmla="*/ 297073 h 1054"/>
            <a:gd name="T6" fmla="*/ 61597 w 951"/>
            <a:gd name="T7" fmla="*/ 258576 h 1054"/>
            <a:gd name="T8" fmla="*/ 48827 w 951"/>
            <a:gd name="T9" fmla="*/ 208529 h 1054"/>
            <a:gd name="T10" fmla="*/ 45822 w 951"/>
            <a:gd name="T11" fmla="*/ 159123 h 1054"/>
            <a:gd name="T12" fmla="*/ 33052 w 951"/>
            <a:gd name="T13" fmla="*/ 143083 h 1054"/>
            <a:gd name="T14" fmla="*/ 19531 w 951"/>
            <a:gd name="T15" fmla="*/ 107152 h 1054"/>
            <a:gd name="T16" fmla="*/ 58592 w 951"/>
            <a:gd name="T17" fmla="*/ 90469 h 1054"/>
            <a:gd name="T18" fmla="*/ 90893 w 951"/>
            <a:gd name="T19" fmla="*/ 85336 h 1054"/>
            <a:gd name="T20" fmla="*/ 187045 w 951"/>
            <a:gd name="T21" fmla="*/ 90469 h 1054"/>
            <a:gd name="T22" fmla="*/ 232116 w 951"/>
            <a:gd name="T23" fmla="*/ 104585 h 1054"/>
            <a:gd name="T24" fmla="*/ 241881 w 951"/>
            <a:gd name="T25" fmla="*/ 107152 h 1054"/>
            <a:gd name="T26" fmla="*/ 296717 w 951"/>
            <a:gd name="T27" fmla="*/ 85336 h 1054"/>
            <a:gd name="T28" fmla="*/ 351554 w 951"/>
            <a:gd name="T29" fmla="*/ 32723 h 1054"/>
            <a:gd name="T30" fmla="*/ 386859 w 951"/>
            <a:gd name="T31" fmla="*/ 0 h 1054"/>
            <a:gd name="T32" fmla="*/ 489771 w 951"/>
            <a:gd name="T33" fmla="*/ 35289 h 1054"/>
            <a:gd name="T34" fmla="*/ 531838 w 951"/>
            <a:gd name="T35" fmla="*/ 49405 h 1054"/>
            <a:gd name="T36" fmla="*/ 551368 w 951"/>
            <a:gd name="T37" fmla="*/ 54538 h 1054"/>
            <a:gd name="T38" fmla="*/ 618975 w 951"/>
            <a:gd name="T39" fmla="*/ 85336 h 1054"/>
            <a:gd name="T40" fmla="*/ 654280 w 951"/>
            <a:gd name="T41" fmla="*/ 93036 h 1054"/>
            <a:gd name="T42" fmla="*/ 676816 w 951"/>
            <a:gd name="T43" fmla="*/ 126401 h 1054"/>
            <a:gd name="T44" fmla="*/ 686581 w 951"/>
            <a:gd name="T45" fmla="*/ 153990 h 1054"/>
            <a:gd name="T46" fmla="*/ 670055 w 951"/>
            <a:gd name="T47" fmla="*/ 186713 h 1054"/>
            <a:gd name="T48" fmla="*/ 702356 w 951"/>
            <a:gd name="T49" fmla="*/ 222645 h 1054"/>
            <a:gd name="T50" fmla="*/ 695595 w 951"/>
            <a:gd name="T51" fmla="*/ 299640 h 1054"/>
            <a:gd name="T52" fmla="*/ 667050 w 951"/>
            <a:gd name="T53" fmla="*/ 313114 h 1054"/>
            <a:gd name="T54" fmla="*/ 641510 w 951"/>
            <a:gd name="T55" fmla="*/ 384976 h 1054"/>
            <a:gd name="T56" fmla="*/ 609209 w 951"/>
            <a:gd name="T57" fmla="*/ 456197 h 1054"/>
            <a:gd name="T58" fmla="*/ 609209 w 951"/>
            <a:gd name="T59" fmla="*/ 503036 h 1054"/>
            <a:gd name="T60" fmla="*/ 615219 w 951"/>
            <a:gd name="T61" fmla="*/ 519718 h 1054"/>
            <a:gd name="T62" fmla="*/ 582918 w 951"/>
            <a:gd name="T63" fmla="*/ 544100 h 1054"/>
            <a:gd name="T64" fmla="*/ 547612 w 951"/>
            <a:gd name="T65" fmla="*/ 582597 h 1054"/>
            <a:gd name="T66" fmla="*/ 547612 w 951"/>
            <a:gd name="T67" fmla="*/ 635211 h 1054"/>
            <a:gd name="T68" fmla="*/ 515312 w 951"/>
            <a:gd name="T69" fmla="*/ 651251 h 1054"/>
            <a:gd name="T70" fmla="*/ 431930 w 951"/>
            <a:gd name="T71" fmla="*/ 676275 h 1054"/>
            <a:gd name="T72" fmla="*/ 367328 w 951"/>
            <a:gd name="T73" fmla="*/ 673708 h 1054"/>
            <a:gd name="T74" fmla="*/ 322258 w 951"/>
            <a:gd name="T75" fmla="*/ 637777 h 1054"/>
            <a:gd name="T76" fmla="*/ 306483 w 951"/>
            <a:gd name="T77" fmla="*/ 612754 h 1054"/>
            <a:gd name="T78" fmla="*/ 274182 w 951"/>
            <a:gd name="T79" fmla="*/ 648685 h 1054"/>
            <a:gd name="T80" fmla="*/ 232116 w 951"/>
            <a:gd name="T81" fmla="*/ 665367 h 1054"/>
            <a:gd name="T82" fmla="*/ 199815 w 951"/>
            <a:gd name="T83" fmla="*/ 662801 h 1054"/>
            <a:gd name="T84" fmla="*/ 148734 w 951"/>
            <a:gd name="T85" fmla="*/ 599280 h 1054"/>
            <a:gd name="T86" fmla="*/ 96903 w 951"/>
            <a:gd name="T87" fmla="*/ 566557 h 1054"/>
            <a:gd name="T88" fmla="*/ 74367 w 951"/>
            <a:gd name="T89" fmla="*/ 541533 h 1054"/>
            <a:gd name="T90" fmla="*/ 93898 w 951"/>
            <a:gd name="T91" fmla="*/ 513943 h 1054"/>
            <a:gd name="T92" fmla="*/ 113429 w 951"/>
            <a:gd name="T93" fmla="*/ 497261 h 1054"/>
            <a:gd name="T94" fmla="*/ 138969 w 951"/>
            <a:gd name="T95" fmla="*/ 458763 h 1054"/>
            <a:gd name="T96" fmla="*/ 151739 w 951"/>
            <a:gd name="T97" fmla="*/ 431815 h 1054"/>
            <a:gd name="T98" fmla="*/ 216341 w 951"/>
            <a:gd name="T99" fmla="*/ 412566 h 1054"/>
            <a:gd name="T100" fmla="*/ 235871 w 951"/>
            <a:gd name="T101" fmla="*/ 379202 h 1054"/>
            <a:gd name="T102" fmla="*/ 222350 w 951"/>
            <a:gd name="T103" fmla="*/ 349045 h 1054"/>
            <a:gd name="T104" fmla="*/ 154744 w 951"/>
            <a:gd name="T105" fmla="*/ 297073 h 1054"/>
            <a:gd name="T106" fmla="*/ 145730 w 951"/>
            <a:gd name="T107" fmla="*/ 302206 h 1054"/>
            <a:gd name="T108" fmla="*/ 141974 w 951"/>
            <a:gd name="T109" fmla="*/ 310547 h 1054"/>
            <a:gd name="T110" fmla="*/ 132208 w 951"/>
            <a:gd name="T111" fmla="*/ 307981 h 1054"/>
            <a:gd name="T112" fmla="*/ 148734 w 951"/>
            <a:gd name="T113" fmla="*/ 302206 h 1054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51"/>
            <a:gd name="T172" fmla="*/ 0 h 1054"/>
            <a:gd name="T173" fmla="*/ 951 w 951"/>
            <a:gd name="T174" fmla="*/ 1054 h 1054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51" h="1054">
              <a:moveTo>
                <a:pt x="198" y="471"/>
              </a:moveTo>
              <a:cubicBezTo>
                <a:pt x="180" y="476"/>
                <a:pt x="164" y="465"/>
                <a:pt x="146" y="458"/>
              </a:cubicBezTo>
              <a:cubicBezTo>
                <a:pt x="132" y="459"/>
                <a:pt x="48" y="472"/>
                <a:pt x="18" y="463"/>
              </a:cubicBezTo>
              <a:cubicBezTo>
                <a:pt x="0" y="406"/>
                <a:pt x="42" y="412"/>
                <a:pt x="82" y="403"/>
              </a:cubicBezTo>
              <a:cubicBezTo>
                <a:pt x="105" y="370"/>
                <a:pt x="85" y="354"/>
                <a:pt x="65" y="325"/>
              </a:cubicBezTo>
              <a:cubicBezTo>
                <a:pt x="64" y="299"/>
                <a:pt x="66" y="273"/>
                <a:pt x="61" y="248"/>
              </a:cubicBezTo>
              <a:cubicBezTo>
                <a:pt x="59" y="238"/>
                <a:pt x="50" y="231"/>
                <a:pt x="44" y="223"/>
              </a:cubicBezTo>
              <a:cubicBezTo>
                <a:pt x="34" y="208"/>
                <a:pt x="33" y="184"/>
                <a:pt x="26" y="167"/>
              </a:cubicBezTo>
              <a:cubicBezTo>
                <a:pt x="40" y="153"/>
                <a:pt x="58" y="145"/>
                <a:pt x="78" y="141"/>
              </a:cubicBezTo>
              <a:cubicBezTo>
                <a:pt x="92" y="138"/>
                <a:pt x="121" y="133"/>
                <a:pt x="121" y="133"/>
              </a:cubicBezTo>
              <a:cubicBezTo>
                <a:pt x="164" y="135"/>
                <a:pt x="210" y="124"/>
                <a:pt x="249" y="141"/>
              </a:cubicBezTo>
              <a:cubicBezTo>
                <a:pt x="270" y="150"/>
                <a:pt x="286" y="156"/>
                <a:pt x="309" y="163"/>
              </a:cubicBezTo>
              <a:cubicBezTo>
                <a:pt x="313" y="164"/>
                <a:pt x="322" y="167"/>
                <a:pt x="322" y="167"/>
              </a:cubicBezTo>
              <a:cubicBezTo>
                <a:pt x="353" y="163"/>
                <a:pt x="368" y="149"/>
                <a:pt x="395" y="133"/>
              </a:cubicBezTo>
              <a:cubicBezTo>
                <a:pt x="418" y="100"/>
                <a:pt x="435" y="74"/>
                <a:pt x="468" y="51"/>
              </a:cubicBezTo>
              <a:cubicBezTo>
                <a:pt x="483" y="27"/>
                <a:pt x="486" y="9"/>
                <a:pt x="515" y="0"/>
              </a:cubicBezTo>
              <a:cubicBezTo>
                <a:pt x="577" y="6"/>
                <a:pt x="600" y="26"/>
                <a:pt x="652" y="55"/>
              </a:cubicBezTo>
              <a:cubicBezTo>
                <a:pt x="674" y="68"/>
                <a:pt x="683" y="71"/>
                <a:pt x="708" y="77"/>
              </a:cubicBezTo>
              <a:cubicBezTo>
                <a:pt x="717" y="79"/>
                <a:pt x="734" y="85"/>
                <a:pt x="734" y="85"/>
              </a:cubicBezTo>
              <a:cubicBezTo>
                <a:pt x="758" y="103"/>
                <a:pt x="794" y="125"/>
                <a:pt x="824" y="133"/>
              </a:cubicBezTo>
              <a:cubicBezTo>
                <a:pt x="840" y="137"/>
                <a:pt x="871" y="145"/>
                <a:pt x="871" y="145"/>
              </a:cubicBezTo>
              <a:cubicBezTo>
                <a:pt x="887" y="161"/>
                <a:pt x="889" y="179"/>
                <a:pt x="901" y="197"/>
              </a:cubicBezTo>
              <a:cubicBezTo>
                <a:pt x="905" y="211"/>
                <a:pt x="909" y="226"/>
                <a:pt x="914" y="240"/>
              </a:cubicBezTo>
              <a:cubicBezTo>
                <a:pt x="907" y="258"/>
                <a:pt x="898" y="273"/>
                <a:pt x="892" y="291"/>
              </a:cubicBezTo>
              <a:cubicBezTo>
                <a:pt x="896" y="320"/>
                <a:pt x="909" y="333"/>
                <a:pt x="935" y="347"/>
              </a:cubicBezTo>
              <a:cubicBezTo>
                <a:pt x="947" y="387"/>
                <a:pt x="951" y="431"/>
                <a:pt x="926" y="467"/>
              </a:cubicBezTo>
              <a:cubicBezTo>
                <a:pt x="920" y="487"/>
                <a:pt x="907" y="482"/>
                <a:pt x="888" y="488"/>
              </a:cubicBezTo>
              <a:cubicBezTo>
                <a:pt x="877" y="524"/>
                <a:pt x="874" y="567"/>
                <a:pt x="854" y="600"/>
              </a:cubicBezTo>
              <a:cubicBezTo>
                <a:pt x="849" y="683"/>
                <a:pt x="862" y="679"/>
                <a:pt x="811" y="711"/>
              </a:cubicBezTo>
              <a:cubicBezTo>
                <a:pt x="793" y="738"/>
                <a:pt x="802" y="756"/>
                <a:pt x="811" y="784"/>
              </a:cubicBezTo>
              <a:cubicBezTo>
                <a:pt x="814" y="793"/>
                <a:pt x="819" y="810"/>
                <a:pt x="819" y="810"/>
              </a:cubicBezTo>
              <a:cubicBezTo>
                <a:pt x="813" y="830"/>
                <a:pt x="793" y="836"/>
                <a:pt x="776" y="848"/>
              </a:cubicBezTo>
              <a:cubicBezTo>
                <a:pt x="754" y="863"/>
                <a:pt x="738" y="883"/>
                <a:pt x="729" y="908"/>
              </a:cubicBezTo>
              <a:cubicBezTo>
                <a:pt x="730" y="922"/>
                <a:pt x="740" y="968"/>
                <a:pt x="729" y="990"/>
              </a:cubicBezTo>
              <a:cubicBezTo>
                <a:pt x="721" y="1006"/>
                <a:pt x="701" y="1010"/>
                <a:pt x="686" y="1015"/>
              </a:cubicBezTo>
              <a:cubicBezTo>
                <a:pt x="649" y="1028"/>
                <a:pt x="613" y="1047"/>
                <a:pt x="575" y="1054"/>
              </a:cubicBezTo>
              <a:cubicBezTo>
                <a:pt x="546" y="1053"/>
                <a:pt x="518" y="1052"/>
                <a:pt x="489" y="1050"/>
              </a:cubicBezTo>
              <a:cubicBezTo>
                <a:pt x="461" y="1048"/>
                <a:pt x="436" y="1020"/>
                <a:pt x="429" y="994"/>
              </a:cubicBezTo>
              <a:cubicBezTo>
                <a:pt x="418" y="955"/>
                <a:pt x="433" y="964"/>
                <a:pt x="408" y="955"/>
              </a:cubicBezTo>
              <a:cubicBezTo>
                <a:pt x="371" y="969"/>
                <a:pt x="383" y="988"/>
                <a:pt x="365" y="1011"/>
              </a:cubicBezTo>
              <a:cubicBezTo>
                <a:pt x="353" y="1026"/>
                <a:pt x="327" y="1033"/>
                <a:pt x="309" y="1037"/>
              </a:cubicBezTo>
              <a:cubicBezTo>
                <a:pt x="295" y="1036"/>
                <a:pt x="280" y="1037"/>
                <a:pt x="266" y="1033"/>
              </a:cubicBezTo>
              <a:cubicBezTo>
                <a:pt x="231" y="1022"/>
                <a:pt x="240" y="947"/>
                <a:pt x="198" y="934"/>
              </a:cubicBezTo>
              <a:cubicBezTo>
                <a:pt x="176" y="917"/>
                <a:pt x="153" y="898"/>
                <a:pt x="129" y="883"/>
              </a:cubicBezTo>
              <a:cubicBezTo>
                <a:pt x="120" y="869"/>
                <a:pt x="109" y="858"/>
                <a:pt x="99" y="844"/>
              </a:cubicBezTo>
              <a:cubicBezTo>
                <a:pt x="91" y="817"/>
                <a:pt x="92" y="834"/>
                <a:pt x="125" y="801"/>
              </a:cubicBezTo>
              <a:cubicBezTo>
                <a:pt x="134" y="792"/>
                <a:pt x="151" y="775"/>
                <a:pt x="151" y="775"/>
              </a:cubicBezTo>
              <a:cubicBezTo>
                <a:pt x="161" y="754"/>
                <a:pt x="172" y="734"/>
                <a:pt x="185" y="715"/>
              </a:cubicBezTo>
              <a:cubicBezTo>
                <a:pt x="188" y="702"/>
                <a:pt x="191" y="682"/>
                <a:pt x="202" y="673"/>
              </a:cubicBezTo>
              <a:cubicBezTo>
                <a:pt x="219" y="660"/>
                <a:pt x="264" y="657"/>
                <a:pt x="288" y="643"/>
              </a:cubicBezTo>
              <a:cubicBezTo>
                <a:pt x="294" y="624"/>
                <a:pt x="307" y="610"/>
                <a:pt x="314" y="591"/>
              </a:cubicBezTo>
              <a:cubicBezTo>
                <a:pt x="309" y="572"/>
                <a:pt x="307" y="560"/>
                <a:pt x="296" y="544"/>
              </a:cubicBezTo>
              <a:cubicBezTo>
                <a:pt x="281" y="494"/>
                <a:pt x="254" y="478"/>
                <a:pt x="206" y="463"/>
              </a:cubicBezTo>
              <a:cubicBezTo>
                <a:pt x="202" y="466"/>
                <a:pt x="197" y="467"/>
                <a:pt x="194" y="471"/>
              </a:cubicBezTo>
              <a:cubicBezTo>
                <a:pt x="191" y="475"/>
                <a:pt x="193" y="482"/>
                <a:pt x="189" y="484"/>
              </a:cubicBezTo>
              <a:cubicBezTo>
                <a:pt x="185" y="486"/>
                <a:pt x="173" y="484"/>
                <a:pt x="176" y="480"/>
              </a:cubicBezTo>
              <a:cubicBezTo>
                <a:pt x="181" y="473"/>
                <a:pt x="191" y="474"/>
                <a:pt x="198" y="471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9525</xdr:colOff>
      <xdr:row>14</xdr:row>
      <xdr:rowOff>104775</xdr:rowOff>
    </xdr:from>
    <xdr:to>
      <xdr:col>26</xdr:col>
      <xdr:colOff>152400</xdr:colOff>
      <xdr:row>17</xdr:row>
      <xdr:rowOff>123825</xdr:rowOff>
    </xdr:to>
    <xdr:sp macro="" textlink="">
      <xdr:nvSpPr>
        <xdr:cNvPr id="49" name="Freeform 850">
          <a:extLst>
            <a:ext uri="{FF2B5EF4-FFF2-40B4-BE49-F238E27FC236}">
              <a16:creationId xmlns:a16="http://schemas.microsoft.com/office/drawing/2014/main" id="{9F290A55-3E12-4121-B1C4-DB5990221A36}"/>
            </a:ext>
          </a:extLst>
        </xdr:cNvPr>
        <xdr:cNvSpPr>
          <a:spLocks/>
        </xdr:cNvSpPr>
      </xdr:nvSpPr>
      <xdr:spPr bwMode="auto">
        <a:xfrm>
          <a:off x="4117975" y="2327275"/>
          <a:ext cx="981075" cy="495300"/>
        </a:xfrm>
        <a:custGeom>
          <a:avLst/>
          <a:gdLst>
            <a:gd name="T0" fmla="*/ 264236 w 1299"/>
            <a:gd name="T1" fmla="*/ 95093 h 791"/>
            <a:gd name="T2" fmla="*/ 286014 w 1299"/>
            <a:gd name="T3" fmla="*/ 89350 h 791"/>
            <a:gd name="T4" fmla="*/ 295451 w 1299"/>
            <a:gd name="T5" fmla="*/ 86797 h 791"/>
            <a:gd name="T6" fmla="*/ 351347 w 1299"/>
            <a:gd name="T7" fmla="*/ 59354 h 791"/>
            <a:gd name="T8" fmla="*/ 385466 w 1299"/>
            <a:gd name="T9" fmla="*/ 34463 h 791"/>
            <a:gd name="T10" fmla="*/ 423214 w 1299"/>
            <a:gd name="T11" fmla="*/ 15317 h 791"/>
            <a:gd name="T12" fmla="*/ 503791 w 1299"/>
            <a:gd name="T13" fmla="*/ 23614 h 791"/>
            <a:gd name="T14" fmla="*/ 631554 w 1299"/>
            <a:gd name="T15" fmla="*/ 12764 h 791"/>
            <a:gd name="T16" fmla="*/ 659865 w 1299"/>
            <a:gd name="T17" fmla="*/ 15317 h 791"/>
            <a:gd name="T18" fmla="*/ 656235 w 1299"/>
            <a:gd name="T19" fmla="*/ 48504 h 791"/>
            <a:gd name="T20" fmla="*/ 684546 w 1299"/>
            <a:gd name="T21" fmla="*/ 53610 h 791"/>
            <a:gd name="T22" fmla="*/ 703420 w 1299"/>
            <a:gd name="T23" fmla="*/ 59354 h 791"/>
            <a:gd name="T24" fmla="*/ 709227 w 1299"/>
            <a:gd name="T25" fmla="*/ 67650 h 791"/>
            <a:gd name="T26" fmla="*/ 718664 w 1299"/>
            <a:gd name="T27" fmla="*/ 72756 h 791"/>
            <a:gd name="T28" fmla="*/ 737538 w 1299"/>
            <a:gd name="T29" fmla="*/ 97646 h 791"/>
            <a:gd name="T30" fmla="*/ 749879 w 1299"/>
            <a:gd name="T31" fmla="*/ 121898 h 791"/>
            <a:gd name="T32" fmla="*/ 774561 w 1299"/>
            <a:gd name="T33" fmla="*/ 220821 h 791"/>
            <a:gd name="T34" fmla="*/ 749879 w 1299"/>
            <a:gd name="T35" fmla="*/ 231671 h 791"/>
            <a:gd name="T36" fmla="*/ 731005 w 1299"/>
            <a:gd name="T37" fmla="*/ 236776 h 791"/>
            <a:gd name="T38" fmla="*/ 733909 w 1299"/>
            <a:gd name="T39" fmla="*/ 261667 h 791"/>
            <a:gd name="T40" fmla="*/ 777464 w 1299"/>
            <a:gd name="T41" fmla="*/ 267410 h 791"/>
            <a:gd name="T42" fmla="*/ 889983 w 1299"/>
            <a:gd name="T43" fmla="*/ 280813 h 791"/>
            <a:gd name="T44" fmla="*/ 914664 w 1299"/>
            <a:gd name="T45" fmla="*/ 299959 h 791"/>
            <a:gd name="T46" fmla="*/ 933538 w 1299"/>
            <a:gd name="T47" fmla="*/ 324849 h 791"/>
            <a:gd name="T48" fmla="*/ 942975 w 1299"/>
            <a:gd name="T49" fmla="*/ 354845 h 791"/>
            <a:gd name="T50" fmla="*/ 933538 w 1299"/>
            <a:gd name="T51" fmla="*/ 382289 h 791"/>
            <a:gd name="T52" fmla="*/ 883449 w 1299"/>
            <a:gd name="T53" fmla="*/ 398244 h 791"/>
            <a:gd name="T54" fmla="*/ 849331 w 1299"/>
            <a:gd name="T55" fmla="*/ 439727 h 791"/>
            <a:gd name="T56" fmla="*/ 821020 w 1299"/>
            <a:gd name="T57" fmla="*/ 458874 h 791"/>
            <a:gd name="T58" fmla="*/ 765124 w 1299"/>
            <a:gd name="T59" fmla="*/ 504825 h 791"/>
            <a:gd name="T60" fmla="*/ 728101 w 1299"/>
            <a:gd name="T61" fmla="*/ 483126 h 791"/>
            <a:gd name="T62" fmla="*/ 693983 w 1299"/>
            <a:gd name="T63" fmla="*/ 485679 h 791"/>
            <a:gd name="T64" fmla="*/ 672205 w 1299"/>
            <a:gd name="T65" fmla="*/ 491423 h 791"/>
            <a:gd name="T66" fmla="*/ 662768 w 1299"/>
            <a:gd name="T67" fmla="*/ 493975 h 791"/>
            <a:gd name="T68" fmla="*/ 643894 w 1299"/>
            <a:gd name="T69" fmla="*/ 474829 h 791"/>
            <a:gd name="T70" fmla="*/ 638087 w 1299"/>
            <a:gd name="T71" fmla="*/ 455683 h 791"/>
            <a:gd name="T72" fmla="*/ 619213 w 1299"/>
            <a:gd name="T73" fmla="*/ 450577 h 791"/>
            <a:gd name="T74" fmla="*/ 578561 w 1299"/>
            <a:gd name="T75" fmla="*/ 466532 h 791"/>
            <a:gd name="T76" fmla="*/ 559687 w 1299"/>
            <a:gd name="T77" fmla="*/ 480573 h 791"/>
            <a:gd name="T78" fmla="*/ 535006 w 1299"/>
            <a:gd name="T79" fmla="*/ 485679 h 791"/>
            <a:gd name="T80" fmla="*/ 472576 w 1299"/>
            <a:gd name="T81" fmla="*/ 453130 h 791"/>
            <a:gd name="T82" fmla="*/ 426117 w 1299"/>
            <a:gd name="T83" fmla="*/ 412284 h 791"/>
            <a:gd name="T84" fmla="*/ 376754 w 1299"/>
            <a:gd name="T85" fmla="*/ 417390 h 791"/>
            <a:gd name="T86" fmla="*/ 348443 w 1299"/>
            <a:gd name="T87" fmla="*/ 436536 h 791"/>
            <a:gd name="T88" fmla="*/ 317229 w 1299"/>
            <a:gd name="T89" fmla="*/ 444833 h 791"/>
            <a:gd name="T90" fmla="*/ 307792 w 1299"/>
            <a:gd name="T91" fmla="*/ 447386 h 791"/>
            <a:gd name="T92" fmla="*/ 242459 w 1299"/>
            <a:gd name="T93" fmla="*/ 439727 h 791"/>
            <a:gd name="T94" fmla="*/ 220681 w 1299"/>
            <a:gd name="T95" fmla="*/ 406541 h 791"/>
            <a:gd name="T96" fmla="*/ 174222 w 1299"/>
            <a:gd name="T97" fmla="*/ 349102 h 791"/>
            <a:gd name="T98" fmla="*/ 145911 w 1299"/>
            <a:gd name="T99" fmla="*/ 316553 h 791"/>
            <a:gd name="T100" fmla="*/ 137200 w 1299"/>
            <a:gd name="T101" fmla="*/ 264219 h 791"/>
            <a:gd name="T102" fmla="*/ 87111 w 1299"/>
            <a:gd name="T103" fmla="*/ 269963 h 791"/>
            <a:gd name="T104" fmla="*/ 46459 w 1299"/>
            <a:gd name="T105" fmla="*/ 289110 h 791"/>
            <a:gd name="T106" fmla="*/ 31215 w 1299"/>
            <a:gd name="T107" fmla="*/ 245073 h 791"/>
            <a:gd name="T108" fmla="*/ 12341 w 1299"/>
            <a:gd name="T109" fmla="*/ 220821 h 791"/>
            <a:gd name="T110" fmla="*/ 2904 w 1299"/>
            <a:gd name="T111" fmla="*/ 204228 h 791"/>
            <a:gd name="T112" fmla="*/ 52992 w 1299"/>
            <a:gd name="T113" fmla="*/ 182528 h 791"/>
            <a:gd name="T114" fmla="*/ 71866 w 1299"/>
            <a:gd name="T115" fmla="*/ 163382 h 791"/>
            <a:gd name="T116" fmla="*/ 195999 w 1299"/>
            <a:gd name="T117" fmla="*/ 72756 h 791"/>
            <a:gd name="T118" fmla="*/ 276577 w 1299"/>
            <a:gd name="T119" fmla="*/ 83606 h 791"/>
            <a:gd name="T120" fmla="*/ 264236 w 1299"/>
            <a:gd name="T121" fmla="*/ 95093 h 791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1299"/>
            <a:gd name="T184" fmla="*/ 0 h 791"/>
            <a:gd name="T185" fmla="*/ 1299 w 1299"/>
            <a:gd name="T186" fmla="*/ 791 h 791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1299" h="791">
              <a:moveTo>
                <a:pt x="364" y="149"/>
              </a:moveTo>
              <a:cubicBezTo>
                <a:pt x="374" y="146"/>
                <a:pt x="384" y="143"/>
                <a:pt x="394" y="140"/>
              </a:cubicBezTo>
              <a:cubicBezTo>
                <a:pt x="398" y="139"/>
                <a:pt x="407" y="136"/>
                <a:pt x="407" y="136"/>
              </a:cubicBezTo>
              <a:cubicBezTo>
                <a:pt x="432" y="119"/>
                <a:pt x="454" y="100"/>
                <a:pt x="484" y="93"/>
              </a:cubicBezTo>
              <a:cubicBezTo>
                <a:pt x="498" y="79"/>
                <a:pt x="514" y="61"/>
                <a:pt x="531" y="54"/>
              </a:cubicBezTo>
              <a:cubicBezTo>
                <a:pt x="546" y="39"/>
                <a:pt x="564" y="31"/>
                <a:pt x="583" y="24"/>
              </a:cubicBezTo>
              <a:cubicBezTo>
                <a:pt x="622" y="27"/>
                <a:pt x="657" y="28"/>
                <a:pt x="694" y="37"/>
              </a:cubicBezTo>
              <a:cubicBezTo>
                <a:pt x="757" y="34"/>
                <a:pt x="807" y="23"/>
                <a:pt x="870" y="20"/>
              </a:cubicBezTo>
              <a:cubicBezTo>
                <a:pt x="892" y="15"/>
                <a:pt x="900" y="0"/>
                <a:pt x="909" y="24"/>
              </a:cubicBezTo>
              <a:cubicBezTo>
                <a:pt x="903" y="41"/>
                <a:pt x="894" y="58"/>
                <a:pt x="904" y="76"/>
              </a:cubicBezTo>
              <a:cubicBezTo>
                <a:pt x="911" y="88"/>
                <a:pt x="930" y="82"/>
                <a:pt x="943" y="84"/>
              </a:cubicBezTo>
              <a:cubicBezTo>
                <a:pt x="952" y="87"/>
                <a:pt x="962" y="87"/>
                <a:pt x="969" y="93"/>
              </a:cubicBezTo>
              <a:cubicBezTo>
                <a:pt x="973" y="96"/>
                <a:pt x="973" y="102"/>
                <a:pt x="977" y="106"/>
              </a:cubicBezTo>
              <a:cubicBezTo>
                <a:pt x="981" y="110"/>
                <a:pt x="986" y="111"/>
                <a:pt x="990" y="114"/>
              </a:cubicBezTo>
              <a:cubicBezTo>
                <a:pt x="999" y="127"/>
                <a:pt x="1007" y="140"/>
                <a:pt x="1016" y="153"/>
              </a:cubicBezTo>
              <a:cubicBezTo>
                <a:pt x="1025" y="184"/>
                <a:pt x="1019" y="172"/>
                <a:pt x="1033" y="191"/>
              </a:cubicBezTo>
              <a:cubicBezTo>
                <a:pt x="1049" y="242"/>
                <a:pt x="1055" y="294"/>
                <a:pt x="1067" y="346"/>
              </a:cubicBezTo>
              <a:cubicBezTo>
                <a:pt x="1047" y="366"/>
                <a:pt x="1062" y="356"/>
                <a:pt x="1033" y="363"/>
              </a:cubicBezTo>
              <a:cubicBezTo>
                <a:pt x="1024" y="365"/>
                <a:pt x="1007" y="371"/>
                <a:pt x="1007" y="371"/>
              </a:cubicBezTo>
              <a:cubicBezTo>
                <a:pt x="992" y="381"/>
                <a:pt x="988" y="404"/>
                <a:pt x="1011" y="410"/>
              </a:cubicBezTo>
              <a:cubicBezTo>
                <a:pt x="1031" y="415"/>
                <a:pt x="1071" y="419"/>
                <a:pt x="1071" y="419"/>
              </a:cubicBezTo>
              <a:cubicBezTo>
                <a:pt x="1121" y="434"/>
                <a:pt x="1175" y="424"/>
                <a:pt x="1226" y="440"/>
              </a:cubicBezTo>
              <a:cubicBezTo>
                <a:pt x="1235" y="455"/>
                <a:pt x="1245" y="460"/>
                <a:pt x="1260" y="470"/>
              </a:cubicBezTo>
              <a:cubicBezTo>
                <a:pt x="1269" y="484"/>
                <a:pt x="1280" y="493"/>
                <a:pt x="1286" y="509"/>
              </a:cubicBezTo>
              <a:cubicBezTo>
                <a:pt x="1289" y="526"/>
                <a:pt x="1293" y="540"/>
                <a:pt x="1299" y="556"/>
              </a:cubicBezTo>
              <a:cubicBezTo>
                <a:pt x="1294" y="568"/>
                <a:pt x="1294" y="589"/>
                <a:pt x="1286" y="599"/>
              </a:cubicBezTo>
              <a:cubicBezTo>
                <a:pt x="1273" y="615"/>
                <a:pt x="1235" y="618"/>
                <a:pt x="1217" y="624"/>
              </a:cubicBezTo>
              <a:cubicBezTo>
                <a:pt x="1198" y="643"/>
                <a:pt x="1189" y="671"/>
                <a:pt x="1170" y="689"/>
              </a:cubicBezTo>
              <a:cubicBezTo>
                <a:pt x="1159" y="700"/>
                <a:pt x="1144" y="710"/>
                <a:pt x="1131" y="719"/>
              </a:cubicBezTo>
              <a:cubicBezTo>
                <a:pt x="1111" y="749"/>
                <a:pt x="1089" y="780"/>
                <a:pt x="1054" y="791"/>
              </a:cubicBezTo>
              <a:cubicBezTo>
                <a:pt x="1032" y="784"/>
                <a:pt x="1025" y="764"/>
                <a:pt x="1003" y="757"/>
              </a:cubicBezTo>
              <a:cubicBezTo>
                <a:pt x="987" y="758"/>
                <a:pt x="972" y="758"/>
                <a:pt x="956" y="761"/>
              </a:cubicBezTo>
              <a:cubicBezTo>
                <a:pt x="946" y="763"/>
                <a:pt x="936" y="767"/>
                <a:pt x="926" y="770"/>
              </a:cubicBezTo>
              <a:cubicBezTo>
                <a:pt x="922" y="771"/>
                <a:pt x="913" y="774"/>
                <a:pt x="913" y="774"/>
              </a:cubicBezTo>
              <a:cubicBezTo>
                <a:pt x="896" y="769"/>
                <a:pt x="892" y="761"/>
                <a:pt x="887" y="744"/>
              </a:cubicBezTo>
              <a:cubicBezTo>
                <a:pt x="884" y="734"/>
                <a:pt x="887" y="720"/>
                <a:pt x="879" y="714"/>
              </a:cubicBezTo>
              <a:cubicBezTo>
                <a:pt x="872" y="709"/>
                <a:pt x="853" y="706"/>
                <a:pt x="853" y="706"/>
              </a:cubicBezTo>
              <a:cubicBezTo>
                <a:pt x="832" y="711"/>
                <a:pt x="814" y="717"/>
                <a:pt x="797" y="731"/>
              </a:cubicBezTo>
              <a:cubicBezTo>
                <a:pt x="789" y="738"/>
                <a:pt x="782" y="749"/>
                <a:pt x="771" y="753"/>
              </a:cubicBezTo>
              <a:cubicBezTo>
                <a:pt x="760" y="757"/>
                <a:pt x="737" y="761"/>
                <a:pt x="737" y="761"/>
              </a:cubicBezTo>
              <a:cubicBezTo>
                <a:pt x="704" y="753"/>
                <a:pt x="685" y="720"/>
                <a:pt x="651" y="710"/>
              </a:cubicBezTo>
              <a:cubicBezTo>
                <a:pt x="625" y="690"/>
                <a:pt x="622" y="657"/>
                <a:pt x="587" y="646"/>
              </a:cubicBezTo>
              <a:cubicBezTo>
                <a:pt x="585" y="646"/>
                <a:pt x="534" y="648"/>
                <a:pt x="519" y="654"/>
              </a:cubicBezTo>
              <a:cubicBezTo>
                <a:pt x="504" y="661"/>
                <a:pt x="494" y="677"/>
                <a:pt x="480" y="684"/>
              </a:cubicBezTo>
              <a:cubicBezTo>
                <a:pt x="467" y="691"/>
                <a:pt x="451" y="693"/>
                <a:pt x="437" y="697"/>
              </a:cubicBezTo>
              <a:cubicBezTo>
                <a:pt x="433" y="698"/>
                <a:pt x="424" y="701"/>
                <a:pt x="424" y="701"/>
              </a:cubicBezTo>
              <a:cubicBezTo>
                <a:pt x="392" y="699"/>
                <a:pt x="364" y="698"/>
                <a:pt x="334" y="689"/>
              </a:cubicBezTo>
              <a:cubicBezTo>
                <a:pt x="326" y="663"/>
                <a:pt x="323" y="656"/>
                <a:pt x="304" y="637"/>
              </a:cubicBezTo>
              <a:cubicBezTo>
                <a:pt x="290" y="591"/>
                <a:pt x="295" y="555"/>
                <a:pt x="240" y="547"/>
              </a:cubicBezTo>
              <a:cubicBezTo>
                <a:pt x="228" y="529"/>
                <a:pt x="213" y="514"/>
                <a:pt x="201" y="496"/>
              </a:cubicBezTo>
              <a:cubicBezTo>
                <a:pt x="193" y="469"/>
                <a:pt x="197" y="441"/>
                <a:pt x="189" y="414"/>
              </a:cubicBezTo>
              <a:cubicBezTo>
                <a:pt x="186" y="414"/>
                <a:pt x="136" y="417"/>
                <a:pt x="120" y="423"/>
              </a:cubicBezTo>
              <a:cubicBezTo>
                <a:pt x="99" y="431"/>
                <a:pt x="87" y="448"/>
                <a:pt x="64" y="453"/>
              </a:cubicBezTo>
              <a:cubicBezTo>
                <a:pt x="35" y="444"/>
                <a:pt x="46" y="412"/>
                <a:pt x="43" y="384"/>
              </a:cubicBezTo>
              <a:cubicBezTo>
                <a:pt x="41" y="368"/>
                <a:pt x="26" y="359"/>
                <a:pt x="17" y="346"/>
              </a:cubicBezTo>
              <a:cubicBezTo>
                <a:pt x="14" y="337"/>
                <a:pt x="5" y="330"/>
                <a:pt x="4" y="320"/>
              </a:cubicBezTo>
              <a:cubicBezTo>
                <a:pt x="0" y="278"/>
                <a:pt x="45" y="288"/>
                <a:pt x="73" y="286"/>
              </a:cubicBezTo>
              <a:cubicBezTo>
                <a:pt x="90" y="279"/>
                <a:pt x="93" y="273"/>
                <a:pt x="99" y="256"/>
              </a:cubicBezTo>
              <a:cubicBezTo>
                <a:pt x="105" y="76"/>
                <a:pt x="71" y="120"/>
                <a:pt x="270" y="114"/>
              </a:cubicBezTo>
              <a:cubicBezTo>
                <a:pt x="419" y="120"/>
                <a:pt x="411" y="87"/>
                <a:pt x="381" y="131"/>
              </a:cubicBezTo>
              <a:cubicBezTo>
                <a:pt x="370" y="148"/>
                <a:pt x="379" y="141"/>
                <a:pt x="364" y="1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24</xdr:col>
      <xdr:colOff>38100</xdr:colOff>
      <xdr:row>10</xdr:row>
      <xdr:rowOff>19050</xdr:rowOff>
    </xdr:from>
    <xdr:to>
      <xdr:col>28</xdr:col>
      <xdr:colOff>38100</xdr:colOff>
      <xdr:row>13</xdr:row>
      <xdr:rowOff>95250</xdr:rowOff>
    </xdr:to>
    <xdr:sp macro="" textlink="">
      <xdr:nvSpPr>
        <xdr:cNvPr id="50" name="Freeform 851">
          <a:extLst>
            <a:ext uri="{FF2B5EF4-FFF2-40B4-BE49-F238E27FC236}">
              <a16:creationId xmlns:a16="http://schemas.microsoft.com/office/drawing/2014/main" id="{16928198-8504-443C-A4C4-FF4494A25D8F}"/>
            </a:ext>
          </a:extLst>
        </xdr:cNvPr>
        <xdr:cNvSpPr>
          <a:spLocks/>
        </xdr:cNvSpPr>
      </xdr:nvSpPr>
      <xdr:spPr bwMode="auto">
        <a:xfrm>
          <a:off x="4565650" y="1606550"/>
          <a:ext cx="838200" cy="552450"/>
        </a:xfrm>
        <a:custGeom>
          <a:avLst/>
          <a:gdLst>
            <a:gd name="T0" fmla="*/ 518884 w 1084"/>
            <a:gd name="T1" fmla="*/ 133049 h 887"/>
            <a:gd name="T2" fmla="*/ 566122 w 1084"/>
            <a:gd name="T3" fmla="*/ 149522 h 887"/>
            <a:gd name="T4" fmla="*/ 775005 w 1084"/>
            <a:gd name="T5" fmla="*/ 160293 h 887"/>
            <a:gd name="T6" fmla="*/ 784600 w 1084"/>
            <a:gd name="T7" fmla="*/ 168529 h 887"/>
            <a:gd name="T8" fmla="*/ 790505 w 1084"/>
            <a:gd name="T9" fmla="*/ 185002 h 887"/>
            <a:gd name="T10" fmla="*/ 794195 w 1084"/>
            <a:gd name="T11" fmla="*/ 257862 h 887"/>
            <a:gd name="T12" fmla="*/ 800100 w 1084"/>
            <a:gd name="T13" fmla="*/ 280037 h 887"/>
            <a:gd name="T14" fmla="*/ 670194 w 1084"/>
            <a:gd name="T15" fmla="*/ 342127 h 887"/>
            <a:gd name="T16" fmla="*/ 632551 w 1084"/>
            <a:gd name="T17" fmla="*/ 339593 h 887"/>
            <a:gd name="T18" fmla="*/ 622956 w 1084"/>
            <a:gd name="T19" fmla="*/ 323120 h 887"/>
            <a:gd name="T20" fmla="*/ 603765 w 1084"/>
            <a:gd name="T21" fmla="*/ 314883 h 887"/>
            <a:gd name="T22" fmla="*/ 569075 w 1084"/>
            <a:gd name="T23" fmla="*/ 323120 h 887"/>
            <a:gd name="T24" fmla="*/ 528479 w 1084"/>
            <a:gd name="T25" fmla="*/ 337058 h 887"/>
            <a:gd name="T26" fmla="*/ 509289 w 1084"/>
            <a:gd name="T27" fmla="*/ 342127 h 887"/>
            <a:gd name="T28" fmla="*/ 499693 w 1084"/>
            <a:gd name="T29" fmla="*/ 344661 h 887"/>
            <a:gd name="T30" fmla="*/ 458360 w 1084"/>
            <a:gd name="T31" fmla="*/ 390912 h 887"/>
            <a:gd name="T32" fmla="*/ 442860 w 1084"/>
            <a:gd name="T33" fmla="*/ 485947 h 887"/>
            <a:gd name="T34" fmla="*/ 401526 w 1084"/>
            <a:gd name="T35" fmla="*/ 496717 h 887"/>
            <a:gd name="T36" fmla="*/ 379383 w 1084"/>
            <a:gd name="T37" fmla="*/ 502420 h 887"/>
            <a:gd name="T38" fmla="*/ 341740 w 1084"/>
            <a:gd name="T39" fmla="*/ 521427 h 887"/>
            <a:gd name="T40" fmla="*/ 281216 w 1084"/>
            <a:gd name="T41" fmla="*/ 537899 h 887"/>
            <a:gd name="T42" fmla="*/ 231025 w 1084"/>
            <a:gd name="T43" fmla="*/ 553739 h 887"/>
            <a:gd name="T44" fmla="*/ 221430 w 1084"/>
            <a:gd name="T45" fmla="*/ 561975 h 887"/>
            <a:gd name="T46" fmla="*/ 211835 w 1084"/>
            <a:gd name="T47" fmla="*/ 542968 h 887"/>
            <a:gd name="T48" fmla="*/ 199287 w 1084"/>
            <a:gd name="T49" fmla="*/ 527129 h 887"/>
            <a:gd name="T50" fmla="*/ 104072 w 1084"/>
            <a:gd name="T51" fmla="*/ 470108 h 887"/>
            <a:gd name="T52" fmla="*/ 81929 w 1084"/>
            <a:gd name="T53" fmla="*/ 442864 h 887"/>
            <a:gd name="T54" fmla="*/ 50191 w 1084"/>
            <a:gd name="T55" fmla="*/ 404850 h 887"/>
            <a:gd name="T56" fmla="*/ 37643 w 1084"/>
            <a:gd name="T57" fmla="*/ 380141 h 887"/>
            <a:gd name="T58" fmla="*/ 12548 w 1084"/>
            <a:gd name="T59" fmla="*/ 361134 h 887"/>
            <a:gd name="T60" fmla="*/ 0 w 1084"/>
            <a:gd name="T61" fmla="*/ 333891 h 887"/>
            <a:gd name="T62" fmla="*/ 31738 w 1084"/>
            <a:gd name="T63" fmla="*/ 282571 h 887"/>
            <a:gd name="T64" fmla="*/ 53881 w 1084"/>
            <a:gd name="T65" fmla="*/ 242023 h 887"/>
            <a:gd name="T66" fmla="*/ 91524 w 1084"/>
            <a:gd name="T67" fmla="*/ 204009 h 887"/>
            <a:gd name="T68" fmla="*/ 110715 w 1084"/>
            <a:gd name="T69" fmla="*/ 192605 h 887"/>
            <a:gd name="T70" fmla="*/ 107763 w 1084"/>
            <a:gd name="T71" fmla="*/ 141286 h 887"/>
            <a:gd name="T72" fmla="*/ 98167 w 1084"/>
            <a:gd name="T73" fmla="*/ 116577 h 887"/>
            <a:gd name="T74" fmla="*/ 129906 w 1084"/>
            <a:gd name="T75" fmla="*/ 95035 h 887"/>
            <a:gd name="T76" fmla="*/ 138763 w 1084"/>
            <a:gd name="T77" fmla="*/ 67792 h 887"/>
            <a:gd name="T78" fmla="*/ 157953 w 1084"/>
            <a:gd name="T79" fmla="*/ 40548 h 887"/>
            <a:gd name="T80" fmla="*/ 284906 w 1084"/>
            <a:gd name="T81" fmla="*/ 43716 h 887"/>
            <a:gd name="T82" fmla="*/ 325502 w 1084"/>
            <a:gd name="T83" fmla="*/ 62723 h 887"/>
            <a:gd name="T84" fmla="*/ 351335 w 1084"/>
            <a:gd name="T85" fmla="*/ 81730 h 887"/>
            <a:gd name="T86" fmla="*/ 398574 w 1084"/>
            <a:gd name="T87" fmla="*/ 51953 h 887"/>
            <a:gd name="T88" fmla="*/ 528479 w 1084"/>
            <a:gd name="T89" fmla="*/ 13939 h 887"/>
            <a:gd name="T90" fmla="*/ 546932 w 1084"/>
            <a:gd name="T91" fmla="*/ 2534 h 887"/>
            <a:gd name="T92" fmla="*/ 543979 w 1084"/>
            <a:gd name="T93" fmla="*/ 16473 h 887"/>
            <a:gd name="T94" fmla="*/ 524789 w 1084"/>
            <a:gd name="T95" fmla="*/ 38014 h 887"/>
            <a:gd name="T96" fmla="*/ 506336 w 1084"/>
            <a:gd name="T97" fmla="*/ 59555 h 887"/>
            <a:gd name="T98" fmla="*/ 490098 w 1084"/>
            <a:gd name="T99" fmla="*/ 95035 h 887"/>
            <a:gd name="T100" fmla="*/ 512241 w 1084"/>
            <a:gd name="T101" fmla="*/ 130515 h 887"/>
            <a:gd name="T102" fmla="*/ 521836 w 1084"/>
            <a:gd name="T103" fmla="*/ 130515 h 887"/>
            <a:gd name="T104" fmla="*/ 531432 w 1084"/>
            <a:gd name="T105" fmla="*/ 135584 h 887"/>
            <a:gd name="T106" fmla="*/ 518884 w 1084"/>
            <a:gd name="T107" fmla="*/ 133049 h 887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084"/>
            <a:gd name="T163" fmla="*/ 0 h 887"/>
            <a:gd name="T164" fmla="*/ 1084 w 1084"/>
            <a:gd name="T165" fmla="*/ 887 h 887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084" h="887">
              <a:moveTo>
                <a:pt x="703" y="210"/>
              </a:moveTo>
              <a:cubicBezTo>
                <a:pt x="729" y="216"/>
                <a:pt x="737" y="230"/>
                <a:pt x="767" y="236"/>
              </a:cubicBezTo>
              <a:cubicBezTo>
                <a:pt x="864" y="232"/>
                <a:pt x="958" y="225"/>
                <a:pt x="1050" y="253"/>
              </a:cubicBezTo>
              <a:cubicBezTo>
                <a:pt x="1054" y="257"/>
                <a:pt x="1060" y="261"/>
                <a:pt x="1063" y="266"/>
              </a:cubicBezTo>
              <a:cubicBezTo>
                <a:pt x="1067" y="274"/>
                <a:pt x="1071" y="292"/>
                <a:pt x="1071" y="292"/>
              </a:cubicBezTo>
              <a:cubicBezTo>
                <a:pt x="1076" y="333"/>
                <a:pt x="1070" y="365"/>
                <a:pt x="1076" y="407"/>
              </a:cubicBezTo>
              <a:cubicBezTo>
                <a:pt x="1078" y="419"/>
                <a:pt x="1084" y="442"/>
                <a:pt x="1084" y="442"/>
              </a:cubicBezTo>
              <a:cubicBezTo>
                <a:pt x="1069" y="536"/>
                <a:pt x="985" y="537"/>
                <a:pt x="908" y="540"/>
              </a:cubicBezTo>
              <a:cubicBezTo>
                <a:pt x="891" y="539"/>
                <a:pt x="873" y="541"/>
                <a:pt x="857" y="536"/>
              </a:cubicBezTo>
              <a:cubicBezTo>
                <a:pt x="848" y="533"/>
                <a:pt x="851" y="517"/>
                <a:pt x="844" y="510"/>
              </a:cubicBezTo>
              <a:cubicBezTo>
                <a:pt x="837" y="503"/>
                <a:pt x="827" y="500"/>
                <a:pt x="818" y="497"/>
              </a:cubicBezTo>
              <a:cubicBezTo>
                <a:pt x="802" y="502"/>
                <a:pt x="787" y="505"/>
                <a:pt x="771" y="510"/>
              </a:cubicBezTo>
              <a:cubicBezTo>
                <a:pt x="755" y="521"/>
                <a:pt x="735" y="526"/>
                <a:pt x="716" y="532"/>
              </a:cubicBezTo>
              <a:cubicBezTo>
                <a:pt x="707" y="535"/>
                <a:pt x="699" y="537"/>
                <a:pt x="690" y="540"/>
              </a:cubicBezTo>
              <a:cubicBezTo>
                <a:pt x="686" y="541"/>
                <a:pt x="677" y="544"/>
                <a:pt x="677" y="544"/>
              </a:cubicBezTo>
              <a:cubicBezTo>
                <a:pt x="651" y="562"/>
                <a:pt x="632" y="588"/>
                <a:pt x="621" y="617"/>
              </a:cubicBezTo>
              <a:cubicBezTo>
                <a:pt x="626" y="646"/>
                <a:pt x="630" y="741"/>
                <a:pt x="600" y="767"/>
              </a:cubicBezTo>
              <a:cubicBezTo>
                <a:pt x="587" y="778"/>
                <a:pt x="561" y="779"/>
                <a:pt x="544" y="784"/>
              </a:cubicBezTo>
              <a:cubicBezTo>
                <a:pt x="534" y="787"/>
                <a:pt x="514" y="793"/>
                <a:pt x="514" y="793"/>
              </a:cubicBezTo>
              <a:cubicBezTo>
                <a:pt x="498" y="804"/>
                <a:pt x="482" y="817"/>
                <a:pt x="463" y="823"/>
              </a:cubicBezTo>
              <a:cubicBezTo>
                <a:pt x="433" y="844"/>
                <a:pt x="420" y="844"/>
                <a:pt x="381" y="849"/>
              </a:cubicBezTo>
              <a:cubicBezTo>
                <a:pt x="357" y="856"/>
                <a:pt x="336" y="867"/>
                <a:pt x="313" y="874"/>
              </a:cubicBezTo>
              <a:cubicBezTo>
                <a:pt x="309" y="878"/>
                <a:pt x="306" y="887"/>
                <a:pt x="300" y="887"/>
              </a:cubicBezTo>
              <a:cubicBezTo>
                <a:pt x="291" y="887"/>
                <a:pt x="288" y="859"/>
                <a:pt x="287" y="857"/>
              </a:cubicBezTo>
              <a:cubicBezTo>
                <a:pt x="282" y="848"/>
                <a:pt x="276" y="840"/>
                <a:pt x="270" y="832"/>
              </a:cubicBezTo>
              <a:cubicBezTo>
                <a:pt x="247" y="797"/>
                <a:pt x="182" y="752"/>
                <a:pt x="141" y="742"/>
              </a:cubicBezTo>
              <a:cubicBezTo>
                <a:pt x="128" y="729"/>
                <a:pt x="122" y="714"/>
                <a:pt x="111" y="699"/>
              </a:cubicBezTo>
              <a:cubicBezTo>
                <a:pt x="102" y="670"/>
                <a:pt x="95" y="655"/>
                <a:pt x="68" y="639"/>
              </a:cubicBezTo>
              <a:cubicBezTo>
                <a:pt x="65" y="628"/>
                <a:pt x="58" y="609"/>
                <a:pt x="51" y="600"/>
              </a:cubicBezTo>
              <a:cubicBezTo>
                <a:pt x="41" y="588"/>
                <a:pt x="27" y="584"/>
                <a:pt x="17" y="570"/>
              </a:cubicBezTo>
              <a:cubicBezTo>
                <a:pt x="12" y="554"/>
                <a:pt x="4" y="544"/>
                <a:pt x="0" y="527"/>
              </a:cubicBezTo>
              <a:cubicBezTo>
                <a:pt x="5" y="493"/>
                <a:pt x="18" y="471"/>
                <a:pt x="43" y="446"/>
              </a:cubicBezTo>
              <a:cubicBezTo>
                <a:pt x="51" y="421"/>
                <a:pt x="57" y="403"/>
                <a:pt x="73" y="382"/>
              </a:cubicBezTo>
              <a:cubicBezTo>
                <a:pt x="79" y="361"/>
                <a:pt x="105" y="334"/>
                <a:pt x="124" y="322"/>
              </a:cubicBezTo>
              <a:cubicBezTo>
                <a:pt x="133" y="316"/>
                <a:pt x="150" y="304"/>
                <a:pt x="150" y="304"/>
              </a:cubicBezTo>
              <a:cubicBezTo>
                <a:pt x="167" y="279"/>
                <a:pt x="154" y="250"/>
                <a:pt x="146" y="223"/>
              </a:cubicBezTo>
              <a:cubicBezTo>
                <a:pt x="142" y="210"/>
                <a:pt x="133" y="184"/>
                <a:pt x="133" y="184"/>
              </a:cubicBezTo>
              <a:cubicBezTo>
                <a:pt x="139" y="159"/>
                <a:pt x="153" y="157"/>
                <a:pt x="176" y="150"/>
              </a:cubicBezTo>
              <a:cubicBezTo>
                <a:pt x="196" y="137"/>
                <a:pt x="193" y="131"/>
                <a:pt x="188" y="107"/>
              </a:cubicBezTo>
              <a:cubicBezTo>
                <a:pt x="193" y="85"/>
                <a:pt x="195" y="77"/>
                <a:pt x="214" y="64"/>
              </a:cubicBezTo>
              <a:cubicBezTo>
                <a:pt x="271" y="66"/>
                <a:pt x="329" y="66"/>
                <a:pt x="386" y="69"/>
              </a:cubicBezTo>
              <a:cubicBezTo>
                <a:pt x="407" y="70"/>
                <a:pt x="441" y="99"/>
                <a:pt x="441" y="99"/>
              </a:cubicBezTo>
              <a:cubicBezTo>
                <a:pt x="451" y="114"/>
                <a:pt x="462" y="119"/>
                <a:pt x="476" y="129"/>
              </a:cubicBezTo>
              <a:cubicBezTo>
                <a:pt x="504" y="121"/>
                <a:pt x="512" y="91"/>
                <a:pt x="540" y="82"/>
              </a:cubicBezTo>
              <a:cubicBezTo>
                <a:pt x="590" y="47"/>
                <a:pt x="658" y="40"/>
                <a:pt x="716" y="22"/>
              </a:cubicBezTo>
              <a:cubicBezTo>
                <a:pt x="724" y="16"/>
                <a:pt x="733" y="10"/>
                <a:pt x="741" y="4"/>
              </a:cubicBezTo>
              <a:cubicBezTo>
                <a:pt x="747" y="0"/>
                <a:pt x="739" y="19"/>
                <a:pt x="737" y="26"/>
              </a:cubicBezTo>
              <a:cubicBezTo>
                <a:pt x="733" y="43"/>
                <a:pt x="726" y="51"/>
                <a:pt x="711" y="60"/>
              </a:cubicBezTo>
              <a:cubicBezTo>
                <a:pt x="706" y="77"/>
                <a:pt x="694" y="78"/>
                <a:pt x="686" y="94"/>
              </a:cubicBezTo>
              <a:cubicBezTo>
                <a:pt x="677" y="112"/>
                <a:pt x="669" y="130"/>
                <a:pt x="664" y="150"/>
              </a:cubicBezTo>
              <a:cubicBezTo>
                <a:pt x="668" y="185"/>
                <a:pt x="668" y="188"/>
                <a:pt x="694" y="206"/>
              </a:cubicBezTo>
              <a:cubicBezTo>
                <a:pt x="717" y="239"/>
                <a:pt x="692" y="210"/>
                <a:pt x="707" y="206"/>
              </a:cubicBezTo>
              <a:cubicBezTo>
                <a:pt x="712" y="205"/>
                <a:pt x="724" y="210"/>
                <a:pt x="720" y="214"/>
              </a:cubicBezTo>
              <a:cubicBezTo>
                <a:pt x="716" y="218"/>
                <a:pt x="709" y="211"/>
                <a:pt x="703" y="210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38100</xdr:colOff>
      <xdr:row>8</xdr:row>
      <xdr:rowOff>38100</xdr:rowOff>
    </xdr:from>
    <xdr:to>
      <xdr:col>25</xdr:col>
      <xdr:colOff>0</xdr:colOff>
      <xdr:row>12</xdr:row>
      <xdr:rowOff>38100</xdr:rowOff>
    </xdr:to>
    <xdr:sp macro="" textlink="">
      <xdr:nvSpPr>
        <xdr:cNvPr id="51" name="Freeform 852">
          <a:extLst>
            <a:ext uri="{FF2B5EF4-FFF2-40B4-BE49-F238E27FC236}">
              <a16:creationId xmlns:a16="http://schemas.microsoft.com/office/drawing/2014/main" id="{49F4B94F-CD0C-4695-A224-1F60193573D0}"/>
            </a:ext>
          </a:extLst>
        </xdr:cNvPr>
        <xdr:cNvSpPr>
          <a:spLocks/>
        </xdr:cNvSpPr>
      </xdr:nvSpPr>
      <xdr:spPr bwMode="auto">
        <a:xfrm>
          <a:off x="4146550" y="1308100"/>
          <a:ext cx="590550" cy="635000"/>
        </a:xfrm>
        <a:custGeom>
          <a:avLst/>
          <a:gdLst>
            <a:gd name="T0" fmla="*/ 2997 w 750"/>
            <a:gd name="T1" fmla="*/ 194758 h 1011"/>
            <a:gd name="T2" fmla="*/ 29223 w 750"/>
            <a:gd name="T3" fmla="*/ 101223 h 1011"/>
            <a:gd name="T4" fmla="*/ 99657 w 750"/>
            <a:gd name="T5" fmla="*/ 85207 h 1011"/>
            <a:gd name="T6" fmla="*/ 102654 w 750"/>
            <a:gd name="T7" fmla="*/ 51893 h 1011"/>
            <a:gd name="T8" fmla="*/ 112395 w 750"/>
            <a:gd name="T9" fmla="*/ 8328 h 1011"/>
            <a:gd name="T10" fmla="*/ 154356 w 750"/>
            <a:gd name="T11" fmla="*/ 0 h 1011"/>
            <a:gd name="T12" fmla="*/ 192570 w 750"/>
            <a:gd name="T13" fmla="*/ 54455 h 1011"/>
            <a:gd name="T14" fmla="*/ 218796 w 750"/>
            <a:gd name="T15" fmla="*/ 76878 h 1011"/>
            <a:gd name="T16" fmla="*/ 254013 w 750"/>
            <a:gd name="T17" fmla="*/ 131334 h 1011"/>
            <a:gd name="T18" fmla="*/ 276492 w 750"/>
            <a:gd name="T19" fmla="*/ 164648 h 1011"/>
            <a:gd name="T20" fmla="*/ 324447 w 750"/>
            <a:gd name="T21" fmla="*/ 197321 h 1011"/>
            <a:gd name="T22" fmla="*/ 349923 w 750"/>
            <a:gd name="T23" fmla="*/ 169773 h 1011"/>
            <a:gd name="T24" fmla="*/ 391884 w 750"/>
            <a:gd name="T25" fmla="*/ 150553 h 1011"/>
            <a:gd name="T26" fmla="*/ 433845 w 750"/>
            <a:gd name="T27" fmla="*/ 134537 h 1011"/>
            <a:gd name="T28" fmla="*/ 469062 w 750"/>
            <a:gd name="T29" fmla="*/ 153757 h 1011"/>
            <a:gd name="T30" fmla="*/ 446583 w 750"/>
            <a:gd name="T31" fmla="*/ 178102 h 1011"/>
            <a:gd name="T32" fmla="*/ 488544 w 750"/>
            <a:gd name="T33" fmla="*/ 285091 h 1011"/>
            <a:gd name="T34" fmla="*/ 520014 w 750"/>
            <a:gd name="T35" fmla="*/ 301747 h 1011"/>
            <a:gd name="T36" fmla="*/ 529755 w 750"/>
            <a:gd name="T37" fmla="*/ 310076 h 1011"/>
            <a:gd name="T38" fmla="*/ 536499 w 750"/>
            <a:gd name="T39" fmla="*/ 318404 h 1011"/>
            <a:gd name="T40" fmla="*/ 561975 w 750"/>
            <a:gd name="T41" fmla="*/ 340187 h 1011"/>
            <a:gd name="T42" fmla="*/ 542493 w 750"/>
            <a:gd name="T43" fmla="*/ 361969 h 1011"/>
            <a:gd name="T44" fmla="*/ 533502 w 750"/>
            <a:gd name="T45" fmla="*/ 392720 h 1011"/>
            <a:gd name="T46" fmla="*/ 514020 w 750"/>
            <a:gd name="T47" fmla="*/ 403611 h 1011"/>
            <a:gd name="T48" fmla="*/ 511023 w 750"/>
            <a:gd name="T49" fmla="*/ 411940 h 1011"/>
            <a:gd name="T50" fmla="*/ 501282 w 750"/>
            <a:gd name="T51" fmla="*/ 417065 h 1011"/>
            <a:gd name="T52" fmla="*/ 514020 w 750"/>
            <a:gd name="T53" fmla="*/ 474724 h 1011"/>
            <a:gd name="T54" fmla="*/ 475056 w 750"/>
            <a:gd name="T55" fmla="*/ 527257 h 1011"/>
            <a:gd name="T56" fmla="*/ 452577 w 750"/>
            <a:gd name="T57" fmla="*/ 551602 h 1011"/>
            <a:gd name="T58" fmla="*/ 430098 w 750"/>
            <a:gd name="T59" fmla="*/ 584916 h 1011"/>
            <a:gd name="T60" fmla="*/ 424104 w 750"/>
            <a:gd name="T61" fmla="*/ 592604 h 1011"/>
            <a:gd name="T62" fmla="*/ 372402 w 750"/>
            <a:gd name="T63" fmla="*/ 647700 h 1011"/>
            <a:gd name="T64" fmla="*/ 311709 w 750"/>
            <a:gd name="T65" fmla="*/ 592604 h 1011"/>
            <a:gd name="T66" fmla="*/ 241275 w 750"/>
            <a:gd name="T67" fmla="*/ 595807 h 1011"/>
            <a:gd name="T68" fmla="*/ 215049 w 750"/>
            <a:gd name="T69" fmla="*/ 600932 h 1011"/>
            <a:gd name="T70" fmla="*/ 186576 w 750"/>
            <a:gd name="T71" fmla="*/ 611823 h 1011"/>
            <a:gd name="T72" fmla="*/ 96660 w 750"/>
            <a:gd name="T73" fmla="*/ 510600 h 1011"/>
            <a:gd name="T74" fmla="*/ 77178 w 750"/>
            <a:gd name="T75" fmla="*/ 493943 h 1011"/>
            <a:gd name="T76" fmla="*/ 61443 w 750"/>
            <a:gd name="T77" fmla="*/ 472161 h 1011"/>
            <a:gd name="T78" fmla="*/ 25476 w 750"/>
            <a:gd name="T79" fmla="*/ 452942 h 1011"/>
            <a:gd name="T80" fmla="*/ 0 w 750"/>
            <a:gd name="T81" fmla="*/ 427956 h 1011"/>
            <a:gd name="T82" fmla="*/ 38964 w 750"/>
            <a:gd name="T83" fmla="*/ 381188 h 1011"/>
            <a:gd name="T84" fmla="*/ 12738 w 750"/>
            <a:gd name="T85" fmla="*/ 260746 h 1011"/>
            <a:gd name="T86" fmla="*/ 9741 w 750"/>
            <a:gd name="T87" fmla="*/ 211415 h 1011"/>
            <a:gd name="T88" fmla="*/ 2997 w 750"/>
            <a:gd name="T89" fmla="*/ 194758 h 1011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750"/>
            <a:gd name="T136" fmla="*/ 0 h 1011"/>
            <a:gd name="T137" fmla="*/ 750 w 750"/>
            <a:gd name="T138" fmla="*/ 1011 h 1011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750" h="1011">
              <a:moveTo>
                <a:pt x="4" y="304"/>
              </a:moveTo>
              <a:cubicBezTo>
                <a:pt x="5" y="288"/>
                <a:pt x="8" y="174"/>
                <a:pt x="39" y="158"/>
              </a:cubicBezTo>
              <a:cubicBezTo>
                <a:pt x="67" y="144"/>
                <a:pt x="103" y="142"/>
                <a:pt x="133" y="133"/>
              </a:cubicBezTo>
              <a:cubicBezTo>
                <a:pt x="149" y="110"/>
                <a:pt x="153" y="105"/>
                <a:pt x="137" y="81"/>
              </a:cubicBezTo>
              <a:cubicBezTo>
                <a:pt x="131" y="62"/>
                <a:pt x="132" y="28"/>
                <a:pt x="150" y="13"/>
              </a:cubicBezTo>
              <a:cubicBezTo>
                <a:pt x="165" y="1"/>
                <a:pt x="206" y="0"/>
                <a:pt x="206" y="0"/>
              </a:cubicBezTo>
              <a:cubicBezTo>
                <a:pt x="213" y="51"/>
                <a:pt x="221" y="56"/>
                <a:pt x="257" y="85"/>
              </a:cubicBezTo>
              <a:cubicBezTo>
                <a:pt x="271" y="96"/>
                <a:pt x="277" y="110"/>
                <a:pt x="292" y="120"/>
              </a:cubicBezTo>
              <a:cubicBezTo>
                <a:pt x="306" y="150"/>
                <a:pt x="319" y="178"/>
                <a:pt x="339" y="205"/>
              </a:cubicBezTo>
              <a:cubicBezTo>
                <a:pt x="343" y="219"/>
                <a:pt x="360" y="244"/>
                <a:pt x="369" y="257"/>
              </a:cubicBezTo>
              <a:cubicBezTo>
                <a:pt x="381" y="295"/>
                <a:pt x="396" y="303"/>
                <a:pt x="433" y="308"/>
              </a:cubicBezTo>
              <a:cubicBezTo>
                <a:pt x="463" y="302"/>
                <a:pt x="458" y="295"/>
                <a:pt x="467" y="265"/>
              </a:cubicBezTo>
              <a:cubicBezTo>
                <a:pt x="472" y="250"/>
                <a:pt x="511" y="239"/>
                <a:pt x="523" y="235"/>
              </a:cubicBezTo>
              <a:cubicBezTo>
                <a:pt x="543" y="223"/>
                <a:pt x="556" y="215"/>
                <a:pt x="579" y="210"/>
              </a:cubicBezTo>
              <a:cubicBezTo>
                <a:pt x="620" y="216"/>
                <a:pt x="602" y="216"/>
                <a:pt x="626" y="240"/>
              </a:cubicBezTo>
              <a:cubicBezTo>
                <a:pt x="621" y="255"/>
                <a:pt x="596" y="278"/>
                <a:pt x="596" y="278"/>
              </a:cubicBezTo>
              <a:cubicBezTo>
                <a:pt x="577" y="340"/>
                <a:pt x="581" y="423"/>
                <a:pt x="652" y="445"/>
              </a:cubicBezTo>
              <a:cubicBezTo>
                <a:pt x="666" y="460"/>
                <a:pt x="679" y="458"/>
                <a:pt x="694" y="471"/>
              </a:cubicBezTo>
              <a:cubicBezTo>
                <a:pt x="699" y="475"/>
                <a:pt x="703" y="479"/>
                <a:pt x="707" y="484"/>
              </a:cubicBezTo>
              <a:cubicBezTo>
                <a:pt x="710" y="488"/>
                <a:pt x="712" y="493"/>
                <a:pt x="716" y="497"/>
              </a:cubicBezTo>
              <a:cubicBezTo>
                <a:pt x="729" y="509"/>
                <a:pt x="740" y="515"/>
                <a:pt x="750" y="531"/>
              </a:cubicBezTo>
              <a:cubicBezTo>
                <a:pt x="745" y="550"/>
                <a:pt x="744" y="559"/>
                <a:pt x="724" y="565"/>
              </a:cubicBezTo>
              <a:cubicBezTo>
                <a:pt x="719" y="581"/>
                <a:pt x="720" y="599"/>
                <a:pt x="712" y="613"/>
              </a:cubicBezTo>
              <a:cubicBezTo>
                <a:pt x="707" y="622"/>
                <a:pt x="695" y="624"/>
                <a:pt x="686" y="630"/>
              </a:cubicBezTo>
              <a:cubicBezTo>
                <a:pt x="685" y="634"/>
                <a:pt x="685" y="639"/>
                <a:pt x="682" y="643"/>
              </a:cubicBezTo>
              <a:cubicBezTo>
                <a:pt x="679" y="647"/>
                <a:pt x="670" y="646"/>
                <a:pt x="669" y="651"/>
              </a:cubicBezTo>
              <a:cubicBezTo>
                <a:pt x="664" y="682"/>
                <a:pt x="677" y="712"/>
                <a:pt x="686" y="741"/>
              </a:cubicBezTo>
              <a:cubicBezTo>
                <a:pt x="681" y="777"/>
                <a:pt x="664" y="802"/>
                <a:pt x="634" y="823"/>
              </a:cubicBezTo>
              <a:cubicBezTo>
                <a:pt x="625" y="837"/>
                <a:pt x="613" y="847"/>
                <a:pt x="604" y="861"/>
              </a:cubicBezTo>
              <a:cubicBezTo>
                <a:pt x="598" y="881"/>
                <a:pt x="586" y="895"/>
                <a:pt x="574" y="913"/>
              </a:cubicBezTo>
              <a:cubicBezTo>
                <a:pt x="571" y="917"/>
                <a:pt x="566" y="925"/>
                <a:pt x="566" y="925"/>
              </a:cubicBezTo>
              <a:cubicBezTo>
                <a:pt x="553" y="968"/>
                <a:pt x="545" y="1000"/>
                <a:pt x="497" y="1011"/>
              </a:cubicBezTo>
              <a:cubicBezTo>
                <a:pt x="453" y="1001"/>
                <a:pt x="451" y="949"/>
                <a:pt x="416" y="925"/>
              </a:cubicBezTo>
              <a:cubicBezTo>
                <a:pt x="385" y="927"/>
                <a:pt x="353" y="927"/>
                <a:pt x="322" y="930"/>
              </a:cubicBezTo>
              <a:cubicBezTo>
                <a:pt x="310" y="931"/>
                <a:pt x="287" y="938"/>
                <a:pt x="287" y="938"/>
              </a:cubicBezTo>
              <a:cubicBezTo>
                <a:pt x="275" y="957"/>
                <a:pt x="271" y="962"/>
                <a:pt x="249" y="955"/>
              </a:cubicBezTo>
              <a:cubicBezTo>
                <a:pt x="231" y="893"/>
                <a:pt x="195" y="818"/>
                <a:pt x="129" y="797"/>
              </a:cubicBezTo>
              <a:cubicBezTo>
                <a:pt x="120" y="788"/>
                <a:pt x="110" y="781"/>
                <a:pt x="103" y="771"/>
              </a:cubicBezTo>
              <a:cubicBezTo>
                <a:pt x="74" y="728"/>
                <a:pt x="111" y="756"/>
                <a:pt x="82" y="737"/>
              </a:cubicBezTo>
              <a:cubicBezTo>
                <a:pt x="73" y="713"/>
                <a:pt x="56" y="714"/>
                <a:pt x="34" y="707"/>
              </a:cubicBezTo>
              <a:cubicBezTo>
                <a:pt x="21" y="693"/>
                <a:pt x="6" y="687"/>
                <a:pt x="0" y="668"/>
              </a:cubicBezTo>
              <a:cubicBezTo>
                <a:pt x="7" y="617"/>
                <a:pt x="20" y="627"/>
                <a:pt x="52" y="595"/>
              </a:cubicBezTo>
              <a:cubicBezTo>
                <a:pt x="67" y="530"/>
                <a:pt x="54" y="461"/>
                <a:pt x="17" y="407"/>
              </a:cubicBezTo>
              <a:cubicBezTo>
                <a:pt x="16" y="381"/>
                <a:pt x="15" y="356"/>
                <a:pt x="13" y="330"/>
              </a:cubicBezTo>
              <a:cubicBezTo>
                <a:pt x="12" y="321"/>
                <a:pt x="4" y="304"/>
                <a:pt x="4" y="30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20</xdr:col>
      <xdr:colOff>104775</xdr:colOff>
      <xdr:row>11</xdr:row>
      <xdr:rowOff>0</xdr:rowOff>
    </xdr:from>
    <xdr:to>
      <xdr:col>24</xdr:col>
      <xdr:colOff>38100</xdr:colOff>
      <xdr:row>15</xdr:row>
      <xdr:rowOff>38100</xdr:rowOff>
    </xdr:to>
    <xdr:sp macro="" textlink="">
      <xdr:nvSpPr>
        <xdr:cNvPr id="52" name="Freeform 853">
          <a:extLst>
            <a:ext uri="{FF2B5EF4-FFF2-40B4-BE49-F238E27FC236}">
              <a16:creationId xmlns:a16="http://schemas.microsoft.com/office/drawing/2014/main" id="{B3538B57-DEDC-457E-9228-4C569A042652}"/>
            </a:ext>
          </a:extLst>
        </xdr:cNvPr>
        <xdr:cNvSpPr>
          <a:spLocks/>
        </xdr:cNvSpPr>
      </xdr:nvSpPr>
      <xdr:spPr bwMode="auto">
        <a:xfrm>
          <a:off x="3794125" y="1746250"/>
          <a:ext cx="771525" cy="673100"/>
        </a:xfrm>
        <a:custGeom>
          <a:avLst/>
          <a:gdLst>
            <a:gd name="T0" fmla="*/ 490940 w 983"/>
            <a:gd name="T1" fmla="*/ 366308 h 1084"/>
            <a:gd name="T2" fmla="*/ 522276 w 983"/>
            <a:gd name="T3" fmla="*/ 415023 h 1084"/>
            <a:gd name="T4" fmla="*/ 535706 w 983"/>
            <a:gd name="T5" fmla="*/ 431472 h 1084"/>
            <a:gd name="T6" fmla="*/ 551374 w 983"/>
            <a:gd name="T7" fmla="*/ 469431 h 1084"/>
            <a:gd name="T8" fmla="*/ 602856 w 983"/>
            <a:gd name="T9" fmla="*/ 507391 h 1084"/>
            <a:gd name="T10" fmla="*/ 640908 w 983"/>
            <a:gd name="T11" fmla="*/ 528901 h 1084"/>
            <a:gd name="T12" fmla="*/ 701342 w 983"/>
            <a:gd name="T13" fmla="*/ 569391 h 1084"/>
            <a:gd name="T14" fmla="*/ 733425 w 983"/>
            <a:gd name="T15" fmla="*/ 621269 h 1084"/>
            <a:gd name="T16" fmla="*/ 698358 w 983"/>
            <a:gd name="T17" fmla="*/ 645310 h 1084"/>
            <a:gd name="T18" fmla="*/ 678959 w 983"/>
            <a:gd name="T19" fmla="*/ 656065 h 1084"/>
            <a:gd name="T20" fmla="*/ 656576 w 983"/>
            <a:gd name="T21" fmla="*/ 661759 h 1084"/>
            <a:gd name="T22" fmla="*/ 589426 w 983"/>
            <a:gd name="T23" fmla="*/ 685800 h 1084"/>
            <a:gd name="T24" fmla="*/ 379023 w 983"/>
            <a:gd name="T25" fmla="*/ 666820 h 1084"/>
            <a:gd name="T26" fmla="*/ 365593 w 983"/>
            <a:gd name="T27" fmla="*/ 647841 h 1084"/>
            <a:gd name="T28" fmla="*/ 263376 w 983"/>
            <a:gd name="T29" fmla="*/ 604820 h 1084"/>
            <a:gd name="T30" fmla="*/ 253677 w 983"/>
            <a:gd name="T31" fmla="*/ 542187 h 1084"/>
            <a:gd name="T32" fmla="*/ 250693 w 983"/>
            <a:gd name="T33" fmla="*/ 520676 h 1084"/>
            <a:gd name="T34" fmla="*/ 208911 w 983"/>
            <a:gd name="T35" fmla="*/ 512452 h 1084"/>
            <a:gd name="T36" fmla="*/ 135792 w 983"/>
            <a:gd name="T37" fmla="*/ 490942 h 1084"/>
            <a:gd name="T38" fmla="*/ 49243 w 983"/>
            <a:gd name="T39" fmla="*/ 504227 h 1084"/>
            <a:gd name="T40" fmla="*/ 17161 w 983"/>
            <a:gd name="T41" fmla="*/ 509921 h 1084"/>
            <a:gd name="T42" fmla="*/ 20891 w 983"/>
            <a:gd name="T43" fmla="*/ 436533 h 1084"/>
            <a:gd name="T44" fmla="*/ 103709 w 983"/>
            <a:gd name="T45" fmla="*/ 349859 h 1084"/>
            <a:gd name="T46" fmla="*/ 135792 w 983"/>
            <a:gd name="T47" fmla="*/ 317594 h 1084"/>
            <a:gd name="T48" fmla="*/ 155191 w 983"/>
            <a:gd name="T49" fmla="*/ 314430 h 1084"/>
            <a:gd name="T50" fmla="*/ 186527 w 983"/>
            <a:gd name="T51" fmla="*/ 295451 h 1084"/>
            <a:gd name="T52" fmla="*/ 202942 w 983"/>
            <a:gd name="T53" fmla="*/ 260655 h 1084"/>
            <a:gd name="T54" fmla="*/ 231294 w 983"/>
            <a:gd name="T55" fmla="*/ 206246 h 1084"/>
            <a:gd name="T56" fmla="*/ 270091 w 983"/>
            <a:gd name="T57" fmla="*/ 149307 h 1084"/>
            <a:gd name="T58" fmla="*/ 289490 w 983"/>
            <a:gd name="T59" fmla="*/ 132858 h 1084"/>
            <a:gd name="T60" fmla="*/ 298444 w 983"/>
            <a:gd name="T61" fmla="*/ 124633 h 1084"/>
            <a:gd name="T62" fmla="*/ 337241 w 983"/>
            <a:gd name="T63" fmla="*/ 29735 h 1084"/>
            <a:gd name="T64" fmla="*/ 340226 w 983"/>
            <a:gd name="T65" fmla="*/ 2531 h 1084"/>
            <a:gd name="T66" fmla="*/ 349925 w 983"/>
            <a:gd name="T67" fmla="*/ 5694 h 1084"/>
            <a:gd name="T68" fmla="*/ 394692 w 983"/>
            <a:gd name="T69" fmla="*/ 29735 h 1084"/>
            <a:gd name="T70" fmla="*/ 461841 w 983"/>
            <a:gd name="T71" fmla="*/ 92368 h 1084"/>
            <a:gd name="T72" fmla="*/ 493924 w 983"/>
            <a:gd name="T73" fmla="*/ 127797 h 1084"/>
            <a:gd name="T74" fmla="*/ 503624 w 983"/>
            <a:gd name="T75" fmla="*/ 146776 h 1084"/>
            <a:gd name="T76" fmla="*/ 516307 w 983"/>
            <a:gd name="T77" fmla="*/ 162593 h 1084"/>
            <a:gd name="T78" fmla="*/ 551374 w 983"/>
            <a:gd name="T79" fmla="*/ 192328 h 1084"/>
            <a:gd name="T80" fmla="*/ 554359 w 983"/>
            <a:gd name="T81" fmla="*/ 206246 h 1084"/>
            <a:gd name="T82" fmla="*/ 544660 w 983"/>
            <a:gd name="T83" fmla="*/ 211307 h 1084"/>
            <a:gd name="T84" fmla="*/ 516307 w 983"/>
            <a:gd name="T85" fmla="*/ 227756 h 1084"/>
            <a:gd name="T86" fmla="*/ 522276 w 983"/>
            <a:gd name="T87" fmla="*/ 279634 h 1084"/>
            <a:gd name="T88" fmla="*/ 487209 w 983"/>
            <a:gd name="T89" fmla="*/ 330880 h 1084"/>
            <a:gd name="T90" fmla="*/ 490940 w 983"/>
            <a:gd name="T91" fmla="*/ 363145 h 1084"/>
            <a:gd name="T92" fmla="*/ 496909 w 983"/>
            <a:gd name="T93" fmla="*/ 379594 h 1084"/>
            <a:gd name="T94" fmla="*/ 490940 w 983"/>
            <a:gd name="T95" fmla="*/ 366308 h 1084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w 983"/>
            <a:gd name="T145" fmla="*/ 0 h 1084"/>
            <a:gd name="T146" fmla="*/ 983 w 983"/>
            <a:gd name="T147" fmla="*/ 1084 h 1084"/>
          </a:gdLst>
          <a:ahLst/>
          <a:cxnLst>
            <a:cxn ang="T96">
              <a:pos x="T0" y="T1"/>
            </a:cxn>
            <a:cxn ang="T97">
              <a:pos x="T2" y="T3"/>
            </a:cxn>
            <a:cxn ang="T98">
              <a:pos x="T4" y="T5"/>
            </a:cxn>
            <a:cxn ang="T99">
              <a:pos x="T6" y="T7"/>
            </a:cxn>
            <a:cxn ang="T100">
              <a:pos x="T8" y="T9"/>
            </a:cxn>
            <a:cxn ang="T101">
              <a:pos x="T10" y="T11"/>
            </a:cxn>
            <a:cxn ang="T102">
              <a:pos x="T12" y="T13"/>
            </a:cxn>
            <a:cxn ang="T103">
              <a:pos x="T14" y="T15"/>
            </a:cxn>
            <a:cxn ang="T104">
              <a:pos x="T16" y="T17"/>
            </a:cxn>
            <a:cxn ang="T105">
              <a:pos x="T18" y="T19"/>
            </a:cxn>
            <a:cxn ang="T106">
              <a:pos x="T20" y="T21"/>
            </a:cxn>
            <a:cxn ang="T107">
              <a:pos x="T22" y="T23"/>
            </a:cxn>
            <a:cxn ang="T108">
              <a:pos x="T24" y="T25"/>
            </a:cxn>
            <a:cxn ang="T109">
              <a:pos x="T26" y="T27"/>
            </a:cxn>
            <a:cxn ang="T110">
              <a:pos x="T28" y="T29"/>
            </a:cxn>
            <a:cxn ang="T111">
              <a:pos x="T30" y="T31"/>
            </a:cxn>
            <a:cxn ang="T112">
              <a:pos x="T32" y="T33"/>
            </a:cxn>
            <a:cxn ang="T113">
              <a:pos x="T34" y="T35"/>
            </a:cxn>
            <a:cxn ang="T114">
              <a:pos x="T36" y="T37"/>
            </a:cxn>
            <a:cxn ang="T115">
              <a:pos x="T38" y="T39"/>
            </a:cxn>
            <a:cxn ang="T116">
              <a:pos x="T40" y="T41"/>
            </a:cxn>
            <a:cxn ang="T117">
              <a:pos x="T42" y="T43"/>
            </a:cxn>
            <a:cxn ang="T118">
              <a:pos x="T44" y="T45"/>
            </a:cxn>
            <a:cxn ang="T119">
              <a:pos x="T46" y="T47"/>
            </a:cxn>
            <a:cxn ang="T120">
              <a:pos x="T48" y="T49"/>
            </a:cxn>
            <a:cxn ang="T121">
              <a:pos x="T50" y="T51"/>
            </a:cxn>
            <a:cxn ang="T122">
              <a:pos x="T52" y="T53"/>
            </a:cxn>
            <a:cxn ang="T123">
              <a:pos x="T54" y="T55"/>
            </a:cxn>
            <a:cxn ang="T124">
              <a:pos x="T56" y="T57"/>
            </a:cxn>
            <a:cxn ang="T125">
              <a:pos x="T58" y="T59"/>
            </a:cxn>
            <a:cxn ang="T126">
              <a:pos x="T60" y="T61"/>
            </a:cxn>
            <a:cxn ang="T127">
              <a:pos x="T62" y="T63"/>
            </a:cxn>
            <a:cxn ang="T128">
              <a:pos x="T64" y="T65"/>
            </a:cxn>
            <a:cxn ang="T129">
              <a:pos x="T66" y="T67"/>
            </a:cxn>
            <a:cxn ang="T130">
              <a:pos x="T68" y="T69"/>
            </a:cxn>
            <a:cxn ang="T131">
              <a:pos x="T70" y="T71"/>
            </a:cxn>
            <a:cxn ang="T132">
              <a:pos x="T72" y="T73"/>
            </a:cxn>
            <a:cxn ang="T133">
              <a:pos x="T74" y="T75"/>
            </a:cxn>
            <a:cxn ang="T134">
              <a:pos x="T76" y="T77"/>
            </a:cxn>
            <a:cxn ang="T135">
              <a:pos x="T78" y="T79"/>
            </a:cxn>
            <a:cxn ang="T136">
              <a:pos x="T80" y="T81"/>
            </a:cxn>
            <a:cxn ang="T137">
              <a:pos x="T82" y="T83"/>
            </a:cxn>
            <a:cxn ang="T138">
              <a:pos x="T84" y="T85"/>
            </a:cxn>
            <a:cxn ang="T139">
              <a:pos x="T86" y="T87"/>
            </a:cxn>
            <a:cxn ang="T140">
              <a:pos x="T88" y="T89"/>
            </a:cxn>
            <a:cxn ang="T141">
              <a:pos x="T90" y="T91"/>
            </a:cxn>
            <a:cxn ang="T142">
              <a:pos x="T92" y="T93"/>
            </a:cxn>
            <a:cxn ang="T143">
              <a:pos x="T94" y="T95"/>
            </a:cxn>
          </a:cxnLst>
          <a:rect l="T144" t="T145" r="T146" b="T147"/>
          <a:pathLst>
            <a:path w="983" h="1084">
              <a:moveTo>
                <a:pt x="658" y="579"/>
              </a:moveTo>
              <a:cubicBezTo>
                <a:pt x="674" y="604"/>
                <a:pt x="686" y="631"/>
                <a:pt x="700" y="656"/>
              </a:cubicBezTo>
              <a:cubicBezTo>
                <a:pt x="705" y="665"/>
                <a:pt x="714" y="672"/>
                <a:pt x="718" y="682"/>
              </a:cubicBezTo>
              <a:cubicBezTo>
                <a:pt x="727" y="701"/>
                <a:pt x="729" y="723"/>
                <a:pt x="739" y="742"/>
              </a:cubicBezTo>
              <a:cubicBezTo>
                <a:pt x="749" y="761"/>
                <a:pt x="788" y="794"/>
                <a:pt x="808" y="802"/>
              </a:cubicBezTo>
              <a:cubicBezTo>
                <a:pt x="819" y="819"/>
                <a:pt x="839" y="830"/>
                <a:pt x="859" y="836"/>
              </a:cubicBezTo>
              <a:cubicBezTo>
                <a:pt x="883" y="860"/>
                <a:pt x="919" y="877"/>
                <a:pt x="940" y="900"/>
              </a:cubicBezTo>
              <a:cubicBezTo>
                <a:pt x="960" y="922"/>
                <a:pt x="974" y="954"/>
                <a:pt x="983" y="982"/>
              </a:cubicBezTo>
              <a:cubicBezTo>
                <a:pt x="974" y="1000"/>
                <a:pt x="956" y="1014"/>
                <a:pt x="936" y="1020"/>
              </a:cubicBezTo>
              <a:cubicBezTo>
                <a:pt x="932" y="1023"/>
                <a:pt x="915" y="1035"/>
                <a:pt x="910" y="1037"/>
              </a:cubicBezTo>
              <a:cubicBezTo>
                <a:pt x="900" y="1041"/>
                <a:pt x="880" y="1046"/>
                <a:pt x="880" y="1046"/>
              </a:cubicBezTo>
              <a:cubicBezTo>
                <a:pt x="838" y="1074"/>
                <a:pt x="837" y="1069"/>
                <a:pt x="790" y="1084"/>
              </a:cubicBezTo>
              <a:cubicBezTo>
                <a:pt x="817" y="993"/>
                <a:pt x="603" y="1056"/>
                <a:pt x="508" y="1054"/>
              </a:cubicBezTo>
              <a:cubicBezTo>
                <a:pt x="498" y="1019"/>
                <a:pt x="511" y="1054"/>
                <a:pt x="490" y="1024"/>
              </a:cubicBezTo>
              <a:cubicBezTo>
                <a:pt x="446" y="961"/>
                <a:pt x="422" y="977"/>
                <a:pt x="353" y="956"/>
              </a:cubicBezTo>
              <a:cubicBezTo>
                <a:pt x="323" y="926"/>
                <a:pt x="330" y="898"/>
                <a:pt x="340" y="857"/>
              </a:cubicBezTo>
              <a:cubicBezTo>
                <a:pt x="339" y="846"/>
                <a:pt x="343" y="832"/>
                <a:pt x="336" y="823"/>
              </a:cubicBezTo>
              <a:cubicBezTo>
                <a:pt x="331" y="817"/>
                <a:pt x="288" y="811"/>
                <a:pt x="280" y="810"/>
              </a:cubicBezTo>
              <a:cubicBezTo>
                <a:pt x="249" y="789"/>
                <a:pt x="219" y="780"/>
                <a:pt x="182" y="776"/>
              </a:cubicBezTo>
              <a:cubicBezTo>
                <a:pt x="141" y="780"/>
                <a:pt x="105" y="785"/>
                <a:pt x="66" y="797"/>
              </a:cubicBezTo>
              <a:cubicBezTo>
                <a:pt x="47" y="810"/>
                <a:pt x="46" y="817"/>
                <a:pt x="23" y="806"/>
              </a:cubicBezTo>
              <a:cubicBezTo>
                <a:pt x="14" y="768"/>
                <a:pt x="17" y="728"/>
                <a:pt x="28" y="690"/>
              </a:cubicBezTo>
              <a:cubicBezTo>
                <a:pt x="33" y="531"/>
                <a:pt x="0" y="559"/>
                <a:pt x="139" y="553"/>
              </a:cubicBezTo>
              <a:cubicBezTo>
                <a:pt x="160" y="539"/>
                <a:pt x="155" y="513"/>
                <a:pt x="182" y="502"/>
              </a:cubicBezTo>
              <a:cubicBezTo>
                <a:pt x="190" y="499"/>
                <a:pt x="199" y="499"/>
                <a:pt x="208" y="497"/>
              </a:cubicBezTo>
              <a:cubicBezTo>
                <a:pt x="226" y="489"/>
                <a:pt x="237" y="482"/>
                <a:pt x="250" y="467"/>
              </a:cubicBezTo>
              <a:cubicBezTo>
                <a:pt x="258" y="447"/>
                <a:pt x="259" y="429"/>
                <a:pt x="272" y="412"/>
              </a:cubicBezTo>
              <a:cubicBezTo>
                <a:pt x="278" y="380"/>
                <a:pt x="288" y="350"/>
                <a:pt x="310" y="326"/>
              </a:cubicBezTo>
              <a:cubicBezTo>
                <a:pt x="319" y="302"/>
                <a:pt x="345" y="255"/>
                <a:pt x="362" y="236"/>
              </a:cubicBezTo>
              <a:cubicBezTo>
                <a:pt x="370" y="227"/>
                <a:pt x="379" y="219"/>
                <a:pt x="388" y="210"/>
              </a:cubicBezTo>
              <a:cubicBezTo>
                <a:pt x="392" y="206"/>
                <a:pt x="400" y="197"/>
                <a:pt x="400" y="197"/>
              </a:cubicBezTo>
              <a:cubicBezTo>
                <a:pt x="419" y="148"/>
                <a:pt x="436" y="98"/>
                <a:pt x="452" y="47"/>
              </a:cubicBezTo>
              <a:cubicBezTo>
                <a:pt x="453" y="33"/>
                <a:pt x="450" y="17"/>
                <a:pt x="456" y="4"/>
              </a:cubicBezTo>
              <a:cubicBezTo>
                <a:pt x="458" y="0"/>
                <a:pt x="465" y="7"/>
                <a:pt x="469" y="9"/>
              </a:cubicBezTo>
              <a:cubicBezTo>
                <a:pt x="492" y="20"/>
                <a:pt x="505" y="38"/>
                <a:pt x="529" y="47"/>
              </a:cubicBezTo>
              <a:cubicBezTo>
                <a:pt x="552" y="81"/>
                <a:pt x="585" y="123"/>
                <a:pt x="619" y="146"/>
              </a:cubicBezTo>
              <a:cubicBezTo>
                <a:pt x="632" y="165"/>
                <a:pt x="646" y="186"/>
                <a:pt x="662" y="202"/>
              </a:cubicBezTo>
              <a:cubicBezTo>
                <a:pt x="667" y="212"/>
                <a:pt x="670" y="223"/>
                <a:pt x="675" y="232"/>
              </a:cubicBezTo>
              <a:cubicBezTo>
                <a:pt x="680" y="241"/>
                <a:pt x="692" y="257"/>
                <a:pt x="692" y="257"/>
              </a:cubicBezTo>
              <a:cubicBezTo>
                <a:pt x="705" y="298"/>
                <a:pt x="705" y="283"/>
                <a:pt x="739" y="304"/>
              </a:cubicBezTo>
              <a:cubicBezTo>
                <a:pt x="740" y="311"/>
                <a:pt x="745" y="319"/>
                <a:pt x="743" y="326"/>
              </a:cubicBezTo>
              <a:cubicBezTo>
                <a:pt x="742" y="331"/>
                <a:pt x="734" y="331"/>
                <a:pt x="730" y="334"/>
              </a:cubicBezTo>
              <a:cubicBezTo>
                <a:pt x="686" y="364"/>
                <a:pt x="721" y="342"/>
                <a:pt x="692" y="360"/>
              </a:cubicBezTo>
              <a:cubicBezTo>
                <a:pt x="684" y="387"/>
                <a:pt x="692" y="415"/>
                <a:pt x="700" y="442"/>
              </a:cubicBezTo>
              <a:cubicBezTo>
                <a:pt x="693" y="472"/>
                <a:pt x="671" y="498"/>
                <a:pt x="653" y="523"/>
              </a:cubicBezTo>
              <a:cubicBezTo>
                <a:pt x="647" y="542"/>
                <a:pt x="652" y="556"/>
                <a:pt x="658" y="574"/>
              </a:cubicBezTo>
              <a:cubicBezTo>
                <a:pt x="661" y="583"/>
                <a:pt x="669" y="608"/>
                <a:pt x="666" y="600"/>
              </a:cubicBezTo>
              <a:cubicBezTo>
                <a:pt x="663" y="593"/>
                <a:pt x="661" y="586"/>
                <a:pt x="658" y="57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22</xdr:col>
      <xdr:colOff>161925</xdr:colOff>
      <xdr:row>11</xdr:row>
      <xdr:rowOff>142875</xdr:rowOff>
    </xdr:from>
    <xdr:to>
      <xdr:col>25</xdr:col>
      <xdr:colOff>85725</xdr:colOff>
      <xdr:row>14</xdr:row>
      <xdr:rowOff>133350</xdr:rowOff>
    </xdr:to>
    <xdr:sp macro="" textlink="">
      <xdr:nvSpPr>
        <xdr:cNvPr id="53" name="Freeform 854">
          <a:extLst>
            <a:ext uri="{FF2B5EF4-FFF2-40B4-BE49-F238E27FC236}">
              <a16:creationId xmlns:a16="http://schemas.microsoft.com/office/drawing/2014/main" id="{36A7BE0B-F96B-4B9A-8FB2-084B08ACBB0F}"/>
            </a:ext>
          </a:extLst>
        </xdr:cNvPr>
        <xdr:cNvSpPr>
          <a:spLocks/>
        </xdr:cNvSpPr>
      </xdr:nvSpPr>
      <xdr:spPr bwMode="auto">
        <a:xfrm>
          <a:off x="4270375" y="1889125"/>
          <a:ext cx="552450" cy="466725"/>
        </a:xfrm>
        <a:custGeom>
          <a:avLst/>
          <a:gdLst>
            <a:gd name="T0" fmla="*/ 55829 w 685"/>
            <a:gd name="T1" fmla="*/ 24898 h 746"/>
            <a:gd name="T2" fmla="*/ 114717 w 685"/>
            <a:gd name="T3" fmla="*/ 0 h 746"/>
            <a:gd name="T4" fmla="*/ 167487 w 685"/>
            <a:gd name="T5" fmla="*/ 3192 h 746"/>
            <a:gd name="T6" fmla="*/ 190430 w 685"/>
            <a:gd name="T7" fmla="*/ 24898 h 746"/>
            <a:gd name="T8" fmla="*/ 226375 w 685"/>
            <a:gd name="T9" fmla="*/ 52349 h 746"/>
            <a:gd name="T10" fmla="*/ 275321 w 685"/>
            <a:gd name="T11" fmla="*/ 63202 h 746"/>
            <a:gd name="T12" fmla="*/ 321208 w 685"/>
            <a:gd name="T13" fmla="*/ 120659 h 746"/>
            <a:gd name="T14" fmla="*/ 337268 w 685"/>
            <a:gd name="T15" fmla="*/ 137257 h 746"/>
            <a:gd name="T16" fmla="*/ 351034 w 685"/>
            <a:gd name="T17" fmla="*/ 153217 h 746"/>
            <a:gd name="T18" fmla="*/ 419865 w 685"/>
            <a:gd name="T19" fmla="*/ 203013 h 746"/>
            <a:gd name="T20" fmla="*/ 481812 w 685"/>
            <a:gd name="T21" fmla="*/ 254724 h 746"/>
            <a:gd name="T22" fmla="*/ 429042 w 685"/>
            <a:gd name="T23" fmla="*/ 312180 h 746"/>
            <a:gd name="T24" fmla="*/ 337268 w 685"/>
            <a:gd name="T25" fmla="*/ 325586 h 746"/>
            <a:gd name="T26" fmla="*/ 344151 w 685"/>
            <a:gd name="T27" fmla="*/ 347931 h 746"/>
            <a:gd name="T28" fmla="*/ 435925 w 685"/>
            <a:gd name="T29" fmla="*/ 356230 h 746"/>
            <a:gd name="T30" fmla="*/ 478753 w 685"/>
            <a:gd name="T31" fmla="*/ 369636 h 746"/>
            <a:gd name="T32" fmla="*/ 511639 w 685"/>
            <a:gd name="T33" fmla="*/ 383043 h 746"/>
            <a:gd name="T34" fmla="*/ 520816 w 685"/>
            <a:gd name="T35" fmla="*/ 410494 h 746"/>
            <a:gd name="T36" fmla="*/ 511639 w 685"/>
            <a:gd name="T37" fmla="*/ 451991 h 746"/>
            <a:gd name="T38" fmla="*/ 471870 w 685"/>
            <a:gd name="T39" fmla="*/ 462844 h 746"/>
            <a:gd name="T40" fmla="*/ 324267 w 685"/>
            <a:gd name="T41" fmla="*/ 476250 h 746"/>
            <a:gd name="T42" fmla="*/ 252378 w 685"/>
            <a:gd name="T43" fmla="*/ 457098 h 746"/>
            <a:gd name="T44" fmla="*/ 219492 w 685"/>
            <a:gd name="T45" fmla="*/ 432838 h 746"/>
            <a:gd name="T46" fmla="*/ 186607 w 685"/>
            <a:gd name="T47" fmla="*/ 402195 h 746"/>
            <a:gd name="T48" fmla="*/ 88715 w 685"/>
            <a:gd name="T49" fmla="*/ 337078 h 746"/>
            <a:gd name="T50" fmla="*/ 68830 w 685"/>
            <a:gd name="T51" fmla="*/ 312180 h 746"/>
            <a:gd name="T52" fmla="*/ 48946 w 685"/>
            <a:gd name="T53" fmla="*/ 260469 h 746"/>
            <a:gd name="T54" fmla="*/ 16060 w 685"/>
            <a:gd name="T55" fmla="*/ 227272 h 746"/>
            <a:gd name="T56" fmla="*/ 0 w 685"/>
            <a:gd name="T57" fmla="*/ 203013 h 746"/>
            <a:gd name="T58" fmla="*/ 45887 w 685"/>
            <a:gd name="T59" fmla="*/ 131511 h 746"/>
            <a:gd name="T60" fmla="*/ 32886 w 685"/>
            <a:gd name="T61" fmla="*/ 95761 h 746"/>
            <a:gd name="T62" fmla="*/ 61947 w 685"/>
            <a:gd name="T63" fmla="*/ 54903 h 746"/>
            <a:gd name="T64" fmla="*/ 55829 w 685"/>
            <a:gd name="T65" fmla="*/ 27451 h 746"/>
            <a:gd name="T66" fmla="*/ 55829 w 685"/>
            <a:gd name="T67" fmla="*/ 24898 h 74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685"/>
            <a:gd name="T103" fmla="*/ 0 h 746"/>
            <a:gd name="T104" fmla="*/ 685 w 685"/>
            <a:gd name="T105" fmla="*/ 746 h 746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685" h="746">
              <a:moveTo>
                <a:pt x="73" y="39"/>
              </a:moveTo>
              <a:cubicBezTo>
                <a:pt x="97" y="15"/>
                <a:pt x="117" y="6"/>
                <a:pt x="150" y="0"/>
              </a:cubicBezTo>
              <a:cubicBezTo>
                <a:pt x="173" y="2"/>
                <a:pt x="196" y="1"/>
                <a:pt x="219" y="5"/>
              </a:cubicBezTo>
              <a:cubicBezTo>
                <a:pt x="234" y="7"/>
                <a:pt x="249" y="39"/>
                <a:pt x="249" y="39"/>
              </a:cubicBezTo>
              <a:cubicBezTo>
                <a:pt x="257" y="65"/>
                <a:pt x="271" y="76"/>
                <a:pt x="296" y="82"/>
              </a:cubicBezTo>
              <a:cubicBezTo>
                <a:pt x="341" y="77"/>
                <a:pt x="330" y="78"/>
                <a:pt x="360" y="99"/>
              </a:cubicBezTo>
              <a:cubicBezTo>
                <a:pt x="381" y="129"/>
                <a:pt x="396" y="161"/>
                <a:pt x="420" y="189"/>
              </a:cubicBezTo>
              <a:cubicBezTo>
                <a:pt x="455" y="231"/>
                <a:pt x="414" y="176"/>
                <a:pt x="441" y="215"/>
              </a:cubicBezTo>
              <a:cubicBezTo>
                <a:pt x="447" y="223"/>
                <a:pt x="459" y="240"/>
                <a:pt x="459" y="240"/>
              </a:cubicBezTo>
              <a:cubicBezTo>
                <a:pt x="474" y="289"/>
                <a:pt x="503" y="300"/>
                <a:pt x="549" y="318"/>
              </a:cubicBezTo>
              <a:cubicBezTo>
                <a:pt x="578" y="347"/>
                <a:pt x="607" y="366"/>
                <a:pt x="630" y="399"/>
              </a:cubicBezTo>
              <a:cubicBezTo>
                <a:pt x="643" y="456"/>
                <a:pt x="611" y="478"/>
                <a:pt x="561" y="489"/>
              </a:cubicBezTo>
              <a:cubicBezTo>
                <a:pt x="526" y="516"/>
                <a:pt x="484" y="508"/>
                <a:pt x="441" y="510"/>
              </a:cubicBezTo>
              <a:cubicBezTo>
                <a:pt x="411" y="519"/>
                <a:pt x="430" y="541"/>
                <a:pt x="450" y="545"/>
              </a:cubicBezTo>
              <a:cubicBezTo>
                <a:pt x="492" y="553"/>
                <a:pt x="527" y="554"/>
                <a:pt x="570" y="558"/>
              </a:cubicBezTo>
              <a:cubicBezTo>
                <a:pt x="590" y="564"/>
                <a:pt x="606" y="574"/>
                <a:pt x="626" y="579"/>
              </a:cubicBezTo>
              <a:cubicBezTo>
                <a:pt x="641" y="587"/>
                <a:pt x="655" y="591"/>
                <a:pt x="669" y="600"/>
              </a:cubicBezTo>
              <a:cubicBezTo>
                <a:pt x="679" y="632"/>
                <a:pt x="675" y="617"/>
                <a:pt x="681" y="643"/>
              </a:cubicBezTo>
              <a:cubicBezTo>
                <a:pt x="680" y="660"/>
                <a:pt x="685" y="692"/>
                <a:pt x="669" y="708"/>
              </a:cubicBezTo>
              <a:cubicBezTo>
                <a:pt x="657" y="720"/>
                <a:pt x="628" y="723"/>
                <a:pt x="617" y="725"/>
              </a:cubicBezTo>
              <a:cubicBezTo>
                <a:pt x="553" y="735"/>
                <a:pt x="489" y="739"/>
                <a:pt x="424" y="746"/>
              </a:cubicBezTo>
              <a:cubicBezTo>
                <a:pt x="364" y="742"/>
                <a:pt x="370" y="744"/>
                <a:pt x="330" y="716"/>
              </a:cubicBezTo>
              <a:cubicBezTo>
                <a:pt x="316" y="696"/>
                <a:pt x="311" y="685"/>
                <a:pt x="287" y="678"/>
              </a:cubicBezTo>
              <a:cubicBezTo>
                <a:pt x="267" y="664"/>
                <a:pt x="260" y="648"/>
                <a:pt x="244" y="630"/>
              </a:cubicBezTo>
              <a:cubicBezTo>
                <a:pt x="216" y="598"/>
                <a:pt x="152" y="550"/>
                <a:pt x="116" y="528"/>
              </a:cubicBezTo>
              <a:cubicBezTo>
                <a:pt x="107" y="515"/>
                <a:pt x="99" y="502"/>
                <a:pt x="90" y="489"/>
              </a:cubicBezTo>
              <a:cubicBezTo>
                <a:pt x="82" y="463"/>
                <a:pt x="77" y="432"/>
                <a:pt x="64" y="408"/>
              </a:cubicBezTo>
              <a:cubicBezTo>
                <a:pt x="53" y="387"/>
                <a:pt x="33" y="376"/>
                <a:pt x="21" y="356"/>
              </a:cubicBezTo>
              <a:cubicBezTo>
                <a:pt x="13" y="343"/>
                <a:pt x="9" y="330"/>
                <a:pt x="0" y="318"/>
              </a:cubicBezTo>
              <a:cubicBezTo>
                <a:pt x="9" y="267"/>
                <a:pt x="45" y="254"/>
                <a:pt x="60" y="206"/>
              </a:cubicBezTo>
              <a:cubicBezTo>
                <a:pt x="57" y="181"/>
                <a:pt x="56" y="170"/>
                <a:pt x="43" y="150"/>
              </a:cubicBezTo>
              <a:cubicBezTo>
                <a:pt x="48" y="109"/>
                <a:pt x="51" y="108"/>
                <a:pt x="81" y="86"/>
              </a:cubicBezTo>
              <a:cubicBezTo>
                <a:pt x="88" y="68"/>
                <a:pt x="83" y="59"/>
                <a:pt x="73" y="43"/>
              </a:cubicBezTo>
              <a:cubicBezTo>
                <a:pt x="78" y="27"/>
                <a:pt x="79" y="26"/>
                <a:pt x="73" y="3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123825</xdr:colOff>
      <xdr:row>5</xdr:row>
      <xdr:rowOff>28575</xdr:rowOff>
    </xdr:from>
    <xdr:to>
      <xdr:col>20</xdr:col>
      <xdr:colOff>76200</xdr:colOff>
      <xdr:row>8</xdr:row>
      <xdr:rowOff>85725</xdr:rowOff>
    </xdr:to>
    <xdr:sp macro="" textlink="">
      <xdr:nvSpPr>
        <xdr:cNvPr id="54" name="Freeform 856">
          <a:extLst>
            <a:ext uri="{FF2B5EF4-FFF2-40B4-BE49-F238E27FC236}">
              <a16:creationId xmlns:a16="http://schemas.microsoft.com/office/drawing/2014/main" id="{6EE83BC8-72A8-4C90-9046-C832EA9B77C8}"/>
            </a:ext>
          </a:extLst>
        </xdr:cNvPr>
        <xdr:cNvSpPr>
          <a:spLocks/>
        </xdr:cNvSpPr>
      </xdr:nvSpPr>
      <xdr:spPr bwMode="auto">
        <a:xfrm>
          <a:off x="3038475" y="822325"/>
          <a:ext cx="727075" cy="533400"/>
        </a:xfrm>
        <a:custGeom>
          <a:avLst/>
          <a:gdLst>
            <a:gd name="T0" fmla="*/ 271220 w 1003"/>
            <a:gd name="T1" fmla="*/ 306623 h 857"/>
            <a:gd name="T2" fmla="*/ 305788 w 1003"/>
            <a:gd name="T3" fmla="*/ 287617 h 857"/>
            <a:gd name="T4" fmla="*/ 299805 w 1003"/>
            <a:gd name="T5" fmla="*/ 255308 h 857"/>
            <a:gd name="T6" fmla="*/ 317088 w 1003"/>
            <a:gd name="T7" fmla="*/ 228067 h 857"/>
            <a:gd name="T8" fmla="*/ 333707 w 1003"/>
            <a:gd name="T9" fmla="*/ 181820 h 857"/>
            <a:gd name="T10" fmla="*/ 337031 w 1003"/>
            <a:gd name="T11" fmla="*/ 122269 h 857"/>
            <a:gd name="T12" fmla="*/ 356974 w 1003"/>
            <a:gd name="T13" fmla="*/ 111499 h 857"/>
            <a:gd name="T14" fmla="*/ 410819 w 1003"/>
            <a:gd name="T15" fmla="*/ 92494 h 857"/>
            <a:gd name="T16" fmla="*/ 456687 w 1003"/>
            <a:gd name="T17" fmla="*/ 67786 h 857"/>
            <a:gd name="T18" fmla="*/ 422120 w 1003"/>
            <a:gd name="T19" fmla="*/ 35477 h 857"/>
            <a:gd name="T20" fmla="*/ 473306 w 1003"/>
            <a:gd name="T21" fmla="*/ 13304 h 857"/>
            <a:gd name="T22" fmla="*/ 513191 w 1003"/>
            <a:gd name="T23" fmla="*/ 24074 h 857"/>
            <a:gd name="T24" fmla="*/ 541776 w 1003"/>
            <a:gd name="T25" fmla="*/ 21540 h 857"/>
            <a:gd name="T26" fmla="*/ 559060 w 1003"/>
            <a:gd name="T27" fmla="*/ 16471 h 857"/>
            <a:gd name="T28" fmla="*/ 584985 w 1003"/>
            <a:gd name="T29" fmla="*/ 0 h 857"/>
            <a:gd name="T30" fmla="*/ 624870 w 1003"/>
            <a:gd name="T31" fmla="*/ 122269 h 857"/>
            <a:gd name="T32" fmla="*/ 636171 w 1003"/>
            <a:gd name="T33" fmla="*/ 149510 h 857"/>
            <a:gd name="T34" fmla="*/ 641489 w 1003"/>
            <a:gd name="T35" fmla="*/ 179286 h 857"/>
            <a:gd name="T36" fmla="*/ 647472 w 1003"/>
            <a:gd name="T37" fmla="*/ 198291 h 857"/>
            <a:gd name="T38" fmla="*/ 650131 w 1003"/>
            <a:gd name="T39" fmla="*/ 206527 h 857"/>
            <a:gd name="T40" fmla="*/ 610246 w 1003"/>
            <a:gd name="T41" fmla="*/ 309157 h 857"/>
            <a:gd name="T42" fmla="*/ 570360 w 1003"/>
            <a:gd name="T43" fmla="*/ 328162 h 857"/>
            <a:gd name="T44" fmla="*/ 596286 w 1003"/>
            <a:gd name="T45" fmla="*/ 439662 h 857"/>
            <a:gd name="T46" fmla="*/ 604928 w 1003"/>
            <a:gd name="T47" fmla="*/ 496678 h 857"/>
            <a:gd name="T48" fmla="*/ 601604 w 1003"/>
            <a:gd name="T49" fmla="*/ 529621 h 857"/>
            <a:gd name="T50" fmla="*/ 598945 w 1003"/>
            <a:gd name="T51" fmla="*/ 540391 h 857"/>
            <a:gd name="T52" fmla="*/ 561719 w 1003"/>
            <a:gd name="T53" fmla="*/ 518218 h 857"/>
            <a:gd name="T54" fmla="*/ 521833 w 1003"/>
            <a:gd name="T55" fmla="*/ 510616 h 857"/>
            <a:gd name="T56" fmla="*/ 499232 w 1003"/>
            <a:gd name="T57" fmla="*/ 458667 h 857"/>
            <a:gd name="T58" fmla="*/ 430762 w 1003"/>
            <a:gd name="T59" fmla="*/ 469437 h 857"/>
            <a:gd name="T60" fmla="*/ 388217 w 1003"/>
            <a:gd name="T61" fmla="*/ 488442 h 857"/>
            <a:gd name="T62" fmla="*/ 242636 w 1003"/>
            <a:gd name="T63" fmla="*/ 491610 h 857"/>
            <a:gd name="T64" fmla="*/ 220034 w 1003"/>
            <a:gd name="T65" fmla="*/ 475139 h 857"/>
            <a:gd name="T66" fmla="*/ 174166 w 1003"/>
            <a:gd name="T67" fmla="*/ 431426 h 857"/>
            <a:gd name="T68" fmla="*/ 109020 w 1003"/>
            <a:gd name="T69" fmla="*/ 456133 h 857"/>
            <a:gd name="T70" fmla="*/ 89077 w 1003"/>
            <a:gd name="T71" fmla="*/ 453599 h 857"/>
            <a:gd name="T72" fmla="*/ 63152 w 1003"/>
            <a:gd name="T73" fmla="*/ 390881 h 857"/>
            <a:gd name="T74" fmla="*/ 29249 w 1003"/>
            <a:gd name="T75" fmla="*/ 355404 h 857"/>
            <a:gd name="T76" fmla="*/ 17948 w 1003"/>
            <a:gd name="T77" fmla="*/ 339566 h 857"/>
            <a:gd name="T78" fmla="*/ 11966 w 1003"/>
            <a:gd name="T79" fmla="*/ 331330 h 857"/>
            <a:gd name="T80" fmla="*/ 51851 w 1003"/>
            <a:gd name="T81" fmla="*/ 290151 h 857"/>
            <a:gd name="T82" fmla="*/ 97719 w 1003"/>
            <a:gd name="T83" fmla="*/ 276847 h 857"/>
            <a:gd name="T84" fmla="*/ 142922 w 1003"/>
            <a:gd name="T85" fmla="*/ 257842 h 857"/>
            <a:gd name="T86" fmla="*/ 171507 w 1003"/>
            <a:gd name="T87" fmla="*/ 268612 h 857"/>
            <a:gd name="T88" fmla="*/ 259920 w 1003"/>
            <a:gd name="T89" fmla="*/ 312324 h 857"/>
            <a:gd name="T90" fmla="*/ 271220 w 1003"/>
            <a:gd name="T91" fmla="*/ 306623 h 857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003"/>
            <a:gd name="T139" fmla="*/ 0 h 857"/>
            <a:gd name="T140" fmla="*/ 1003 w 1003"/>
            <a:gd name="T141" fmla="*/ 857 h 857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003" h="857">
              <a:moveTo>
                <a:pt x="408" y="484"/>
              </a:moveTo>
              <a:cubicBezTo>
                <a:pt x="427" y="478"/>
                <a:pt x="443" y="465"/>
                <a:pt x="460" y="454"/>
              </a:cubicBezTo>
              <a:cubicBezTo>
                <a:pt x="467" y="430"/>
                <a:pt x="475" y="418"/>
                <a:pt x="451" y="403"/>
              </a:cubicBezTo>
              <a:cubicBezTo>
                <a:pt x="443" y="377"/>
                <a:pt x="457" y="372"/>
                <a:pt x="477" y="360"/>
              </a:cubicBezTo>
              <a:cubicBezTo>
                <a:pt x="491" y="337"/>
                <a:pt x="494" y="312"/>
                <a:pt x="502" y="287"/>
              </a:cubicBezTo>
              <a:cubicBezTo>
                <a:pt x="504" y="256"/>
                <a:pt x="502" y="224"/>
                <a:pt x="507" y="193"/>
              </a:cubicBezTo>
              <a:cubicBezTo>
                <a:pt x="508" y="189"/>
                <a:pt x="536" y="176"/>
                <a:pt x="537" y="176"/>
              </a:cubicBezTo>
              <a:cubicBezTo>
                <a:pt x="564" y="164"/>
                <a:pt x="589" y="153"/>
                <a:pt x="618" y="146"/>
              </a:cubicBezTo>
              <a:cubicBezTo>
                <a:pt x="639" y="131"/>
                <a:pt x="662" y="115"/>
                <a:pt x="687" y="107"/>
              </a:cubicBezTo>
              <a:cubicBezTo>
                <a:pt x="722" y="72"/>
                <a:pt x="660" y="71"/>
                <a:pt x="635" y="56"/>
              </a:cubicBezTo>
              <a:cubicBezTo>
                <a:pt x="623" y="16"/>
                <a:pt x="693" y="23"/>
                <a:pt x="712" y="21"/>
              </a:cubicBezTo>
              <a:cubicBezTo>
                <a:pt x="738" y="25"/>
                <a:pt x="752" y="24"/>
                <a:pt x="772" y="38"/>
              </a:cubicBezTo>
              <a:cubicBezTo>
                <a:pt x="786" y="37"/>
                <a:pt x="801" y="36"/>
                <a:pt x="815" y="34"/>
              </a:cubicBezTo>
              <a:cubicBezTo>
                <a:pt x="824" y="32"/>
                <a:pt x="841" y="26"/>
                <a:pt x="841" y="26"/>
              </a:cubicBezTo>
              <a:cubicBezTo>
                <a:pt x="871" y="5"/>
                <a:pt x="858" y="14"/>
                <a:pt x="880" y="0"/>
              </a:cubicBezTo>
              <a:cubicBezTo>
                <a:pt x="916" y="58"/>
                <a:pt x="900" y="135"/>
                <a:pt x="940" y="193"/>
              </a:cubicBezTo>
              <a:cubicBezTo>
                <a:pt x="945" y="209"/>
                <a:pt x="953" y="220"/>
                <a:pt x="957" y="236"/>
              </a:cubicBezTo>
              <a:cubicBezTo>
                <a:pt x="960" y="258"/>
                <a:pt x="960" y="264"/>
                <a:pt x="965" y="283"/>
              </a:cubicBezTo>
              <a:cubicBezTo>
                <a:pt x="968" y="293"/>
                <a:pt x="971" y="303"/>
                <a:pt x="974" y="313"/>
              </a:cubicBezTo>
              <a:cubicBezTo>
                <a:pt x="975" y="317"/>
                <a:pt x="978" y="326"/>
                <a:pt x="978" y="326"/>
              </a:cubicBezTo>
              <a:cubicBezTo>
                <a:pt x="975" y="403"/>
                <a:pt x="1003" y="478"/>
                <a:pt x="918" y="488"/>
              </a:cubicBezTo>
              <a:cubicBezTo>
                <a:pt x="892" y="494"/>
                <a:pt x="878" y="500"/>
                <a:pt x="858" y="518"/>
              </a:cubicBezTo>
              <a:cubicBezTo>
                <a:pt x="863" y="579"/>
                <a:pt x="883" y="635"/>
                <a:pt x="897" y="694"/>
              </a:cubicBezTo>
              <a:cubicBezTo>
                <a:pt x="900" y="725"/>
                <a:pt x="904" y="754"/>
                <a:pt x="910" y="784"/>
              </a:cubicBezTo>
              <a:cubicBezTo>
                <a:pt x="908" y="801"/>
                <a:pt x="907" y="819"/>
                <a:pt x="905" y="836"/>
              </a:cubicBezTo>
              <a:cubicBezTo>
                <a:pt x="904" y="842"/>
                <a:pt x="906" y="850"/>
                <a:pt x="901" y="853"/>
              </a:cubicBezTo>
              <a:cubicBezTo>
                <a:pt x="895" y="857"/>
                <a:pt x="851" y="821"/>
                <a:pt x="845" y="818"/>
              </a:cubicBezTo>
              <a:cubicBezTo>
                <a:pt x="829" y="809"/>
                <a:pt x="802" y="808"/>
                <a:pt x="785" y="806"/>
              </a:cubicBezTo>
              <a:cubicBezTo>
                <a:pt x="776" y="778"/>
                <a:pt x="776" y="741"/>
                <a:pt x="751" y="724"/>
              </a:cubicBezTo>
              <a:cubicBezTo>
                <a:pt x="715" y="727"/>
                <a:pt x="682" y="730"/>
                <a:pt x="648" y="741"/>
              </a:cubicBezTo>
              <a:cubicBezTo>
                <a:pt x="627" y="756"/>
                <a:pt x="609" y="766"/>
                <a:pt x="584" y="771"/>
              </a:cubicBezTo>
              <a:cubicBezTo>
                <a:pt x="513" y="798"/>
                <a:pt x="449" y="778"/>
                <a:pt x="365" y="776"/>
              </a:cubicBezTo>
              <a:cubicBezTo>
                <a:pt x="349" y="770"/>
                <a:pt x="346" y="759"/>
                <a:pt x="331" y="750"/>
              </a:cubicBezTo>
              <a:cubicBezTo>
                <a:pt x="316" y="728"/>
                <a:pt x="284" y="696"/>
                <a:pt x="262" y="681"/>
              </a:cubicBezTo>
              <a:cubicBezTo>
                <a:pt x="225" y="690"/>
                <a:pt x="202" y="714"/>
                <a:pt x="164" y="720"/>
              </a:cubicBezTo>
              <a:cubicBezTo>
                <a:pt x="154" y="719"/>
                <a:pt x="143" y="720"/>
                <a:pt x="134" y="716"/>
              </a:cubicBezTo>
              <a:cubicBezTo>
                <a:pt x="111" y="707"/>
                <a:pt x="106" y="638"/>
                <a:pt x="95" y="617"/>
              </a:cubicBezTo>
              <a:cubicBezTo>
                <a:pt x="82" y="591"/>
                <a:pt x="67" y="577"/>
                <a:pt x="44" y="561"/>
              </a:cubicBezTo>
              <a:cubicBezTo>
                <a:pt x="38" y="553"/>
                <a:pt x="33" y="544"/>
                <a:pt x="27" y="536"/>
              </a:cubicBezTo>
              <a:cubicBezTo>
                <a:pt x="24" y="532"/>
                <a:pt x="18" y="523"/>
                <a:pt x="18" y="523"/>
              </a:cubicBezTo>
              <a:cubicBezTo>
                <a:pt x="0" y="463"/>
                <a:pt x="25" y="465"/>
                <a:pt x="78" y="458"/>
              </a:cubicBezTo>
              <a:cubicBezTo>
                <a:pt x="101" y="451"/>
                <a:pt x="124" y="444"/>
                <a:pt x="147" y="437"/>
              </a:cubicBezTo>
              <a:cubicBezTo>
                <a:pt x="170" y="421"/>
                <a:pt x="188" y="415"/>
                <a:pt x="215" y="407"/>
              </a:cubicBezTo>
              <a:cubicBezTo>
                <a:pt x="232" y="411"/>
                <a:pt x="243" y="415"/>
                <a:pt x="258" y="424"/>
              </a:cubicBezTo>
              <a:cubicBezTo>
                <a:pt x="288" y="467"/>
                <a:pt x="342" y="481"/>
                <a:pt x="391" y="493"/>
              </a:cubicBezTo>
              <a:cubicBezTo>
                <a:pt x="409" y="488"/>
                <a:pt x="408" y="494"/>
                <a:pt x="408" y="48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19</xdr:col>
      <xdr:colOff>161925</xdr:colOff>
      <xdr:row>9</xdr:row>
      <xdr:rowOff>28575</xdr:rowOff>
    </xdr:from>
    <xdr:to>
      <xdr:col>22</xdr:col>
      <xdr:colOff>85725</xdr:colOff>
      <xdr:row>13</xdr:row>
      <xdr:rowOff>19050</xdr:rowOff>
    </xdr:to>
    <xdr:sp macro="" textlink="">
      <xdr:nvSpPr>
        <xdr:cNvPr id="55" name="Freeform 857">
          <a:extLst>
            <a:ext uri="{FF2B5EF4-FFF2-40B4-BE49-F238E27FC236}">
              <a16:creationId xmlns:a16="http://schemas.microsoft.com/office/drawing/2014/main" id="{DC581B61-712B-42EF-9482-4B1F948A4F10}"/>
            </a:ext>
          </a:extLst>
        </xdr:cNvPr>
        <xdr:cNvSpPr>
          <a:spLocks/>
        </xdr:cNvSpPr>
      </xdr:nvSpPr>
      <xdr:spPr bwMode="auto">
        <a:xfrm>
          <a:off x="3609975" y="1457325"/>
          <a:ext cx="584200" cy="625475"/>
        </a:xfrm>
        <a:custGeom>
          <a:avLst/>
          <a:gdLst>
            <a:gd name="T0" fmla="*/ 81832 w 685"/>
            <a:gd name="T1" fmla="*/ 225463 h 1002"/>
            <a:gd name="T2" fmla="*/ 104775 w 685"/>
            <a:gd name="T3" fmla="*/ 307623 h 1002"/>
            <a:gd name="T4" fmla="*/ 124659 w 685"/>
            <a:gd name="T5" fmla="*/ 332462 h 1002"/>
            <a:gd name="T6" fmla="*/ 153721 w 685"/>
            <a:gd name="T7" fmla="*/ 332462 h 1002"/>
            <a:gd name="T8" fmla="*/ 167487 w 685"/>
            <a:gd name="T9" fmla="*/ 348385 h 1002"/>
            <a:gd name="T10" fmla="*/ 127718 w 685"/>
            <a:gd name="T11" fmla="*/ 384051 h 1002"/>
            <a:gd name="T12" fmla="*/ 107834 w 685"/>
            <a:gd name="T13" fmla="*/ 400611 h 1002"/>
            <a:gd name="T14" fmla="*/ 48946 w 685"/>
            <a:gd name="T15" fmla="*/ 452200 h 1002"/>
            <a:gd name="T16" fmla="*/ 26003 w 685"/>
            <a:gd name="T17" fmla="*/ 473855 h 1002"/>
            <a:gd name="T18" fmla="*/ 0 w 685"/>
            <a:gd name="T19" fmla="*/ 496146 h 1002"/>
            <a:gd name="T20" fmla="*/ 22943 w 685"/>
            <a:gd name="T21" fmla="*/ 536908 h 1002"/>
            <a:gd name="T22" fmla="*/ 150662 w 685"/>
            <a:gd name="T23" fmla="*/ 638175 h 1002"/>
            <a:gd name="T24" fmla="*/ 232493 w 685"/>
            <a:gd name="T25" fmla="*/ 629895 h 1002"/>
            <a:gd name="T26" fmla="*/ 249319 w 685"/>
            <a:gd name="T27" fmla="*/ 605056 h 1002"/>
            <a:gd name="T28" fmla="*/ 272262 w 685"/>
            <a:gd name="T29" fmla="*/ 599961 h 1002"/>
            <a:gd name="T30" fmla="*/ 295205 w 685"/>
            <a:gd name="T31" fmla="*/ 594229 h 1002"/>
            <a:gd name="T32" fmla="*/ 305148 w 685"/>
            <a:gd name="T33" fmla="*/ 591681 h 1002"/>
            <a:gd name="T34" fmla="*/ 328091 w 685"/>
            <a:gd name="T35" fmla="*/ 536908 h 1002"/>
            <a:gd name="T36" fmla="*/ 354094 w 685"/>
            <a:gd name="T37" fmla="*/ 504426 h 1002"/>
            <a:gd name="T38" fmla="*/ 399981 w 685"/>
            <a:gd name="T39" fmla="*/ 449652 h 1002"/>
            <a:gd name="T40" fmla="*/ 422924 w 685"/>
            <a:gd name="T41" fmla="*/ 424813 h 1002"/>
            <a:gd name="T42" fmla="*/ 445867 w 685"/>
            <a:gd name="T43" fmla="*/ 392331 h 1002"/>
            <a:gd name="T44" fmla="*/ 465752 w 685"/>
            <a:gd name="T45" fmla="*/ 359212 h 1002"/>
            <a:gd name="T46" fmla="*/ 488695 w 685"/>
            <a:gd name="T47" fmla="*/ 256034 h 1002"/>
            <a:gd name="T48" fmla="*/ 497872 w 685"/>
            <a:gd name="T49" fmla="*/ 220368 h 1002"/>
            <a:gd name="T50" fmla="*/ 511639 w 685"/>
            <a:gd name="T51" fmla="*/ 203808 h 1002"/>
            <a:gd name="T52" fmla="*/ 494813 w 685"/>
            <a:gd name="T53" fmla="*/ 127380 h 1002"/>
            <a:gd name="T54" fmla="*/ 474929 w 685"/>
            <a:gd name="T55" fmla="*/ 105726 h 1002"/>
            <a:gd name="T56" fmla="*/ 429042 w 685"/>
            <a:gd name="T57" fmla="*/ 103178 h 1002"/>
            <a:gd name="T58" fmla="*/ 354094 w 685"/>
            <a:gd name="T59" fmla="*/ 7643 h 1002"/>
            <a:gd name="T60" fmla="*/ 232493 w 685"/>
            <a:gd name="T61" fmla="*/ 4458 h 1002"/>
            <a:gd name="T62" fmla="*/ 91774 w 685"/>
            <a:gd name="T63" fmla="*/ 1911 h 1002"/>
            <a:gd name="T64" fmla="*/ 61947 w 685"/>
            <a:gd name="T65" fmla="*/ 21018 h 1002"/>
            <a:gd name="T66" fmla="*/ 98657 w 685"/>
            <a:gd name="T67" fmla="*/ 61779 h 1002"/>
            <a:gd name="T68" fmla="*/ 114717 w 685"/>
            <a:gd name="T69" fmla="*/ 86619 h 1002"/>
            <a:gd name="T70" fmla="*/ 91774 w 685"/>
            <a:gd name="T71" fmla="*/ 110821 h 1002"/>
            <a:gd name="T72" fmla="*/ 71889 w 685"/>
            <a:gd name="T73" fmla="*/ 135660 h 1002"/>
            <a:gd name="T74" fmla="*/ 68830 w 685"/>
            <a:gd name="T75" fmla="*/ 171326 h 1002"/>
            <a:gd name="T76" fmla="*/ 81832 w 685"/>
            <a:gd name="T77" fmla="*/ 225463 h 1002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w 685"/>
            <a:gd name="T118" fmla="*/ 0 h 1002"/>
            <a:gd name="T119" fmla="*/ 685 w 685"/>
            <a:gd name="T120" fmla="*/ 1002 h 1002"/>
          </a:gdLst>
          <a:ahLst/>
          <a:cxnLst>
            <a:cxn ang="T78">
              <a:pos x="T0" y="T1"/>
            </a:cxn>
            <a:cxn ang="T79">
              <a:pos x="T2" y="T3"/>
            </a:cxn>
            <a:cxn ang="T80">
              <a:pos x="T4" y="T5"/>
            </a:cxn>
            <a:cxn ang="T81">
              <a:pos x="T6" y="T7"/>
            </a:cxn>
            <a:cxn ang="T82">
              <a:pos x="T8" y="T9"/>
            </a:cxn>
            <a:cxn ang="T83">
              <a:pos x="T10" y="T11"/>
            </a:cxn>
            <a:cxn ang="T84">
              <a:pos x="T12" y="T13"/>
            </a:cxn>
            <a:cxn ang="T85">
              <a:pos x="T14" y="T15"/>
            </a:cxn>
            <a:cxn ang="T86">
              <a:pos x="T16" y="T17"/>
            </a:cxn>
            <a:cxn ang="T87">
              <a:pos x="T18" y="T19"/>
            </a:cxn>
            <a:cxn ang="T88">
              <a:pos x="T20" y="T21"/>
            </a:cxn>
            <a:cxn ang="T89">
              <a:pos x="T22" y="T23"/>
            </a:cxn>
            <a:cxn ang="T90">
              <a:pos x="T24" y="T25"/>
            </a:cxn>
            <a:cxn ang="T91">
              <a:pos x="T26" y="T27"/>
            </a:cxn>
            <a:cxn ang="T92">
              <a:pos x="T28" y="T29"/>
            </a:cxn>
            <a:cxn ang="T93">
              <a:pos x="T30" y="T31"/>
            </a:cxn>
            <a:cxn ang="T94">
              <a:pos x="T32" y="T33"/>
            </a:cxn>
            <a:cxn ang="T95">
              <a:pos x="T34" y="T35"/>
            </a:cxn>
            <a:cxn ang="T96">
              <a:pos x="T36" y="T37"/>
            </a:cxn>
            <a:cxn ang="T97">
              <a:pos x="T38" y="T39"/>
            </a:cxn>
            <a:cxn ang="T98">
              <a:pos x="T40" y="T41"/>
            </a:cxn>
            <a:cxn ang="T99">
              <a:pos x="T42" y="T43"/>
            </a:cxn>
            <a:cxn ang="T100">
              <a:pos x="T44" y="T45"/>
            </a:cxn>
            <a:cxn ang="T101">
              <a:pos x="T46" y="T47"/>
            </a:cxn>
            <a:cxn ang="T102">
              <a:pos x="T48" y="T49"/>
            </a:cxn>
            <a:cxn ang="T103">
              <a:pos x="T50" y="T51"/>
            </a:cxn>
            <a:cxn ang="T104">
              <a:pos x="T52" y="T53"/>
            </a:cxn>
            <a:cxn ang="T105">
              <a:pos x="T54" y="T55"/>
            </a:cxn>
            <a:cxn ang="T106">
              <a:pos x="T56" y="T57"/>
            </a:cxn>
            <a:cxn ang="T107">
              <a:pos x="T58" y="T59"/>
            </a:cxn>
            <a:cxn ang="T108">
              <a:pos x="T60" y="T61"/>
            </a:cxn>
            <a:cxn ang="T109">
              <a:pos x="T62" y="T63"/>
            </a:cxn>
            <a:cxn ang="T110">
              <a:pos x="T64" y="T65"/>
            </a:cxn>
            <a:cxn ang="T111">
              <a:pos x="T66" y="T67"/>
            </a:cxn>
            <a:cxn ang="T112">
              <a:pos x="T68" y="T69"/>
            </a:cxn>
            <a:cxn ang="T113">
              <a:pos x="T70" y="T71"/>
            </a:cxn>
            <a:cxn ang="T114">
              <a:pos x="T72" y="T73"/>
            </a:cxn>
            <a:cxn ang="T115">
              <a:pos x="T74" y="T75"/>
            </a:cxn>
            <a:cxn ang="T116">
              <a:pos x="T76" y="T77"/>
            </a:cxn>
          </a:cxnLst>
          <a:rect l="T117" t="T118" r="T119" b="T120"/>
          <a:pathLst>
            <a:path w="685" h="1002">
              <a:moveTo>
                <a:pt x="107" y="354"/>
              </a:moveTo>
              <a:cubicBezTo>
                <a:pt x="114" y="398"/>
                <a:pt x="127" y="440"/>
                <a:pt x="137" y="483"/>
              </a:cubicBezTo>
              <a:cubicBezTo>
                <a:pt x="142" y="505"/>
                <a:pt x="141" y="514"/>
                <a:pt x="163" y="522"/>
              </a:cubicBezTo>
              <a:cubicBezTo>
                <a:pt x="177" y="517"/>
                <a:pt x="185" y="511"/>
                <a:pt x="201" y="522"/>
              </a:cubicBezTo>
              <a:cubicBezTo>
                <a:pt x="209" y="528"/>
                <a:pt x="219" y="547"/>
                <a:pt x="219" y="547"/>
              </a:cubicBezTo>
              <a:cubicBezTo>
                <a:pt x="212" y="565"/>
                <a:pt x="182" y="586"/>
                <a:pt x="167" y="603"/>
              </a:cubicBezTo>
              <a:cubicBezTo>
                <a:pt x="159" y="612"/>
                <a:pt x="141" y="629"/>
                <a:pt x="141" y="629"/>
              </a:cubicBezTo>
              <a:cubicBezTo>
                <a:pt x="126" y="661"/>
                <a:pt x="100" y="699"/>
                <a:pt x="64" y="710"/>
              </a:cubicBezTo>
              <a:cubicBezTo>
                <a:pt x="49" y="720"/>
                <a:pt x="45" y="731"/>
                <a:pt x="34" y="744"/>
              </a:cubicBezTo>
              <a:cubicBezTo>
                <a:pt x="22" y="757"/>
                <a:pt x="10" y="765"/>
                <a:pt x="0" y="779"/>
              </a:cubicBezTo>
              <a:cubicBezTo>
                <a:pt x="4" y="805"/>
                <a:pt x="7" y="827"/>
                <a:pt x="30" y="843"/>
              </a:cubicBezTo>
              <a:cubicBezTo>
                <a:pt x="69" y="900"/>
                <a:pt x="132" y="977"/>
                <a:pt x="197" y="1002"/>
              </a:cubicBezTo>
              <a:cubicBezTo>
                <a:pt x="258" y="988"/>
                <a:pt x="223" y="994"/>
                <a:pt x="304" y="989"/>
              </a:cubicBezTo>
              <a:cubicBezTo>
                <a:pt x="312" y="978"/>
                <a:pt x="315" y="958"/>
                <a:pt x="326" y="950"/>
              </a:cubicBezTo>
              <a:cubicBezTo>
                <a:pt x="329" y="948"/>
                <a:pt x="355" y="942"/>
                <a:pt x="356" y="942"/>
              </a:cubicBezTo>
              <a:cubicBezTo>
                <a:pt x="366" y="939"/>
                <a:pt x="376" y="936"/>
                <a:pt x="386" y="933"/>
              </a:cubicBezTo>
              <a:cubicBezTo>
                <a:pt x="390" y="932"/>
                <a:pt x="399" y="929"/>
                <a:pt x="399" y="929"/>
              </a:cubicBezTo>
              <a:cubicBezTo>
                <a:pt x="422" y="904"/>
                <a:pt x="419" y="875"/>
                <a:pt x="429" y="843"/>
              </a:cubicBezTo>
              <a:cubicBezTo>
                <a:pt x="434" y="826"/>
                <a:pt x="453" y="807"/>
                <a:pt x="463" y="792"/>
              </a:cubicBezTo>
              <a:cubicBezTo>
                <a:pt x="480" y="766"/>
                <a:pt x="497" y="722"/>
                <a:pt x="523" y="706"/>
              </a:cubicBezTo>
              <a:cubicBezTo>
                <a:pt x="532" y="692"/>
                <a:pt x="543" y="681"/>
                <a:pt x="553" y="667"/>
              </a:cubicBezTo>
              <a:cubicBezTo>
                <a:pt x="559" y="648"/>
                <a:pt x="572" y="632"/>
                <a:pt x="583" y="616"/>
              </a:cubicBezTo>
              <a:cubicBezTo>
                <a:pt x="588" y="598"/>
                <a:pt x="598" y="579"/>
                <a:pt x="609" y="564"/>
              </a:cubicBezTo>
              <a:cubicBezTo>
                <a:pt x="622" y="510"/>
                <a:pt x="630" y="457"/>
                <a:pt x="639" y="402"/>
              </a:cubicBezTo>
              <a:cubicBezTo>
                <a:pt x="641" y="390"/>
                <a:pt x="643" y="358"/>
                <a:pt x="651" y="346"/>
              </a:cubicBezTo>
              <a:cubicBezTo>
                <a:pt x="657" y="337"/>
                <a:pt x="669" y="320"/>
                <a:pt x="669" y="320"/>
              </a:cubicBezTo>
              <a:cubicBezTo>
                <a:pt x="685" y="253"/>
                <a:pt x="676" y="244"/>
                <a:pt x="647" y="200"/>
              </a:cubicBezTo>
              <a:cubicBezTo>
                <a:pt x="640" y="189"/>
                <a:pt x="637" y="169"/>
                <a:pt x="621" y="166"/>
              </a:cubicBezTo>
              <a:cubicBezTo>
                <a:pt x="601" y="163"/>
                <a:pt x="581" y="163"/>
                <a:pt x="561" y="162"/>
              </a:cubicBezTo>
              <a:cubicBezTo>
                <a:pt x="504" y="138"/>
                <a:pt x="545" y="16"/>
                <a:pt x="463" y="12"/>
              </a:cubicBezTo>
              <a:cubicBezTo>
                <a:pt x="410" y="9"/>
                <a:pt x="357" y="9"/>
                <a:pt x="304" y="7"/>
              </a:cubicBezTo>
              <a:cubicBezTo>
                <a:pt x="237" y="2"/>
                <a:pt x="190" y="0"/>
                <a:pt x="120" y="3"/>
              </a:cubicBezTo>
              <a:cubicBezTo>
                <a:pt x="104" y="8"/>
                <a:pt x="81" y="33"/>
                <a:pt x="81" y="33"/>
              </a:cubicBezTo>
              <a:cubicBezTo>
                <a:pt x="70" y="67"/>
                <a:pt x="99" y="88"/>
                <a:pt x="129" y="97"/>
              </a:cubicBezTo>
              <a:cubicBezTo>
                <a:pt x="141" y="110"/>
                <a:pt x="145" y="119"/>
                <a:pt x="150" y="136"/>
              </a:cubicBezTo>
              <a:cubicBezTo>
                <a:pt x="146" y="165"/>
                <a:pt x="146" y="166"/>
                <a:pt x="120" y="174"/>
              </a:cubicBezTo>
              <a:cubicBezTo>
                <a:pt x="107" y="187"/>
                <a:pt x="100" y="196"/>
                <a:pt x="94" y="213"/>
              </a:cubicBezTo>
              <a:cubicBezTo>
                <a:pt x="93" y="232"/>
                <a:pt x="90" y="250"/>
                <a:pt x="90" y="269"/>
              </a:cubicBezTo>
              <a:cubicBezTo>
                <a:pt x="90" y="298"/>
                <a:pt x="107" y="325"/>
                <a:pt x="107" y="35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17</xdr:col>
      <xdr:colOff>142875</xdr:colOff>
      <xdr:row>8</xdr:row>
      <xdr:rowOff>0</xdr:rowOff>
    </xdr:from>
    <xdr:to>
      <xdr:col>20</xdr:col>
      <xdr:colOff>104775</xdr:colOff>
      <xdr:row>11</xdr:row>
      <xdr:rowOff>104775</xdr:rowOff>
    </xdr:to>
    <xdr:sp macro="" textlink="">
      <xdr:nvSpPr>
        <xdr:cNvPr id="56" name="Freeform 858">
          <a:extLst>
            <a:ext uri="{FF2B5EF4-FFF2-40B4-BE49-F238E27FC236}">
              <a16:creationId xmlns:a16="http://schemas.microsoft.com/office/drawing/2014/main" id="{84B3A14E-5845-4C4C-987E-CEB0515F2EB0}"/>
            </a:ext>
          </a:extLst>
        </xdr:cNvPr>
        <xdr:cNvSpPr>
          <a:spLocks/>
        </xdr:cNvSpPr>
      </xdr:nvSpPr>
      <xdr:spPr bwMode="auto">
        <a:xfrm>
          <a:off x="3235325" y="1270000"/>
          <a:ext cx="558800" cy="581025"/>
        </a:xfrm>
        <a:custGeom>
          <a:avLst/>
          <a:gdLst>
            <a:gd name="T0" fmla="*/ 91425 w 762"/>
            <a:gd name="T1" fmla="*/ 213131 h 931"/>
            <a:gd name="T2" fmla="*/ 113950 w 762"/>
            <a:gd name="T3" fmla="*/ 171900 h 931"/>
            <a:gd name="T4" fmla="*/ 147737 w 762"/>
            <a:gd name="T5" fmla="*/ 156042 h 931"/>
            <a:gd name="T6" fmla="*/ 159000 w 762"/>
            <a:gd name="T7" fmla="*/ 95782 h 931"/>
            <a:gd name="T8" fmla="*/ 170925 w 762"/>
            <a:gd name="T9" fmla="*/ 57723 h 931"/>
            <a:gd name="T10" fmla="*/ 176225 w 762"/>
            <a:gd name="T11" fmla="*/ 36156 h 931"/>
            <a:gd name="T12" fmla="*/ 230550 w 762"/>
            <a:gd name="T13" fmla="*/ 14589 h 931"/>
            <a:gd name="T14" fmla="*/ 270300 w 762"/>
            <a:gd name="T15" fmla="*/ 634 h 931"/>
            <a:gd name="T16" fmla="*/ 301437 w 762"/>
            <a:gd name="T17" fmla="*/ 6343 h 931"/>
            <a:gd name="T18" fmla="*/ 329925 w 762"/>
            <a:gd name="T19" fmla="*/ 46940 h 931"/>
            <a:gd name="T20" fmla="*/ 389550 w 762"/>
            <a:gd name="T21" fmla="*/ 82461 h 931"/>
            <a:gd name="T22" fmla="*/ 409425 w 762"/>
            <a:gd name="T23" fmla="*/ 57723 h 931"/>
            <a:gd name="T24" fmla="*/ 429300 w 762"/>
            <a:gd name="T25" fmla="*/ 90707 h 931"/>
            <a:gd name="T26" fmla="*/ 454475 w 762"/>
            <a:gd name="T27" fmla="*/ 123058 h 931"/>
            <a:gd name="T28" fmla="*/ 477000 w 762"/>
            <a:gd name="T29" fmla="*/ 156042 h 931"/>
            <a:gd name="T30" fmla="*/ 500188 w 762"/>
            <a:gd name="T31" fmla="*/ 188392 h 931"/>
            <a:gd name="T32" fmla="*/ 463088 w 762"/>
            <a:gd name="T33" fmla="*/ 196639 h 931"/>
            <a:gd name="T34" fmla="*/ 437250 w 762"/>
            <a:gd name="T35" fmla="*/ 213131 h 931"/>
            <a:gd name="T36" fmla="*/ 463088 w 762"/>
            <a:gd name="T37" fmla="*/ 253727 h 931"/>
            <a:gd name="T38" fmla="*/ 477000 w 762"/>
            <a:gd name="T39" fmla="*/ 278466 h 931"/>
            <a:gd name="T40" fmla="*/ 451825 w 762"/>
            <a:gd name="T41" fmla="*/ 329845 h 931"/>
            <a:gd name="T42" fmla="*/ 374975 w 762"/>
            <a:gd name="T43" fmla="*/ 449731 h 931"/>
            <a:gd name="T44" fmla="*/ 349800 w 762"/>
            <a:gd name="T45" fmla="*/ 490328 h 931"/>
            <a:gd name="T46" fmla="*/ 337875 w 762"/>
            <a:gd name="T47" fmla="*/ 506820 h 931"/>
            <a:gd name="T48" fmla="*/ 270300 w 762"/>
            <a:gd name="T49" fmla="*/ 566446 h 931"/>
            <a:gd name="T50" fmla="*/ 193450 w 762"/>
            <a:gd name="T51" fmla="*/ 577229 h 931"/>
            <a:gd name="T52" fmla="*/ 164962 w 762"/>
            <a:gd name="T53" fmla="*/ 590550 h 931"/>
            <a:gd name="T54" fmla="*/ 88113 w 762"/>
            <a:gd name="T55" fmla="*/ 566446 h 931"/>
            <a:gd name="T56" fmla="*/ 48363 w 762"/>
            <a:gd name="T57" fmla="*/ 549954 h 931"/>
            <a:gd name="T58" fmla="*/ 0 w 762"/>
            <a:gd name="T59" fmla="*/ 468761 h 931"/>
            <a:gd name="T60" fmla="*/ 3313 w 762"/>
            <a:gd name="T61" fmla="*/ 389471 h 931"/>
            <a:gd name="T62" fmla="*/ 74200 w 762"/>
            <a:gd name="T63" fmla="*/ 367904 h 931"/>
            <a:gd name="T64" fmla="*/ 91425 w 762"/>
            <a:gd name="T65" fmla="*/ 348875 h 931"/>
            <a:gd name="T66" fmla="*/ 88113 w 762"/>
            <a:gd name="T67" fmla="*/ 237235 h 931"/>
            <a:gd name="T68" fmla="*/ 91425 w 762"/>
            <a:gd name="T69" fmla="*/ 213131 h 931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762"/>
            <a:gd name="T106" fmla="*/ 0 h 931"/>
            <a:gd name="T107" fmla="*/ 762 w 762"/>
            <a:gd name="T108" fmla="*/ 931 h 931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762" h="931">
              <a:moveTo>
                <a:pt x="138" y="336"/>
              </a:moveTo>
              <a:cubicBezTo>
                <a:pt x="146" y="309"/>
                <a:pt x="149" y="289"/>
                <a:pt x="172" y="271"/>
              </a:cubicBezTo>
              <a:cubicBezTo>
                <a:pt x="187" y="259"/>
                <a:pt x="207" y="256"/>
                <a:pt x="223" y="246"/>
              </a:cubicBezTo>
              <a:cubicBezTo>
                <a:pt x="244" y="216"/>
                <a:pt x="236" y="191"/>
                <a:pt x="240" y="151"/>
              </a:cubicBezTo>
              <a:cubicBezTo>
                <a:pt x="242" y="131"/>
                <a:pt x="251" y="109"/>
                <a:pt x="258" y="91"/>
              </a:cubicBezTo>
              <a:cubicBezTo>
                <a:pt x="258" y="91"/>
                <a:pt x="263" y="61"/>
                <a:pt x="266" y="57"/>
              </a:cubicBezTo>
              <a:cubicBezTo>
                <a:pt x="279" y="41"/>
                <a:pt x="328" y="29"/>
                <a:pt x="348" y="23"/>
              </a:cubicBezTo>
              <a:cubicBezTo>
                <a:pt x="366" y="9"/>
                <a:pt x="386" y="6"/>
                <a:pt x="408" y="1"/>
              </a:cubicBezTo>
              <a:cubicBezTo>
                <a:pt x="424" y="3"/>
                <a:pt x="443" y="0"/>
                <a:pt x="455" y="10"/>
              </a:cubicBezTo>
              <a:cubicBezTo>
                <a:pt x="474" y="25"/>
                <a:pt x="478" y="59"/>
                <a:pt x="498" y="74"/>
              </a:cubicBezTo>
              <a:cubicBezTo>
                <a:pt x="526" y="95"/>
                <a:pt x="559" y="110"/>
                <a:pt x="588" y="130"/>
              </a:cubicBezTo>
              <a:cubicBezTo>
                <a:pt x="613" y="124"/>
                <a:pt x="612" y="116"/>
                <a:pt x="618" y="91"/>
              </a:cubicBezTo>
              <a:cubicBezTo>
                <a:pt x="633" y="107"/>
                <a:pt x="636" y="125"/>
                <a:pt x="648" y="143"/>
              </a:cubicBezTo>
              <a:cubicBezTo>
                <a:pt x="654" y="164"/>
                <a:pt x="672" y="178"/>
                <a:pt x="686" y="194"/>
              </a:cubicBezTo>
              <a:cubicBezTo>
                <a:pt x="699" y="210"/>
                <a:pt x="709" y="229"/>
                <a:pt x="720" y="246"/>
              </a:cubicBezTo>
              <a:cubicBezTo>
                <a:pt x="732" y="265"/>
                <a:pt x="747" y="276"/>
                <a:pt x="755" y="297"/>
              </a:cubicBezTo>
              <a:cubicBezTo>
                <a:pt x="725" y="318"/>
                <a:pt x="762" y="295"/>
                <a:pt x="699" y="310"/>
              </a:cubicBezTo>
              <a:cubicBezTo>
                <a:pt x="688" y="313"/>
                <a:pt x="670" y="329"/>
                <a:pt x="660" y="336"/>
              </a:cubicBezTo>
              <a:cubicBezTo>
                <a:pt x="650" y="370"/>
                <a:pt x="675" y="383"/>
                <a:pt x="699" y="400"/>
              </a:cubicBezTo>
              <a:cubicBezTo>
                <a:pt x="704" y="415"/>
                <a:pt x="712" y="426"/>
                <a:pt x="720" y="439"/>
              </a:cubicBezTo>
              <a:cubicBezTo>
                <a:pt x="715" y="476"/>
                <a:pt x="700" y="491"/>
                <a:pt x="682" y="520"/>
              </a:cubicBezTo>
              <a:cubicBezTo>
                <a:pt x="661" y="610"/>
                <a:pt x="644" y="655"/>
                <a:pt x="566" y="709"/>
              </a:cubicBezTo>
              <a:cubicBezTo>
                <a:pt x="552" y="730"/>
                <a:pt x="542" y="752"/>
                <a:pt x="528" y="773"/>
              </a:cubicBezTo>
              <a:cubicBezTo>
                <a:pt x="522" y="782"/>
                <a:pt x="510" y="799"/>
                <a:pt x="510" y="799"/>
              </a:cubicBezTo>
              <a:cubicBezTo>
                <a:pt x="500" y="841"/>
                <a:pt x="446" y="873"/>
                <a:pt x="408" y="893"/>
              </a:cubicBezTo>
              <a:cubicBezTo>
                <a:pt x="376" y="910"/>
                <a:pt x="324" y="908"/>
                <a:pt x="292" y="910"/>
              </a:cubicBezTo>
              <a:cubicBezTo>
                <a:pt x="274" y="916"/>
                <a:pt x="268" y="927"/>
                <a:pt x="249" y="931"/>
              </a:cubicBezTo>
              <a:cubicBezTo>
                <a:pt x="191" y="924"/>
                <a:pt x="182" y="908"/>
                <a:pt x="133" y="893"/>
              </a:cubicBezTo>
              <a:cubicBezTo>
                <a:pt x="114" y="880"/>
                <a:pt x="92" y="880"/>
                <a:pt x="73" y="867"/>
              </a:cubicBezTo>
              <a:cubicBezTo>
                <a:pt x="26" y="837"/>
                <a:pt x="20" y="787"/>
                <a:pt x="0" y="739"/>
              </a:cubicBezTo>
              <a:cubicBezTo>
                <a:pt x="2" y="697"/>
                <a:pt x="1" y="656"/>
                <a:pt x="5" y="614"/>
              </a:cubicBezTo>
              <a:cubicBezTo>
                <a:pt x="8" y="587"/>
                <a:pt x="97" y="582"/>
                <a:pt x="112" y="580"/>
              </a:cubicBezTo>
              <a:cubicBezTo>
                <a:pt x="130" y="575"/>
                <a:pt x="132" y="567"/>
                <a:pt x="138" y="550"/>
              </a:cubicBezTo>
              <a:cubicBezTo>
                <a:pt x="128" y="488"/>
                <a:pt x="127" y="441"/>
                <a:pt x="133" y="374"/>
              </a:cubicBezTo>
              <a:cubicBezTo>
                <a:pt x="137" y="330"/>
                <a:pt x="148" y="357"/>
                <a:pt x="138" y="336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15</xdr:col>
      <xdr:colOff>47625</xdr:colOff>
      <xdr:row>7</xdr:row>
      <xdr:rowOff>9525</xdr:rowOff>
    </xdr:from>
    <xdr:to>
      <xdr:col>18</xdr:col>
      <xdr:colOff>142875</xdr:colOff>
      <xdr:row>10</xdr:row>
      <xdr:rowOff>104775</xdr:rowOff>
    </xdr:to>
    <xdr:sp macro="" textlink="">
      <xdr:nvSpPr>
        <xdr:cNvPr id="57" name="Freeform 859">
          <a:extLst>
            <a:ext uri="{FF2B5EF4-FFF2-40B4-BE49-F238E27FC236}">
              <a16:creationId xmlns:a16="http://schemas.microsoft.com/office/drawing/2014/main" id="{F4BC1CE8-9934-45C0-8E04-5A281E58493F}"/>
            </a:ext>
          </a:extLst>
        </xdr:cNvPr>
        <xdr:cNvSpPr>
          <a:spLocks/>
        </xdr:cNvSpPr>
      </xdr:nvSpPr>
      <xdr:spPr bwMode="auto">
        <a:xfrm>
          <a:off x="2784475" y="1120775"/>
          <a:ext cx="628650" cy="571500"/>
        </a:xfrm>
        <a:custGeom>
          <a:avLst/>
          <a:gdLst>
            <a:gd name="T0" fmla="*/ 270650 w 955"/>
            <a:gd name="T1" fmla="*/ 10160 h 915"/>
            <a:gd name="T2" fmla="*/ 240648 w 955"/>
            <a:gd name="T3" fmla="*/ 1905 h 915"/>
            <a:gd name="T4" fmla="*/ 188944 w 955"/>
            <a:gd name="T5" fmla="*/ 4445 h 915"/>
            <a:gd name="T6" fmla="*/ 148091 w 955"/>
            <a:gd name="T7" fmla="*/ 48260 h 915"/>
            <a:gd name="T8" fmla="*/ 27448 w 955"/>
            <a:gd name="T9" fmla="*/ 53340 h 915"/>
            <a:gd name="T10" fmla="*/ 0 w 955"/>
            <a:gd name="T11" fmla="*/ 75565 h 915"/>
            <a:gd name="T12" fmla="*/ 19150 w 955"/>
            <a:gd name="T13" fmla="*/ 102235 h 915"/>
            <a:gd name="T14" fmla="*/ 35746 w 955"/>
            <a:gd name="T15" fmla="*/ 146050 h 915"/>
            <a:gd name="T16" fmla="*/ 52343 w 955"/>
            <a:gd name="T17" fmla="*/ 173355 h 915"/>
            <a:gd name="T18" fmla="*/ 46598 w 955"/>
            <a:gd name="T19" fmla="*/ 224790 h 915"/>
            <a:gd name="T20" fmla="*/ 63194 w 955"/>
            <a:gd name="T21" fmla="*/ 287655 h 915"/>
            <a:gd name="T22" fmla="*/ 65747 w 955"/>
            <a:gd name="T23" fmla="*/ 330835 h 915"/>
            <a:gd name="T24" fmla="*/ 106600 w 955"/>
            <a:gd name="T25" fmla="*/ 368935 h 915"/>
            <a:gd name="T26" fmla="*/ 128942 w 955"/>
            <a:gd name="T27" fmla="*/ 440055 h 915"/>
            <a:gd name="T28" fmla="*/ 172348 w 955"/>
            <a:gd name="T29" fmla="*/ 497205 h 915"/>
            <a:gd name="T30" fmla="*/ 180646 w 955"/>
            <a:gd name="T31" fmla="*/ 505460 h 915"/>
            <a:gd name="T32" fmla="*/ 188944 w 955"/>
            <a:gd name="T33" fmla="*/ 508000 h 915"/>
            <a:gd name="T34" fmla="*/ 199796 w 955"/>
            <a:gd name="T35" fmla="*/ 532765 h 915"/>
            <a:gd name="T36" fmla="*/ 232350 w 955"/>
            <a:gd name="T37" fmla="*/ 556895 h 915"/>
            <a:gd name="T38" fmla="*/ 240648 w 955"/>
            <a:gd name="T39" fmla="*/ 565150 h 915"/>
            <a:gd name="T40" fmla="*/ 246393 w 955"/>
            <a:gd name="T41" fmla="*/ 573405 h 915"/>
            <a:gd name="T42" fmla="*/ 284693 w 955"/>
            <a:gd name="T43" fmla="*/ 578485 h 915"/>
            <a:gd name="T44" fmla="*/ 435337 w 955"/>
            <a:gd name="T45" fmla="*/ 575945 h 915"/>
            <a:gd name="T46" fmla="*/ 457040 w 955"/>
            <a:gd name="T47" fmla="*/ 559435 h 915"/>
            <a:gd name="T48" fmla="*/ 508745 w 955"/>
            <a:gd name="T49" fmla="*/ 546100 h 915"/>
            <a:gd name="T50" fmla="*/ 527894 w 955"/>
            <a:gd name="T51" fmla="*/ 524510 h 915"/>
            <a:gd name="T52" fmla="*/ 574492 w 955"/>
            <a:gd name="T53" fmla="*/ 344805 h 915"/>
            <a:gd name="T54" fmla="*/ 588535 w 955"/>
            <a:gd name="T55" fmla="*/ 317500 h 915"/>
            <a:gd name="T56" fmla="*/ 607685 w 955"/>
            <a:gd name="T57" fmla="*/ 247015 h 915"/>
            <a:gd name="T58" fmla="*/ 604493 w 955"/>
            <a:gd name="T59" fmla="*/ 222250 h 915"/>
            <a:gd name="T60" fmla="*/ 585344 w 955"/>
            <a:gd name="T61" fmla="*/ 216535 h 915"/>
            <a:gd name="T62" fmla="*/ 514490 w 955"/>
            <a:gd name="T63" fmla="*/ 203200 h 915"/>
            <a:gd name="T64" fmla="*/ 484488 w 955"/>
            <a:gd name="T65" fmla="*/ 194945 h 915"/>
            <a:gd name="T66" fmla="*/ 476190 w 955"/>
            <a:gd name="T67" fmla="*/ 192405 h 915"/>
            <a:gd name="T68" fmla="*/ 442997 w 955"/>
            <a:gd name="T69" fmla="*/ 165100 h 915"/>
            <a:gd name="T70" fmla="*/ 437891 w 955"/>
            <a:gd name="T71" fmla="*/ 156845 h 915"/>
            <a:gd name="T72" fmla="*/ 421294 w 955"/>
            <a:gd name="T73" fmla="*/ 151765 h 915"/>
            <a:gd name="T74" fmla="*/ 355547 w 955"/>
            <a:gd name="T75" fmla="*/ 167640 h 915"/>
            <a:gd name="T76" fmla="*/ 325546 w 955"/>
            <a:gd name="T77" fmla="*/ 154305 h 915"/>
            <a:gd name="T78" fmla="*/ 298098 w 955"/>
            <a:gd name="T79" fmla="*/ 105410 h 915"/>
            <a:gd name="T80" fmla="*/ 284693 w 955"/>
            <a:gd name="T81" fmla="*/ 80645 h 915"/>
            <a:gd name="T82" fmla="*/ 268096 w 955"/>
            <a:gd name="T83" fmla="*/ 34290 h 915"/>
            <a:gd name="T84" fmla="*/ 270650 w 955"/>
            <a:gd name="T85" fmla="*/ 10160 h 915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955"/>
            <a:gd name="T130" fmla="*/ 0 h 915"/>
            <a:gd name="T131" fmla="*/ 955 w 955"/>
            <a:gd name="T132" fmla="*/ 915 h 915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955" h="915">
              <a:moveTo>
                <a:pt x="424" y="16"/>
              </a:moveTo>
              <a:cubicBezTo>
                <a:pt x="388" y="5"/>
                <a:pt x="404" y="9"/>
                <a:pt x="377" y="3"/>
              </a:cubicBezTo>
              <a:cubicBezTo>
                <a:pt x="350" y="4"/>
                <a:pt x="322" y="0"/>
                <a:pt x="296" y="7"/>
              </a:cubicBezTo>
              <a:cubicBezTo>
                <a:pt x="263" y="16"/>
                <a:pt x="266" y="71"/>
                <a:pt x="232" y="76"/>
              </a:cubicBezTo>
              <a:cubicBezTo>
                <a:pt x="190" y="82"/>
                <a:pt x="51" y="84"/>
                <a:pt x="43" y="84"/>
              </a:cubicBezTo>
              <a:cubicBezTo>
                <a:pt x="25" y="94"/>
                <a:pt x="12" y="102"/>
                <a:pt x="0" y="119"/>
              </a:cubicBezTo>
              <a:cubicBezTo>
                <a:pt x="5" y="143"/>
                <a:pt x="10" y="148"/>
                <a:pt x="30" y="161"/>
              </a:cubicBezTo>
              <a:cubicBezTo>
                <a:pt x="25" y="192"/>
                <a:pt x="21" y="219"/>
                <a:pt x="56" y="230"/>
              </a:cubicBezTo>
              <a:cubicBezTo>
                <a:pt x="66" y="246"/>
                <a:pt x="76" y="254"/>
                <a:pt x="82" y="273"/>
              </a:cubicBezTo>
              <a:cubicBezTo>
                <a:pt x="86" y="305"/>
                <a:pt x="82" y="324"/>
                <a:pt x="73" y="354"/>
              </a:cubicBezTo>
              <a:cubicBezTo>
                <a:pt x="77" y="394"/>
                <a:pt x="85" y="417"/>
                <a:pt x="99" y="453"/>
              </a:cubicBezTo>
              <a:cubicBezTo>
                <a:pt x="71" y="470"/>
                <a:pt x="68" y="510"/>
                <a:pt x="103" y="521"/>
              </a:cubicBezTo>
              <a:cubicBezTo>
                <a:pt x="130" y="541"/>
                <a:pt x="144" y="559"/>
                <a:pt x="167" y="581"/>
              </a:cubicBezTo>
              <a:cubicBezTo>
                <a:pt x="181" y="618"/>
                <a:pt x="183" y="658"/>
                <a:pt x="202" y="693"/>
              </a:cubicBezTo>
              <a:cubicBezTo>
                <a:pt x="211" y="731"/>
                <a:pt x="230" y="771"/>
                <a:pt x="270" y="783"/>
              </a:cubicBezTo>
              <a:cubicBezTo>
                <a:pt x="274" y="787"/>
                <a:pt x="278" y="793"/>
                <a:pt x="283" y="796"/>
              </a:cubicBezTo>
              <a:cubicBezTo>
                <a:pt x="287" y="798"/>
                <a:pt x="292" y="797"/>
                <a:pt x="296" y="800"/>
              </a:cubicBezTo>
              <a:cubicBezTo>
                <a:pt x="308" y="810"/>
                <a:pt x="305" y="828"/>
                <a:pt x="313" y="839"/>
              </a:cubicBezTo>
              <a:cubicBezTo>
                <a:pt x="325" y="856"/>
                <a:pt x="347" y="866"/>
                <a:pt x="364" y="877"/>
              </a:cubicBezTo>
              <a:cubicBezTo>
                <a:pt x="369" y="880"/>
                <a:pt x="373" y="885"/>
                <a:pt x="377" y="890"/>
              </a:cubicBezTo>
              <a:cubicBezTo>
                <a:pt x="380" y="894"/>
                <a:pt x="382" y="900"/>
                <a:pt x="386" y="903"/>
              </a:cubicBezTo>
              <a:cubicBezTo>
                <a:pt x="402" y="915"/>
                <a:pt x="426" y="909"/>
                <a:pt x="446" y="911"/>
              </a:cubicBezTo>
              <a:cubicBezTo>
                <a:pt x="525" y="910"/>
                <a:pt x="603" y="909"/>
                <a:pt x="682" y="907"/>
              </a:cubicBezTo>
              <a:cubicBezTo>
                <a:pt x="709" y="906"/>
                <a:pt x="694" y="890"/>
                <a:pt x="716" y="881"/>
              </a:cubicBezTo>
              <a:cubicBezTo>
                <a:pt x="742" y="870"/>
                <a:pt x="771" y="868"/>
                <a:pt x="797" y="860"/>
              </a:cubicBezTo>
              <a:cubicBezTo>
                <a:pt x="812" y="850"/>
                <a:pt x="822" y="844"/>
                <a:pt x="827" y="826"/>
              </a:cubicBezTo>
              <a:cubicBezTo>
                <a:pt x="834" y="723"/>
                <a:pt x="802" y="603"/>
                <a:pt x="900" y="543"/>
              </a:cubicBezTo>
              <a:cubicBezTo>
                <a:pt x="910" y="529"/>
                <a:pt x="916" y="516"/>
                <a:pt x="922" y="500"/>
              </a:cubicBezTo>
              <a:cubicBezTo>
                <a:pt x="927" y="462"/>
                <a:pt x="943" y="427"/>
                <a:pt x="952" y="389"/>
              </a:cubicBezTo>
              <a:cubicBezTo>
                <a:pt x="950" y="376"/>
                <a:pt x="955" y="361"/>
                <a:pt x="947" y="350"/>
              </a:cubicBezTo>
              <a:cubicBezTo>
                <a:pt x="941" y="342"/>
                <a:pt x="927" y="343"/>
                <a:pt x="917" y="341"/>
              </a:cubicBezTo>
              <a:cubicBezTo>
                <a:pt x="880" y="332"/>
                <a:pt x="843" y="327"/>
                <a:pt x="806" y="320"/>
              </a:cubicBezTo>
              <a:cubicBezTo>
                <a:pt x="791" y="317"/>
                <a:pt x="773" y="311"/>
                <a:pt x="759" y="307"/>
              </a:cubicBezTo>
              <a:cubicBezTo>
                <a:pt x="755" y="306"/>
                <a:pt x="746" y="303"/>
                <a:pt x="746" y="303"/>
              </a:cubicBezTo>
              <a:cubicBezTo>
                <a:pt x="725" y="289"/>
                <a:pt x="713" y="279"/>
                <a:pt x="694" y="260"/>
              </a:cubicBezTo>
              <a:cubicBezTo>
                <a:pt x="690" y="256"/>
                <a:pt x="690" y="250"/>
                <a:pt x="686" y="247"/>
              </a:cubicBezTo>
              <a:cubicBezTo>
                <a:pt x="678" y="242"/>
                <a:pt x="660" y="239"/>
                <a:pt x="660" y="239"/>
              </a:cubicBezTo>
              <a:cubicBezTo>
                <a:pt x="626" y="247"/>
                <a:pt x="590" y="254"/>
                <a:pt x="557" y="264"/>
              </a:cubicBezTo>
              <a:cubicBezTo>
                <a:pt x="533" y="260"/>
                <a:pt x="523" y="262"/>
                <a:pt x="510" y="243"/>
              </a:cubicBezTo>
              <a:cubicBezTo>
                <a:pt x="501" y="213"/>
                <a:pt x="496" y="184"/>
                <a:pt x="467" y="166"/>
              </a:cubicBezTo>
              <a:cubicBezTo>
                <a:pt x="462" y="151"/>
                <a:pt x="453" y="141"/>
                <a:pt x="446" y="127"/>
              </a:cubicBezTo>
              <a:cubicBezTo>
                <a:pt x="435" y="104"/>
                <a:pt x="426" y="78"/>
                <a:pt x="420" y="54"/>
              </a:cubicBezTo>
              <a:cubicBezTo>
                <a:pt x="424" y="19"/>
                <a:pt x="424" y="31"/>
                <a:pt x="424" y="16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/>
          <a:tailEnd/>
        </a:ln>
      </xdr:spPr>
    </xdr:sp>
    <xdr:clientData/>
  </xdr:twoCellAnchor>
  <xdr:twoCellAnchor>
    <xdr:from>
      <xdr:col>16</xdr:col>
      <xdr:colOff>19050</xdr:colOff>
      <xdr:row>10</xdr:row>
      <xdr:rowOff>76200</xdr:rowOff>
    </xdr:from>
    <xdr:to>
      <xdr:col>19</xdr:col>
      <xdr:colOff>157163</xdr:colOff>
      <xdr:row>14</xdr:row>
      <xdr:rowOff>38100</xdr:rowOff>
    </xdr:to>
    <xdr:sp macro="" textlink="">
      <xdr:nvSpPr>
        <xdr:cNvPr id="58" name="Freeform 860">
          <a:extLst>
            <a:ext uri="{FF2B5EF4-FFF2-40B4-BE49-F238E27FC236}">
              <a16:creationId xmlns:a16="http://schemas.microsoft.com/office/drawing/2014/main" id="{11A25A19-35CC-4711-B262-0D2ADFF2944B}"/>
            </a:ext>
          </a:extLst>
        </xdr:cNvPr>
        <xdr:cNvSpPr>
          <a:spLocks/>
        </xdr:cNvSpPr>
      </xdr:nvSpPr>
      <xdr:spPr bwMode="auto">
        <a:xfrm>
          <a:off x="2933700" y="1663700"/>
          <a:ext cx="671513" cy="596900"/>
        </a:xfrm>
        <a:custGeom>
          <a:avLst/>
          <a:gdLst>
            <a:gd name="T0" fmla="*/ 566943 w 1041"/>
            <a:gd name="T1" fmla="*/ 285412 h 959"/>
            <a:gd name="T2" fmla="*/ 590934 w 1041"/>
            <a:gd name="T3" fmla="*/ 326730 h 959"/>
            <a:gd name="T4" fmla="*/ 642704 w 1041"/>
            <a:gd name="T5" fmla="*/ 350886 h 959"/>
            <a:gd name="T6" fmla="*/ 626289 w 1041"/>
            <a:gd name="T7" fmla="*/ 479289 h 959"/>
            <a:gd name="T8" fmla="*/ 590934 w 1041"/>
            <a:gd name="T9" fmla="*/ 530778 h 959"/>
            <a:gd name="T10" fmla="*/ 531588 w 1041"/>
            <a:gd name="T11" fmla="*/ 517429 h 959"/>
            <a:gd name="T12" fmla="*/ 453302 w 1041"/>
            <a:gd name="T13" fmla="*/ 503444 h 959"/>
            <a:gd name="T14" fmla="*/ 407214 w 1041"/>
            <a:gd name="T15" fmla="*/ 517429 h 959"/>
            <a:gd name="T16" fmla="*/ 388274 w 1041"/>
            <a:gd name="T17" fmla="*/ 590530 h 959"/>
            <a:gd name="T18" fmla="*/ 352919 w 1041"/>
            <a:gd name="T19" fmla="*/ 593708 h 959"/>
            <a:gd name="T20" fmla="*/ 287891 w 1041"/>
            <a:gd name="T21" fmla="*/ 609600 h 959"/>
            <a:gd name="T22" fmla="*/ 203923 w 1041"/>
            <a:gd name="T23" fmla="*/ 601972 h 959"/>
            <a:gd name="T24" fmla="*/ 209605 w 1041"/>
            <a:gd name="T25" fmla="*/ 471026 h 959"/>
            <a:gd name="T26" fmla="*/ 231070 w 1041"/>
            <a:gd name="T27" fmla="*/ 422080 h 959"/>
            <a:gd name="T28" fmla="*/ 231070 w 1041"/>
            <a:gd name="T29" fmla="*/ 405553 h 959"/>
            <a:gd name="T30" fmla="*/ 207080 w 1041"/>
            <a:gd name="T31" fmla="*/ 422080 h 959"/>
            <a:gd name="T32" fmla="*/ 142051 w 1041"/>
            <a:gd name="T33" fmla="*/ 418901 h 959"/>
            <a:gd name="T34" fmla="*/ 123111 w 1041"/>
            <a:gd name="T35" fmla="*/ 383940 h 959"/>
            <a:gd name="T36" fmla="*/ 79549 w 1041"/>
            <a:gd name="T37" fmla="*/ 337537 h 959"/>
            <a:gd name="T38" fmla="*/ 41668 w 1041"/>
            <a:gd name="T39" fmla="*/ 334994 h 959"/>
            <a:gd name="T40" fmla="*/ 20203 w 1041"/>
            <a:gd name="T41" fmla="*/ 331816 h 959"/>
            <a:gd name="T42" fmla="*/ 6945 w 1041"/>
            <a:gd name="T43" fmla="*/ 285412 h 959"/>
            <a:gd name="T44" fmla="*/ 9470 w 1041"/>
            <a:gd name="T45" fmla="*/ 209133 h 959"/>
            <a:gd name="T46" fmla="*/ 30936 w 1041"/>
            <a:gd name="T47" fmla="*/ 184978 h 959"/>
            <a:gd name="T48" fmla="*/ 68816 w 1041"/>
            <a:gd name="T49" fmla="*/ 87086 h 959"/>
            <a:gd name="T50" fmla="*/ 85231 w 1041"/>
            <a:gd name="T51" fmla="*/ 54031 h 959"/>
            <a:gd name="T52" fmla="*/ 101646 w 1041"/>
            <a:gd name="T53" fmla="*/ 32419 h 959"/>
            <a:gd name="T54" fmla="*/ 117429 w 1041"/>
            <a:gd name="T55" fmla="*/ 15892 h 959"/>
            <a:gd name="T56" fmla="*/ 136369 w 1041"/>
            <a:gd name="T57" fmla="*/ 5085 h 959"/>
            <a:gd name="T58" fmla="*/ 296098 w 1041"/>
            <a:gd name="T59" fmla="*/ 2543 h 959"/>
            <a:gd name="T60" fmla="*/ 315039 w 1041"/>
            <a:gd name="T61" fmla="*/ 24155 h 959"/>
            <a:gd name="T62" fmla="*/ 333979 w 1041"/>
            <a:gd name="T63" fmla="*/ 113784 h 959"/>
            <a:gd name="T64" fmla="*/ 358601 w 1041"/>
            <a:gd name="T65" fmla="*/ 151923 h 959"/>
            <a:gd name="T66" fmla="*/ 401532 w 1041"/>
            <a:gd name="T67" fmla="*/ 176714 h 959"/>
            <a:gd name="T68" fmla="*/ 426154 w 1041"/>
            <a:gd name="T69" fmla="*/ 187520 h 959"/>
            <a:gd name="T70" fmla="*/ 464035 w 1041"/>
            <a:gd name="T71" fmla="*/ 198327 h 959"/>
            <a:gd name="T72" fmla="*/ 493708 w 1041"/>
            <a:gd name="T73" fmla="*/ 190063 h 959"/>
            <a:gd name="T74" fmla="*/ 504441 w 1041"/>
            <a:gd name="T75" fmla="*/ 193241 h 959"/>
            <a:gd name="T76" fmla="*/ 499390 w 1041"/>
            <a:gd name="T77" fmla="*/ 201505 h 959"/>
            <a:gd name="T78" fmla="*/ 510123 w 1041"/>
            <a:gd name="T79" fmla="*/ 228203 h 959"/>
            <a:gd name="T80" fmla="*/ 553054 w 1041"/>
            <a:gd name="T81" fmla="*/ 274606 h 959"/>
            <a:gd name="T82" fmla="*/ 571994 w 1041"/>
            <a:gd name="T83" fmla="*/ 296854 h 959"/>
            <a:gd name="T84" fmla="*/ 566943 w 1041"/>
            <a:gd name="T85" fmla="*/ 285412 h 959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1041"/>
            <a:gd name="T130" fmla="*/ 0 h 959"/>
            <a:gd name="T131" fmla="*/ 1041 w 1041"/>
            <a:gd name="T132" fmla="*/ 959 h 959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1041" h="959">
              <a:moveTo>
                <a:pt x="898" y="449"/>
              </a:moveTo>
              <a:cubicBezTo>
                <a:pt x="905" y="472"/>
                <a:pt x="919" y="497"/>
                <a:pt x="936" y="514"/>
              </a:cubicBezTo>
              <a:cubicBezTo>
                <a:pt x="957" y="535"/>
                <a:pt x="993" y="537"/>
                <a:pt x="1018" y="552"/>
              </a:cubicBezTo>
              <a:cubicBezTo>
                <a:pt x="1041" y="626"/>
                <a:pt x="1034" y="694"/>
                <a:pt x="992" y="754"/>
              </a:cubicBezTo>
              <a:cubicBezTo>
                <a:pt x="983" y="785"/>
                <a:pt x="969" y="827"/>
                <a:pt x="936" y="835"/>
              </a:cubicBezTo>
              <a:cubicBezTo>
                <a:pt x="904" y="830"/>
                <a:pt x="874" y="820"/>
                <a:pt x="842" y="814"/>
              </a:cubicBezTo>
              <a:cubicBezTo>
                <a:pt x="801" y="798"/>
                <a:pt x="762" y="797"/>
                <a:pt x="718" y="792"/>
              </a:cubicBezTo>
              <a:cubicBezTo>
                <a:pt x="681" y="796"/>
                <a:pt x="668" y="791"/>
                <a:pt x="645" y="814"/>
              </a:cubicBezTo>
              <a:cubicBezTo>
                <a:pt x="637" y="841"/>
                <a:pt x="660" y="920"/>
                <a:pt x="615" y="929"/>
              </a:cubicBezTo>
              <a:cubicBezTo>
                <a:pt x="597" y="932"/>
                <a:pt x="578" y="932"/>
                <a:pt x="559" y="934"/>
              </a:cubicBezTo>
              <a:cubicBezTo>
                <a:pt x="526" y="944"/>
                <a:pt x="490" y="951"/>
                <a:pt x="456" y="959"/>
              </a:cubicBezTo>
              <a:cubicBezTo>
                <a:pt x="412" y="955"/>
                <a:pt x="368" y="950"/>
                <a:pt x="323" y="947"/>
              </a:cubicBezTo>
              <a:cubicBezTo>
                <a:pt x="319" y="870"/>
                <a:pt x="324" y="818"/>
                <a:pt x="332" y="741"/>
              </a:cubicBezTo>
              <a:cubicBezTo>
                <a:pt x="335" y="715"/>
                <a:pt x="336" y="673"/>
                <a:pt x="366" y="664"/>
              </a:cubicBezTo>
              <a:cubicBezTo>
                <a:pt x="385" y="651"/>
                <a:pt x="396" y="645"/>
                <a:pt x="366" y="638"/>
              </a:cubicBezTo>
              <a:cubicBezTo>
                <a:pt x="346" y="643"/>
                <a:pt x="339" y="646"/>
                <a:pt x="328" y="664"/>
              </a:cubicBezTo>
              <a:cubicBezTo>
                <a:pt x="294" y="662"/>
                <a:pt x="259" y="664"/>
                <a:pt x="225" y="659"/>
              </a:cubicBezTo>
              <a:cubicBezTo>
                <a:pt x="204" y="656"/>
                <a:pt x="207" y="619"/>
                <a:pt x="195" y="604"/>
              </a:cubicBezTo>
              <a:cubicBezTo>
                <a:pt x="181" y="586"/>
                <a:pt x="150" y="535"/>
                <a:pt x="126" y="531"/>
              </a:cubicBezTo>
              <a:cubicBezTo>
                <a:pt x="106" y="528"/>
                <a:pt x="86" y="528"/>
                <a:pt x="66" y="527"/>
              </a:cubicBezTo>
              <a:cubicBezTo>
                <a:pt x="55" y="525"/>
                <a:pt x="43" y="526"/>
                <a:pt x="32" y="522"/>
              </a:cubicBezTo>
              <a:cubicBezTo>
                <a:pt x="14" y="515"/>
                <a:pt x="14" y="464"/>
                <a:pt x="11" y="449"/>
              </a:cubicBezTo>
              <a:cubicBezTo>
                <a:pt x="7" y="411"/>
                <a:pt x="0" y="366"/>
                <a:pt x="15" y="329"/>
              </a:cubicBezTo>
              <a:cubicBezTo>
                <a:pt x="21" y="313"/>
                <a:pt x="49" y="291"/>
                <a:pt x="49" y="291"/>
              </a:cubicBezTo>
              <a:cubicBezTo>
                <a:pt x="65" y="240"/>
                <a:pt x="79" y="182"/>
                <a:pt x="109" y="137"/>
              </a:cubicBezTo>
              <a:cubicBezTo>
                <a:pt x="114" y="119"/>
                <a:pt x="124" y="100"/>
                <a:pt x="135" y="85"/>
              </a:cubicBezTo>
              <a:cubicBezTo>
                <a:pt x="141" y="66"/>
                <a:pt x="147" y="63"/>
                <a:pt x="161" y="51"/>
              </a:cubicBezTo>
              <a:cubicBezTo>
                <a:pt x="170" y="43"/>
                <a:pt x="186" y="25"/>
                <a:pt x="186" y="25"/>
              </a:cubicBezTo>
              <a:cubicBezTo>
                <a:pt x="193" y="7"/>
                <a:pt x="197" y="2"/>
                <a:pt x="216" y="8"/>
              </a:cubicBezTo>
              <a:cubicBezTo>
                <a:pt x="323" y="4"/>
                <a:pt x="354" y="0"/>
                <a:pt x="469" y="4"/>
              </a:cubicBezTo>
              <a:cubicBezTo>
                <a:pt x="512" y="11"/>
                <a:pt x="510" y="1"/>
                <a:pt x="499" y="38"/>
              </a:cubicBezTo>
              <a:cubicBezTo>
                <a:pt x="502" y="86"/>
                <a:pt x="501" y="137"/>
                <a:pt x="529" y="179"/>
              </a:cubicBezTo>
              <a:cubicBezTo>
                <a:pt x="534" y="201"/>
                <a:pt x="545" y="232"/>
                <a:pt x="568" y="239"/>
              </a:cubicBezTo>
              <a:cubicBezTo>
                <a:pt x="591" y="255"/>
                <a:pt x="612" y="264"/>
                <a:pt x="636" y="278"/>
              </a:cubicBezTo>
              <a:cubicBezTo>
                <a:pt x="648" y="285"/>
                <a:pt x="675" y="295"/>
                <a:pt x="675" y="295"/>
              </a:cubicBezTo>
              <a:cubicBezTo>
                <a:pt x="694" y="308"/>
                <a:pt x="712" y="309"/>
                <a:pt x="735" y="312"/>
              </a:cubicBezTo>
              <a:cubicBezTo>
                <a:pt x="751" y="308"/>
                <a:pt x="782" y="299"/>
                <a:pt x="782" y="299"/>
              </a:cubicBezTo>
              <a:cubicBezTo>
                <a:pt x="788" y="301"/>
                <a:pt x="796" y="299"/>
                <a:pt x="799" y="304"/>
              </a:cubicBezTo>
              <a:cubicBezTo>
                <a:pt x="801" y="309"/>
                <a:pt x="792" y="312"/>
                <a:pt x="791" y="317"/>
              </a:cubicBezTo>
              <a:cubicBezTo>
                <a:pt x="789" y="331"/>
                <a:pt x="800" y="349"/>
                <a:pt x="808" y="359"/>
              </a:cubicBezTo>
              <a:cubicBezTo>
                <a:pt x="820" y="399"/>
                <a:pt x="832" y="418"/>
                <a:pt x="876" y="432"/>
              </a:cubicBezTo>
              <a:cubicBezTo>
                <a:pt x="877" y="433"/>
                <a:pt x="902" y="475"/>
                <a:pt x="906" y="467"/>
              </a:cubicBezTo>
              <a:cubicBezTo>
                <a:pt x="909" y="461"/>
                <a:pt x="901" y="455"/>
                <a:pt x="898" y="4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28575</xdr:colOff>
      <xdr:row>10</xdr:row>
      <xdr:rowOff>47625</xdr:rowOff>
    </xdr:from>
    <xdr:to>
      <xdr:col>20</xdr:col>
      <xdr:colOff>123825</xdr:colOff>
      <xdr:row>14</xdr:row>
      <xdr:rowOff>114300</xdr:rowOff>
    </xdr:to>
    <xdr:sp macro="" textlink="">
      <xdr:nvSpPr>
        <xdr:cNvPr id="59" name="Freeform 861">
          <a:extLst>
            <a:ext uri="{FF2B5EF4-FFF2-40B4-BE49-F238E27FC236}">
              <a16:creationId xmlns:a16="http://schemas.microsoft.com/office/drawing/2014/main" id="{C239025C-98D0-400D-9496-6B7BBB3D3322}"/>
            </a:ext>
          </a:extLst>
        </xdr:cNvPr>
        <xdr:cNvSpPr>
          <a:spLocks/>
        </xdr:cNvSpPr>
      </xdr:nvSpPr>
      <xdr:spPr bwMode="auto">
        <a:xfrm>
          <a:off x="3298825" y="1635125"/>
          <a:ext cx="514350" cy="701675"/>
        </a:xfrm>
        <a:custGeom>
          <a:avLst/>
          <a:gdLst>
            <a:gd name="T0" fmla="*/ 268845 w 684"/>
            <a:gd name="T1" fmla="*/ 608755 h 1116"/>
            <a:gd name="T2" fmla="*/ 236774 w 684"/>
            <a:gd name="T3" fmla="*/ 633720 h 1116"/>
            <a:gd name="T4" fmla="*/ 175363 w 684"/>
            <a:gd name="T5" fmla="*/ 672127 h 1116"/>
            <a:gd name="T6" fmla="*/ 152163 w 684"/>
            <a:gd name="T7" fmla="*/ 693891 h 1116"/>
            <a:gd name="T8" fmla="*/ 96211 w 684"/>
            <a:gd name="T9" fmla="*/ 713095 h 1116"/>
            <a:gd name="T10" fmla="*/ 14329 w 684"/>
            <a:gd name="T11" fmla="*/ 696452 h 1116"/>
            <a:gd name="T12" fmla="*/ 0 w 684"/>
            <a:gd name="T13" fmla="*/ 660605 h 1116"/>
            <a:gd name="T14" fmla="*/ 2729 w 684"/>
            <a:gd name="T15" fmla="*/ 622197 h 1116"/>
            <a:gd name="T16" fmla="*/ 8871 w 684"/>
            <a:gd name="T17" fmla="*/ 614516 h 1116"/>
            <a:gd name="T18" fmla="*/ 17741 w 684"/>
            <a:gd name="T19" fmla="*/ 583790 h 1116"/>
            <a:gd name="T20" fmla="*/ 26612 w 684"/>
            <a:gd name="T21" fmla="*/ 553705 h 1116"/>
            <a:gd name="T22" fmla="*/ 58682 w 684"/>
            <a:gd name="T23" fmla="*/ 542822 h 1116"/>
            <a:gd name="T24" fmla="*/ 81882 w 684"/>
            <a:gd name="T25" fmla="*/ 537702 h 1116"/>
            <a:gd name="T26" fmla="*/ 131693 w 684"/>
            <a:gd name="T27" fmla="*/ 540262 h 1116"/>
            <a:gd name="T28" fmla="*/ 149434 w 684"/>
            <a:gd name="T29" fmla="*/ 548584 h 1116"/>
            <a:gd name="T30" fmla="*/ 207433 w 684"/>
            <a:gd name="T31" fmla="*/ 567787 h 1116"/>
            <a:gd name="T32" fmla="*/ 231315 w 684"/>
            <a:gd name="T33" fmla="*/ 564587 h 1116"/>
            <a:gd name="T34" fmla="*/ 251786 w 684"/>
            <a:gd name="T35" fmla="*/ 523619 h 1116"/>
            <a:gd name="T36" fmla="*/ 268845 w 684"/>
            <a:gd name="T37" fmla="*/ 512737 h 1116"/>
            <a:gd name="T38" fmla="*/ 295456 w 684"/>
            <a:gd name="T39" fmla="*/ 449365 h 1116"/>
            <a:gd name="T40" fmla="*/ 292727 w 684"/>
            <a:gd name="T41" fmla="*/ 414158 h 1116"/>
            <a:gd name="T42" fmla="*/ 245645 w 684"/>
            <a:gd name="T43" fmla="*/ 367429 h 1116"/>
            <a:gd name="T44" fmla="*/ 225174 w 684"/>
            <a:gd name="T45" fmla="*/ 334143 h 1116"/>
            <a:gd name="T46" fmla="*/ 169904 w 684"/>
            <a:gd name="T47" fmla="*/ 304057 h 1116"/>
            <a:gd name="T48" fmla="*/ 154893 w 684"/>
            <a:gd name="T49" fmla="*/ 290615 h 1116"/>
            <a:gd name="T50" fmla="*/ 149434 w 684"/>
            <a:gd name="T51" fmla="*/ 271411 h 1116"/>
            <a:gd name="T52" fmla="*/ 137152 w 684"/>
            <a:gd name="T53" fmla="*/ 254768 h 1116"/>
            <a:gd name="T54" fmla="*/ 125552 w 684"/>
            <a:gd name="T55" fmla="*/ 230444 h 1116"/>
            <a:gd name="T56" fmla="*/ 108493 w 684"/>
            <a:gd name="T57" fmla="*/ 218921 h 1116"/>
            <a:gd name="T58" fmla="*/ 227904 w 684"/>
            <a:gd name="T59" fmla="*/ 192036 h 1116"/>
            <a:gd name="T60" fmla="*/ 257245 w 684"/>
            <a:gd name="T61" fmla="*/ 164511 h 1116"/>
            <a:gd name="T62" fmla="*/ 274986 w 684"/>
            <a:gd name="T63" fmla="*/ 153629 h 1116"/>
            <a:gd name="T64" fmla="*/ 295456 w 684"/>
            <a:gd name="T65" fmla="*/ 128664 h 1116"/>
            <a:gd name="T66" fmla="*/ 321385 w 684"/>
            <a:gd name="T67" fmla="*/ 87697 h 1116"/>
            <a:gd name="T68" fmla="*/ 333667 w 684"/>
            <a:gd name="T69" fmla="*/ 71053 h 1116"/>
            <a:gd name="T70" fmla="*/ 350726 w 684"/>
            <a:gd name="T71" fmla="*/ 49289 h 1116"/>
            <a:gd name="T72" fmla="*/ 386208 w 684"/>
            <a:gd name="T73" fmla="*/ 0 h 1116"/>
            <a:gd name="T74" fmla="*/ 427149 w 684"/>
            <a:gd name="T75" fmla="*/ 145307 h 1116"/>
            <a:gd name="T76" fmla="*/ 461949 w 684"/>
            <a:gd name="T77" fmla="*/ 158750 h 1116"/>
            <a:gd name="T78" fmla="*/ 450349 w 684"/>
            <a:gd name="T79" fmla="*/ 197157 h 1116"/>
            <a:gd name="T80" fmla="*/ 400537 w 684"/>
            <a:gd name="T81" fmla="*/ 230444 h 1116"/>
            <a:gd name="T82" fmla="*/ 371197 w 684"/>
            <a:gd name="T83" fmla="*/ 288054 h 1116"/>
            <a:gd name="T84" fmla="*/ 350726 w 684"/>
            <a:gd name="T85" fmla="*/ 293175 h 1116"/>
            <a:gd name="T86" fmla="*/ 341856 w 684"/>
            <a:gd name="T87" fmla="*/ 309818 h 1116"/>
            <a:gd name="T88" fmla="*/ 336397 w 684"/>
            <a:gd name="T89" fmla="*/ 326462 h 1116"/>
            <a:gd name="T90" fmla="*/ 356867 w 684"/>
            <a:gd name="T91" fmla="*/ 372550 h 1116"/>
            <a:gd name="T92" fmla="*/ 362326 w 684"/>
            <a:gd name="T93" fmla="*/ 380872 h 1116"/>
            <a:gd name="T94" fmla="*/ 371197 w 684"/>
            <a:gd name="T95" fmla="*/ 389194 h 1116"/>
            <a:gd name="T96" fmla="*/ 395079 w 684"/>
            <a:gd name="T97" fmla="*/ 430161 h 1116"/>
            <a:gd name="T98" fmla="*/ 450349 w 684"/>
            <a:gd name="T99" fmla="*/ 449365 h 1116"/>
            <a:gd name="T100" fmla="*/ 403267 w 684"/>
            <a:gd name="T101" fmla="*/ 485212 h 1116"/>
            <a:gd name="T102" fmla="*/ 382796 w 684"/>
            <a:gd name="T103" fmla="*/ 506976 h 1116"/>
            <a:gd name="T104" fmla="*/ 321385 w 684"/>
            <a:gd name="T105" fmla="*/ 576109 h 1116"/>
            <a:gd name="T106" fmla="*/ 283856 w 684"/>
            <a:gd name="T107" fmla="*/ 600433 h 1116"/>
            <a:gd name="T108" fmla="*/ 268845 w 684"/>
            <a:gd name="T109" fmla="*/ 608755 h 111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684"/>
            <a:gd name="T166" fmla="*/ 0 h 1116"/>
            <a:gd name="T167" fmla="*/ 684 w 684"/>
            <a:gd name="T168" fmla="*/ 1116 h 1116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684" h="1116">
              <a:moveTo>
                <a:pt x="394" y="951"/>
              </a:moveTo>
              <a:cubicBezTo>
                <a:pt x="380" y="965"/>
                <a:pt x="365" y="983"/>
                <a:pt x="347" y="990"/>
              </a:cubicBezTo>
              <a:cubicBezTo>
                <a:pt x="325" y="1023"/>
                <a:pt x="287" y="1029"/>
                <a:pt x="257" y="1050"/>
              </a:cubicBezTo>
              <a:cubicBezTo>
                <a:pt x="242" y="1060"/>
                <a:pt x="238" y="1074"/>
                <a:pt x="223" y="1084"/>
              </a:cubicBezTo>
              <a:cubicBezTo>
                <a:pt x="206" y="1109"/>
                <a:pt x="170" y="1109"/>
                <a:pt x="141" y="1114"/>
              </a:cubicBezTo>
              <a:cubicBezTo>
                <a:pt x="85" y="1111"/>
                <a:pt x="62" y="1116"/>
                <a:pt x="21" y="1088"/>
              </a:cubicBezTo>
              <a:cubicBezTo>
                <a:pt x="15" y="1069"/>
                <a:pt x="6" y="1051"/>
                <a:pt x="0" y="1032"/>
              </a:cubicBezTo>
              <a:cubicBezTo>
                <a:pt x="1" y="1012"/>
                <a:pt x="0" y="992"/>
                <a:pt x="4" y="972"/>
              </a:cubicBezTo>
              <a:cubicBezTo>
                <a:pt x="5" y="967"/>
                <a:pt x="11" y="965"/>
                <a:pt x="13" y="960"/>
              </a:cubicBezTo>
              <a:cubicBezTo>
                <a:pt x="18" y="949"/>
                <a:pt x="23" y="924"/>
                <a:pt x="26" y="912"/>
              </a:cubicBezTo>
              <a:cubicBezTo>
                <a:pt x="29" y="900"/>
                <a:pt x="30" y="876"/>
                <a:pt x="39" y="865"/>
              </a:cubicBezTo>
              <a:cubicBezTo>
                <a:pt x="49" y="852"/>
                <a:pt x="72" y="851"/>
                <a:pt x="86" y="848"/>
              </a:cubicBezTo>
              <a:cubicBezTo>
                <a:pt x="97" y="846"/>
                <a:pt x="120" y="840"/>
                <a:pt x="120" y="840"/>
              </a:cubicBezTo>
              <a:cubicBezTo>
                <a:pt x="144" y="841"/>
                <a:pt x="169" y="842"/>
                <a:pt x="193" y="844"/>
              </a:cubicBezTo>
              <a:cubicBezTo>
                <a:pt x="211" y="846"/>
                <a:pt x="203" y="850"/>
                <a:pt x="219" y="857"/>
              </a:cubicBezTo>
              <a:cubicBezTo>
                <a:pt x="246" y="869"/>
                <a:pt x="277" y="876"/>
                <a:pt x="304" y="887"/>
              </a:cubicBezTo>
              <a:cubicBezTo>
                <a:pt x="316" y="885"/>
                <a:pt x="328" y="886"/>
                <a:pt x="339" y="882"/>
              </a:cubicBezTo>
              <a:cubicBezTo>
                <a:pt x="349" y="878"/>
                <a:pt x="360" y="827"/>
                <a:pt x="369" y="818"/>
              </a:cubicBezTo>
              <a:cubicBezTo>
                <a:pt x="376" y="811"/>
                <a:pt x="394" y="801"/>
                <a:pt x="394" y="801"/>
              </a:cubicBezTo>
              <a:cubicBezTo>
                <a:pt x="414" y="772"/>
                <a:pt x="425" y="736"/>
                <a:pt x="433" y="702"/>
              </a:cubicBezTo>
              <a:cubicBezTo>
                <a:pt x="432" y="684"/>
                <a:pt x="432" y="665"/>
                <a:pt x="429" y="647"/>
              </a:cubicBezTo>
              <a:cubicBezTo>
                <a:pt x="422" y="602"/>
                <a:pt x="394" y="595"/>
                <a:pt x="360" y="574"/>
              </a:cubicBezTo>
              <a:cubicBezTo>
                <a:pt x="349" y="558"/>
                <a:pt x="345" y="536"/>
                <a:pt x="330" y="522"/>
              </a:cubicBezTo>
              <a:cubicBezTo>
                <a:pt x="310" y="503"/>
                <a:pt x="274" y="485"/>
                <a:pt x="249" y="475"/>
              </a:cubicBezTo>
              <a:cubicBezTo>
                <a:pt x="243" y="467"/>
                <a:pt x="233" y="462"/>
                <a:pt x="227" y="454"/>
              </a:cubicBezTo>
              <a:cubicBezTo>
                <a:pt x="221" y="445"/>
                <a:pt x="224" y="433"/>
                <a:pt x="219" y="424"/>
              </a:cubicBezTo>
              <a:cubicBezTo>
                <a:pt x="214" y="415"/>
                <a:pt x="201" y="398"/>
                <a:pt x="201" y="398"/>
              </a:cubicBezTo>
              <a:cubicBezTo>
                <a:pt x="197" y="383"/>
                <a:pt x="196" y="370"/>
                <a:pt x="184" y="360"/>
              </a:cubicBezTo>
              <a:cubicBezTo>
                <a:pt x="176" y="353"/>
                <a:pt x="159" y="342"/>
                <a:pt x="159" y="342"/>
              </a:cubicBezTo>
              <a:cubicBezTo>
                <a:pt x="208" y="309"/>
                <a:pt x="276" y="306"/>
                <a:pt x="334" y="300"/>
              </a:cubicBezTo>
              <a:cubicBezTo>
                <a:pt x="361" y="281"/>
                <a:pt x="357" y="278"/>
                <a:pt x="377" y="257"/>
              </a:cubicBezTo>
              <a:cubicBezTo>
                <a:pt x="383" y="250"/>
                <a:pt x="396" y="246"/>
                <a:pt x="403" y="240"/>
              </a:cubicBezTo>
              <a:cubicBezTo>
                <a:pt x="416" y="229"/>
                <a:pt x="423" y="215"/>
                <a:pt x="433" y="201"/>
              </a:cubicBezTo>
              <a:cubicBezTo>
                <a:pt x="441" y="175"/>
                <a:pt x="457" y="159"/>
                <a:pt x="471" y="137"/>
              </a:cubicBezTo>
              <a:cubicBezTo>
                <a:pt x="477" y="128"/>
                <a:pt x="489" y="111"/>
                <a:pt x="489" y="111"/>
              </a:cubicBezTo>
              <a:cubicBezTo>
                <a:pt x="494" y="94"/>
                <a:pt x="498" y="87"/>
                <a:pt x="514" y="77"/>
              </a:cubicBezTo>
              <a:cubicBezTo>
                <a:pt x="532" y="52"/>
                <a:pt x="547" y="25"/>
                <a:pt x="566" y="0"/>
              </a:cubicBezTo>
              <a:cubicBezTo>
                <a:pt x="581" y="64"/>
                <a:pt x="582" y="176"/>
                <a:pt x="626" y="227"/>
              </a:cubicBezTo>
              <a:cubicBezTo>
                <a:pt x="639" y="242"/>
                <a:pt x="659" y="245"/>
                <a:pt x="677" y="248"/>
              </a:cubicBezTo>
              <a:cubicBezTo>
                <a:pt x="684" y="272"/>
                <a:pt x="681" y="295"/>
                <a:pt x="660" y="308"/>
              </a:cubicBezTo>
              <a:cubicBezTo>
                <a:pt x="640" y="336"/>
                <a:pt x="618" y="348"/>
                <a:pt x="587" y="360"/>
              </a:cubicBezTo>
              <a:cubicBezTo>
                <a:pt x="561" y="384"/>
                <a:pt x="572" y="428"/>
                <a:pt x="544" y="450"/>
              </a:cubicBezTo>
              <a:cubicBezTo>
                <a:pt x="541" y="452"/>
                <a:pt x="515" y="458"/>
                <a:pt x="514" y="458"/>
              </a:cubicBezTo>
              <a:cubicBezTo>
                <a:pt x="506" y="471"/>
                <a:pt x="506" y="469"/>
                <a:pt x="501" y="484"/>
              </a:cubicBezTo>
              <a:cubicBezTo>
                <a:pt x="498" y="493"/>
                <a:pt x="493" y="510"/>
                <a:pt x="493" y="510"/>
              </a:cubicBezTo>
              <a:cubicBezTo>
                <a:pt x="496" y="551"/>
                <a:pt x="486" y="571"/>
                <a:pt x="523" y="582"/>
              </a:cubicBezTo>
              <a:cubicBezTo>
                <a:pt x="526" y="586"/>
                <a:pt x="528" y="591"/>
                <a:pt x="531" y="595"/>
              </a:cubicBezTo>
              <a:cubicBezTo>
                <a:pt x="535" y="600"/>
                <a:pt x="541" y="603"/>
                <a:pt x="544" y="608"/>
              </a:cubicBezTo>
              <a:cubicBezTo>
                <a:pt x="556" y="625"/>
                <a:pt x="556" y="662"/>
                <a:pt x="579" y="672"/>
              </a:cubicBezTo>
              <a:cubicBezTo>
                <a:pt x="606" y="683"/>
                <a:pt x="635" y="687"/>
                <a:pt x="660" y="702"/>
              </a:cubicBezTo>
              <a:cubicBezTo>
                <a:pt x="674" y="747"/>
                <a:pt x="620" y="738"/>
                <a:pt x="591" y="758"/>
              </a:cubicBezTo>
              <a:cubicBezTo>
                <a:pt x="579" y="766"/>
                <a:pt x="561" y="792"/>
                <a:pt x="561" y="792"/>
              </a:cubicBezTo>
              <a:cubicBezTo>
                <a:pt x="550" y="829"/>
                <a:pt x="503" y="878"/>
                <a:pt x="471" y="900"/>
              </a:cubicBezTo>
              <a:cubicBezTo>
                <a:pt x="452" y="913"/>
                <a:pt x="433" y="921"/>
                <a:pt x="416" y="938"/>
              </a:cubicBezTo>
              <a:cubicBezTo>
                <a:pt x="409" y="956"/>
                <a:pt x="416" y="951"/>
                <a:pt x="394" y="951"/>
              </a:cubicBezTo>
              <a:close/>
            </a:path>
          </a:pathLst>
        </a:custGeom>
        <a:solidFill>
          <a:srgbClr val="FFFF00"/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133350</xdr:colOff>
      <xdr:row>7</xdr:row>
      <xdr:rowOff>47625</xdr:rowOff>
    </xdr:from>
    <xdr:to>
      <xdr:col>16</xdr:col>
      <xdr:colOff>114300</xdr:colOff>
      <xdr:row>11</xdr:row>
      <xdr:rowOff>114300</xdr:rowOff>
    </xdr:to>
    <xdr:sp macro="" textlink="">
      <xdr:nvSpPr>
        <xdr:cNvPr id="60" name="Freeform 862">
          <a:extLst>
            <a:ext uri="{FF2B5EF4-FFF2-40B4-BE49-F238E27FC236}">
              <a16:creationId xmlns:a16="http://schemas.microsoft.com/office/drawing/2014/main" id="{D153DF58-A662-4765-AD90-8BFC2CD46A98}"/>
            </a:ext>
          </a:extLst>
        </xdr:cNvPr>
        <xdr:cNvSpPr>
          <a:spLocks/>
        </xdr:cNvSpPr>
      </xdr:nvSpPr>
      <xdr:spPr bwMode="auto">
        <a:xfrm>
          <a:off x="1981200" y="1158875"/>
          <a:ext cx="1047750" cy="701675"/>
        </a:xfrm>
        <a:custGeom>
          <a:avLst/>
          <a:gdLst>
            <a:gd name="T0" fmla="*/ 32657 w 1484"/>
            <a:gd name="T1" fmla="*/ 243450 h 1118"/>
            <a:gd name="T2" fmla="*/ 53068 w 1484"/>
            <a:gd name="T3" fmla="*/ 377635 h 1118"/>
            <a:gd name="T4" fmla="*/ 140834 w 1484"/>
            <a:gd name="T5" fmla="*/ 413417 h 1118"/>
            <a:gd name="T6" fmla="*/ 172811 w 1484"/>
            <a:gd name="T7" fmla="*/ 424280 h 1118"/>
            <a:gd name="T8" fmla="*/ 204788 w 1484"/>
            <a:gd name="T9" fmla="*/ 443449 h 1118"/>
            <a:gd name="T10" fmla="*/ 248330 w 1484"/>
            <a:gd name="T11" fmla="*/ 396804 h 1118"/>
            <a:gd name="T12" fmla="*/ 440871 w 1484"/>
            <a:gd name="T13" fmla="*/ 366772 h 1118"/>
            <a:gd name="T14" fmla="*/ 517071 w 1484"/>
            <a:gd name="T15" fmla="*/ 366772 h 1118"/>
            <a:gd name="T16" fmla="*/ 513670 w 1484"/>
            <a:gd name="T17" fmla="*/ 451756 h 1118"/>
            <a:gd name="T18" fmla="*/ 534080 w 1484"/>
            <a:gd name="T19" fmla="*/ 569327 h 1118"/>
            <a:gd name="T20" fmla="*/ 651102 w 1484"/>
            <a:gd name="T21" fmla="*/ 607666 h 1118"/>
            <a:gd name="T22" fmla="*/ 706211 w 1484"/>
            <a:gd name="T23" fmla="*/ 626835 h 1118"/>
            <a:gd name="T24" fmla="*/ 864054 w 1484"/>
            <a:gd name="T25" fmla="*/ 714375 h 1118"/>
            <a:gd name="T26" fmla="*/ 921884 w 1484"/>
            <a:gd name="T27" fmla="*/ 684343 h 1118"/>
            <a:gd name="T28" fmla="*/ 971550 w 1484"/>
            <a:gd name="T29" fmla="*/ 585941 h 1118"/>
            <a:gd name="T30" fmla="*/ 1009650 w 1484"/>
            <a:gd name="T31" fmla="*/ 522682 h 1118"/>
            <a:gd name="T32" fmla="*/ 959984 w 1484"/>
            <a:gd name="T33" fmla="*/ 473481 h 1118"/>
            <a:gd name="T34" fmla="*/ 910318 w 1484"/>
            <a:gd name="T35" fmla="*/ 421724 h 1118"/>
            <a:gd name="T36" fmla="*/ 896030 w 1484"/>
            <a:gd name="T37" fmla="*/ 410861 h 1118"/>
            <a:gd name="T38" fmla="*/ 869496 w 1484"/>
            <a:gd name="T39" fmla="*/ 341852 h 1118"/>
            <a:gd name="T40" fmla="*/ 802821 w 1484"/>
            <a:gd name="T41" fmla="*/ 243450 h 1118"/>
            <a:gd name="T42" fmla="*/ 779009 w 1484"/>
            <a:gd name="T43" fmla="*/ 84984 h 1118"/>
            <a:gd name="T44" fmla="*/ 747032 w 1484"/>
            <a:gd name="T45" fmla="*/ 2556 h 1118"/>
            <a:gd name="T46" fmla="*/ 680357 w 1484"/>
            <a:gd name="T47" fmla="*/ 38339 h 1118"/>
            <a:gd name="T48" fmla="*/ 525236 w 1484"/>
            <a:gd name="T49" fmla="*/ 35144 h 1118"/>
            <a:gd name="T50" fmla="*/ 400050 w 1484"/>
            <a:gd name="T51" fmla="*/ 65815 h 1118"/>
            <a:gd name="T52" fmla="*/ 315686 w 1484"/>
            <a:gd name="T53" fmla="*/ 109265 h 1118"/>
            <a:gd name="T54" fmla="*/ 266020 w 1484"/>
            <a:gd name="T55" fmla="*/ 147603 h 1118"/>
            <a:gd name="T56" fmla="*/ 219075 w 1484"/>
            <a:gd name="T57" fmla="*/ 130990 h 1118"/>
            <a:gd name="T58" fmla="*/ 157843 w 1484"/>
            <a:gd name="T59" fmla="*/ 155910 h 1118"/>
            <a:gd name="T60" fmla="*/ 29936 w 1484"/>
            <a:gd name="T61" fmla="*/ 161661 h 1118"/>
            <a:gd name="T62" fmla="*/ 21091 w 1484"/>
            <a:gd name="T63" fmla="*/ 183386 h 1118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484"/>
            <a:gd name="T97" fmla="*/ 0 h 1118"/>
            <a:gd name="T98" fmla="*/ 1484 w 1484"/>
            <a:gd name="T99" fmla="*/ 1118 h 1118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484" h="1118">
              <a:moveTo>
                <a:pt x="44" y="300"/>
              </a:moveTo>
              <a:cubicBezTo>
                <a:pt x="45" y="327"/>
                <a:pt x="46" y="354"/>
                <a:pt x="48" y="381"/>
              </a:cubicBezTo>
              <a:cubicBezTo>
                <a:pt x="50" y="408"/>
                <a:pt x="68" y="436"/>
                <a:pt x="74" y="463"/>
              </a:cubicBezTo>
              <a:cubicBezTo>
                <a:pt x="75" y="506"/>
                <a:pt x="76" y="548"/>
                <a:pt x="78" y="591"/>
              </a:cubicBezTo>
              <a:cubicBezTo>
                <a:pt x="78" y="592"/>
                <a:pt x="86" y="616"/>
                <a:pt x="87" y="617"/>
              </a:cubicBezTo>
              <a:cubicBezTo>
                <a:pt x="108" y="631"/>
                <a:pt x="175" y="636"/>
                <a:pt x="207" y="647"/>
              </a:cubicBezTo>
              <a:cubicBezTo>
                <a:pt x="213" y="649"/>
                <a:pt x="218" y="653"/>
                <a:pt x="224" y="655"/>
              </a:cubicBezTo>
              <a:cubicBezTo>
                <a:pt x="234" y="659"/>
                <a:pt x="244" y="661"/>
                <a:pt x="254" y="664"/>
              </a:cubicBezTo>
              <a:cubicBezTo>
                <a:pt x="258" y="665"/>
                <a:pt x="267" y="668"/>
                <a:pt x="267" y="668"/>
              </a:cubicBezTo>
              <a:cubicBezTo>
                <a:pt x="282" y="678"/>
                <a:pt x="284" y="689"/>
                <a:pt x="301" y="694"/>
              </a:cubicBezTo>
              <a:cubicBezTo>
                <a:pt x="332" y="691"/>
                <a:pt x="344" y="696"/>
                <a:pt x="361" y="673"/>
              </a:cubicBezTo>
              <a:cubicBezTo>
                <a:pt x="362" y="656"/>
                <a:pt x="363" y="638"/>
                <a:pt x="365" y="621"/>
              </a:cubicBezTo>
              <a:cubicBezTo>
                <a:pt x="373" y="566"/>
                <a:pt x="481" y="579"/>
                <a:pt x="502" y="578"/>
              </a:cubicBezTo>
              <a:cubicBezTo>
                <a:pt x="551" y="582"/>
                <a:pt x="600" y="589"/>
                <a:pt x="648" y="574"/>
              </a:cubicBezTo>
              <a:cubicBezTo>
                <a:pt x="669" y="560"/>
                <a:pt x="694" y="557"/>
                <a:pt x="717" y="548"/>
              </a:cubicBezTo>
              <a:cubicBezTo>
                <a:pt x="741" y="554"/>
                <a:pt x="741" y="561"/>
                <a:pt x="760" y="574"/>
              </a:cubicBezTo>
              <a:cubicBezTo>
                <a:pt x="768" y="587"/>
                <a:pt x="772" y="599"/>
                <a:pt x="777" y="613"/>
              </a:cubicBezTo>
              <a:cubicBezTo>
                <a:pt x="773" y="646"/>
                <a:pt x="774" y="679"/>
                <a:pt x="755" y="707"/>
              </a:cubicBezTo>
              <a:cubicBezTo>
                <a:pt x="742" y="750"/>
                <a:pt x="740" y="808"/>
                <a:pt x="751" y="853"/>
              </a:cubicBezTo>
              <a:cubicBezTo>
                <a:pt x="755" y="870"/>
                <a:pt x="775" y="877"/>
                <a:pt x="785" y="891"/>
              </a:cubicBezTo>
              <a:cubicBezTo>
                <a:pt x="810" y="927"/>
                <a:pt x="844" y="972"/>
                <a:pt x="888" y="985"/>
              </a:cubicBezTo>
              <a:cubicBezTo>
                <a:pt x="913" y="1021"/>
                <a:pt x="929" y="960"/>
                <a:pt x="957" y="951"/>
              </a:cubicBezTo>
              <a:cubicBezTo>
                <a:pt x="976" y="957"/>
                <a:pt x="993" y="966"/>
                <a:pt x="1012" y="973"/>
              </a:cubicBezTo>
              <a:cubicBezTo>
                <a:pt x="1021" y="976"/>
                <a:pt x="1038" y="981"/>
                <a:pt x="1038" y="981"/>
              </a:cubicBezTo>
              <a:cubicBezTo>
                <a:pt x="1071" y="1024"/>
                <a:pt x="1123" y="1064"/>
                <a:pt x="1175" y="1080"/>
              </a:cubicBezTo>
              <a:cubicBezTo>
                <a:pt x="1205" y="1103"/>
                <a:pt x="1233" y="1112"/>
                <a:pt x="1270" y="1118"/>
              </a:cubicBezTo>
              <a:cubicBezTo>
                <a:pt x="1300" y="1113"/>
                <a:pt x="1307" y="1102"/>
                <a:pt x="1330" y="1088"/>
              </a:cubicBezTo>
              <a:cubicBezTo>
                <a:pt x="1339" y="1083"/>
                <a:pt x="1355" y="1071"/>
                <a:pt x="1355" y="1071"/>
              </a:cubicBezTo>
              <a:cubicBezTo>
                <a:pt x="1369" y="1035"/>
                <a:pt x="1366" y="994"/>
                <a:pt x="1381" y="960"/>
              </a:cubicBezTo>
              <a:cubicBezTo>
                <a:pt x="1389" y="941"/>
                <a:pt x="1414" y="931"/>
                <a:pt x="1428" y="917"/>
              </a:cubicBezTo>
              <a:cubicBezTo>
                <a:pt x="1435" y="893"/>
                <a:pt x="1440" y="872"/>
                <a:pt x="1462" y="857"/>
              </a:cubicBezTo>
              <a:cubicBezTo>
                <a:pt x="1483" y="827"/>
                <a:pt x="1477" y="841"/>
                <a:pt x="1484" y="818"/>
              </a:cubicBezTo>
              <a:cubicBezTo>
                <a:pt x="1477" y="795"/>
                <a:pt x="1461" y="770"/>
                <a:pt x="1437" y="763"/>
              </a:cubicBezTo>
              <a:cubicBezTo>
                <a:pt x="1429" y="755"/>
                <a:pt x="1418" y="750"/>
                <a:pt x="1411" y="741"/>
              </a:cubicBezTo>
              <a:cubicBezTo>
                <a:pt x="1408" y="737"/>
                <a:pt x="1409" y="732"/>
                <a:pt x="1407" y="728"/>
              </a:cubicBezTo>
              <a:cubicBezTo>
                <a:pt x="1392" y="700"/>
                <a:pt x="1365" y="676"/>
                <a:pt x="1338" y="660"/>
              </a:cubicBezTo>
              <a:cubicBezTo>
                <a:pt x="1335" y="656"/>
                <a:pt x="1334" y="650"/>
                <a:pt x="1330" y="647"/>
              </a:cubicBezTo>
              <a:cubicBezTo>
                <a:pt x="1326" y="644"/>
                <a:pt x="1320" y="646"/>
                <a:pt x="1317" y="643"/>
              </a:cubicBezTo>
              <a:cubicBezTo>
                <a:pt x="1310" y="636"/>
                <a:pt x="1308" y="626"/>
                <a:pt x="1304" y="617"/>
              </a:cubicBezTo>
              <a:cubicBezTo>
                <a:pt x="1292" y="590"/>
                <a:pt x="1295" y="560"/>
                <a:pt x="1278" y="535"/>
              </a:cubicBezTo>
              <a:cubicBezTo>
                <a:pt x="1271" y="503"/>
                <a:pt x="1249" y="476"/>
                <a:pt x="1222" y="458"/>
              </a:cubicBezTo>
              <a:cubicBezTo>
                <a:pt x="1206" y="433"/>
                <a:pt x="1189" y="410"/>
                <a:pt x="1180" y="381"/>
              </a:cubicBezTo>
              <a:cubicBezTo>
                <a:pt x="1184" y="324"/>
                <a:pt x="1178" y="274"/>
                <a:pt x="1171" y="218"/>
              </a:cubicBezTo>
              <a:cubicBezTo>
                <a:pt x="1167" y="186"/>
                <a:pt x="1169" y="155"/>
                <a:pt x="1145" y="133"/>
              </a:cubicBezTo>
              <a:cubicBezTo>
                <a:pt x="1139" y="113"/>
                <a:pt x="1135" y="99"/>
                <a:pt x="1124" y="81"/>
              </a:cubicBezTo>
              <a:cubicBezTo>
                <a:pt x="1122" y="68"/>
                <a:pt x="1108" y="14"/>
                <a:pt x="1098" y="4"/>
              </a:cubicBezTo>
              <a:cubicBezTo>
                <a:pt x="1095" y="1"/>
                <a:pt x="1089" y="1"/>
                <a:pt x="1085" y="0"/>
              </a:cubicBezTo>
              <a:cubicBezTo>
                <a:pt x="1038" y="9"/>
                <a:pt x="1041" y="47"/>
                <a:pt x="1000" y="60"/>
              </a:cubicBezTo>
              <a:cubicBezTo>
                <a:pt x="975" y="68"/>
                <a:pt x="992" y="64"/>
                <a:pt x="948" y="68"/>
              </a:cubicBezTo>
              <a:cubicBezTo>
                <a:pt x="888" y="65"/>
                <a:pt x="831" y="62"/>
                <a:pt x="772" y="55"/>
              </a:cubicBezTo>
              <a:cubicBezTo>
                <a:pt x="717" y="63"/>
                <a:pt x="673" y="88"/>
                <a:pt x="618" y="94"/>
              </a:cubicBezTo>
              <a:cubicBezTo>
                <a:pt x="613" y="95"/>
                <a:pt x="593" y="99"/>
                <a:pt x="588" y="103"/>
              </a:cubicBezTo>
              <a:cubicBezTo>
                <a:pt x="575" y="113"/>
                <a:pt x="557" y="143"/>
                <a:pt x="541" y="150"/>
              </a:cubicBezTo>
              <a:cubicBezTo>
                <a:pt x="517" y="160"/>
                <a:pt x="489" y="163"/>
                <a:pt x="464" y="171"/>
              </a:cubicBezTo>
              <a:cubicBezTo>
                <a:pt x="445" y="184"/>
                <a:pt x="433" y="204"/>
                <a:pt x="417" y="218"/>
              </a:cubicBezTo>
              <a:cubicBezTo>
                <a:pt x="410" y="224"/>
                <a:pt x="399" y="226"/>
                <a:pt x="391" y="231"/>
              </a:cubicBezTo>
              <a:cubicBezTo>
                <a:pt x="386" y="230"/>
                <a:pt x="357" y="228"/>
                <a:pt x="348" y="223"/>
              </a:cubicBezTo>
              <a:cubicBezTo>
                <a:pt x="339" y="218"/>
                <a:pt x="322" y="205"/>
                <a:pt x="322" y="205"/>
              </a:cubicBezTo>
              <a:cubicBezTo>
                <a:pt x="302" y="207"/>
                <a:pt x="282" y="206"/>
                <a:pt x="262" y="210"/>
              </a:cubicBezTo>
              <a:cubicBezTo>
                <a:pt x="247" y="213"/>
                <a:pt x="232" y="244"/>
                <a:pt x="232" y="244"/>
              </a:cubicBezTo>
              <a:cubicBezTo>
                <a:pt x="227" y="262"/>
                <a:pt x="218" y="268"/>
                <a:pt x="202" y="278"/>
              </a:cubicBezTo>
              <a:cubicBezTo>
                <a:pt x="149" y="272"/>
                <a:pt x="97" y="260"/>
                <a:pt x="44" y="253"/>
              </a:cubicBezTo>
              <a:cubicBezTo>
                <a:pt x="35" y="254"/>
                <a:pt x="26" y="253"/>
                <a:pt x="18" y="257"/>
              </a:cubicBezTo>
              <a:cubicBezTo>
                <a:pt x="0" y="267"/>
                <a:pt x="23" y="285"/>
                <a:pt x="31" y="287"/>
              </a:cubicBezTo>
              <a:cubicBezTo>
                <a:pt x="41" y="301"/>
                <a:pt x="44" y="345"/>
                <a:pt x="44" y="330"/>
              </a:cubicBezTo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0</xdr:colOff>
      <xdr:row>9</xdr:row>
      <xdr:rowOff>76200</xdr:rowOff>
    </xdr:from>
    <xdr:to>
      <xdr:col>16</xdr:col>
      <xdr:colOff>19050</xdr:colOff>
      <xdr:row>13</xdr:row>
      <xdr:rowOff>85725</xdr:rowOff>
    </xdr:to>
    <xdr:sp macro="" textlink="">
      <xdr:nvSpPr>
        <xdr:cNvPr id="61" name="Freeform 863">
          <a:extLst>
            <a:ext uri="{FF2B5EF4-FFF2-40B4-BE49-F238E27FC236}">
              <a16:creationId xmlns:a16="http://schemas.microsoft.com/office/drawing/2014/main" id="{D6572760-7B38-4886-8825-EF63802DE137}"/>
            </a:ext>
          </a:extLst>
        </xdr:cNvPr>
        <xdr:cNvSpPr>
          <a:spLocks/>
        </xdr:cNvSpPr>
      </xdr:nvSpPr>
      <xdr:spPr bwMode="auto">
        <a:xfrm>
          <a:off x="2025650" y="1504950"/>
          <a:ext cx="908050" cy="644525"/>
        </a:xfrm>
        <a:custGeom>
          <a:avLst/>
          <a:gdLst>
            <a:gd name="T0" fmla="*/ 52839 w 1277"/>
            <a:gd name="T1" fmla="*/ 269761 h 1033"/>
            <a:gd name="T2" fmla="*/ 37742 w 1277"/>
            <a:gd name="T3" fmla="*/ 229043 h 1033"/>
            <a:gd name="T4" fmla="*/ 41173 w 1277"/>
            <a:gd name="T5" fmla="*/ 163511 h 1033"/>
            <a:gd name="T6" fmla="*/ 34997 w 1277"/>
            <a:gd name="T7" fmla="*/ 144424 h 1033"/>
            <a:gd name="T8" fmla="*/ 32252 w 1277"/>
            <a:gd name="T9" fmla="*/ 136153 h 1033"/>
            <a:gd name="T10" fmla="*/ 17155 w 1277"/>
            <a:gd name="T11" fmla="*/ 78892 h 1033"/>
            <a:gd name="T12" fmla="*/ 0 w 1277"/>
            <a:gd name="T13" fmla="*/ 65532 h 1033"/>
            <a:gd name="T14" fmla="*/ 11666 w 1277"/>
            <a:gd name="T15" fmla="*/ 48990 h 1033"/>
            <a:gd name="T16" fmla="*/ 29507 w 1277"/>
            <a:gd name="T17" fmla="*/ 54716 h 1033"/>
            <a:gd name="T18" fmla="*/ 105678 w 1277"/>
            <a:gd name="T19" fmla="*/ 70621 h 1033"/>
            <a:gd name="T20" fmla="*/ 158516 w 1277"/>
            <a:gd name="T21" fmla="*/ 87163 h 1033"/>
            <a:gd name="T22" fmla="*/ 229197 w 1277"/>
            <a:gd name="T23" fmla="*/ 95434 h 1033"/>
            <a:gd name="T24" fmla="*/ 214786 w 1277"/>
            <a:gd name="T25" fmla="*/ 59806 h 1033"/>
            <a:gd name="T26" fmla="*/ 370558 w 1277"/>
            <a:gd name="T27" fmla="*/ 24813 h 1033"/>
            <a:gd name="T28" fmla="*/ 411731 w 1277"/>
            <a:gd name="T29" fmla="*/ 10816 h 1033"/>
            <a:gd name="T30" fmla="*/ 441238 w 1277"/>
            <a:gd name="T31" fmla="*/ 0 h 1033"/>
            <a:gd name="T32" fmla="*/ 482411 w 1277"/>
            <a:gd name="T33" fmla="*/ 24813 h 1033"/>
            <a:gd name="T34" fmla="*/ 476235 w 1277"/>
            <a:gd name="T35" fmla="*/ 133608 h 1033"/>
            <a:gd name="T36" fmla="*/ 517408 w 1277"/>
            <a:gd name="T37" fmla="*/ 250674 h 1033"/>
            <a:gd name="T38" fmla="*/ 588089 w 1277"/>
            <a:gd name="T39" fmla="*/ 297119 h 1033"/>
            <a:gd name="T40" fmla="*/ 602499 w 1277"/>
            <a:gd name="T41" fmla="*/ 294574 h 1033"/>
            <a:gd name="T42" fmla="*/ 620341 w 1277"/>
            <a:gd name="T43" fmla="*/ 264671 h 1033"/>
            <a:gd name="T44" fmla="*/ 647103 w 1277"/>
            <a:gd name="T45" fmla="*/ 275487 h 1033"/>
            <a:gd name="T46" fmla="*/ 673179 w 1277"/>
            <a:gd name="T47" fmla="*/ 288848 h 1033"/>
            <a:gd name="T48" fmla="*/ 711608 w 1277"/>
            <a:gd name="T49" fmla="*/ 318751 h 1033"/>
            <a:gd name="T50" fmla="*/ 764447 w 1277"/>
            <a:gd name="T51" fmla="*/ 337838 h 1033"/>
            <a:gd name="T52" fmla="*/ 802875 w 1277"/>
            <a:gd name="T53" fmla="*/ 354380 h 1033"/>
            <a:gd name="T54" fmla="*/ 876300 w 1277"/>
            <a:gd name="T55" fmla="*/ 365196 h 1033"/>
            <a:gd name="T56" fmla="*/ 858458 w 1277"/>
            <a:gd name="T57" fmla="*/ 387464 h 1033"/>
            <a:gd name="T58" fmla="*/ 846793 w 1277"/>
            <a:gd name="T59" fmla="*/ 436453 h 1033"/>
            <a:gd name="T60" fmla="*/ 844048 w 1277"/>
            <a:gd name="T61" fmla="*/ 490533 h 1033"/>
            <a:gd name="T62" fmla="*/ 826206 w 1277"/>
            <a:gd name="T63" fmla="*/ 498804 h 1033"/>
            <a:gd name="T64" fmla="*/ 758271 w 1277"/>
            <a:gd name="T65" fmla="*/ 521072 h 1033"/>
            <a:gd name="T66" fmla="*/ 673179 w 1277"/>
            <a:gd name="T67" fmla="*/ 542704 h 1033"/>
            <a:gd name="T68" fmla="*/ 640927 w 1277"/>
            <a:gd name="T69" fmla="*/ 561790 h 1033"/>
            <a:gd name="T70" fmla="*/ 614165 w 1277"/>
            <a:gd name="T71" fmla="*/ 638138 h 1033"/>
            <a:gd name="T72" fmla="*/ 579168 w 1277"/>
            <a:gd name="T73" fmla="*/ 657225 h 1033"/>
            <a:gd name="T74" fmla="*/ 558581 w 1277"/>
            <a:gd name="T75" fmla="*/ 638138 h 1033"/>
            <a:gd name="T76" fmla="*/ 546915 w 1277"/>
            <a:gd name="T77" fmla="*/ 610780 h 1033"/>
            <a:gd name="T78" fmla="*/ 517408 w 1277"/>
            <a:gd name="T79" fmla="*/ 599964 h 1033"/>
            <a:gd name="T80" fmla="*/ 496822 w 1277"/>
            <a:gd name="T81" fmla="*/ 556064 h 1033"/>
            <a:gd name="T82" fmla="*/ 455649 w 1277"/>
            <a:gd name="T83" fmla="*/ 507075 h 1033"/>
            <a:gd name="T84" fmla="*/ 361637 w 1277"/>
            <a:gd name="T85" fmla="*/ 512801 h 1033"/>
            <a:gd name="T86" fmla="*/ 332129 w 1277"/>
            <a:gd name="T87" fmla="*/ 517891 h 1033"/>
            <a:gd name="T88" fmla="*/ 297132 w 1277"/>
            <a:gd name="T89" fmla="*/ 515346 h 1033"/>
            <a:gd name="T90" fmla="*/ 273115 w 1277"/>
            <a:gd name="T91" fmla="*/ 490533 h 1033"/>
            <a:gd name="T92" fmla="*/ 229197 w 1277"/>
            <a:gd name="T93" fmla="*/ 490533 h 1033"/>
            <a:gd name="T94" fmla="*/ 146851 w 1277"/>
            <a:gd name="T95" fmla="*/ 458085 h 1033"/>
            <a:gd name="T96" fmla="*/ 105678 w 1277"/>
            <a:gd name="T97" fmla="*/ 466356 h 1033"/>
            <a:gd name="T98" fmla="*/ 87836 w 1277"/>
            <a:gd name="T99" fmla="*/ 501985 h 1033"/>
            <a:gd name="T100" fmla="*/ 82346 w 1277"/>
            <a:gd name="T101" fmla="*/ 411640 h 1033"/>
            <a:gd name="T102" fmla="*/ 70680 w 1277"/>
            <a:gd name="T103" fmla="*/ 335293 h 1033"/>
            <a:gd name="T104" fmla="*/ 64504 w 1277"/>
            <a:gd name="T105" fmla="*/ 292029 h 1033"/>
            <a:gd name="T106" fmla="*/ 52839 w 1277"/>
            <a:gd name="T107" fmla="*/ 269761 h 1033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w 1277"/>
            <a:gd name="T163" fmla="*/ 0 h 1033"/>
            <a:gd name="T164" fmla="*/ 1277 w 1277"/>
            <a:gd name="T165" fmla="*/ 1033 h 1033"/>
          </a:gdLst>
          <a:ahLst/>
          <a:cxnLst>
            <a:cxn ang="T108">
              <a:pos x="T0" y="T1"/>
            </a:cxn>
            <a:cxn ang="T109">
              <a:pos x="T2" y="T3"/>
            </a:cxn>
            <a:cxn ang="T110">
              <a:pos x="T4" y="T5"/>
            </a:cxn>
            <a:cxn ang="T111">
              <a:pos x="T6" y="T7"/>
            </a:cxn>
            <a:cxn ang="T112">
              <a:pos x="T8" y="T9"/>
            </a:cxn>
            <a:cxn ang="T113">
              <a:pos x="T10" y="T11"/>
            </a:cxn>
            <a:cxn ang="T114">
              <a:pos x="T12" y="T13"/>
            </a:cxn>
            <a:cxn ang="T115">
              <a:pos x="T14" y="T15"/>
            </a:cxn>
            <a:cxn ang="T116">
              <a:pos x="T16" y="T17"/>
            </a:cxn>
            <a:cxn ang="T117">
              <a:pos x="T18" y="T19"/>
            </a:cxn>
            <a:cxn ang="T118">
              <a:pos x="T20" y="T21"/>
            </a:cxn>
            <a:cxn ang="T119">
              <a:pos x="T22" y="T23"/>
            </a:cxn>
            <a:cxn ang="T120">
              <a:pos x="T24" y="T25"/>
            </a:cxn>
            <a:cxn ang="T121">
              <a:pos x="T26" y="T27"/>
            </a:cxn>
            <a:cxn ang="T122">
              <a:pos x="T28" y="T29"/>
            </a:cxn>
            <a:cxn ang="T123">
              <a:pos x="T30" y="T31"/>
            </a:cxn>
            <a:cxn ang="T124">
              <a:pos x="T32" y="T33"/>
            </a:cxn>
            <a:cxn ang="T125">
              <a:pos x="T34" y="T35"/>
            </a:cxn>
            <a:cxn ang="T126">
              <a:pos x="T36" y="T37"/>
            </a:cxn>
            <a:cxn ang="T127">
              <a:pos x="T38" y="T39"/>
            </a:cxn>
            <a:cxn ang="T128">
              <a:pos x="T40" y="T41"/>
            </a:cxn>
            <a:cxn ang="T129">
              <a:pos x="T42" y="T43"/>
            </a:cxn>
            <a:cxn ang="T130">
              <a:pos x="T44" y="T45"/>
            </a:cxn>
            <a:cxn ang="T131">
              <a:pos x="T46" y="T47"/>
            </a:cxn>
            <a:cxn ang="T132">
              <a:pos x="T48" y="T49"/>
            </a:cxn>
            <a:cxn ang="T133">
              <a:pos x="T50" y="T51"/>
            </a:cxn>
            <a:cxn ang="T134">
              <a:pos x="T52" y="T53"/>
            </a:cxn>
            <a:cxn ang="T135">
              <a:pos x="T54" y="T55"/>
            </a:cxn>
            <a:cxn ang="T136">
              <a:pos x="T56" y="T57"/>
            </a:cxn>
            <a:cxn ang="T137">
              <a:pos x="T58" y="T59"/>
            </a:cxn>
            <a:cxn ang="T138">
              <a:pos x="T60" y="T61"/>
            </a:cxn>
            <a:cxn ang="T139">
              <a:pos x="T62" y="T63"/>
            </a:cxn>
            <a:cxn ang="T140">
              <a:pos x="T64" y="T65"/>
            </a:cxn>
            <a:cxn ang="T141">
              <a:pos x="T66" y="T67"/>
            </a:cxn>
            <a:cxn ang="T142">
              <a:pos x="T68" y="T69"/>
            </a:cxn>
            <a:cxn ang="T143">
              <a:pos x="T70" y="T71"/>
            </a:cxn>
            <a:cxn ang="T144">
              <a:pos x="T72" y="T73"/>
            </a:cxn>
            <a:cxn ang="T145">
              <a:pos x="T74" y="T75"/>
            </a:cxn>
            <a:cxn ang="T146">
              <a:pos x="T76" y="T77"/>
            </a:cxn>
            <a:cxn ang="T147">
              <a:pos x="T78" y="T79"/>
            </a:cxn>
            <a:cxn ang="T148">
              <a:pos x="T80" y="T81"/>
            </a:cxn>
            <a:cxn ang="T149">
              <a:pos x="T82" y="T83"/>
            </a:cxn>
            <a:cxn ang="T150">
              <a:pos x="T84" y="T85"/>
            </a:cxn>
            <a:cxn ang="T151">
              <a:pos x="T86" y="T87"/>
            </a:cxn>
            <a:cxn ang="T152">
              <a:pos x="T88" y="T89"/>
            </a:cxn>
            <a:cxn ang="T153">
              <a:pos x="T90" y="T91"/>
            </a:cxn>
            <a:cxn ang="T154">
              <a:pos x="T92" y="T93"/>
            </a:cxn>
            <a:cxn ang="T155">
              <a:pos x="T94" y="T95"/>
            </a:cxn>
            <a:cxn ang="T156">
              <a:pos x="T96" y="T97"/>
            </a:cxn>
            <a:cxn ang="T157">
              <a:pos x="T98" y="T99"/>
            </a:cxn>
            <a:cxn ang="T158">
              <a:pos x="T100" y="T101"/>
            </a:cxn>
            <a:cxn ang="T159">
              <a:pos x="T102" y="T103"/>
            </a:cxn>
            <a:cxn ang="T160">
              <a:pos x="T104" y="T105"/>
            </a:cxn>
            <a:cxn ang="T161">
              <a:pos x="T106" y="T107"/>
            </a:cxn>
          </a:cxnLst>
          <a:rect l="T162" t="T163" r="T164" b="T165"/>
          <a:pathLst>
            <a:path w="1277" h="1033">
              <a:moveTo>
                <a:pt x="77" y="424"/>
              </a:moveTo>
              <a:cubicBezTo>
                <a:pt x="70" y="402"/>
                <a:pt x="63" y="381"/>
                <a:pt x="55" y="360"/>
              </a:cubicBezTo>
              <a:cubicBezTo>
                <a:pt x="58" y="329"/>
                <a:pt x="68" y="289"/>
                <a:pt x="60" y="257"/>
              </a:cubicBezTo>
              <a:cubicBezTo>
                <a:pt x="57" y="247"/>
                <a:pt x="54" y="237"/>
                <a:pt x="51" y="227"/>
              </a:cubicBezTo>
              <a:cubicBezTo>
                <a:pt x="50" y="223"/>
                <a:pt x="47" y="214"/>
                <a:pt x="47" y="214"/>
              </a:cubicBezTo>
              <a:cubicBezTo>
                <a:pt x="44" y="191"/>
                <a:pt x="41" y="143"/>
                <a:pt x="25" y="124"/>
              </a:cubicBezTo>
              <a:cubicBezTo>
                <a:pt x="18" y="116"/>
                <a:pt x="8" y="111"/>
                <a:pt x="0" y="103"/>
              </a:cubicBezTo>
              <a:cubicBezTo>
                <a:pt x="3" y="91"/>
                <a:pt x="1" y="80"/>
                <a:pt x="17" y="77"/>
              </a:cubicBezTo>
              <a:cubicBezTo>
                <a:pt x="20" y="76"/>
                <a:pt x="41" y="85"/>
                <a:pt x="43" y="86"/>
              </a:cubicBezTo>
              <a:cubicBezTo>
                <a:pt x="80" y="96"/>
                <a:pt x="116" y="106"/>
                <a:pt x="154" y="111"/>
              </a:cubicBezTo>
              <a:cubicBezTo>
                <a:pt x="180" y="120"/>
                <a:pt x="205" y="131"/>
                <a:pt x="231" y="137"/>
              </a:cubicBezTo>
              <a:cubicBezTo>
                <a:pt x="265" y="144"/>
                <a:pt x="334" y="150"/>
                <a:pt x="334" y="150"/>
              </a:cubicBezTo>
              <a:cubicBezTo>
                <a:pt x="329" y="130"/>
                <a:pt x="324" y="111"/>
                <a:pt x="313" y="94"/>
              </a:cubicBezTo>
              <a:cubicBezTo>
                <a:pt x="331" y="17"/>
                <a:pt x="511" y="40"/>
                <a:pt x="540" y="39"/>
              </a:cubicBezTo>
              <a:cubicBezTo>
                <a:pt x="560" y="31"/>
                <a:pt x="579" y="22"/>
                <a:pt x="600" y="17"/>
              </a:cubicBezTo>
              <a:cubicBezTo>
                <a:pt x="615" y="8"/>
                <a:pt x="626" y="4"/>
                <a:pt x="643" y="0"/>
              </a:cubicBezTo>
              <a:cubicBezTo>
                <a:pt x="687" y="5"/>
                <a:pt x="689" y="3"/>
                <a:pt x="703" y="39"/>
              </a:cubicBezTo>
              <a:cubicBezTo>
                <a:pt x="706" y="99"/>
                <a:pt x="705" y="151"/>
                <a:pt x="694" y="210"/>
              </a:cubicBezTo>
              <a:cubicBezTo>
                <a:pt x="687" y="288"/>
                <a:pt x="683" y="350"/>
                <a:pt x="754" y="394"/>
              </a:cubicBezTo>
              <a:cubicBezTo>
                <a:pt x="779" y="426"/>
                <a:pt x="818" y="455"/>
                <a:pt x="857" y="467"/>
              </a:cubicBezTo>
              <a:cubicBezTo>
                <a:pt x="864" y="466"/>
                <a:pt x="872" y="467"/>
                <a:pt x="878" y="463"/>
              </a:cubicBezTo>
              <a:cubicBezTo>
                <a:pt x="890" y="455"/>
                <a:pt x="882" y="430"/>
                <a:pt x="904" y="416"/>
              </a:cubicBezTo>
              <a:cubicBezTo>
                <a:pt x="918" y="420"/>
                <a:pt x="929" y="429"/>
                <a:pt x="943" y="433"/>
              </a:cubicBezTo>
              <a:cubicBezTo>
                <a:pt x="955" y="441"/>
                <a:pt x="968" y="446"/>
                <a:pt x="981" y="454"/>
              </a:cubicBezTo>
              <a:cubicBezTo>
                <a:pt x="997" y="477"/>
                <a:pt x="1009" y="492"/>
                <a:pt x="1037" y="501"/>
              </a:cubicBezTo>
              <a:cubicBezTo>
                <a:pt x="1060" y="517"/>
                <a:pt x="1088" y="521"/>
                <a:pt x="1114" y="531"/>
              </a:cubicBezTo>
              <a:cubicBezTo>
                <a:pt x="1133" y="538"/>
                <a:pt x="1151" y="549"/>
                <a:pt x="1170" y="557"/>
              </a:cubicBezTo>
              <a:cubicBezTo>
                <a:pt x="1203" y="570"/>
                <a:pt x="1242" y="571"/>
                <a:pt x="1277" y="574"/>
              </a:cubicBezTo>
              <a:cubicBezTo>
                <a:pt x="1262" y="584"/>
                <a:pt x="1256" y="592"/>
                <a:pt x="1251" y="609"/>
              </a:cubicBezTo>
              <a:cubicBezTo>
                <a:pt x="1247" y="636"/>
                <a:pt x="1240" y="660"/>
                <a:pt x="1234" y="686"/>
              </a:cubicBezTo>
              <a:cubicBezTo>
                <a:pt x="1233" y="714"/>
                <a:pt x="1235" y="743"/>
                <a:pt x="1230" y="771"/>
              </a:cubicBezTo>
              <a:cubicBezTo>
                <a:pt x="1229" y="778"/>
                <a:pt x="1209" y="782"/>
                <a:pt x="1204" y="784"/>
              </a:cubicBezTo>
              <a:cubicBezTo>
                <a:pt x="1171" y="795"/>
                <a:pt x="1137" y="807"/>
                <a:pt x="1105" y="819"/>
              </a:cubicBezTo>
              <a:cubicBezTo>
                <a:pt x="1060" y="864"/>
                <a:pt x="1068" y="849"/>
                <a:pt x="981" y="853"/>
              </a:cubicBezTo>
              <a:cubicBezTo>
                <a:pt x="956" y="861"/>
                <a:pt x="949" y="861"/>
                <a:pt x="934" y="883"/>
              </a:cubicBezTo>
              <a:cubicBezTo>
                <a:pt x="923" y="920"/>
                <a:pt x="943" y="988"/>
                <a:pt x="895" y="1003"/>
              </a:cubicBezTo>
              <a:cubicBezTo>
                <a:pt x="879" y="1020"/>
                <a:pt x="866" y="1026"/>
                <a:pt x="844" y="1033"/>
              </a:cubicBezTo>
              <a:cubicBezTo>
                <a:pt x="826" y="1028"/>
                <a:pt x="824" y="1018"/>
                <a:pt x="814" y="1003"/>
              </a:cubicBezTo>
              <a:cubicBezTo>
                <a:pt x="813" y="1001"/>
                <a:pt x="806" y="966"/>
                <a:pt x="797" y="960"/>
              </a:cubicBezTo>
              <a:cubicBezTo>
                <a:pt x="786" y="953"/>
                <a:pt x="766" y="951"/>
                <a:pt x="754" y="943"/>
              </a:cubicBezTo>
              <a:cubicBezTo>
                <a:pt x="739" y="921"/>
                <a:pt x="739" y="895"/>
                <a:pt x="724" y="874"/>
              </a:cubicBezTo>
              <a:cubicBezTo>
                <a:pt x="716" y="847"/>
                <a:pt x="692" y="806"/>
                <a:pt x="664" y="797"/>
              </a:cubicBezTo>
              <a:cubicBezTo>
                <a:pt x="596" y="800"/>
                <a:pt x="581" y="797"/>
                <a:pt x="527" y="806"/>
              </a:cubicBezTo>
              <a:cubicBezTo>
                <a:pt x="513" y="808"/>
                <a:pt x="484" y="814"/>
                <a:pt x="484" y="814"/>
              </a:cubicBezTo>
              <a:cubicBezTo>
                <a:pt x="467" y="813"/>
                <a:pt x="449" y="814"/>
                <a:pt x="433" y="810"/>
              </a:cubicBezTo>
              <a:cubicBezTo>
                <a:pt x="431" y="809"/>
                <a:pt x="403" y="775"/>
                <a:pt x="398" y="771"/>
              </a:cubicBezTo>
              <a:cubicBezTo>
                <a:pt x="370" y="777"/>
                <a:pt x="360" y="781"/>
                <a:pt x="334" y="771"/>
              </a:cubicBezTo>
              <a:cubicBezTo>
                <a:pt x="303" y="742"/>
                <a:pt x="255" y="730"/>
                <a:pt x="214" y="720"/>
              </a:cubicBezTo>
              <a:cubicBezTo>
                <a:pt x="192" y="705"/>
                <a:pt x="174" y="719"/>
                <a:pt x="154" y="733"/>
              </a:cubicBezTo>
              <a:cubicBezTo>
                <a:pt x="141" y="752"/>
                <a:pt x="136" y="768"/>
                <a:pt x="128" y="789"/>
              </a:cubicBezTo>
              <a:cubicBezTo>
                <a:pt x="113" y="764"/>
                <a:pt x="120" y="653"/>
                <a:pt x="120" y="647"/>
              </a:cubicBezTo>
              <a:cubicBezTo>
                <a:pt x="117" y="608"/>
                <a:pt x="106" y="567"/>
                <a:pt x="103" y="527"/>
              </a:cubicBezTo>
              <a:cubicBezTo>
                <a:pt x="100" y="491"/>
                <a:pt x="101" y="486"/>
                <a:pt x="94" y="459"/>
              </a:cubicBezTo>
              <a:cubicBezTo>
                <a:pt x="93" y="453"/>
                <a:pt x="77" y="414"/>
                <a:pt x="77" y="424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28575</xdr:colOff>
      <xdr:row>12</xdr:row>
      <xdr:rowOff>47625</xdr:rowOff>
    </xdr:from>
    <xdr:to>
      <xdr:col>15</xdr:col>
      <xdr:colOff>47625</xdr:colOff>
      <xdr:row>16</xdr:row>
      <xdr:rowOff>114300</xdr:rowOff>
    </xdr:to>
    <xdr:sp macro="" textlink="">
      <xdr:nvSpPr>
        <xdr:cNvPr id="62" name="Freeform 864">
          <a:extLst>
            <a:ext uri="{FF2B5EF4-FFF2-40B4-BE49-F238E27FC236}">
              <a16:creationId xmlns:a16="http://schemas.microsoft.com/office/drawing/2014/main" id="{156C36D9-2D29-4122-9A40-CAF990DE29A8}"/>
            </a:ext>
          </a:extLst>
        </xdr:cNvPr>
        <xdr:cNvSpPr>
          <a:spLocks/>
        </xdr:cNvSpPr>
      </xdr:nvSpPr>
      <xdr:spPr bwMode="auto">
        <a:xfrm>
          <a:off x="1876425" y="1952625"/>
          <a:ext cx="908050" cy="701675"/>
        </a:xfrm>
        <a:custGeom>
          <a:avLst/>
          <a:gdLst>
            <a:gd name="T0" fmla="*/ 641662 w 1281"/>
            <a:gd name="T1" fmla="*/ 487912 h 1123"/>
            <a:gd name="T2" fmla="*/ 577359 w 1281"/>
            <a:gd name="T3" fmla="*/ 490457 h 1123"/>
            <a:gd name="T4" fmla="*/ 500743 w 1281"/>
            <a:gd name="T5" fmla="*/ 515266 h 1123"/>
            <a:gd name="T6" fmla="*/ 445333 w 1281"/>
            <a:gd name="T7" fmla="*/ 542620 h 1123"/>
            <a:gd name="T8" fmla="*/ 413181 w 1281"/>
            <a:gd name="T9" fmla="*/ 654579 h 1123"/>
            <a:gd name="T10" fmla="*/ 360508 w 1281"/>
            <a:gd name="T11" fmla="*/ 624044 h 1123"/>
            <a:gd name="T12" fmla="*/ 324936 w 1281"/>
            <a:gd name="T13" fmla="*/ 643128 h 1123"/>
            <a:gd name="T14" fmla="*/ 295520 w 1281"/>
            <a:gd name="T15" fmla="*/ 714375 h 1123"/>
            <a:gd name="T16" fmla="*/ 263369 w 1281"/>
            <a:gd name="T17" fmla="*/ 670482 h 1123"/>
            <a:gd name="T18" fmla="*/ 251740 w 1281"/>
            <a:gd name="T19" fmla="*/ 654579 h 1123"/>
            <a:gd name="T20" fmla="*/ 242847 w 1281"/>
            <a:gd name="T21" fmla="*/ 635495 h 1123"/>
            <a:gd name="T22" fmla="*/ 210695 w 1281"/>
            <a:gd name="T23" fmla="*/ 602416 h 1123"/>
            <a:gd name="T24" fmla="*/ 149128 w 1281"/>
            <a:gd name="T25" fmla="*/ 523536 h 1123"/>
            <a:gd name="T26" fmla="*/ 93718 w 1281"/>
            <a:gd name="T27" fmla="*/ 493638 h 1123"/>
            <a:gd name="T28" fmla="*/ 37624 w 1281"/>
            <a:gd name="T29" fmla="*/ 455470 h 1123"/>
            <a:gd name="T30" fmla="*/ 11629 w 1281"/>
            <a:gd name="T31" fmla="*/ 436386 h 1123"/>
            <a:gd name="T32" fmla="*/ 32152 w 1281"/>
            <a:gd name="T33" fmla="*/ 409032 h 1123"/>
            <a:gd name="T34" fmla="*/ 34888 w 1281"/>
            <a:gd name="T35" fmla="*/ 332696 h 1123"/>
            <a:gd name="T36" fmla="*/ 37624 w 1281"/>
            <a:gd name="T37" fmla="*/ 307887 h 1123"/>
            <a:gd name="T38" fmla="*/ 61567 w 1281"/>
            <a:gd name="T39" fmla="*/ 302798 h 1123"/>
            <a:gd name="T40" fmla="*/ 102611 w 1281"/>
            <a:gd name="T41" fmla="*/ 288803 h 1123"/>
            <a:gd name="T42" fmla="*/ 146392 w 1281"/>
            <a:gd name="T43" fmla="*/ 242366 h 1123"/>
            <a:gd name="T44" fmla="*/ 158021 w 1281"/>
            <a:gd name="T45" fmla="*/ 226463 h 1123"/>
            <a:gd name="T46" fmla="*/ 164178 w 1281"/>
            <a:gd name="T47" fmla="*/ 218193 h 1123"/>
            <a:gd name="T48" fmla="*/ 175807 w 1281"/>
            <a:gd name="T49" fmla="*/ 193384 h 1123"/>
            <a:gd name="T50" fmla="*/ 222324 w 1281"/>
            <a:gd name="T51" fmla="*/ 57252 h 1123"/>
            <a:gd name="T52" fmla="*/ 242847 w 1281"/>
            <a:gd name="T53" fmla="*/ 35623 h 1123"/>
            <a:gd name="T54" fmla="*/ 263369 w 1281"/>
            <a:gd name="T55" fmla="*/ 10814 h 1123"/>
            <a:gd name="T56" fmla="*/ 281155 w 1281"/>
            <a:gd name="T57" fmla="*/ 0 h 1123"/>
            <a:gd name="T58" fmla="*/ 354351 w 1281"/>
            <a:gd name="T59" fmla="*/ 13359 h 1123"/>
            <a:gd name="T60" fmla="*/ 372137 w 1281"/>
            <a:gd name="T61" fmla="*/ 24809 h 1123"/>
            <a:gd name="T62" fmla="*/ 386502 w 1281"/>
            <a:gd name="T63" fmla="*/ 40712 h 1123"/>
            <a:gd name="T64" fmla="*/ 418654 w 1281"/>
            <a:gd name="T65" fmla="*/ 43893 h 1123"/>
            <a:gd name="T66" fmla="*/ 445333 w 1281"/>
            <a:gd name="T67" fmla="*/ 54707 h 1123"/>
            <a:gd name="T68" fmla="*/ 489114 w 1281"/>
            <a:gd name="T69" fmla="*/ 62977 h 1123"/>
            <a:gd name="T70" fmla="*/ 586252 w 1281"/>
            <a:gd name="T71" fmla="*/ 54707 h 1123"/>
            <a:gd name="T72" fmla="*/ 630033 w 1281"/>
            <a:gd name="T73" fmla="*/ 68066 h 1123"/>
            <a:gd name="T74" fmla="*/ 691600 w 1281"/>
            <a:gd name="T75" fmla="*/ 150127 h 1123"/>
            <a:gd name="T76" fmla="*/ 721015 w 1281"/>
            <a:gd name="T77" fmla="*/ 190839 h 1123"/>
            <a:gd name="T78" fmla="*/ 726488 w 1281"/>
            <a:gd name="T79" fmla="*/ 223282 h 1123"/>
            <a:gd name="T80" fmla="*/ 744274 w 1281"/>
            <a:gd name="T81" fmla="*/ 231552 h 1123"/>
            <a:gd name="T82" fmla="*/ 791475 w 1281"/>
            <a:gd name="T83" fmla="*/ 248091 h 1123"/>
            <a:gd name="T84" fmla="*/ 864671 w 1281"/>
            <a:gd name="T85" fmla="*/ 272900 h 1123"/>
            <a:gd name="T86" fmla="*/ 876300 w 1281"/>
            <a:gd name="T87" fmla="*/ 307887 h 1123"/>
            <a:gd name="T88" fmla="*/ 820890 w 1281"/>
            <a:gd name="T89" fmla="*/ 346055 h 1123"/>
            <a:gd name="T90" fmla="*/ 794211 w 1281"/>
            <a:gd name="T91" fmla="*/ 365139 h 1123"/>
            <a:gd name="T92" fmla="*/ 800368 w 1281"/>
            <a:gd name="T93" fmla="*/ 398218 h 1123"/>
            <a:gd name="T94" fmla="*/ 788054 w 1281"/>
            <a:gd name="T95" fmla="*/ 425572 h 1123"/>
            <a:gd name="T96" fmla="*/ 729908 w 1281"/>
            <a:gd name="T97" fmla="*/ 444655 h 1123"/>
            <a:gd name="T98" fmla="*/ 703229 w 1281"/>
            <a:gd name="T99" fmla="*/ 452289 h 1123"/>
            <a:gd name="T100" fmla="*/ 682707 w 1281"/>
            <a:gd name="T101" fmla="*/ 458014 h 1123"/>
            <a:gd name="T102" fmla="*/ 641662 w 1281"/>
            <a:gd name="T103" fmla="*/ 493638 h 1123"/>
            <a:gd name="T104" fmla="*/ 641662 w 1281"/>
            <a:gd name="T105" fmla="*/ 487912 h 1123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w 1281"/>
            <a:gd name="T160" fmla="*/ 0 h 1123"/>
            <a:gd name="T161" fmla="*/ 1281 w 1281"/>
            <a:gd name="T162" fmla="*/ 1123 h 1123"/>
          </a:gdLst>
          <a:ahLst/>
          <a:cxnLst>
            <a:cxn ang="T106">
              <a:pos x="T0" y="T1"/>
            </a:cxn>
            <a:cxn ang="T107">
              <a:pos x="T2" y="T3"/>
            </a:cxn>
            <a:cxn ang="T108">
              <a:pos x="T4" y="T5"/>
            </a:cxn>
            <a:cxn ang="T109">
              <a:pos x="T6" y="T7"/>
            </a:cxn>
            <a:cxn ang="T110">
              <a:pos x="T8" y="T9"/>
            </a:cxn>
            <a:cxn ang="T111">
              <a:pos x="T10" y="T11"/>
            </a:cxn>
            <a:cxn ang="T112">
              <a:pos x="T12" y="T13"/>
            </a:cxn>
            <a:cxn ang="T113">
              <a:pos x="T14" y="T15"/>
            </a:cxn>
            <a:cxn ang="T114">
              <a:pos x="T16" y="T17"/>
            </a:cxn>
            <a:cxn ang="T115">
              <a:pos x="T18" y="T19"/>
            </a:cxn>
            <a:cxn ang="T116">
              <a:pos x="T20" y="T21"/>
            </a:cxn>
            <a:cxn ang="T117">
              <a:pos x="T22" y="T23"/>
            </a:cxn>
            <a:cxn ang="T118">
              <a:pos x="T24" y="T25"/>
            </a:cxn>
            <a:cxn ang="T119">
              <a:pos x="T26" y="T27"/>
            </a:cxn>
            <a:cxn ang="T120">
              <a:pos x="T28" y="T29"/>
            </a:cxn>
            <a:cxn ang="T121">
              <a:pos x="T30" y="T31"/>
            </a:cxn>
            <a:cxn ang="T122">
              <a:pos x="T32" y="T33"/>
            </a:cxn>
            <a:cxn ang="T123">
              <a:pos x="T34" y="T35"/>
            </a:cxn>
            <a:cxn ang="T124">
              <a:pos x="T36" y="T37"/>
            </a:cxn>
            <a:cxn ang="T125">
              <a:pos x="T38" y="T39"/>
            </a:cxn>
            <a:cxn ang="T126">
              <a:pos x="T40" y="T41"/>
            </a:cxn>
            <a:cxn ang="T127">
              <a:pos x="T42" y="T43"/>
            </a:cxn>
            <a:cxn ang="T128">
              <a:pos x="T44" y="T45"/>
            </a:cxn>
            <a:cxn ang="T129">
              <a:pos x="T46" y="T47"/>
            </a:cxn>
            <a:cxn ang="T130">
              <a:pos x="T48" y="T49"/>
            </a:cxn>
            <a:cxn ang="T131">
              <a:pos x="T50" y="T51"/>
            </a:cxn>
            <a:cxn ang="T132">
              <a:pos x="T52" y="T53"/>
            </a:cxn>
            <a:cxn ang="T133">
              <a:pos x="T54" y="T55"/>
            </a:cxn>
            <a:cxn ang="T134">
              <a:pos x="T56" y="T57"/>
            </a:cxn>
            <a:cxn ang="T135">
              <a:pos x="T58" y="T59"/>
            </a:cxn>
            <a:cxn ang="T136">
              <a:pos x="T60" y="T61"/>
            </a:cxn>
            <a:cxn ang="T137">
              <a:pos x="T62" y="T63"/>
            </a:cxn>
            <a:cxn ang="T138">
              <a:pos x="T64" y="T65"/>
            </a:cxn>
            <a:cxn ang="T139">
              <a:pos x="T66" y="T67"/>
            </a:cxn>
            <a:cxn ang="T140">
              <a:pos x="T68" y="T69"/>
            </a:cxn>
            <a:cxn ang="T141">
              <a:pos x="T70" y="T71"/>
            </a:cxn>
            <a:cxn ang="T142">
              <a:pos x="T72" y="T73"/>
            </a:cxn>
            <a:cxn ang="T143">
              <a:pos x="T74" y="T75"/>
            </a:cxn>
            <a:cxn ang="T144">
              <a:pos x="T76" y="T77"/>
            </a:cxn>
            <a:cxn ang="T145">
              <a:pos x="T78" y="T79"/>
            </a:cxn>
            <a:cxn ang="T146">
              <a:pos x="T80" y="T81"/>
            </a:cxn>
            <a:cxn ang="T147">
              <a:pos x="T82" y="T83"/>
            </a:cxn>
            <a:cxn ang="T148">
              <a:pos x="T84" y="T85"/>
            </a:cxn>
            <a:cxn ang="T149">
              <a:pos x="T86" y="T87"/>
            </a:cxn>
            <a:cxn ang="T150">
              <a:pos x="T88" y="T89"/>
            </a:cxn>
            <a:cxn ang="T151">
              <a:pos x="T90" y="T91"/>
            </a:cxn>
            <a:cxn ang="T152">
              <a:pos x="T92" y="T93"/>
            </a:cxn>
            <a:cxn ang="T153">
              <a:pos x="T94" y="T95"/>
            </a:cxn>
            <a:cxn ang="T154">
              <a:pos x="T96" y="T97"/>
            </a:cxn>
            <a:cxn ang="T155">
              <a:pos x="T98" y="T99"/>
            </a:cxn>
            <a:cxn ang="T156">
              <a:pos x="T100" y="T101"/>
            </a:cxn>
            <a:cxn ang="T157">
              <a:pos x="T102" y="T103"/>
            </a:cxn>
            <a:cxn ang="T158">
              <a:pos x="T104" y="T105"/>
            </a:cxn>
          </a:cxnLst>
          <a:rect l="T159" t="T160" r="T161" b="T162"/>
          <a:pathLst>
            <a:path w="1281" h="1123">
              <a:moveTo>
                <a:pt x="938" y="767"/>
              </a:moveTo>
              <a:cubicBezTo>
                <a:pt x="907" y="760"/>
                <a:pt x="875" y="762"/>
                <a:pt x="844" y="771"/>
              </a:cubicBezTo>
              <a:cubicBezTo>
                <a:pt x="812" y="793"/>
                <a:pt x="769" y="802"/>
                <a:pt x="732" y="810"/>
              </a:cubicBezTo>
              <a:cubicBezTo>
                <a:pt x="704" y="825"/>
                <a:pt x="674" y="830"/>
                <a:pt x="651" y="853"/>
              </a:cubicBezTo>
              <a:cubicBezTo>
                <a:pt x="661" y="896"/>
                <a:pt x="647" y="999"/>
                <a:pt x="604" y="1029"/>
              </a:cubicBezTo>
              <a:cubicBezTo>
                <a:pt x="539" y="1021"/>
                <a:pt x="556" y="1028"/>
                <a:pt x="527" y="981"/>
              </a:cubicBezTo>
              <a:cubicBezTo>
                <a:pt x="506" y="989"/>
                <a:pt x="492" y="995"/>
                <a:pt x="475" y="1011"/>
              </a:cubicBezTo>
              <a:cubicBezTo>
                <a:pt x="464" y="1048"/>
                <a:pt x="454" y="1091"/>
                <a:pt x="432" y="1123"/>
              </a:cubicBezTo>
              <a:cubicBezTo>
                <a:pt x="418" y="1099"/>
                <a:pt x="401" y="1077"/>
                <a:pt x="385" y="1054"/>
              </a:cubicBezTo>
              <a:cubicBezTo>
                <a:pt x="374" y="1018"/>
                <a:pt x="391" y="1067"/>
                <a:pt x="368" y="1029"/>
              </a:cubicBezTo>
              <a:cubicBezTo>
                <a:pt x="362" y="1020"/>
                <a:pt x="359" y="1009"/>
                <a:pt x="355" y="999"/>
              </a:cubicBezTo>
              <a:cubicBezTo>
                <a:pt x="348" y="983"/>
                <a:pt x="317" y="959"/>
                <a:pt x="308" y="947"/>
              </a:cubicBezTo>
              <a:cubicBezTo>
                <a:pt x="277" y="907"/>
                <a:pt x="258" y="857"/>
                <a:pt x="218" y="823"/>
              </a:cubicBezTo>
              <a:cubicBezTo>
                <a:pt x="194" y="803"/>
                <a:pt x="163" y="792"/>
                <a:pt x="137" y="776"/>
              </a:cubicBezTo>
              <a:cubicBezTo>
                <a:pt x="108" y="758"/>
                <a:pt x="89" y="726"/>
                <a:pt x="55" y="716"/>
              </a:cubicBezTo>
              <a:cubicBezTo>
                <a:pt x="43" y="704"/>
                <a:pt x="32" y="695"/>
                <a:pt x="17" y="686"/>
              </a:cubicBezTo>
              <a:cubicBezTo>
                <a:pt x="0" y="661"/>
                <a:pt x="26" y="656"/>
                <a:pt x="47" y="643"/>
              </a:cubicBezTo>
              <a:cubicBezTo>
                <a:pt x="60" y="602"/>
                <a:pt x="53" y="568"/>
                <a:pt x="51" y="523"/>
              </a:cubicBezTo>
              <a:cubicBezTo>
                <a:pt x="52" y="510"/>
                <a:pt x="47" y="494"/>
                <a:pt x="55" y="484"/>
              </a:cubicBezTo>
              <a:cubicBezTo>
                <a:pt x="63" y="475"/>
                <a:pt x="90" y="476"/>
                <a:pt x="90" y="476"/>
              </a:cubicBezTo>
              <a:cubicBezTo>
                <a:pt x="109" y="466"/>
                <a:pt x="150" y="454"/>
                <a:pt x="150" y="454"/>
              </a:cubicBezTo>
              <a:cubicBezTo>
                <a:pt x="174" y="438"/>
                <a:pt x="193" y="402"/>
                <a:pt x="214" y="381"/>
              </a:cubicBezTo>
              <a:cubicBezTo>
                <a:pt x="221" y="374"/>
                <a:pt x="225" y="364"/>
                <a:pt x="231" y="356"/>
              </a:cubicBezTo>
              <a:cubicBezTo>
                <a:pt x="234" y="352"/>
                <a:pt x="240" y="343"/>
                <a:pt x="240" y="343"/>
              </a:cubicBezTo>
              <a:cubicBezTo>
                <a:pt x="250" y="312"/>
                <a:pt x="243" y="324"/>
                <a:pt x="257" y="304"/>
              </a:cubicBezTo>
              <a:cubicBezTo>
                <a:pt x="279" y="234"/>
                <a:pt x="286" y="154"/>
                <a:pt x="325" y="90"/>
              </a:cubicBezTo>
              <a:cubicBezTo>
                <a:pt x="332" y="67"/>
                <a:pt x="338" y="70"/>
                <a:pt x="355" y="56"/>
              </a:cubicBezTo>
              <a:cubicBezTo>
                <a:pt x="369" y="45"/>
                <a:pt x="373" y="29"/>
                <a:pt x="385" y="17"/>
              </a:cubicBezTo>
              <a:cubicBezTo>
                <a:pt x="392" y="10"/>
                <a:pt x="402" y="6"/>
                <a:pt x="411" y="0"/>
              </a:cubicBezTo>
              <a:cubicBezTo>
                <a:pt x="449" y="3"/>
                <a:pt x="482" y="10"/>
                <a:pt x="518" y="21"/>
              </a:cubicBezTo>
              <a:cubicBezTo>
                <a:pt x="527" y="27"/>
                <a:pt x="540" y="29"/>
                <a:pt x="544" y="39"/>
              </a:cubicBezTo>
              <a:cubicBezTo>
                <a:pt x="549" y="51"/>
                <a:pt x="550" y="61"/>
                <a:pt x="565" y="64"/>
              </a:cubicBezTo>
              <a:cubicBezTo>
                <a:pt x="580" y="67"/>
                <a:pt x="596" y="67"/>
                <a:pt x="612" y="69"/>
              </a:cubicBezTo>
              <a:cubicBezTo>
                <a:pt x="678" y="89"/>
                <a:pt x="610" y="66"/>
                <a:pt x="651" y="86"/>
              </a:cubicBezTo>
              <a:cubicBezTo>
                <a:pt x="669" y="95"/>
                <a:pt x="695" y="95"/>
                <a:pt x="715" y="99"/>
              </a:cubicBezTo>
              <a:cubicBezTo>
                <a:pt x="767" y="96"/>
                <a:pt x="809" y="97"/>
                <a:pt x="857" y="86"/>
              </a:cubicBezTo>
              <a:cubicBezTo>
                <a:pt x="881" y="90"/>
                <a:pt x="900" y="94"/>
                <a:pt x="921" y="107"/>
              </a:cubicBezTo>
              <a:cubicBezTo>
                <a:pt x="952" y="151"/>
                <a:pt x="955" y="215"/>
                <a:pt x="1011" y="236"/>
              </a:cubicBezTo>
              <a:cubicBezTo>
                <a:pt x="1025" y="257"/>
                <a:pt x="1039" y="279"/>
                <a:pt x="1054" y="300"/>
              </a:cubicBezTo>
              <a:cubicBezTo>
                <a:pt x="1059" y="316"/>
                <a:pt x="1056" y="335"/>
                <a:pt x="1062" y="351"/>
              </a:cubicBezTo>
              <a:cubicBezTo>
                <a:pt x="1065" y="359"/>
                <a:pt x="1082" y="362"/>
                <a:pt x="1088" y="364"/>
              </a:cubicBezTo>
              <a:cubicBezTo>
                <a:pt x="1112" y="372"/>
                <a:pt x="1132" y="384"/>
                <a:pt x="1157" y="390"/>
              </a:cubicBezTo>
              <a:cubicBezTo>
                <a:pt x="1231" y="385"/>
                <a:pt x="1227" y="376"/>
                <a:pt x="1264" y="429"/>
              </a:cubicBezTo>
              <a:cubicBezTo>
                <a:pt x="1268" y="448"/>
                <a:pt x="1275" y="465"/>
                <a:pt x="1281" y="484"/>
              </a:cubicBezTo>
              <a:cubicBezTo>
                <a:pt x="1275" y="558"/>
                <a:pt x="1278" y="539"/>
                <a:pt x="1200" y="544"/>
              </a:cubicBezTo>
              <a:cubicBezTo>
                <a:pt x="1185" y="550"/>
                <a:pt x="1161" y="574"/>
                <a:pt x="1161" y="574"/>
              </a:cubicBezTo>
              <a:cubicBezTo>
                <a:pt x="1155" y="593"/>
                <a:pt x="1163" y="608"/>
                <a:pt x="1170" y="626"/>
              </a:cubicBezTo>
              <a:cubicBezTo>
                <a:pt x="1167" y="636"/>
                <a:pt x="1163" y="660"/>
                <a:pt x="1152" y="669"/>
              </a:cubicBezTo>
              <a:cubicBezTo>
                <a:pt x="1131" y="686"/>
                <a:pt x="1092" y="691"/>
                <a:pt x="1067" y="699"/>
              </a:cubicBezTo>
              <a:cubicBezTo>
                <a:pt x="1054" y="703"/>
                <a:pt x="1041" y="707"/>
                <a:pt x="1028" y="711"/>
              </a:cubicBezTo>
              <a:cubicBezTo>
                <a:pt x="1018" y="714"/>
                <a:pt x="998" y="720"/>
                <a:pt x="998" y="720"/>
              </a:cubicBezTo>
              <a:cubicBezTo>
                <a:pt x="977" y="735"/>
                <a:pt x="956" y="758"/>
                <a:pt x="938" y="776"/>
              </a:cubicBezTo>
              <a:cubicBezTo>
                <a:pt x="943" y="761"/>
                <a:pt x="945" y="760"/>
                <a:pt x="938" y="767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76200</xdr:colOff>
      <xdr:row>12</xdr:row>
      <xdr:rowOff>47625</xdr:rowOff>
    </xdr:from>
    <xdr:to>
      <xdr:col>17</xdr:col>
      <xdr:colOff>57150</xdr:colOff>
      <xdr:row>14</xdr:row>
      <xdr:rowOff>152400</xdr:rowOff>
    </xdr:to>
    <xdr:sp macro="" textlink="">
      <xdr:nvSpPr>
        <xdr:cNvPr id="63" name="Freeform 865">
          <a:extLst>
            <a:ext uri="{FF2B5EF4-FFF2-40B4-BE49-F238E27FC236}">
              <a16:creationId xmlns:a16="http://schemas.microsoft.com/office/drawing/2014/main" id="{09A997CA-AF37-4377-8137-F78622E8173E}"/>
            </a:ext>
          </a:extLst>
        </xdr:cNvPr>
        <xdr:cNvSpPr>
          <a:spLocks/>
        </xdr:cNvSpPr>
      </xdr:nvSpPr>
      <xdr:spPr bwMode="auto">
        <a:xfrm>
          <a:off x="2635250" y="1952625"/>
          <a:ext cx="514350" cy="422275"/>
        </a:xfrm>
        <a:custGeom>
          <a:avLst/>
          <a:gdLst>
            <a:gd name="T0" fmla="*/ 291126 w 769"/>
            <a:gd name="T1" fmla="*/ 426077 h 673"/>
            <a:gd name="T2" fmla="*/ 266650 w 769"/>
            <a:gd name="T3" fmla="*/ 406971 h 673"/>
            <a:gd name="T4" fmla="*/ 255057 w 769"/>
            <a:gd name="T5" fmla="*/ 379585 h 673"/>
            <a:gd name="T6" fmla="*/ 249904 w 769"/>
            <a:gd name="T7" fmla="*/ 363026 h 673"/>
            <a:gd name="T8" fmla="*/ 202886 w 769"/>
            <a:gd name="T9" fmla="*/ 316533 h 673"/>
            <a:gd name="T10" fmla="*/ 139122 w 769"/>
            <a:gd name="T11" fmla="*/ 330544 h 673"/>
            <a:gd name="T12" fmla="*/ 136546 w 769"/>
            <a:gd name="T13" fmla="*/ 278320 h 673"/>
            <a:gd name="T14" fmla="*/ 131393 w 769"/>
            <a:gd name="T15" fmla="*/ 261761 h 673"/>
            <a:gd name="T16" fmla="*/ 114647 w 769"/>
            <a:gd name="T17" fmla="*/ 254118 h 673"/>
            <a:gd name="T18" fmla="*/ 65052 w 769"/>
            <a:gd name="T19" fmla="*/ 248386 h 673"/>
            <a:gd name="T20" fmla="*/ 56679 w 769"/>
            <a:gd name="T21" fmla="*/ 245838 h 673"/>
            <a:gd name="T22" fmla="*/ 48306 w 769"/>
            <a:gd name="T23" fmla="*/ 242654 h 673"/>
            <a:gd name="T24" fmla="*/ 31560 w 769"/>
            <a:gd name="T25" fmla="*/ 237559 h 673"/>
            <a:gd name="T26" fmla="*/ 7085 w 769"/>
            <a:gd name="T27" fmla="*/ 218452 h 673"/>
            <a:gd name="T28" fmla="*/ 34780 w 769"/>
            <a:gd name="T29" fmla="*/ 201893 h 673"/>
            <a:gd name="T30" fmla="*/ 54103 w 769"/>
            <a:gd name="T31" fmla="*/ 180239 h 673"/>
            <a:gd name="T32" fmla="*/ 67629 w 769"/>
            <a:gd name="T33" fmla="*/ 103813 h 673"/>
            <a:gd name="T34" fmla="*/ 92748 w 769"/>
            <a:gd name="T35" fmla="*/ 92986 h 673"/>
            <a:gd name="T36" fmla="*/ 175191 w 769"/>
            <a:gd name="T37" fmla="*/ 73879 h 673"/>
            <a:gd name="T38" fmla="*/ 238955 w 769"/>
            <a:gd name="T39" fmla="*/ 51588 h 673"/>
            <a:gd name="T40" fmla="*/ 252481 w 769"/>
            <a:gd name="T41" fmla="*/ 35666 h 673"/>
            <a:gd name="T42" fmla="*/ 260854 w 769"/>
            <a:gd name="T43" fmla="*/ 0 h 673"/>
            <a:gd name="T44" fmla="*/ 288549 w 769"/>
            <a:gd name="T45" fmla="*/ 32481 h 673"/>
            <a:gd name="T46" fmla="*/ 340720 w 769"/>
            <a:gd name="T47" fmla="*/ 51588 h 673"/>
            <a:gd name="T48" fmla="*/ 365839 w 769"/>
            <a:gd name="T49" fmla="*/ 65599 h 673"/>
            <a:gd name="T50" fmla="*/ 387738 w 769"/>
            <a:gd name="T51" fmla="*/ 89801 h 673"/>
            <a:gd name="T52" fmla="*/ 426383 w 769"/>
            <a:gd name="T53" fmla="*/ 133746 h 673"/>
            <a:gd name="T54" fmla="*/ 479198 w 769"/>
            <a:gd name="T55" fmla="*/ 136294 h 673"/>
            <a:gd name="T56" fmla="*/ 495300 w 769"/>
            <a:gd name="T57" fmla="*/ 131199 h 673"/>
            <a:gd name="T58" fmla="*/ 456655 w 769"/>
            <a:gd name="T59" fmla="*/ 256665 h 673"/>
            <a:gd name="T60" fmla="*/ 448282 w 769"/>
            <a:gd name="T61" fmla="*/ 384680 h 673"/>
            <a:gd name="T62" fmla="*/ 437333 w 769"/>
            <a:gd name="T63" fmla="*/ 401239 h 673"/>
            <a:gd name="T64" fmla="*/ 390314 w 769"/>
            <a:gd name="T65" fmla="*/ 406971 h 673"/>
            <a:gd name="T66" fmla="*/ 349093 w 769"/>
            <a:gd name="T67" fmla="*/ 412066 h 673"/>
            <a:gd name="T68" fmla="*/ 321398 w 769"/>
            <a:gd name="T69" fmla="*/ 428625 h 673"/>
            <a:gd name="T70" fmla="*/ 291126 w 769"/>
            <a:gd name="T71" fmla="*/ 426077 h 673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w 769"/>
            <a:gd name="T109" fmla="*/ 0 h 673"/>
            <a:gd name="T110" fmla="*/ 769 w 769"/>
            <a:gd name="T111" fmla="*/ 673 h 673"/>
          </a:gdLst>
          <a:ahLst/>
          <a:cxnLst>
            <a:cxn ang="T72">
              <a:pos x="T0" y="T1"/>
            </a:cxn>
            <a:cxn ang="T73">
              <a:pos x="T2" y="T3"/>
            </a:cxn>
            <a:cxn ang="T74">
              <a:pos x="T4" y="T5"/>
            </a:cxn>
            <a:cxn ang="T75">
              <a:pos x="T6" y="T7"/>
            </a:cxn>
            <a:cxn ang="T76">
              <a:pos x="T8" y="T9"/>
            </a:cxn>
            <a:cxn ang="T77">
              <a:pos x="T10" y="T11"/>
            </a:cxn>
            <a:cxn ang="T78">
              <a:pos x="T12" y="T13"/>
            </a:cxn>
            <a:cxn ang="T79">
              <a:pos x="T14" y="T15"/>
            </a:cxn>
            <a:cxn ang="T80">
              <a:pos x="T16" y="T17"/>
            </a:cxn>
            <a:cxn ang="T81">
              <a:pos x="T18" y="T19"/>
            </a:cxn>
            <a:cxn ang="T82">
              <a:pos x="T20" y="T21"/>
            </a:cxn>
            <a:cxn ang="T83">
              <a:pos x="T22" y="T23"/>
            </a:cxn>
            <a:cxn ang="T84">
              <a:pos x="T24" y="T25"/>
            </a:cxn>
            <a:cxn ang="T85">
              <a:pos x="T26" y="T27"/>
            </a:cxn>
            <a:cxn ang="T86">
              <a:pos x="T28" y="T29"/>
            </a:cxn>
            <a:cxn ang="T87">
              <a:pos x="T30" y="T31"/>
            </a:cxn>
            <a:cxn ang="T88">
              <a:pos x="T32" y="T33"/>
            </a:cxn>
            <a:cxn ang="T89">
              <a:pos x="T34" y="T35"/>
            </a:cxn>
            <a:cxn ang="T90">
              <a:pos x="T36" y="T37"/>
            </a:cxn>
            <a:cxn ang="T91">
              <a:pos x="T38" y="T39"/>
            </a:cxn>
            <a:cxn ang="T92">
              <a:pos x="T40" y="T41"/>
            </a:cxn>
            <a:cxn ang="T93">
              <a:pos x="T42" y="T43"/>
            </a:cxn>
            <a:cxn ang="T94">
              <a:pos x="T44" y="T45"/>
            </a:cxn>
            <a:cxn ang="T95">
              <a:pos x="T46" y="T47"/>
            </a:cxn>
            <a:cxn ang="T96">
              <a:pos x="T48" y="T49"/>
            </a:cxn>
            <a:cxn ang="T97">
              <a:pos x="T50" y="T51"/>
            </a:cxn>
            <a:cxn ang="T98">
              <a:pos x="T52" y="T53"/>
            </a:cxn>
            <a:cxn ang="T99">
              <a:pos x="T54" y="T55"/>
            </a:cxn>
            <a:cxn ang="T100">
              <a:pos x="T56" y="T57"/>
            </a:cxn>
            <a:cxn ang="T101">
              <a:pos x="T58" y="T59"/>
            </a:cxn>
            <a:cxn ang="T102">
              <a:pos x="T60" y="T61"/>
            </a:cxn>
            <a:cxn ang="T103">
              <a:pos x="T62" y="T63"/>
            </a:cxn>
            <a:cxn ang="T104">
              <a:pos x="T64" y="T65"/>
            </a:cxn>
            <a:cxn ang="T105">
              <a:pos x="T66" y="T67"/>
            </a:cxn>
            <a:cxn ang="T106">
              <a:pos x="T68" y="T69"/>
            </a:cxn>
            <a:cxn ang="T107">
              <a:pos x="T70" y="T71"/>
            </a:cxn>
          </a:cxnLst>
          <a:rect l="T108" t="T109" r="T110" b="T111"/>
          <a:pathLst>
            <a:path w="769" h="673">
              <a:moveTo>
                <a:pt x="452" y="669"/>
              </a:moveTo>
              <a:cubicBezTo>
                <a:pt x="441" y="658"/>
                <a:pt x="414" y="639"/>
                <a:pt x="414" y="639"/>
              </a:cubicBezTo>
              <a:cubicBezTo>
                <a:pt x="404" y="625"/>
                <a:pt x="401" y="612"/>
                <a:pt x="396" y="596"/>
              </a:cubicBezTo>
              <a:cubicBezTo>
                <a:pt x="393" y="587"/>
                <a:pt x="395" y="575"/>
                <a:pt x="388" y="570"/>
              </a:cubicBezTo>
              <a:cubicBezTo>
                <a:pt x="358" y="549"/>
                <a:pt x="352" y="508"/>
                <a:pt x="315" y="497"/>
              </a:cubicBezTo>
              <a:cubicBezTo>
                <a:pt x="282" y="507"/>
                <a:pt x="249" y="511"/>
                <a:pt x="216" y="519"/>
              </a:cubicBezTo>
              <a:cubicBezTo>
                <a:pt x="209" y="495"/>
                <a:pt x="216" y="462"/>
                <a:pt x="212" y="437"/>
              </a:cubicBezTo>
              <a:cubicBezTo>
                <a:pt x="211" y="428"/>
                <a:pt x="213" y="414"/>
                <a:pt x="204" y="411"/>
              </a:cubicBezTo>
              <a:cubicBezTo>
                <a:pt x="195" y="408"/>
                <a:pt x="187" y="401"/>
                <a:pt x="178" y="399"/>
              </a:cubicBezTo>
              <a:cubicBezTo>
                <a:pt x="153" y="394"/>
                <a:pt x="101" y="390"/>
                <a:pt x="101" y="390"/>
              </a:cubicBezTo>
              <a:cubicBezTo>
                <a:pt x="97" y="389"/>
                <a:pt x="92" y="387"/>
                <a:pt x="88" y="386"/>
              </a:cubicBezTo>
              <a:cubicBezTo>
                <a:pt x="84" y="384"/>
                <a:pt x="79" y="382"/>
                <a:pt x="75" y="381"/>
              </a:cubicBezTo>
              <a:cubicBezTo>
                <a:pt x="66" y="378"/>
                <a:pt x="49" y="373"/>
                <a:pt x="49" y="373"/>
              </a:cubicBezTo>
              <a:cubicBezTo>
                <a:pt x="35" y="363"/>
                <a:pt x="25" y="352"/>
                <a:pt x="11" y="343"/>
              </a:cubicBezTo>
              <a:cubicBezTo>
                <a:pt x="0" y="315"/>
                <a:pt x="32" y="320"/>
                <a:pt x="54" y="317"/>
              </a:cubicBezTo>
              <a:cubicBezTo>
                <a:pt x="67" y="309"/>
                <a:pt x="84" y="283"/>
                <a:pt x="84" y="283"/>
              </a:cubicBezTo>
              <a:cubicBezTo>
                <a:pt x="89" y="257"/>
                <a:pt x="90" y="183"/>
                <a:pt x="105" y="163"/>
              </a:cubicBezTo>
              <a:cubicBezTo>
                <a:pt x="114" y="152"/>
                <a:pt x="133" y="150"/>
                <a:pt x="144" y="146"/>
              </a:cubicBezTo>
              <a:cubicBezTo>
                <a:pt x="186" y="128"/>
                <a:pt x="226" y="121"/>
                <a:pt x="272" y="116"/>
              </a:cubicBezTo>
              <a:cubicBezTo>
                <a:pt x="305" y="103"/>
                <a:pt x="338" y="94"/>
                <a:pt x="371" y="81"/>
              </a:cubicBezTo>
              <a:cubicBezTo>
                <a:pt x="377" y="72"/>
                <a:pt x="386" y="65"/>
                <a:pt x="392" y="56"/>
              </a:cubicBezTo>
              <a:cubicBezTo>
                <a:pt x="402" y="41"/>
                <a:pt x="400" y="18"/>
                <a:pt x="405" y="0"/>
              </a:cubicBezTo>
              <a:cubicBezTo>
                <a:pt x="415" y="15"/>
                <a:pt x="430" y="46"/>
                <a:pt x="448" y="51"/>
              </a:cubicBezTo>
              <a:cubicBezTo>
                <a:pt x="476" y="59"/>
                <a:pt x="502" y="73"/>
                <a:pt x="529" y="81"/>
              </a:cubicBezTo>
              <a:cubicBezTo>
                <a:pt x="559" y="102"/>
                <a:pt x="545" y="96"/>
                <a:pt x="568" y="103"/>
              </a:cubicBezTo>
              <a:cubicBezTo>
                <a:pt x="597" y="132"/>
                <a:pt x="587" y="119"/>
                <a:pt x="602" y="141"/>
              </a:cubicBezTo>
              <a:cubicBezTo>
                <a:pt x="614" y="179"/>
                <a:pt x="622" y="198"/>
                <a:pt x="662" y="210"/>
              </a:cubicBezTo>
              <a:cubicBezTo>
                <a:pt x="689" y="229"/>
                <a:pt x="713" y="221"/>
                <a:pt x="744" y="214"/>
              </a:cubicBezTo>
              <a:cubicBezTo>
                <a:pt x="752" y="200"/>
                <a:pt x="760" y="178"/>
                <a:pt x="769" y="206"/>
              </a:cubicBezTo>
              <a:cubicBezTo>
                <a:pt x="719" y="256"/>
                <a:pt x="733" y="340"/>
                <a:pt x="709" y="403"/>
              </a:cubicBezTo>
              <a:cubicBezTo>
                <a:pt x="707" y="472"/>
                <a:pt x="704" y="536"/>
                <a:pt x="696" y="604"/>
              </a:cubicBezTo>
              <a:cubicBezTo>
                <a:pt x="695" y="615"/>
                <a:pt x="689" y="625"/>
                <a:pt x="679" y="630"/>
              </a:cubicBezTo>
              <a:cubicBezTo>
                <a:pt x="657" y="641"/>
                <a:pt x="630" y="637"/>
                <a:pt x="606" y="639"/>
              </a:cubicBezTo>
              <a:cubicBezTo>
                <a:pt x="575" y="646"/>
                <a:pt x="579" y="651"/>
                <a:pt x="542" y="647"/>
              </a:cubicBezTo>
              <a:cubicBezTo>
                <a:pt x="497" y="654"/>
                <a:pt x="529" y="652"/>
                <a:pt x="499" y="673"/>
              </a:cubicBezTo>
              <a:cubicBezTo>
                <a:pt x="458" y="669"/>
                <a:pt x="474" y="669"/>
                <a:pt x="452" y="669"/>
              </a:cubicBezTo>
              <a:close/>
            </a:path>
          </a:pathLst>
        </a:custGeom>
        <a:solidFill>
          <a:schemeClr val="accent6">
            <a:lumMod val="60000"/>
            <a:lumOff val="4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104774</xdr:colOff>
      <xdr:row>14</xdr:row>
      <xdr:rowOff>50007</xdr:rowOff>
    </xdr:from>
    <xdr:to>
      <xdr:col>17</xdr:col>
      <xdr:colOff>9524</xdr:colOff>
      <xdr:row>18</xdr:row>
      <xdr:rowOff>154782</xdr:rowOff>
    </xdr:to>
    <xdr:sp macro="" textlink="">
      <xdr:nvSpPr>
        <xdr:cNvPr id="64" name="Freeform 866">
          <a:extLst>
            <a:ext uri="{FF2B5EF4-FFF2-40B4-BE49-F238E27FC236}">
              <a16:creationId xmlns:a16="http://schemas.microsoft.com/office/drawing/2014/main" id="{530CF95A-3923-4F7E-8CFD-FFD0DE7F728E}"/>
            </a:ext>
          </a:extLst>
        </xdr:cNvPr>
        <xdr:cNvSpPr>
          <a:spLocks/>
        </xdr:cNvSpPr>
      </xdr:nvSpPr>
      <xdr:spPr bwMode="auto">
        <a:xfrm>
          <a:off x="2130424" y="2272507"/>
          <a:ext cx="971550" cy="739775"/>
        </a:xfrm>
        <a:custGeom>
          <a:avLst/>
          <a:gdLst>
            <a:gd name="T0" fmla="*/ 920457 w 1365"/>
            <a:gd name="T1" fmla="*/ 182418 h 1188"/>
            <a:gd name="T2" fmla="*/ 926612 w 1365"/>
            <a:gd name="T3" fmla="*/ 252725 h 1188"/>
            <a:gd name="T4" fmla="*/ 885581 w 1365"/>
            <a:gd name="T5" fmla="*/ 296430 h 1188"/>
            <a:gd name="T6" fmla="*/ 850021 w 1365"/>
            <a:gd name="T7" fmla="*/ 320499 h 1188"/>
            <a:gd name="T8" fmla="*/ 832925 w 1365"/>
            <a:gd name="T9" fmla="*/ 336967 h 1188"/>
            <a:gd name="T10" fmla="*/ 824035 w 1365"/>
            <a:gd name="T11" fmla="*/ 345201 h 1188"/>
            <a:gd name="T12" fmla="*/ 838395 w 1365"/>
            <a:gd name="T13" fmla="*/ 431976 h 1188"/>
            <a:gd name="T14" fmla="*/ 867801 w 1365"/>
            <a:gd name="T15" fmla="*/ 529519 h 1188"/>
            <a:gd name="T16" fmla="*/ 850021 w 1365"/>
            <a:gd name="T17" fmla="*/ 570057 h 1188"/>
            <a:gd name="T18" fmla="*/ 861646 w 1365"/>
            <a:gd name="T19" fmla="*/ 602993 h 1188"/>
            <a:gd name="T20" fmla="*/ 856175 w 1365"/>
            <a:gd name="T21" fmla="*/ 714471 h 1188"/>
            <a:gd name="T22" fmla="*/ 850021 w 1365"/>
            <a:gd name="T23" fmla="*/ 746774 h 1188"/>
            <a:gd name="T24" fmla="*/ 832925 w 1365"/>
            <a:gd name="T25" fmla="*/ 752475 h 1188"/>
            <a:gd name="T26" fmla="*/ 733083 w 1365"/>
            <a:gd name="T27" fmla="*/ 703070 h 1188"/>
            <a:gd name="T28" fmla="*/ 706413 w 1365"/>
            <a:gd name="T29" fmla="*/ 692302 h 1188"/>
            <a:gd name="T30" fmla="*/ 689317 w 1365"/>
            <a:gd name="T31" fmla="*/ 676467 h 1188"/>
            <a:gd name="T32" fmla="*/ 621616 w 1365"/>
            <a:gd name="T33" fmla="*/ 649231 h 1188"/>
            <a:gd name="T34" fmla="*/ 568960 w 1365"/>
            <a:gd name="T35" fmla="*/ 611227 h 1188"/>
            <a:gd name="T36" fmla="*/ 460228 w 1365"/>
            <a:gd name="T37" fmla="*/ 621995 h 1188"/>
            <a:gd name="T38" fmla="*/ 443132 w 1365"/>
            <a:gd name="T39" fmla="*/ 630229 h 1188"/>
            <a:gd name="T40" fmla="*/ 372696 w 1365"/>
            <a:gd name="T41" fmla="*/ 605527 h 1188"/>
            <a:gd name="T42" fmla="*/ 279009 w 1365"/>
            <a:gd name="T43" fmla="*/ 562456 h 1188"/>
            <a:gd name="T44" fmla="*/ 249604 w 1365"/>
            <a:gd name="T45" fmla="*/ 600460 h 1188"/>
            <a:gd name="T46" fmla="*/ 225669 w 1365"/>
            <a:gd name="T47" fmla="*/ 621995 h 1188"/>
            <a:gd name="T48" fmla="*/ 126512 w 1365"/>
            <a:gd name="T49" fmla="*/ 673300 h 1188"/>
            <a:gd name="T50" fmla="*/ 79326 w 1365"/>
            <a:gd name="T51" fmla="*/ 687235 h 1188"/>
            <a:gd name="T52" fmla="*/ 58811 w 1365"/>
            <a:gd name="T53" fmla="*/ 692302 h 1188"/>
            <a:gd name="T54" fmla="*/ 26670 w 1365"/>
            <a:gd name="T55" fmla="*/ 670767 h 1188"/>
            <a:gd name="T56" fmla="*/ 0 w 1365"/>
            <a:gd name="T57" fmla="*/ 581458 h 1188"/>
            <a:gd name="T58" fmla="*/ 3419 w 1365"/>
            <a:gd name="T59" fmla="*/ 526986 h 1188"/>
            <a:gd name="T60" fmla="*/ 56075 w 1365"/>
            <a:gd name="T61" fmla="*/ 510517 h 1188"/>
            <a:gd name="T62" fmla="*/ 64965 w 1365"/>
            <a:gd name="T63" fmla="*/ 505450 h 1188"/>
            <a:gd name="T64" fmla="*/ 70436 w 1365"/>
            <a:gd name="T65" fmla="*/ 483281 h 1188"/>
            <a:gd name="T66" fmla="*/ 49921 w 1365"/>
            <a:gd name="T67" fmla="*/ 385738 h 1188"/>
            <a:gd name="T68" fmla="*/ 67701 w 1365"/>
            <a:gd name="T69" fmla="*/ 339501 h 1188"/>
            <a:gd name="T70" fmla="*/ 85481 w 1365"/>
            <a:gd name="T71" fmla="*/ 309731 h 1188"/>
            <a:gd name="T72" fmla="*/ 140872 w 1365"/>
            <a:gd name="T73" fmla="*/ 342034 h 1188"/>
            <a:gd name="T74" fmla="*/ 184638 w 1365"/>
            <a:gd name="T75" fmla="*/ 301497 h 1188"/>
            <a:gd name="T76" fmla="*/ 196948 w 1365"/>
            <a:gd name="T77" fmla="*/ 266026 h 1188"/>
            <a:gd name="T78" fmla="*/ 208573 w 1365"/>
            <a:gd name="T79" fmla="*/ 214721 h 1188"/>
            <a:gd name="T80" fmla="*/ 284480 w 1365"/>
            <a:gd name="T81" fmla="*/ 193186 h 1188"/>
            <a:gd name="T82" fmla="*/ 337136 w 1365"/>
            <a:gd name="T83" fmla="*/ 176718 h 1188"/>
            <a:gd name="T84" fmla="*/ 389792 w 1365"/>
            <a:gd name="T85" fmla="*/ 174184 h 1188"/>
            <a:gd name="T86" fmla="*/ 495788 w 1365"/>
            <a:gd name="T87" fmla="*/ 125412 h 1188"/>
            <a:gd name="T88" fmla="*/ 539555 w 1365"/>
            <a:gd name="T89" fmla="*/ 95009 h 1188"/>
            <a:gd name="T90" fmla="*/ 542290 w 1365"/>
            <a:gd name="T91" fmla="*/ 51939 h 1188"/>
            <a:gd name="T92" fmla="*/ 615461 w 1365"/>
            <a:gd name="T93" fmla="*/ 19002 h 1188"/>
            <a:gd name="T94" fmla="*/ 662647 w 1365"/>
            <a:gd name="T95" fmla="*/ 0 h 1188"/>
            <a:gd name="T96" fmla="*/ 692052 w 1365"/>
            <a:gd name="T97" fmla="*/ 3167 h 1188"/>
            <a:gd name="T98" fmla="*/ 706413 w 1365"/>
            <a:gd name="T99" fmla="*/ 19002 h 1188"/>
            <a:gd name="T100" fmla="*/ 733083 w 1365"/>
            <a:gd name="T101" fmla="*/ 51939 h 1188"/>
            <a:gd name="T102" fmla="*/ 791894 w 1365"/>
            <a:gd name="T103" fmla="*/ 117178 h 1188"/>
            <a:gd name="T104" fmla="*/ 847285 w 1365"/>
            <a:gd name="T105" fmla="*/ 108944 h 1188"/>
            <a:gd name="T106" fmla="*/ 917722 w 1365"/>
            <a:gd name="T107" fmla="*/ 141247 h 1188"/>
            <a:gd name="T108" fmla="*/ 932082 w 1365"/>
            <a:gd name="T109" fmla="*/ 163416 h 1188"/>
            <a:gd name="T110" fmla="*/ 923192 w 1365"/>
            <a:gd name="T111" fmla="*/ 184952 h 1188"/>
            <a:gd name="T112" fmla="*/ 920457 w 1365"/>
            <a:gd name="T113" fmla="*/ 182418 h 118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1365"/>
            <a:gd name="T172" fmla="*/ 0 h 1188"/>
            <a:gd name="T173" fmla="*/ 1365 w 1365"/>
            <a:gd name="T174" fmla="*/ 1188 h 118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1365" h="1188">
              <a:moveTo>
                <a:pt x="1346" y="288"/>
              </a:moveTo>
              <a:cubicBezTo>
                <a:pt x="1340" y="333"/>
                <a:pt x="1338" y="356"/>
                <a:pt x="1355" y="399"/>
              </a:cubicBezTo>
              <a:cubicBezTo>
                <a:pt x="1348" y="474"/>
                <a:pt x="1355" y="450"/>
                <a:pt x="1295" y="468"/>
              </a:cubicBezTo>
              <a:cubicBezTo>
                <a:pt x="1277" y="479"/>
                <a:pt x="1259" y="492"/>
                <a:pt x="1243" y="506"/>
              </a:cubicBezTo>
              <a:cubicBezTo>
                <a:pt x="1234" y="514"/>
                <a:pt x="1226" y="523"/>
                <a:pt x="1218" y="532"/>
              </a:cubicBezTo>
              <a:cubicBezTo>
                <a:pt x="1214" y="536"/>
                <a:pt x="1205" y="545"/>
                <a:pt x="1205" y="545"/>
              </a:cubicBezTo>
              <a:cubicBezTo>
                <a:pt x="1186" y="595"/>
                <a:pt x="1200" y="640"/>
                <a:pt x="1226" y="682"/>
              </a:cubicBezTo>
              <a:cubicBezTo>
                <a:pt x="1238" y="735"/>
                <a:pt x="1228" y="795"/>
                <a:pt x="1269" y="836"/>
              </a:cubicBezTo>
              <a:cubicBezTo>
                <a:pt x="1265" y="864"/>
                <a:pt x="1259" y="878"/>
                <a:pt x="1243" y="900"/>
              </a:cubicBezTo>
              <a:cubicBezTo>
                <a:pt x="1236" y="923"/>
                <a:pt x="1248" y="933"/>
                <a:pt x="1260" y="952"/>
              </a:cubicBezTo>
              <a:cubicBezTo>
                <a:pt x="1264" y="1015"/>
                <a:pt x="1265" y="1067"/>
                <a:pt x="1252" y="1128"/>
              </a:cubicBezTo>
              <a:cubicBezTo>
                <a:pt x="1251" y="1132"/>
                <a:pt x="1245" y="1176"/>
                <a:pt x="1243" y="1179"/>
              </a:cubicBezTo>
              <a:cubicBezTo>
                <a:pt x="1238" y="1187"/>
                <a:pt x="1226" y="1185"/>
                <a:pt x="1218" y="1188"/>
              </a:cubicBezTo>
              <a:cubicBezTo>
                <a:pt x="1145" y="1180"/>
                <a:pt x="1129" y="1154"/>
                <a:pt x="1072" y="1110"/>
              </a:cubicBezTo>
              <a:cubicBezTo>
                <a:pt x="1062" y="1102"/>
                <a:pt x="1044" y="1100"/>
                <a:pt x="1033" y="1093"/>
              </a:cubicBezTo>
              <a:cubicBezTo>
                <a:pt x="970" y="1055"/>
                <a:pt x="1048" y="1101"/>
                <a:pt x="1008" y="1068"/>
              </a:cubicBezTo>
              <a:cubicBezTo>
                <a:pt x="981" y="1046"/>
                <a:pt x="940" y="1040"/>
                <a:pt x="909" y="1025"/>
              </a:cubicBezTo>
              <a:cubicBezTo>
                <a:pt x="884" y="1000"/>
                <a:pt x="869" y="974"/>
                <a:pt x="832" y="965"/>
              </a:cubicBezTo>
              <a:cubicBezTo>
                <a:pt x="769" y="968"/>
                <a:pt x="731" y="974"/>
                <a:pt x="673" y="982"/>
              </a:cubicBezTo>
              <a:cubicBezTo>
                <a:pt x="664" y="985"/>
                <a:pt x="657" y="994"/>
                <a:pt x="648" y="995"/>
              </a:cubicBezTo>
              <a:cubicBezTo>
                <a:pt x="610" y="999"/>
                <a:pt x="578" y="966"/>
                <a:pt x="545" y="956"/>
              </a:cubicBezTo>
              <a:cubicBezTo>
                <a:pt x="515" y="879"/>
                <a:pt x="485" y="898"/>
                <a:pt x="408" y="888"/>
              </a:cubicBezTo>
              <a:cubicBezTo>
                <a:pt x="366" y="897"/>
                <a:pt x="389" y="924"/>
                <a:pt x="365" y="948"/>
              </a:cubicBezTo>
              <a:cubicBezTo>
                <a:pt x="353" y="960"/>
                <a:pt x="340" y="967"/>
                <a:pt x="330" y="982"/>
              </a:cubicBezTo>
              <a:cubicBezTo>
                <a:pt x="323" y="1084"/>
                <a:pt x="301" y="1059"/>
                <a:pt x="185" y="1063"/>
              </a:cubicBezTo>
              <a:cubicBezTo>
                <a:pt x="157" y="1067"/>
                <a:pt x="139" y="1069"/>
                <a:pt x="116" y="1085"/>
              </a:cubicBezTo>
              <a:cubicBezTo>
                <a:pt x="110" y="1105"/>
                <a:pt x="103" y="1104"/>
                <a:pt x="86" y="1093"/>
              </a:cubicBezTo>
              <a:cubicBezTo>
                <a:pt x="75" y="1076"/>
                <a:pt x="56" y="1071"/>
                <a:pt x="39" y="1059"/>
              </a:cubicBezTo>
              <a:cubicBezTo>
                <a:pt x="10" y="1017"/>
                <a:pt x="8" y="968"/>
                <a:pt x="0" y="918"/>
              </a:cubicBezTo>
              <a:cubicBezTo>
                <a:pt x="2" y="889"/>
                <a:pt x="0" y="860"/>
                <a:pt x="5" y="832"/>
              </a:cubicBezTo>
              <a:cubicBezTo>
                <a:pt x="6" y="826"/>
                <a:pt x="68" y="809"/>
                <a:pt x="82" y="806"/>
              </a:cubicBezTo>
              <a:cubicBezTo>
                <a:pt x="86" y="803"/>
                <a:pt x="93" y="803"/>
                <a:pt x="95" y="798"/>
              </a:cubicBezTo>
              <a:cubicBezTo>
                <a:pt x="100" y="787"/>
                <a:pt x="103" y="763"/>
                <a:pt x="103" y="763"/>
              </a:cubicBezTo>
              <a:cubicBezTo>
                <a:pt x="98" y="712"/>
                <a:pt x="103" y="652"/>
                <a:pt x="73" y="609"/>
              </a:cubicBezTo>
              <a:cubicBezTo>
                <a:pt x="78" y="576"/>
                <a:pt x="81" y="562"/>
                <a:pt x="99" y="536"/>
              </a:cubicBezTo>
              <a:cubicBezTo>
                <a:pt x="105" y="517"/>
                <a:pt x="105" y="495"/>
                <a:pt x="125" y="489"/>
              </a:cubicBezTo>
              <a:cubicBezTo>
                <a:pt x="160" y="497"/>
                <a:pt x="176" y="522"/>
                <a:pt x="206" y="540"/>
              </a:cubicBezTo>
              <a:cubicBezTo>
                <a:pt x="238" y="533"/>
                <a:pt x="244" y="495"/>
                <a:pt x="270" y="476"/>
              </a:cubicBezTo>
              <a:cubicBezTo>
                <a:pt x="277" y="458"/>
                <a:pt x="281" y="438"/>
                <a:pt x="288" y="420"/>
              </a:cubicBezTo>
              <a:cubicBezTo>
                <a:pt x="291" y="394"/>
                <a:pt x="287" y="360"/>
                <a:pt x="305" y="339"/>
              </a:cubicBezTo>
              <a:cubicBezTo>
                <a:pt x="329" y="311"/>
                <a:pt x="382" y="310"/>
                <a:pt x="416" y="305"/>
              </a:cubicBezTo>
              <a:cubicBezTo>
                <a:pt x="443" y="301"/>
                <a:pt x="467" y="281"/>
                <a:pt x="493" y="279"/>
              </a:cubicBezTo>
              <a:cubicBezTo>
                <a:pt x="519" y="277"/>
                <a:pt x="544" y="276"/>
                <a:pt x="570" y="275"/>
              </a:cubicBezTo>
              <a:cubicBezTo>
                <a:pt x="591" y="221"/>
                <a:pt x="674" y="210"/>
                <a:pt x="725" y="198"/>
              </a:cubicBezTo>
              <a:cubicBezTo>
                <a:pt x="753" y="179"/>
                <a:pt x="767" y="182"/>
                <a:pt x="789" y="150"/>
              </a:cubicBezTo>
              <a:cubicBezTo>
                <a:pt x="790" y="127"/>
                <a:pt x="790" y="105"/>
                <a:pt x="793" y="82"/>
              </a:cubicBezTo>
              <a:cubicBezTo>
                <a:pt x="797" y="50"/>
                <a:pt x="874" y="41"/>
                <a:pt x="900" y="30"/>
              </a:cubicBezTo>
              <a:cubicBezTo>
                <a:pt x="919" y="4"/>
                <a:pt x="937" y="5"/>
                <a:pt x="969" y="0"/>
              </a:cubicBezTo>
              <a:cubicBezTo>
                <a:pt x="983" y="2"/>
                <a:pt x="998" y="1"/>
                <a:pt x="1012" y="5"/>
              </a:cubicBezTo>
              <a:cubicBezTo>
                <a:pt x="1021" y="8"/>
                <a:pt x="1028" y="24"/>
                <a:pt x="1033" y="30"/>
              </a:cubicBezTo>
              <a:cubicBezTo>
                <a:pt x="1047" y="47"/>
                <a:pt x="1059" y="64"/>
                <a:pt x="1072" y="82"/>
              </a:cubicBezTo>
              <a:cubicBezTo>
                <a:pt x="1086" y="127"/>
                <a:pt x="1111" y="172"/>
                <a:pt x="1158" y="185"/>
              </a:cubicBezTo>
              <a:cubicBezTo>
                <a:pt x="1216" y="175"/>
                <a:pt x="1169" y="165"/>
                <a:pt x="1239" y="172"/>
              </a:cubicBezTo>
              <a:cubicBezTo>
                <a:pt x="1269" y="215"/>
                <a:pt x="1293" y="216"/>
                <a:pt x="1342" y="223"/>
              </a:cubicBezTo>
              <a:cubicBezTo>
                <a:pt x="1361" y="230"/>
                <a:pt x="1357" y="240"/>
                <a:pt x="1363" y="258"/>
              </a:cubicBezTo>
              <a:cubicBezTo>
                <a:pt x="1355" y="300"/>
                <a:pt x="1365" y="261"/>
                <a:pt x="1350" y="292"/>
              </a:cubicBezTo>
              <a:cubicBezTo>
                <a:pt x="1344" y="303"/>
                <a:pt x="1346" y="318"/>
                <a:pt x="1346" y="288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17</xdr:row>
      <xdr:rowOff>114300</xdr:rowOff>
    </xdr:from>
    <xdr:to>
      <xdr:col>17</xdr:col>
      <xdr:colOff>0</xdr:colOff>
      <xdr:row>21</xdr:row>
      <xdr:rowOff>133350</xdr:rowOff>
    </xdr:to>
    <xdr:sp macro="" textlink="">
      <xdr:nvSpPr>
        <xdr:cNvPr id="65" name="Freeform 867">
          <a:extLst>
            <a:ext uri="{FF2B5EF4-FFF2-40B4-BE49-F238E27FC236}">
              <a16:creationId xmlns:a16="http://schemas.microsoft.com/office/drawing/2014/main" id="{97BD4319-0A1E-4371-B003-884D9525C457}"/>
            </a:ext>
          </a:extLst>
        </xdr:cNvPr>
        <xdr:cNvSpPr>
          <a:spLocks/>
        </xdr:cNvSpPr>
      </xdr:nvSpPr>
      <xdr:spPr bwMode="auto">
        <a:xfrm>
          <a:off x="2130425" y="2813050"/>
          <a:ext cx="962025" cy="654050"/>
        </a:xfrm>
        <a:custGeom>
          <a:avLst/>
          <a:gdLst>
            <a:gd name="T0" fmla="*/ 320057 w 1351"/>
            <a:gd name="T1" fmla="*/ 560604 h 1049"/>
            <a:gd name="T2" fmla="*/ 196958 w 1351"/>
            <a:gd name="T3" fmla="*/ 514840 h 1049"/>
            <a:gd name="T4" fmla="*/ 196958 w 1351"/>
            <a:gd name="T5" fmla="*/ 544714 h 1049"/>
            <a:gd name="T6" fmla="*/ 158661 w 1351"/>
            <a:gd name="T7" fmla="*/ 538993 h 1049"/>
            <a:gd name="T8" fmla="*/ 143615 w 1351"/>
            <a:gd name="T9" fmla="*/ 563782 h 1049"/>
            <a:gd name="T10" fmla="*/ 126518 w 1351"/>
            <a:gd name="T11" fmla="*/ 558061 h 1049"/>
            <a:gd name="T12" fmla="*/ 88221 w 1351"/>
            <a:gd name="T13" fmla="*/ 560604 h 1049"/>
            <a:gd name="T14" fmla="*/ 73859 w 1351"/>
            <a:gd name="T15" fmla="*/ 585392 h 1049"/>
            <a:gd name="T16" fmla="*/ 35562 w 1351"/>
            <a:gd name="T17" fmla="*/ 610181 h 1049"/>
            <a:gd name="T18" fmla="*/ 20516 w 1351"/>
            <a:gd name="T19" fmla="*/ 607003 h 1049"/>
            <a:gd name="T20" fmla="*/ 12310 w 1351"/>
            <a:gd name="T21" fmla="*/ 587935 h 1049"/>
            <a:gd name="T22" fmla="*/ 0 w 1351"/>
            <a:gd name="T23" fmla="*/ 549799 h 1049"/>
            <a:gd name="T24" fmla="*/ 56078 w 1351"/>
            <a:gd name="T25" fmla="*/ 498315 h 1049"/>
            <a:gd name="T26" fmla="*/ 88221 w 1351"/>
            <a:gd name="T27" fmla="*/ 451915 h 1049"/>
            <a:gd name="T28" fmla="*/ 126518 w 1351"/>
            <a:gd name="T29" fmla="*/ 350854 h 1049"/>
            <a:gd name="T30" fmla="*/ 102582 w 1351"/>
            <a:gd name="T31" fmla="*/ 320981 h 1049"/>
            <a:gd name="T32" fmla="*/ 79330 w 1351"/>
            <a:gd name="T33" fmla="*/ 293650 h 1049"/>
            <a:gd name="T34" fmla="*/ 99847 w 1351"/>
            <a:gd name="T35" fmla="*/ 182419 h 1049"/>
            <a:gd name="T36" fmla="*/ 85485 w 1351"/>
            <a:gd name="T37" fmla="*/ 125214 h 1049"/>
            <a:gd name="T38" fmla="*/ 147035 w 1351"/>
            <a:gd name="T39" fmla="*/ 116951 h 1049"/>
            <a:gd name="T40" fmla="*/ 196958 w 1351"/>
            <a:gd name="T41" fmla="*/ 92163 h 1049"/>
            <a:gd name="T42" fmla="*/ 220210 w 1351"/>
            <a:gd name="T43" fmla="*/ 68010 h 1049"/>
            <a:gd name="T44" fmla="*/ 229101 w 1351"/>
            <a:gd name="T45" fmla="*/ 59747 h 1049"/>
            <a:gd name="T46" fmla="*/ 263979 w 1351"/>
            <a:gd name="T47" fmla="*/ 10805 h 1049"/>
            <a:gd name="T48" fmla="*/ 290650 w 1351"/>
            <a:gd name="T49" fmla="*/ 0 h 1049"/>
            <a:gd name="T50" fmla="*/ 328263 w 1351"/>
            <a:gd name="T51" fmla="*/ 7627 h 1049"/>
            <a:gd name="T52" fmla="*/ 357670 w 1351"/>
            <a:gd name="T53" fmla="*/ 24153 h 1049"/>
            <a:gd name="T54" fmla="*/ 443156 w 1351"/>
            <a:gd name="T55" fmla="*/ 76273 h 1049"/>
            <a:gd name="T56" fmla="*/ 516331 w 1351"/>
            <a:gd name="T57" fmla="*/ 62289 h 1049"/>
            <a:gd name="T58" fmla="*/ 548474 w 1351"/>
            <a:gd name="T59" fmla="*/ 51484 h 1049"/>
            <a:gd name="T60" fmla="*/ 592242 w 1351"/>
            <a:gd name="T61" fmla="*/ 64832 h 1049"/>
            <a:gd name="T62" fmla="*/ 610023 w 1351"/>
            <a:gd name="T63" fmla="*/ 81357 h 1049"/>
            <a:gd name="T64" fmla="*/ 659946 w 1351"/>
            <a:gd name="T65" fmla="*/ 97883 h 1049"/>
            <a:gd name="T66" fmla="*/ 730386 w 1351"/>
            <a:gd name="T67" fmla="*/ 138562 h 1049"/>
            <a:gd name="T68" fmla="*/ 806297 w 1351"/>
            <a:gd name="T69" fmla="*/ 176698 h 1049"/>
            <a:gd name="T70" fmla="*/ 847330 w 1351"/>
            <a:gd name="T71" fmla="*/ 182419 h 1049"/>
            <a:gd name="T72" fmla="*/ 858956 w 1351"/>
            <a:gd name="T73" fmla="*/ 231360 h 1049"/>
            <a:gd name="T74" fmla="*/ 847330 w 1351"/>
            <a:gd name="T75" fmla="*/ 291107 h 1049"/>
            <a:gd name="T76" fmla="*/ 797407 w 1351"/>
            <a:gd name="T77" fmla="*/ 329244 h 1049"/>
            <a:gd name="T78" fmla="*/ 762529 w 1351"/>
            <a:gd name="T79" fmla="*/ 337506 h 1049"/>
            <a:gd name="T80" fmla="*/ 844595 w 1351"/>
            <a:gd name="T81" fmla="*/ 427127 h 1049"/>
            <a:gd name="T82" fmla="*/ 861692 w 1351"/>
            <a:gd name="T83" fmla="*/ 408059 h 1049"/>
            <a:gd name="T84" fmla="*/ 923241 w 1351"/>
            <a:gd name="T85" fmla="*/ 449373 h 1049"/>
            <a:gd name="T86" fmla="*/ 911615 w 1351"/>
            <a:gd name="T87" fmla="*/ 495772 h 1049"/>
            <a:gd name="T88" fmla="*/ 861692 w 1351"/>
            <a:gd name="T89" fmla="*/ 517383 h 1049"/>
            <a:gd name="T90" fmla="*/ 820659 w 1351"/>
            <a:gd name="T91" fmla="*/ 530730 h 1049"/>
            <a:gd name="T92" fmla="*/ 759109 w 1351"/>
            <a:gd name="T93" fmla="*/ 533908 h 1049"/>
            <a:gd name="T94" fmla="*/ 668837 w 1351"/>
            <a:gd name="T95" fmla="*/ 528188 h 1049"/>
            <a:gd name="T96" fmla="*/ 674308 w 1351"/>
            <a:gd name="T97" fmla="*/ 544714 h 1049"/>
            <a:gd name="T98" fmla="*/ 677043 w 1351"/>
            <a:gd name="T99" fmla="*/ 552977 h 1049"/>
            <a:gd name="T100" fmla="*/ 624384 w 1351"/>
            <a:gd name="T101" fmla="*/ 574587 h 1049"/>
            <a:gd name="T102" fmla="*/ 598397 w 1351"/>
            <a:gd name="T103" fmla="*/ 607003 h 1049"/>
            <a:gd name="T104" fmla="*/ 568990 w 1351"/>
            <a:gd name="T105" fmla="*/ 591113 h 1049"/>
            <a:gd name="T106" fmla="*/ 560100 w 1351"/>
            <a:gd name="T107" fmla="*/ 620986 h 1049"/>
            <a:gd name="T108" fmla="*/ 530693 w 1351"/>
            <a:gd name="T109" fmla="*/ 623529 h 1049"/>
            <a:gd name="T110" fmla="*/ 437001 w 1351"/>
            <a:gd name="T111" fmla="*/ 653402 h 1049"/>
            <a:gd name="T112" fmla="*/ 402123 w 1351"/>
            <a:gd name="T113" fmla="*/ 629249 h 1049"/>
            <a:gd name="T114" fmla="*/ 354935 w 1351"/>
            <a:gd name="T115" fmla="*/ 640054 h 1049"/>
            <a:gd name="T116" fmla="*/ 354935 w 1351"/>
            <a:gd name="T117" fmla="*/ 617808 h 1049"/>
            <a:gd name="T118" fmla="*/ 357670 w 1351"/>
            <a:gd name="T119" fmla="*/ 555519 h 1049"/>
            <a:gd name="T120" fmla="*/ 322792 w 1351"/>
            <a:gd name="T121" fmla="*/ 568867 h 1049"/>
            <a:gd name="T122" fmla="*/ 320057 w 1351"/>
            <a:gd name="T123" fmla="*/ 560604 h 1049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351"/>
            <a:gd name="T187" fmla="*/ 0 h 1049"/>
            <a:gd name="T188" fmla="*/ 1351 w 1351"/>
            <a:gd name="T189" fmla="*/ 1049 h 1049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351" h="1049">
              <a:moveTo>
                <a:pt x="468" y="882"/>
              </a:moveTo>
              <a:cubicBezTo>
                <a:pt x="424" y="823"/>
                <a:pt x="357" y="816"/>
                <a:pt x="288" y="810"/>
              </a:cubicBezTo>
              <a:cubicBezTo>
                <a:pt x="282" y="824"/>
                <a:pt x="302" y="850"/>
                <a:pt x="288" y="857"/>
              </a:cubicBezTo>
              <a:cubicBezTo>
                <a:pt x="271" y="866"/>
                <a:pt x="232" y="848"/>
                <a:pt x="232" y="848"/>
              </a:cubicBezTo>
              <a:cubicBezTo>
                <a:pt x="194" y="857"/>
                <a:pt x="236" y="842"/>
                <a:pt x="210" y="887"/>
              </a:cubicBezTo>
              <a:cubicBezTo>
                <a:pt x="206" y="895"/>
                <a:pt x="193" y="881"/>
                <a:pt x="185" y="878"/>
              </a:cubicBezTo>
              <a:cubicBezTo>
                <a:pt x="166" y="879"/>
                <a:pt x="147" y="879"/>
                <a:pt x="129" y="882"/>
              </a:cubicBezTo>
              <a:cubicBezTo>
                <a:pt x="107" y="886"/>
                <a:pt x="117" y="908"/>
                <a:pt x="108" y="921"/>
              </a:cubicBezTo>
              <a:cubicBezTo>
                <a:pt x="93" y="943"/>
                <a:pt x="76" y="953"/>
                <a:pt x="52" y="960"/>
              </a:cubicBezTo>
              <a:cubicBezTo>
                <a:pt x="45" y="958"/>
                <a:pt x="36" y="959"/>
                <a:pt x="30" y="955"/>
              </a:cubicBezTo>
              <a:cubicBezTo>
                <a:pt x="22" y="950"/>
                <a:pt x="20" y="932"/>
                <a:pt x="18" y="925"/>
              </a:cubicBezTo>
              <a:cubicBezTo>
                <a:pt x="12" y="905"/>
                <a:pt x="8" y="885"/>
                <a:pt x="0" y="865"/>
              </a:cubicBezTo>
              <a:cubicBezTo>
                <a:pt x="15" y="827"/>
                <a:pt x="41" y="796"/>
                <a:pt x="82" y="784"/>
              </a:cubicBezTo>
              <a:cubicBezTo>
                <a:pt x="115" y="761"/>
                <a:pt x="120" y="750"/>
                <a:pt x="129" y="711"/>
              </a:cubicBezTo>
              <a:cubicBezTo>
                <a:pt x="133" y="642"/>
                <a:pt x="136" y="601"/>
                <a:pt x="185" y="552"/>
              </a:cubicBezTo>
              <a:cubicBezTo>
                <a:pt x="179" y="523"/>
                <a:pt x="176" y="518"/>
                <a:pt x="150" y="505"/>
              </a:cubicBezTo>
              <a:cubicBezTo>
                <a:pt x="128" y="481"/>
                <a:pt x="127" y="496"/>
                <a:pt x="116" y="462"/>
              </a:cubicBezTo>
              <a:cubicBezTo>
                <a:pt x="120" y="400"/>
                <a:pt x="128" y="346"/>
                <a:pt x="146" y="287"/>
              </a:cubicBezTo>
              <a:cubicBezTo>
                <a:pt x="149" y="257"/>
                <a:pt x="162" y="208"/>
                <a:pt x="125" y="197"/>
              </a:cubicBezTo>
              <a:cubicBezTo>
                <a:pt x="157" y="194"/>
                <a:pt x="185" y="191"/>
                <a:pt x="215" y="184"/>
              </a:cubicBezTo>
              <a:cubicBezTo>
                <a:pt x="238" y="168"/>
                <a:pt x="265" y="161"/>
                <a:pt x="288" y="145"/>
              </a:cubicBezTo>
              <a:cubicBezTo>
                <a:pt x="303" y="121"/>
                <a:pt x="292" y="136"/>
                <a:pt x="322" y="107"/>
              </a:cubicBezTo>
              <a:cubicBezTo>
                <a:pt x="326" y="103"/>
                <a:pt x="335" y="94"/>
                <a:pt x="335" y="94"/>
              </a:cubicBezTo>
              <a:cubicBezTo>
                <a:pt x="343" y="68"/>
                <a:pt x="364" y="32"/>
                <a:pt x="386" y="17"/>
              </a:cubicBezTo>
              <a:cubicBezTo>
                <a:pt x="398" y="9"/>
                <a:pt x="425" y="0"/>
                <a:pt x="425" y="0"/>
              </a:cubicBezTo>
              <a:cubicBezTo>
                <a:pt x="443" y="4"/>
                <a:pt x="480" y="12"/>
                <a:pt x="480" y="12"/>
              </a:cubicBezTo>
              <a:cubicBezTo>
                <a:pt x="494" y="22"/>
                <a:pt x="509" y="29"/>
                <a:pt x="523" y="38"/>
              </a:cubicBezTo>
              <a:cubicBezTo>
                <a:pt x="554" y="82"/>
                <a:pt x="600" y="102"/>
                <a:pt x="648" y="120"/>
              </a:cubicBezTo>
              <a:cubicBezTo>
                <a:pt x="682" y="106"/>
                <a:pt x="719" y="103"/>
                <a:pt x="755" y="98"/>
              </a:cubicBezTo>
              <a:cubicBezTo>
                <a:pt x="773" y="92"/>
                <a:pt x="782" y="85"/>
                <a:pt x="802" y="81"/>
              </a:cubicBezTo>
              <a:cubicBezTo>
                <a:pt x="830" y="84"/>
                <a:pt x="845" y="84"/>
                <a:pt x="866" y="102"/>
              </a:cubicBezTo>
              <a:cubicBezTo>
                <a:pt x="875" y="110"/>
                <a:pt x="880" y="124"/>
                <a:pt x="892" y="128"/>
              </a:cubicBezTo>
              <a:cubicBezTo>
                <a:pt x="917" y="136"/>
                <a:pt x="939" y="148"/>
                <a:pt x="965" y="154"/>
              </a:cubicBezTo>
              <a:cubicBezTo>
                <a:pt x="999" y="175"/>
                <a:pt x="1029" y="206"/>
                <a:pt x="1068" y="218"/>
              </a:cubicBezTo>
              <a:cubicBezTo>
                <a:pt x="1099" y="241"/>
                <a:pt x="1140" y="271"/>
                <a:pt x="1179" y="278"/>
              </a:cubicBezTo>
              <a:cubicBezTo>
                <a:pt x="1199" y="282"/>
                <a:pt x="1239" y="287"/>
                <a:pt x="1239" y="287"/>
              </a:cubicBezTo>
              <a:cubicBezTo>
                <a:pt x="1255" y="310"/>
                <a:pt x="1251" y="337"/>
                <a:pt x="1256" y="364"/>
              </a:cubicBezTo>
              <a:cubicBezTo>
                <a:pt x="1253" y="409"/>
                <a:pt x="1260" y="427"/>
                <a:pt x="1239" y="458"/>
              </a:cubicBezTo>
              <a:cubicBezTo>
                <a:pt x="1222" y="513"/>
                <a:pt x="1235" y="512"/>
                <a:pt x="1166" y="518"/>
              </a:cubicBezTo>
              <a:cubicBezTo>
                <a:pt x="1149" y="523"/>
                <a:pt x="1132" y="526"/>
                <a:pt x="1115" y="531"/>
              </a:cubicBezTo>
              <a:cubicBezTo>
                <a:pt x="1085" y="608"/>
                <a:pt x="1188" y="643"/>
                <a:pt x="1235" y="672"/>
              </a:cubicBezTo>
              <a:cubicBezTo>
                <a:pt x="1253" y="667"/>
                <a:pt x="1255" y="659"/>
                <a:pt x="1260" y="642"/>
              </a:cubicBezTo>
              <a:cubicBezTo>
                <a:pt x="1304" y="649"/>
                <a:pt x="1327" y="669"/>
                <a:pt x="1350" y="707"/>
              </a:cubicBezTo>
              <a:cubicBezTo>
                <a:pt x="1349" y="722"/>
                <a:pt x="1351" y="766"/>
                <a:pt x="1333" y="780"/>
              </a:cubicBezTo>
              <a:cubicBezTo>
                <a:pt x="1314" y="795"/>
                <a:pt x="1282" y="799"/>
                <a:pt x="1260" y="814"/>
              </a:cubicBezTo>
              <a:cubicBezTo>
                <a:pt x="1253" y="838"/>
                <a:pt x="1222" y="832"/>
                <a:pt x="1200" y="835"/>
              </a:cubicBezTo>
              <a:cubicBezTo>
                <a:pt x="1164" y="846"/>
                <a:pt x="1154" y="843"/>
                <a:pt x="1110" y="840"/>
              </a:cubicBezTo>
              <a:cubicBezTo>
                <a:pt x="1052" y="816"/>
                <a:pt x="1104" y="826"/>
                <a:pt x="978" y="831"/>
              </a:cubicBezTo>
              <a:cubicBezTo>
                <a:pt x="981" y="840"/>
                <a:pt x="983" y="848"/>
                <a:pt x="986" y="857"/>
              </a:cubicBezTo>
              <a:cubicBezTo>
                <a:pt x="987" y="861"/>
                <a:pt x="990" y="870"/>
                <a:pt x="990" y="870"/>
              </a:cubicBezTo>
              <a:cubicBezTo>
                <a:pt x="975" y="892"/>
                <a:pt x="939" y="898"/>
                <a:pt x="913" y="904"/>
              </a:cubicBezTo>
              <a:cubicBezTo>
                <a:pt x="891" y="939"/>
                <a:pt x="923" y="947"/>
                <a:pt x="875" y="955"/>
              </a:cubicBezTo>
              <a:cubicBezTo>
                <a:pt x="855" y="950"/>
                <a:pt x="847" y="944"/>
                <a:pt x="832" y="930"/>
              </a:cubicBezTo>
              <a:cubicBezTo>
                <a:pt x="796" y="941"/>
                <a:pt x="839" y="970"/>
                <a:pt x="819" y="977"/>
              </a:cubicBezTo>
              <a:cubicBezTo>
                <a:pt x="805" y="982"/>
                <a:pt x="790" y="980"/>
                <a:pt x="776" y="981"/>
              </a:cubicBezTo>
              <a:cubicBezTo>
                <a:pt x="734" y="1049"/>
                <a:pt x="777" y="1023"/>
                <a:pt x="639" y="1028"/>
              </a:cubicBezTo>
              <a:cubicBezTo>
                <a:pt x="578" y="1047"/>
                <a:pt x="638" y="1002"/>
                <a:pt x="588" y="990"/>
              </a:cubicBezTo>
              <a:cubicBezTo>
                <a:pt x="563" y="993"/>
                <a:pt x="542" y="998"/>
                <a:pt x="519" y="1007"/>
              </a:cubicBezTo>
              <a:cubicBezTo>
                <a:pt x="494" y="997"/>
                <a:pt x="494" y="982"/>
                <a:pt x="519" y="972"/>
              </a:cubicBezTo>
              <a:cubicBezTo>
                <a:pt x="543" y="950"/>
                <a:pt x="567" y="888"/>
                <a:pt x="523" y="874"/>
              </a:cubicBezTo>
              <a:cubicBezTo>
                <a:pt x="498" y="877"/>
                <a:pt x="479" y="871"/>
                <a:pt x="472" y="895"/>
              </a:cubicBezTo>
              <a:cubicBezTo>
                <a:pt x="471" y="891"/>
                <a:pt x="468" y="882"/>
                <a:pt x="468" y="882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104775</xdr:colOff>
      <xdr:row>20</xdr:row>
      <xdr:rowOff>142875</xdr:rowOff>
    </xdr:from>
    <xdr:to>
      <xdr:col>15</xdr:col>
      <xdr:colOff>76200</xdr:colOff>
      <xdr:row>24</xdr:row>
      <xdr:rowOff>38100</xdr:rowOff>
    </xdr:to>
    <xdr:sp macro="" textlink="">
      <xdr:nvSpPr>
        <xdr:cNvPr id="66" name="Freeform 868">
          <a:extLst>
            <a:ext uri="{FF2B5EF4-FFF2-40B4-BE49-F238E27FC236}">
              <a16:creationId xmlns:a16="http://schemas.microsoft.com/office/drawing/2014/main" id="{9BAF6269-145C-4836-8F59-22DE4D69978D}"/>
            </a:ext>
          </a:extLst>
        </xdr:cNvPr>
        <xdr:cNvSpPr>
          <a:spLocks/>
        </xdr:cNvSpPr>
      </xdr:nvSpPr>
      <xdr:spPr bwMode="auto">
        <a:xfrm>
          <a:off x="2130425" y="3317875"/>
          <a:ext cx="682625" cy="530225"/>
        </a:xfrm>
        <a:custGeom>
          <a:avLst/>
          <a:gdLst>
            <a:gd name="T0" fmla="*/ 123845 w 934"/>
            <a:gd name="T1" fmla="*/ 381446 h 854"/>
            <a:gd name="T2" fmla="*/ 96402 w 934"/>
            <a:gd name="T3" fmla="*/ 368096 h 854"/>
            <a:gd name="T4" fmla="*/ 63330 w 934"/>
            <a:gd name="T5" fmla="*/ 349023 h 854"/>
            <a:gd name="T6" fmla="*/ 54182 w 934"/>
            <a:gd name="T7" fmla="*/ 346480 h 854"/>
            <a:gd name="T8" fmla="*/ 63330 w 934"/>
            <a:gd name="T9" fmla="*/ 302614 h 854"/>
            <a:gd name="T10" fmla="*/ 81625 w 934"/>
            <a:gd name="T11" fmla="*/ 277820 h 854"/>
            <a:gd name="T12" fmla="*/ 21110 w 934"/>
            <a:gd name="T13" fmla="*/ 196445 h 854"/>
            <a:gd name="T14" fmla="*/ 5629 w 934"/>
            <a:gd name="T15" fmla="*/ 163386 h 854"/>
            <a:gd name="T16" fmla="*/ 0 w 934"/>
            <a:gd name="T17" fmla="*/ 141771 h 854"/>
            <a:gd name="T18" fmla="*/ 11962 w 934"/>
            <a:gd name="T19" fmla="*/ 114434 h 854"/>
            <a:gd name="T20" fmla="*/ 39405 w 934"/>
            <a:gd name="T21" fmla="*/ 84554 h 854"/>
            <a:gd name="T22" fmla="*/ 56997 w 934"/>
            <a:gd name="T23" fmla="*/ 76289 h 854"/>
            <a:gd name="T24" fmla="*/ 63330 w 934"/>
            <a:gd name="T25" fmla="*/ 57217 h 854"/>
            <a:gd name="T26" fmla="*/ 93588 w 934"/>
            <a:gd name="T27" fmla="*/ 46409 h 854"/>
            <a:gd name="T28" fmla="*/ 135808 w 934"/>
            <a:gd name="T29" fmla="*/ 46409 h 854"/>
            <a:gd name="T30" fmla="*/ 141437 w 934"/>
            <a:gd name="T31" fmla="*/ 29880 h 854"/>
            <a:gd name="T32" fmla="*/ 195619 w 934"/>
            <a:gd name="T33" fmla="*/ 19072 h 854"/>
            <a:gd name="T34" fmla="*/ 199138 w 934"/>
            <a:gd name="T35" fmla="*/ 5722 h 854"/>
            <a:gd name="T36" fmla="*/ 265282 w 934"/>
            <a:gd name="T37" fmla="*/ 16529 h 854"/>
            <a:gd name="T38" fmla="*/ 319465 w 934"/>
            <a:gd name="T39" fmla="*/ 54674 h 854"/>
            <a:gd name="T40" fmla="*/ 356056 w 934"/>
            <a:gd name="T41" fmla="*/ 52131 h 854"/>
            <a:gd name="T42" fmla="*/ 361685 w 934"/>
            <a:gd name="T43" fmla="*/ 90276 h 854"/>
            <a:gd name="T44" fmla="*/ 334946 w 934"/>
            <a:gd name="T45" fmla="*/ 111891 h 854"/>
            <a:gd name="T46" fmla="*/ 349723 w 934"/>
            <a:gd name="T47" fmla="*/ 133506 h 854"/>
            <a:gd name="T48" fmla="*/ 410238 w 934"/>
            <a:gd name="T49" fmla="*/ 133506 h 854"/>
            <a:gd name="T50" fmla="*/ 448940 w 934"/>
            <a:gd name="T51" fmla="*/ 150035 h 854"/>
            <a:gd name="T52" fmla="*/ 509455 w 934"/>
            <a:gd name="T53" fmla="*/ 144314 h 854"/>
            <a:gd name="T54" fmla="*/ 536898 w 934"/>
            <a:gd name="T55" fmla="*/ 122699 h 854"/>
            <a:gd name="T56" fmla="*/ 569970 w 934"/>
            <a:gd name="T57" fmla="*/ 150035 h 854"/>
            <a:gd name="T58" fmla="*/ 581933 w 934"/>
            <a:gd name="T59" fmla="*/ 166565 h 854"/>
            <a:gd name="T60" fmla="*/ 605857 w 934"/>
            <a:gd name="T61" fmla="*/ 171651 h 854"/>
            <a:gd name="T62" fmla="*/ 654410 w 934"/>
            <a:gd name="T63" fmla="*/ 204709 h 854"/>
            <a:gd name="T64" fmla="*/ 645263 w 934"/>
            <a:gd name="T65" fmla="*/ 201531 h 854"/>
            <a:gd name="T66" fmla="*/ 626967 w 934"/>
            <a:gd name="T67" fmla="*/ 193902 h 854"/>
            <a:gd name="T68" fmla="*/ 605857 w 934"/>
            <a:gd name="T69" fmla="*/ 190723 h 854"/>
            <a:gd name="T70" fmla="*/ 579118 w 934"/>
            <a:gd name="T71" fmla="*/ 258748 h 854"/>
            <a:gd name="T72" fmla="*/ 533380 w 934"/>
            <a:gd name="T73" fmla="*/ 302614 h 854"/>
            <a:gd name="T74" fmla="*/ 512270 w 934"/>
            <a:gd name="T75" fmla="*/ 324229 h 854"/>
            <a:gd name="T76" fmla="*/ 524936 w 934"/>
            <a:gd name="T77" fmla="*/ 346480 h 854"/>
            <a:gd name="T78" fmla="*/ 536898 w 934"/>
            <a:gd name="T79" fmla="*/ 376360 h 854"/>
            <a:gd name="T80" fmla="*/ 506640 w 934"/>
            <a:gd name="T81" fmla="*/ 384625 h 854"/>
            <a:gd name="T82" fmla="*/ 491160 w 934"/>
            <a:gd name="T83" fmla="*/ 438663 h 854"/>
            <a:gd name="T84" fmla="*/ 440496 w 934"/>
            <a:gd name="T85" fmla="*/ 444385 h 854"/>
            <a:gd name="T86" fmla="*/ 448940 w 934"/>
            <a:gd name="T87" fmla="*/ 460914 h 854"/>
            <a:gd name="T88" fmla="*/ 419386 w 934"/>
            <a:gd name="T89" fmla="*/ 474265 h 854"/>
            <a:gd name="T90" fmla="*/ 352537 w 934"/>
            <a:gd name="T91" fmla="*/ 444385 h 854"/>
            <a:gd name="T92" fmla="*/ 235025 w 934"/>
            <a:gd name="T93" fmla="*/ 506688 h 854"/>
            <a:gd name="T94" fmla="*/ 199138 w 934"/>
            <a:gd name="T95" fmla="*/ 531482 h 854"/>
            <a:gd name="T96" fmla="*/ 195619 w 934"/>
            <a:gd name="T97" fmla="*/ 539746 h 854"/>
            <a:gd name="T98" fmla="*/ 199138 w 934"/>
            <a:gd name="T99" fmla="*/ 525760 h 854"/>
            <a:gd name="T100" fmla="*/ 213915 w 934"/>
            <a:gd name="T101" fmla="*/ 499059 h 854"/>
            <a:gd name="T102" fmla="*/ 211100 w 934"/>
            <a:gd name="T103" fmla="*/ 436120 h 854"/>
            <a:gd name="T104" fmla="*/ 168880 w 934"/>
            <a:gd name="T105" fmla="*/ 403697 h 854"/>
            <a:gd name="T106" fmla="*/ 132289 w 934"/>
            <a:gd name="T107" fmla="*/ 384625 h 854"/>
            <a:gd name="T108" fmla="*/ 126660 w 934"/>
            <a:gd name="T109" fmla="*/ 376360 h 854"/>
            <a:gd name="T110" fmla="*/ 123845 w 934"/>
            <a:gd name="T111" fmla="*/ 381446 h 854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w 934"/>
            <a:gd name="T169" fmla="*/ 0 h 854"/>
            <a:gd name="T170" fmla="*/ 934 w 934"/>
            <a:gd name="T171" fmla="*/ 854 h 854"/>
          </a:gdLst>
          <a:ahLst/>
          <a:cxnLst>
            <a:cxn ang="T112">
              <a:pos x="T0" y="T1"/>
            </a:cxn>
            <a:cxn ang="T113">
              <a:pos x="T2" y="T3"/>
            </a:cxn>
            <a:cxn ang="T114">
              <a:pos x="T4" y="T5"/>
            </a:cxn>
            <a:cxn ang="T115">
              <a:pos x="T6" y="T7"/>
            </a:cxn>
            <a:cxn ang="T116">
              <a:pos x="T8" y="T9"/>
            </a:cxn>
            <a:cxn ang="T117">
              <a:pos x="T10" y="T11"/>
            </a:cxn>
            <a:cxn ang="T118">
              <a:pos x="T12" y="T13"/>
            </a:cxn>
            <a:cxn ang="T119">
              <a:pos x="T14" y="T15"/>
            </a:cxn>
            <a:cxn ang="T120">
              <a:pos x="T16" y="T17"/>
            </a:cxn>
            <a:cxn ang="T121">
              <a:pos x="T18" y="T19"/>
            </a:cxn>
            <a:cxn ang="T122">
              <a:pos x="T20" y="T21"/>
            </a:cxn>
            <a:cxn ang="T123">
              <a:pos x="T22" y="T23"/>
            </a:cxn>
            <a:cxn ang="T124">
              <a:pos x="T24" y="T25"/>
            </a:cxn>
            <a:cxn ang="T125">
              <a:pos x="T26" y="T27"/>
            </a:cxn>
            <a:cxn ang="T126">
              <a:pos x="T28" y="T29"/>
            </a:cxn>
            <a:cxn ang="T127">
              <a:pos x="T30" y="T31"/>
            </a:cxn>
            <a:cxn ang="T128">
              <a:pos x="T32" y="T33"/>
            </a:cxn>
            <a:cxn ang="T129">
              <a:pos x="T34" y="T35"/>
            </a:cxn>
            <a:cxn ang="T130">
              <a:pos x="T36" y="T37"/>
            </a:cxn>
            <a:cxn ang="T131">
              <a:pos x="T38" y="T39"/>
            </a:cxn>
            <a:cxn ang="T132">
              <a:pos x="T40" y="T41"/>
            </a:cxn>
            <a:cxn ang="T133">
              <a:pos x="T42" y="T43"/>
            </a:cxn>
            <a:cxn ang="T134">
              <a:pos x="T44" y="T45"/>
            </a:cxn>
            <a:cxn ang="T135">
              <a:pos x="T46" y="T47"/>
            </a:cxn>
            <a:cxn ang="T136">
              <a:pos x="T48" y="T49"/>
            </a:cxn>
            <a:cxn ang="T137">
              <a:pos x="T50" y="T51"/>
            </a:cxn>
            <a:cxn ang="T138">
              <a:pos x="T52" y="T53"/>
            </a:cxn>
            <a:cxn ang="T139">
              <a:pos x="T54" y="T55"/>
            </a:cxn>
            <a:cxn ang="T140">
              <a:pos x="T56" y="T57"/>
            </a:cxn>
            <a:cxn ang="T141">
              <a:pos x="T58" y="T59"/>
            </a:cxn>
            <a:cxn ang="T142">
              <a:pos x="T60" y="T61"/>
            </a:cxn>
            <a:cxn ang="T143">
              <a:pos x="T62" y="T63"/>
            </a:cxn>
            <a:cxn ang="T144">
              <a:pos x="T64" y="T65"/>
            </a:cxn>
            <a:cxn ang="T145">
              <a:pos x="T66" y="T67"/>
            </a:cxn>
            <a:cxn ang="T146">
              <a:pos x="T68" y="T69"/>
            </a:cxn>
            <a:cxn ang="T147">
              <a:pos x="T70" y="T71"/>
            </a:cxn>
            <a:cxn ang="T148">
              <a:pos x="T72" y="T73"/>
            </a:cxn>
            <a:cxn ang="T149">
              <a:pos x="T74" y="T75"/>
            </a:cxn>
            <a:cxn ang="T150">
              <a:pos x="T76" y="T77"/>
            </a:cxn>
            <a:cxn ang="T151">
              <a:pos x="T78" y="T79"/>
            </a:cxn>
            <a:cxn ang="T152">
              <a:pos x="T80" y="T81"/>
            </a:cxn>
            <a:cxn ang="T153">
              <a:pos x="T82" y="T83"/>
            </a:cxn>
            <a:cxn ang="T154">
              <a:pos x="T84" y="T85"/>
            </a:cxn>
            <a:cxn ang="T155">
              <a:pos x="T86" y="T87"/>
            </a:cxn>
            <a:cxn ang="T156">
              <a:pos x="T88" y="T89"/>
            </a:cxn>
            <a:cxn ang="T157">
              <a:pos x="T90" y="T91"/>
            </a:cxn>
            <a:cxn ang="T158">
              <a:pos x="T92" y="T93"/>
            </a:cxn>
            <a:cxn ang="T159">
              <a:pos x="T94" y="T95"/>
            </a:cxn>
            <a:cxn ang="T160">
              <a:pos x="T96" y="T97"/>
            </a:cxn>
            <a:cxn ang="T161">
              <a:pos x="T98" y="T99"/>
            </a:cxn>
            <a:cxn ang="T162">
              <a:pos x="T100" y="T101"/>
            </a:cxn>
            <a:cxn ang="T163">
              <a:pos x="T102" y="T103"/>
            </a:cxn>
            <a:cxn ang="T164">
              <a:pos x="T104" y="T105"/>
            </a:cxn>
            <a:cxn ang="T165">
              <a:pos x="T106" y="T107"/>
            </a:cxn>
            <a:cxn ang="T166">
              <a:pos x="T108" y="T109"/>
            </a:cxn>
            <a:cxn ang="T167">
              <a:pos x="T110" y="T111"/>
            </a:cxn>
          </a:cxnLst>
          <a:rect l="T168" t="T169" r="T170" b="T171"/>
          <a:pathLst>
            <a:path w="934" h="854">
              <a:moveTo>
                <a:pt x="176" y="600"/>
              </a:moveTo>
              <a:cubicBezTo>
                <a:pt x="168" y="580"/>
                <a:pt x="158" y="583"/>
                <a:pt x="137" y="579"/>
              </a:cubicBezTo>
              <a:cubicBezTo>
                <a:pt x="123" y="558"/>
                <a:pt x="115" y="557"/>
                <a:pt x="90" y="549"/>
              </a:cubicBezTo>
              <a:cubicBezTo>
                <a:pt x="86" y="548"/>
                <a:pt x="77" y="545"/>
                <a:pt x="77" y="545"/>
              </a:cubicBezTo>
              <a:cubicBezTo>
                <a:pt x="69" y="520"/>
                <a:pt x="76" y="497"/>
                <a:pt x="90" y="476"/>
              </a:cubicBezTo>
              <a:cubicBezTo>
                <a:pt x="95" y="459"/>
                <a:pt x="103" y="450"/>
                <a:pt x="116" y="437"/>
              </a:cubicBezTo>
              <a:cubicBezTo>
                <a:pt x="136" y="350"/>
                <a:pt x="96" y="340"/>
                <a:pt x="30" y="309"/>
              </a:cubicBezTo>
              <a:cubicBezTo>
                <a:pt x="19" y="294"/>
                <a:pt x="13" y="275"/>
                <a:pt x="8" y="257"/>
              </a:cubicBezTo>
              <a:cubicBezTo>
                <a:pt x="5" y="246"/>
                <a:pt x="0" y="223"/>
                <a:pt x="0" y="223"/>
              </a:cubicBezTo>
              <a:cubicBezTo>
                <a:pt x="5" y="207"/>
                <a:pt x="7" y="194"/>
                <a:pt x="17" y="180"/>
              </a:cubicBezTo>
              <a:cubicBezTo>
                <a:pt x="26" y="149"/>
                <a:pt x="24" y="143"/>
                <a:pt x="56" y="133"/>
              </a:cubicBezTo>
              <a:cubicBezTo>
                <a:pt x="64" y="128"/>
                <a:pt x="74" y="127"/>
                <a:pt x="81" y="120"/>
              </a:cubicBezTo>
              <a:cubicBezTo>
                <a:pt x="88" y="113"/>
                <a:pt x="85" y="97"/>
                <a:pt x="90" y="90"/>
              </a:cubicBezTo>
              <a:cubicBezTo>
                <a:pt x="97" y="79"/>
                <a:pt x="122" y="76"/>
                <a:pt x="133" y="73"/>
              </a:cubicBezTo>
              <a:cubicBezTo>
                <a:pt x="153" y="75"/>
                <a:pt x="180" y="88"/>
                <a:pt x="193" y="73"/>
              </a:cubicBezTo>
              <a:cubicBezTo>
                <a:pt x="199" y="66"/>
                <a:pt x="201" y="47"/>
                <a:pt x="201" y="47"/>
              </a:cubicBezTo>
              <a:cubicBezTo>
                <a:pt x="233" y="51"/>
                <a:pt x="259" y="60"/>
                <a:pt x="278" y="30"/>
              </a:cubicBezTo>
              <a:cubicBezTo>
                <a:pt x="280" y="23"/>
                <a:pt x="276" y="11"/>
                <a:pt x="283" y="9"/>
              </a:cubicBezTo>
              <a:cubicBezTo>
                <a:pt x="312" y="0"/>
                <a:pt x="349" y="17"/>
                <a:pt x="377" y="26"/>
              </a:cubicBezTo>
              <a:cubicBezTo>
                <a:pt x="399" y="48"/>
                <a:pt x="428" y="68"/>
                <a:pt x="454" y="86"/>
              </a:cubicBezTo>
              <a:cubicBezTo>
                <a:pt x="477" y="81"/>
                <a:pt x="482" y="76"/>
                <a:pt x="506" y="82"/>
              </a:cubicBezTo>
              <a:cubicBezTo>
                <a:pt x="515" y="96"/>
                <a:pt x="540" y="126"/>
                <a:pt x="514" y="142"/>
              </a:cubicBezTo>
              <a:cubicBezTo>
                <a:pt x="500" y="151"/>
                <a:pt x="476" y="176"/>
                <a:pt x="476" y="176"/>
              </a:cubicBezTo>
              <a:cubicBezTo>
                <a:pt x="485" y="207"/>
                <a:pt x="476" y="197"/>
                <a:pt x="497" y="210"/>
              </a:cubicBezTo>
              <a:cubicBezTo>
                <a:pt x="548" y="198"/>
                <a:pt x="519" y="200"/>
                <a:pt x="583" y="210"/>
              </a:cubicBezTo>
              <a:cubicBezTo>
                <a:pt x="595" y="230"/>
                <a:pt x="616" y="232"/>
                <a:pt x="638" y="236"/>
              </a:cubicBezTo>
              <a:cubicBezTo>
                <a:pt x="656" y="235"/>
                <a:pt x="699" y="238"/>
                <a:pt x="724" y="227"/>
              </a:cubicBezTo>
              <a:cubicBezTo>
                <a:pt x="740" y="220"/>
                <a:pt x="763" y="193"/>
                <a:pt x="763" y="193"/>
              </a:cubicBezTo>
              <a:cubicBezTo>
                <a:pt x="785" y="200"/>
                <a:pt x="798" y="217"/>
                <a:pt x="810" y="236"/>
              </a:cubicBezTo>
              <a:cubicBezTo>
                <a:pt x="811" y="238"/>
                <a:pt x="825" y="261"/>
                <a:pt x="827" y="262"/>
              </a:cubicBezTo>
              <a:cubicBezTo>
                <a:pt x="837" y="267"/>
                <a:pt x="850" y="267"/>
                <a:pt x="861" y="270"/>
              </a:cubicBezTo>
              <a:cubicBezTo>
                <a:pt x="884" y="287"/>
                <a:pt x="907" y="305"/>
                <a:pt x="930" y="322"/>
              </a:cubicBezTo>
              <a:cubicBezTo>
                <a:pt x="934" y="325"/>
                <a:pt x="921" y="319"/>
                <a:pt x="917" y="317"/>
              </a:cubicBezTo>
              <a:cubicBezTo>
                <a:pt x="890" y="304"/>
                <a:pt x="918" y="313"/>
                <a:pt x="891" y="305"/>
              </a:cubicBezTo>
              <a:cubicBezTo>
                <a:pt x="877" y="291"/>
                <a:pt x="871" y="275"/>
                <a:pt x="861" y="300"/>
              </a:cubicBezTo>
              <a:cubicBezTo>
                <a:pt x="877" y="340"/>
                <a:pt x="852" y="380"/>
                <a:pt x="823" y="407"/>
              </a:cubicBezTo>
              <a:cubicBezTo>
                <a:pt x="809" y="436"/>
                <a:pt x="790" y="466"/>
                <a:pt x="758" y="476"/>
              </a:cubicBezTo>
              <a:cubicBezTo>
                <a:pt x="746" y="485"/>
                <a:pt x="728" y="510"/>
                <a:pt x="728" y="510"/>
              </a:cubicBezTo>
              <a:cubicBezTo>
                <a:pt x="722" y="530"/>
                <a:pt x="730" y="534"/>
                <a:pt x="746" y="545"/>
              </a:cubicBezTo>
              <a:cubicBezTo>
                <a:pt x="750" y="563"/>
                <a:pt x="754" y="576"/>
                <a:pt x="763" y="592"/>
              </a:cubicBezTo>
              <a:cubicBezTo>
                <a:pt x="753" y="618"/>
                <a:pt x="750" y="596"/>
                <a:pt x="720" y="605"/>
              </a:cubicBezTo>
              <a:cubicBezTo>
                <a:pt x="706" y="631"/>
                <a:pt x="709" y="670"/>
                <a:pt x="698" y="690"/>
              </a:cubicBezTo>
              <a:cubicBezTo>
                <a:pt x="694" y="697"/>
                <a:pt x="626" y="699"/>
                <a:pt x="626" y="699"/>
              </a:cubicBezTo>
              <a:cubicBezTo>
                <a:pt x="629" y="708"/>
                <a:pt x="638" y="715"/>
                <a:pt x="638" y="725"/>
              </a:cubicBezTo>
              <a:cubicBezTo>
                <a:pt x="638" y="743"/>
                <a:pt x="605" y="744"/>
                <a:pt x="596" y="746"/>
              </a:cubicBezTo>
              <a:cubicBezTo>
                <a:pt x="561" y="735"/>
                <a:pt x="533" y="714"/>
                <a:pt x="501" y="699"/>
              </a:cubicBezTo>
              <a:cubicBezTo>
                <a:pt x="433" y="710"/>
                <a:pt x="398" y="777"/>
                <a:pt x="334" y="797"/>
              </a:cubicBezTo>
              <a:cubicBezTo>
                <a:pt x="315" y="810"/>
                <a:pt x="299" y="820"/>
                <a:pt x="283" y="836"/>
              </a:cubicBezTo>
              <a:cubicBezTo>
                <a:pt x="281" y="840"/>
                <a:pt x="278" y="854"/>
                <a:pt x="278" y="849"/>
              </a:cubicBezTo>
              <a:cubicBezTo>
                <a:pt x="278" y="841"/>
                <a:pt x="281" y="834"/>
                <a:pt x="283" y="827"/>
              </a:cubicBezTo>
              <a:cubicBezTo>
                <a:pt x="288" y="813"/>
                <a:pt x="296" y="798"/>
                <a:pt x="304" y="785"/>
              </a:cubicBezTo>
              <a:cubicBezTo>
                <a:pt x="303" y="752"/>
                <a:pt x="304" y="719"/>
                <a:pt x="300" y="686"/>
              </a:cubicBezTo>
              <a:cubicBezTo>
                <a:pt x="298" y="666"/>
                <a:pt x="255" y="649"/>
                <a:pt x="240" y="635"/>
              </a:cubicBezTo>
              <a:cubicBezTo>
                <a:pt x="232" y="610"/>
                <a:pt x="212" y="609"/>
                <a:pt x="188" y="605"/>
              </a:cubicBezTo>
              <a:cubicBezTo>
                <a:pt x="185" y="601"/>
                <a:pt x="185" y="592"/>
                <a:pt x="180" y="592"/>
              </a:cubicBezTo>
              <a:cubicBezTo>
                <a:pt x="176" y="592"/>
                <a:pt x="176" y="615"/>
                <a:pt x="176" y="60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14</xdr:col>
      <xdr:colOff>114300</xdr:colOff>
      <xdr:row>20</xdr:row>
      <xdr:rowOff>19050</xdr:rowOff>
    </xdr:from>
    <xdr:to>
      <xdr:col>18</xdr:col>
      <xdr:colOff>47625</xdr:colOff>
      <xdr:row>23</xdr:row>
      <xdr:rowOff>85725</xdr:rowOff>
    </xdr:to>
    <xdr:sp macro="" textlink="">
      <xdr:nvSpPr>
        <xdr:cNvPr id="67" name="Freeform 869">
          <a:extLst>
            <a:ext uri="{FF2B5EF4-FFF2-40B4-BE49-F238E27FC236}">
              <a16:creationId xmlns:a16="http://schemas.microsoft.com/office/drawing/2014/main" id="{A5FF025E-7656-4914-A26D-6F1E3956FCD2}"/>
            </a:ext>
          </a:extLst>
        </xdr:cNvPr>
        <xdr:cNvSpPr>
          <a:spLocks/>
        </xdr:cNvSpPr>
      </xdr:nvSpPr>
      <xdr:spPr bwMode="auto">
        <a:xfrm>
          <a:off x="2673350" y="3194050"/>
          <a:ext cx="644525" cy="542925"/>
        </a:xfrm>
        <a:custGeom>
          <a:avLst/>
          <a:gdLst>
            <a:gd name="T0" fmla="*/ 294731 w 981"/>
            <a:gd name="T1" fmla="*/ 457309 h 871"/>
            <a:gd name="T2" fmla="*/ 229726 w 981"/>
            <a:gd name="T3" fmla="*/ 468092 h 871"/>
            <a:gd name="T4" fmla="*/ 191859 w 981"/>
            <a:gd name="T5" fmla="*/ 503611 h 871"/>
            <a:gd name="T6" fmla="*/ 172926 w 981"/>
            <a:gd name="T7" fmla="*/ 539130 h 871"/>
            <a:gd name="T8" fmla="*/ 148943 w 981"/>
            <a:gd name="T9" fmla="*/ 547376 h 871"/>
            <a:gd name="T10" fmla="*/ 132534 w 981"/>
            <a:gd name="T11" fmla="*/ 552450 h 871"/>
            <a:gd name="T12" fmla="*/ 75734 w 981"/>
            <a:gd name="T13" fmla="*/ 501074 h 871"/>
            <a:gd name="T14" fmla="*/ 59325 w 981"/>
            <a:gd name="T15" fmla="*/ 492829 h 871"/>
            <a:gd name="T16" fmla="*/ 23982 w 981"/>
            <a:gd name="T17" fmla="*/ 501074 h 871"/>
            <a:gd name="T18" fmla="*/ 21458 w 981"/>
            <a:gd name="T19" fmla="*/ 492829 h 871"/>
            <a:gd name="T20" fmla="*/ 5049 w 981"/>
            <a:gd name="T21" fmla="*/ 465555 h 871"/>
            <a:gd name="T22" fmla="*/ 16409 w 981"/>
            <a:gd name="T23" fmla="*/ 440818 h 871"/>
            <a:gd name="T24" fmla="*/ 42916 w 981"/>
            <a:gd name="T25" fmla="*/ 416716 h 871"/>
            <a:gd name="T26" fmla="*/ 70054 w 981"/>
            <a:gd name="T27" fmla="*/ 386905 h 871"/>
            <a:gd name="T28" fmla="*/ 92143 w 981"/>
            <a:gd name="T29" fmla="*/ 345678 h 871"/>
            <a:gd name="T30" fmla="*/ 99716 w 981"/>
            <a:gd name="T31" fmla="*/ 315867 h 871"/>
            <a:gd name="T32" fmla="*/ 65005 w 981"/>
            <a:gd name="T33" fmla="*/ 283519 h 871"/>
            <a:gd name="T34" fmla="*/ 27138 w 981"/>
            <a:gd name="T35" fmla="*/ 248000 h 871"/>
            <a:gd name="T36" fmla="*/ 42916 w 981"/>
            <a:gd name="T37" fmla="*/ 239754 h 871"/>
            <a:gd name="T38" fmla="*/ 56800 w 981"/>
            <a:gd name="T39" fmla="*/ 209944 h 871"/>
            <a:gd name="T40" fmla="*/ 107921 w 981"/>
            <a:gd name="T41" fmla="*/ 212481 h 871"/>
            <a:gd name="T42" fmla="*/ 116125 w 981"/>
            <a:gd name="T43" fmla="*/ 182670 h 871"/>
            <a:gd name="T44" fmla="*/ 132534 w 981"/>
            <a:gd name="T45" fmla="*/ 174425 h 871"/>
            <a:gd name="T46" fmla="*/ 148943 w 981"/>
            <a:gd name="T47" fmla="*/ 169350 h 871"/>
            <a:gd name="T48" fmla="*/ 153992 w 981"/>
            <a:gd name="T49" fmla="*/ 161105 h 871"/>
            <a:gd name="T50" fmla="*/ 156517 w 981"/>
            <a:gd name="T51" fmla="*/ 144614 h 871"/>
            <a:gd name="T52" fmla="*/ 189335 w 981"/>
            <a:gd name="T53" fmla="*/ 133831 h 871"/>
            <a:gd name="T54" fmla="*/ 326918 w 981"/>
            <a:gd name="T55" fmla="*/ 136368 h 871"/>
            <a:gd name="T56" fmla="*/ 349007 w 981"/>
            <a:gd name="T57" fmla="*/ 123049 h 871"/>
            <a:gd name="T58" fmla="*/ 381194 w 981"/>
            <a:gd name="T59" fmla="*/ 101483 h 871"/>
            <a:gd name="T60" fmla="*/ 402652 w 981"/>
            <a:gd name="T61" fmla="*/ 76747 h 871"/>
            <a:gd name="T62" fmla="*/ 451879 w 981"/>
            <a:gd name="T63" fmla="*/ 68501 h 871"/>
            <a:gd name="T64" fmla="*/ 481542 w 981"/>
            <a:gd name="T65" fmla="*/ 27908 h 871"/>
            <a:gd name="T66" fmla="*/ 527613 w 981"/>
            <a:gd name="T67" fmla="*/ 14588 h 871"/>
            <a:gd name="T68" fmla="*/ 551596 w 981"/>
            <a:gd name="T69" fmla="*/ 6343 h 871"/>
            <a:gd name="T70" fmla="*/ 559800 w 981"/>
            <a:gd name="T71" fmla="*/ 634 h 871"/>
            <a:gd name="T72" fmla="*/ 568005 w 981"/>
            <a:gd name="T73" fmla="*/ 17125 h 871"/>
            <a:gd name="T74" fmla="*/ 600192 w 981"/>
            <a:gd name="T75" fmla="*/ 55182 h 871"/>
            <a:gd name="T76" fmla="*/ 573054 w 981"/>
            <a:gd name="T77" fmla="*/ 112266 h 871"/>
            <a:gd name="T78" fmla="*/ 551596 w 981"/>
            <a:gd name="T79" fmla="*/ 136368 h 871"/>
            <a:gd name="T80" fmla="*/ 568005 w 981"/>
            <a:gd name="T81" fmla="*/ 185841 h 871"/>
            <a:gd name="T82" fmla="*/ 584414 w 981"/>
            <a:gd name="T83" fmla="*/ 201698 h 871"/>
            <a:gd name="T84" fmla="*/ 608396 w 981"/>
            <a:gd name="T85" fmla="*/ 234680 h 871"/>
            <a:gd name="T86" fmla="*/ 589463 w 981"/>
            <a:gd name="T87" fmla="*/ 326650 h 871"/>
            <a:gd name="T88" fmla="*/ 559800 w 981"/>
            <a:gd name="T89" fmla="*/ 348849 h 871"/>
            <a:gd name="T90" fmla="*/ 535187 w 981"/>
            <a:gd name="T91" fmla="*/ 383734 h 871"/>
            <a:gd name="T92" fmla="*/ 538342 w 981"/>
            <a:gd name="T93" fmla="*/ 400225 h 871"/>
            <a:gd name="T94" fmla="*/ 565480 w 981"/>
            <a:gd name="T95" fmla="*/ 411008 h 871"/>
            <a:gd name="T96" fmla="*/ 597667 w 981"/>
            <a:gd name="T97" fmla="*/ 433207 h 871"/>
            <a:gd name="T98" fmla="*/ 559800 w 981"/>
            <a:gd name="T99" fmla="*/ 449064 h 871"/>
            <a:gd name="T100" fmla="*/ 538342 w 981"/>
            <a:gd name="T101" fmla="*/ 471263 h 871"/>
            <a:gd name="T102" fmla="*/ 497320 w 981"/>
            <a:gd name="T103" fmla="*/ 503611 h 871"/>
            <a:gd name="T104" fmla="*/ 467657 w 981"/>
            <a:gd name="T105" fmla="*/ 501074 h 871"/>
            <a:gd name="T106" fmla="*/ 429790 w 981"/>
            <a:gd name="T107" fmla="*/ 440818 h 871"/>
            <a:gd name="T108" fmla="*/ 408332 w 981"/>
            <a:gd name="T109" fmla="*/ 443990 h 871"/>
            <a:gd name="T110" fmla="*/ 370465 w 981"/>
            <a:gd name="T111" fmla="*/ 487120 h 871"/>
            <a:gd name="T112" fmla="*/ 289051 w 981"/>
            <a:gd name="T113" fmla="*/ 522639 h 871"/>
            <a:gd name="T114" fmla="*/ 300411 w 981"/>
            <a:gd name="T115" fmla="*/ 473800 h 871"/>
            <a:gd name="T116" fmla="*/ 294731 w 981"/>
            <a:gd name="T117" fmla="*/ 457309 h 871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981"/>
            <a:gd name="T178" fmla="*/ 0 h 871"/>
            <a:gd name="T179" fmla="*/ 981 w 981"/>
            <a:gd name="T180" fmla="*/ 871 h 871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981" h="871">
              <a:moveTo>
                <a:pt x="467" y="721"/>
              </a:moveTo>
              <a:cubicBezTo>
                <a:pt x="432" y="725"/>
                <a:pt x="398" y="732"/>
                <a:pt x="364" y="738"/>
              </a:cubicBezTo>
              <a:cubicBezTo>
                <a:pt x="338" y="748"/>
                <a:pt x="320" y="771"/>
                <a:pt x="304" y="794"/>
              </a:cubicBezTo>
              <a:cubicBezTo>
                <a:pt x="299" y="809"/>
                <a:pt x="288" y="841"/>
                <a:pt x="274" y="850"/>
              </a:cubicBezTo>
              <a:cubicBezTo>
                <a:pt x="263" y="857"/>
                <a:pt x="249" y="859"/>
                <a:pt x="236" y="863"/>
              </a:cubicBezTo>
              <a:cubicBezTo>
                <a:pt x="227" y="866"/>
                <a:pt x="210" y="871"/>
                <a:pt x="210" y="871"/>
              </a:cubicBezTo>
              <a:cubicBezTo>
                <a:pt x="178" y="851"/>
                <a:pt x="147" y="816"/>
                <a:pt x="120" y="790"/>
              </a:cubicBezTo>
              <a:cubicBezTo>
                <a:pt x="113" y="783"/>
                <a:pt x="102" y="782"/>
                <a:pt x="94" y="777"/>
              </a:cubicBezTo>
              <a:cubicBezTo>
                <a:pt x="75" y="781"/>
                <a:pt x="57" y="792"/>
                <a:pt x="38" y="790"/>
              </a:cubicBezTo>
              <a:cubicBezTo>
                <a:pt x="33" y="790"/>
                <a:pt x="36" y="781"/>
                <a:pt x="34" y="777"/>
              </a:cubicBezTo>
              <a:cubicBezTo>
                <a:pt x="27" y="762"/>
                <a:pt x="17" y="747"/>
                <a:pt x="8" y="734"/>
              </a:cubicBezTo>
              <a:cubicBezTo>
                <a:pt x="2" y="715"/>
                <a:pt x="11" y="707"/>
                <a:pt x="26" y="695"/>
              </a:cubicBezTo>
              <a:cubicBezTo>
                <a:pt x="47" y="677"/>
                <a:pt x="48" y="686"/>
                <a:pt x="68" y="657"/>
              </a:cubicBezTo>
              <a:cubicBezTo>
                <a:pt x="80" y="640"/>
                <a:pt x="93" y="621"/>
                <a:pt x="111" y="610"/>
              </a:cubicBezTo>
              <a:cubicBezTo>
                <a:pt x="126" y="589"/>
                <a:pt x="132" y="565"/>
                <a:pt x="146" y="545"/>
              </a:cubicBezTo>
              <a:cubicBezTo>
                <a:pt x="150" y="529"/>
                <a:pt x="154" y="514"/>
                <a:pt x="158" y="498"/>
              </a:cubicBezTo>
              <a:cubicBezTo>
                <a:pt x="150" y="473"/>
                <a:pt x="125" y="460"/>
                <a:pt x="103" y="447"/>
              </a:cubicBezTo>
              <a:cubicBezTo>
                <a:pt x="88" y="409"/>
                <a:pt x="84" y="404"/>
                <a:pt x="43" y="391"/>
              </a:cubicBezTo>
              <a:cubicBezTo>
                <a:pt x="0" y="401"/>
                <a:pt x="52" y="403"/>
                <a:pt x="68" y="378"/>
              </a:cubicBezTo>
              <a:cubicBezTo>
                <a:pt x="78" y="331"/>
                <a:pt x="63" y="339"/>
                <a:pt x="90" y="331"/>
              </a:cubicBezTo>
              <a:cubicBezTo>
                <a:pt x="127" y="340"/>
                <a:pt x="122" y="340"/>
                <a:pt x="171" y="335"/>
              </a:cubicBezTo>
              <a:cubicBezTo>
                <a:pt x="177" y="320"/>
                <a:pt x="177" y="303"/>
                <a:pt x="184" y="288"/>
              </a:cubicBezTo>
              <a:cubicBezTo>
                <a:pt x="186" y="283"/>
                <a:pt x="206" y="276"/>
                <a:pt x="210" y="275"/>
              </a:cubicBezTo>
              <a:cubicBezTo>
                <a:pt x="219" y="272"/>
                <a:pt x="236" y="267"/>
                <a:pt x="236" y="267"/>
              </a:cubicBezTo>
              <a:cubicBezTo>
                <a:pt x="239" y="263"/>
                <a:pt x="243" y="259"/>
                <a:pt x="244" y="254"/>
              </a:cubicBezTo>
              <a:cubicBezTo>
                <a:pt x="246" y="241"/>
                <a:pt x="229" y="240"/>
                <a:pt x="248" y="228"/>
              </a:cubicBezTo>
              <a:cubicBezTo>
                <a:pt x="258" y="222"/>
                <a:pt x="287" y="215"/>
                <a:pt x="300" y="211"/>
              </a:cubicBezTo>
              <a:cubicBezTo>
                <a:pt x="373" y="217"/>
                <a:pt x="445" y="222"/>
                <a:pt x="518" y="215"/>
              </a:cubicBezTo>
              <a:cubicBezTo>
                <a:pt x="535" y="210"/>
                <a:pt x="536" y="199"/>
                <a:pt x="553" y="194"/>
              </a:cubicBezTo>
              <a:cubicBezTo>
                <a:pt x="570" y="182"/>
                <a:pt x="587" y="171"/>
                <a:pt x="604" y="160"/>
              </a:cubicBezTo>
              <a:cubicBezTo>
                <a:pt x="608" y="128"/>
                <a:pt x="604" y="115"/>
                <a:pt x="638" y="121"/>
              </a:cubicBezTo>
              <a:cubicBezTo>
                <a:pt x="664" y="115"/>
                <a:pt x="690" y="112"/>
                <a:pt x="716" y="108"/>
              </a:cubicBezTo>
              <a:cubicBezTo>
                <a:pt x="752" y="91"/>
                <a:pt x="737" y="64"/>
                <a:pt x="763" y="44"/>
              </a:cubicBezTo>
              <a:cubicBezTo>
                <a:pt x="780" y="31"/>
                <a:pt x="816" y="29"/>
                <a:pt x="836" y="23"/>
              </a:cubicBezTo>
              <a:cubicBezTo>
                <a:pt x="849" y="19"/>
                <a:pt x="874" y="10"/>
                <a:pt x="874" y="10"/>
              </a:cubicBezTo>
              <a:cubicBezTo>
                <a:pt x="878" y="7"/>
                <a:pt x="882" y="0"/>
                <a:pt x="887" y="1"/>
              </a:cubicBezTo>
              <a:cubicBezTo>
                <a:pt x="895" y="2"/>
                <a:pt x="898" y="22"/>
                <a:pt x="900" y="27"/>
              </a:cubicBezTo>
              <a:cubicBezTo>
                <a:pt x="912" y="53"/>
                <a:pt x="936" y="63"/>
                <a:pt x="951" y="87"/>
              </a:cubicBezTo>
              <a:cubicBezTo>
                <a:pt x="962" y="125"/>
                <a:pt x="947" y="165"/>
                <a:pt x="908" y="177"/>
              </a:cubicBezTo>
              <a:cubicBezTo>
                <a:pt x="880" y="207"/>
                <a:pt x="890" y="193"/>
                <a:pt x="874" y="215"/>
              </a:cubicBezTo>
              <a:cubicBezTo>
                <a:pt x="877" y="243"/>
                <a:pt x="881" y="270"/>
                <a:pt x="900" y="293"/>
              </a:cubicBezTo>
              <a:cubicBezTo>
                <a:pt x="908" y="302"/>
                <a:pt x="926" y="318"/>
                <a:pt x="926" y="318"/>
              </a:cubicBezTo>
              <a:cubicBezTo>
                <a:pt x="935" y="347"/>
                <a:pt x="944" y="350"/>
                <a:pt x="964" y="370"/>
              </a:cubicBezTo>
              <a:cubicBezTo>
                <a:pt x="979" y="420"/>
                <a:pt x="981" y="486"/>
                <a:pt x="934" y="515"/>
              </a:cubicBezTo>
              <a:cubicBezTo>
                <a:pt x="923" y="533"/>
                <a:pt x="904" y="536"/>
                <a:pt x="887" y="550"/>
              </a:cubicBezTo>
              <a:cubicBezTo>
                <a:pt x="870" y="565"/>
                <a:pt x="857" y="584"/>
                <a:pt x="848" y="605"/>
              </a:cubicBezTo>
              <a:cubicBezTo>
                <a:pt x="850" y="614"/>
                <a:pt x="848" y="624"/>
                <a:pt x="853" y="631"/>
              </a:cubicBezTo>
              <a:cubicBezTo>
                <a:pt x="857" y="638"/>
                <a:pt x="893" y="647"/>
                <a:pt x="896" y="648"/>
              </a:cubicBezTo>
              <a:cubicBezTo>
                <a:pt x="916" y="654"/>
                <a:pt x="933" y="669"/>
                <a:pt x="947" y="683"/>
              </a:cubicBezTo>
              <a:cubicBezTo>
                <a:pt x="930" y="715"/>
                <a:pt x="917" y="699"/>
                <a:pt x="887" y="708"/>
              </a:cubicBezTo>
              <a:cubicBezTo>
                <a:pt x="872" y="718"/>
                <a:pt x="867" y="732"/>
                <a:pt x="853" y="743"/>
              </a:cubicBezTo>
              <a:cubicBezTo>
                <a:pt x="832" y="760"/>
                <a:pt x="811" y="778"/>
                <a:pt x="788" y="794"/>
              </a:cubicBezTo>
              <a:cubicBezTo>
                <a:pt x="774" y="817"/>
                <a:pt x="757" y="806"/>
                <a:pt x="741" y="790"/>
              </a:cubicBezTo>
              <a:cubicBezTo>
                <a:pt x="736" y="749"/>
                <a:pt x="725" y="708"/>
                <a:pt x="681" y="695"/>
              </a:cubicBezTo>
              <a:cubicBezTo>
                <a:pt x="670" y="697"/>
                <a:pt x="658" y="696"/>
                <a:pt x="647" y="700"/>
              </a:cubicBezTo>
              <a:cubicBezTo>
                <a:pt x="618" y="711"/>
                <a:pt x="617" y="759"/>
                <a:pt x="587" y="768"/>
              </a:cubicBezTo>
              <a:cubicBezTo>
                <a:pt x="549" y="794"/>
                <a:pt x="504" y="816"/>
                <a:pt x="458" y="824"/>
              </a:cubicBezTo>
              <a:cubicBezTo>
                <a:pt x="439" y="794"/>
                <a:pt x="465" y="775"/>
                <a:pt x="476" y="747"/>
              </a:cubicBezTo>
              <a:cubicBezTo>
                <a:pt x="475" y="742"/>
                <a:pt x="456" y="710"/>
                <a:pt x="467" y="721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104775</xdr:colOff>
      <xdr:row>14</xdr:row>
      <xdr:rowOff>57150</xdr:rowOff>
    </xdr:from>
    <xdr:to>
      <xdr:col>23</xdr:col>
      <xdr:colOff>66675</xdr:colOff>
      <xdr:row>18</xdr:row>
      <xdr:rowOff>66675</xdr:rowOff>
    </xdr:to>
    <xdr:sp macro="" textlink="">
      <xdr:nvSpPr>
        <xdr:cNvPr id="68" name="Freeform 870">
          <a:extLst>
            <a:ext uri="{FF2B5EF4-FFF2-40B4-BE49-F238E27FC236}">
              <a16:creationId xmlns:a16="http://schemas.microsoft.com/office/drawing/2014/main" id="{FD97B4A8-8C54-4A0B-9B3B-4205CD915704}"/>
            </a:ext>
          </a:extLst>
        </xdr:cNvPr>
        <xdr:cNvSpPr>
          <a:spLocks/>
        </xdr:cNvSpPr>
      </xdr:nvSpPr>
      <xdr:spPr bwMode="auto">
        <a:xfrm>
          <a:off x="3794125" y="2279650"/>
          <a:ext cx="590550" cy="644525"/>
        </a:xfrm>
        <a:custGeom>
          <a:avLst/>
          <a:gdLst>
            <a:gd name="T0" fmla="*/ 62031 w 761"/>
            <a:gd name="T1" fmla="*/ 178725 h 1037"/>
            <a:gd name="T2" fmla="*/ 62031 w 761"/>
            <a:gd name="T3" fmla="*/ 132459 h 1037"/>
            <a:gd name="T4" fmla="*/ 99693 w 761"/>
            <a:gd name="T5" fmla="*/ 119150 h 1037"/>
            <a:gd name="T6" fmla="*/ 109293 w 761"/>
            <a:gd name="T7" fmla="*/ 102672 h 1037"/>
            <a:gd name="T8" fmla="*/ 157294 w 761"/>
            <a:gd name="T9" fmla="*/ 64645 h 1037"/>
            <a:gd name="T10" fmla="*/ 239264 w 761"/>
            <a:gd name="T11" fmla="*/ 18379 h 1037"/>
            <a:gd name="T12" fmla="*/ 283572 w 761"/>
            <a:gd name="T13" fmla="*/ 53871 h 1037"/>
            <a:gd name="T14" fmla="*/ 350034 w 761"/>
            <a:gd name="T15" fmla="*/ 72884 h 1037"/>
            <a:gd name="T16" fmla="*/ 394343 w 761"/>
            <a:gd name="T17" fmla="*/ 121685 h 1037"/>
            <a:gd name="T18" fmla="*/ 372188 w 761"/>
            <a:gd name="T19" fmla="*/ 143867 h 1037"/>
            <a:gd name="T20" fmla="*/ 384742 w 761"/>
            <a:gd name="T21" fmla="*/ 181894 h 1037"/>
            <a:gd name="T22" fmla="*/ 378835 w 761"/>
            <a:gd name="T23" fmla="*/ 233229 h 1037"/>
            <a:gd name="T24" fmla="*/ 312372 w 761"/>
            <a:gd name="T25" fmla="*/ 246539 h 1037"/>
            <a:gd name="T26" fmla="*/ 324926 w 761"/>
            <a:gd name="T27" fmla="*/ 276960 h 1037"/>
            <a:gd name="T28" fmla="*/ 337480 w 761"/>
            <a:gd name="T29" fmla="*/ 301043 h 1037"/>
            <a:gd name="T30" fmla="*/ 340434 w 761"/>
            <a:gd name="T31" fmla="*/ 334000 h 1037"/>
            <a:gd name="T32" fmla="*/ 391389 w 761"/>
            <a:gd name="T33" fmla="*/ 325761 h 1037"/>
            <a:gd name="T34" fmla="*/ 445297 w 761"/>
            <a:gd name="T35" fmla="*/ 311817 h 1037"/>
            <a:gd name="T36" fmla="*/ 454159 w 761"/>
            <a:gd name="T37" fmla="*/ 339070 h 1037"/>
            <a:gd name="T38" fmla="*/ 498467 w 761"/>
            <a:gd name="T39" fmla="*/ 406884 h 1037"/>
            <a:gd name="T40" fmla="*/ 524313 w 761"/>
            <a:gd name="T41" fmla="*/ 482937 h 1037"/>
            <a:gd name="T42" fmla="*/ 561975 w 761"/>
            <a:gd name="T43" fmla="*/ 520963 h 1037"/>
            <a:gd name="T44" fmla="*/ 542775 w 761"/>
            <a:gd name="T45" fmla="*/ 550751 h 1037"/>
            <a:gd name="T46" fmla="*/ 498467 w 761"/>
            <a:gd name="T47" fmla="*/ 583707 h 1037"/>
            <a:gd name="T48" fmla="*/ 397296 w 761"/>
            <a:gd name="T49" fmla="*/ 600185 h 1037"/>
            <a:gd name="T50" fmla="*/ 352988 w 761"/>
            <a:gd name="T51" fmla="*/ 607790 h 1037"/>
            <a:gd name="T52" fmla="*/ 330834 w 761"/>
            <a:gd name="T53" fmla="*/ 613494 h 1037"/>
            <a:gd name="T54" fmla="*/ 293172 w 761"/>
            <a:gd name="T55" fmla="*/ 635043 h 1037"/>
            <a:gd name="T56" fmla="*/ 264372 w 761"/>
            <a:gd name="T57" fmla="*/ 645817 h 1037"/>
            <a:gd name="T58" fmla="*/ 242218 w 761"/>
            <a:gd name="T59" fmla="*/ 648986 h 1037"/>
            <a:gd name="T60" fmla="*/ 236310 w 761"/>
            <a:gd name="T61" fmla="*/ 632508 h 1037"/>
            <a:gd name="T62" fmla="*/ 210464 w 761"/>
            <a:gd name="T63" fmla="*/ 581172 h 1037"/>
            <a:gd name="T64" fmla="*/ 175756 w 761"/>
            <a:gd name="T65" fmla="*/ 505119 h 1037"/>
            <a:gd name="T66" fmla="*/ 163202 w 761"/>
            <a:gd name="T67" fmla="*/ 480402 h 1037"/>
            <a:gd name="T68" fmla="*/ 150648 w 761"/>
            <a:gd name="T69" fmla="*/ 425897 h 1037"/>
            <a:gd name="T70" fmla="*/ 109293 w 761"/>
            <a:gd name="T71" fmla="*/ 322592 h 1037"/>
            <a:gd name="T72" fmla="*/ 93786 w 761"/>
            <a:gd name="T73" fmla="*/ 257947 h 1037"/>
            <a:gd name="T74" fmla="*/ 64985 w 761"/>
            <a:gd name="T75" fmla="*/ 246539 h 1037"/>
            <a:gd name="T76" fmla="*/ 17723 w 761"/>
            <a:gd name="T77" fmla="*/ 214216 h 1037"/>
            <a:gd name="T78" fmla="*/ 55385 w 761"/>
            <a:gd name="T79" fmla="*/ 184429 h 1037"/>
            <a:gd name="T80" fmla="*/ 62031 w 761"/>
            <a:gd name="T81" fmla="*/ 151472 h 1037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w 761"/>
            <a:gd name="T124" fmla="*/ 0 h 1037"/>
            <a:gd name="T125" fmla="*/ 761 w 761"/>
            <a:gd name="T126" fmla="*/ 1037 h 1037"/>
          </a:gdLst>
          <a:ahLst/>
          <a:cxnLst>
            <a:cxn ang="T82">
              <a:pos x="T0" y="T1"/>
            </a:cxn>
            <a:cxn ang="T83">
              <a:pos x="T2" y="T3"/>
            </a:cxn>
            <a:cxn ang="T84">
              <a:pos x="T4" y="T5"/>
            </a:cxn>
            <a:cxn ang="T85">
              <a:pos x="T6" y="T7"/>
            </a:cxn>
            <a:cxn ang="T86">
              <a:pos x="T8" y="T9"/>
            </a:cxn>
            <a:cxn ang="T87">
              <a:pos x="T10" y="T11"/>
            </a:cxn>
            <a:cxn ang="T88">
              <a:pos x="T12" y="T13"/>
            </a:cxn>
            <a:cxn ang="T89">
              <a:pos x="T14" y="T15"/>
            </a:cxn>
            <a:cxn ang="T90">
              <a:pos x="T16" y="T17"/>
            </a:cxn>
            <a:cxn ang="T91">
              <a:pos x="T18" y="T19"/>
            </a:cxn>
            <a:cxn ang="T92">
              <a:pos x="T20" y="T21"/>
            </a:cxn>
            <a:cxn ang="T93">
              <a:pos x="T22" y="T23"/>
            </a:cxn>
            <a:cxn ang="T94">
              <a:pos x="T24" y="T25"/>
            </a:cxn>
            <a:cxn ang="T95">
              <a:pos x="T26" y="T27"/>
            </a:cxn>
            <a:cxn ang="T96">
              <a:pos x="T28" y="T29"/>
            </a:cxn>
            <a:cxn ang="T97">
              <a:pos x="T30" y="T31"/>
            </a:cxn>
            <a:cxn ang="T98">
              <a:pos x="T32" y="T33"/>
            </a:cxn>
            <a:cxn ang="T99">
              <a:pos x="T34" y="T35"/>
            </a:cxn>
            <a:cxn ang="T100">
              <a:pos x="T36" y="T37"/>
            </a:cxn>
            <a:cxn ang="T101">
              <a:pos x="T38" y="T39"/>
            </a:cxn>
            <a:cxn ang="T102">
              <a:pos x="T40" y="T41"/>
            </a:cxn>
            <a:cxn ang="T103">
              <a:pos x="T42" y="T43"/>
            </a:cxn>
            <a:cxn ang="T104">
              <a:pos x="T44" y="T45"/>
            </a:cxn>
            <a:cxn ang="T105">
              <a:pos x="T46" y="T47"/>
            </a:cxn>
            <a:cxn ang="T106">
              <a:pos x="T48" y="T49"/>
            </a:cxn>
            <a:cxn ang="T107">
              <a:pos x="T50" y="T51"/>
            </a:cxn>
            <a:cxn ang="T108">
              <a:pos x="T52" y="T53"/>
            </a:cxn>
            <a:cxn ang="T109">
              <a:pos x="T54" y="T55"/>
            </a:cxn>
            <a:cxn ang="T110">
              <a:pos x="T56" y="T57"/>
            </a:cxn>
            <a:cxn ang="T111">
              <a:pos x="T58" y="T59"/>
            </a:cxn>
            <a:cxn ang="T112">
              <a:pos x="T60" y="T61"/>
            </a:cxn>
            <a:cxn ang="T113">
              <a:pos x="T62" y="T63"/>
            </a:cxn>
            <a:cxn ang="T114">
              <a:pos x="T64" y="T65"/>
            </a:cxn>
            <a:cxn ang="T115">
              <a:pos x="T66" y="T67"/>
            </a:cxn>
            <a:cxn ang="T116">
              <a:pos x="T68" y="T69"/>
            </a:cxn>
            <a:cxn ang="T117">
              <a:pos x="T70" y="T71"/>
            </a:cxn>
            <a:cxn ang="T118">
              <a:pos x="T72" y="T73"/>
            </a:cxn>
            <a:cxn ang="T119">
              <a:pos x="T74" y="T75"/>
            </a:cxn>
            <a:cxn ang="T120">
              <a:pos x="T76" y="T77"/>
            </a:cxn>
            <a:cxn ang="T121">
              <a:pos x="T78" y="T79"/>
            </a:cxn>
            <a:cxn ang="T122">
              <a:pos x="T80" y="T81"/>
            </a:cxn>
          </a:cxnLst>
          <a:rect l="T123" t="T124" r="T125" b="T126"/>
          <a:pathLst>
            <a:path w="761" h="1037">
              <a:moveTo>
                <a:pt x="84" y="282"/>
              </a:moveTo>
              <a:cubicBezTo>
                <a:pt x="83" y="273"/>
                <a:pt x="75" y="217"/>
                <a:pt x="84" y="209"/>
              </a:cubicBezTo>
              <a:cubicBezTo>
                <a:pt x="98" y="197"/>
                <a:pt x="119" y="197"/>
                <a:pt x="135" y="188"/>
              </a:cubicBezTo>
              <a:cubicBezTo>
                <a:pt x="141" y="180"/>
                <a:pt x="142" y="170"/>
                <a:pt x="148" y="162"/>
              </a:cubicBezTo>
              <a:cubicBezTo>
                <a:pt x="160" y="147"/>
                <a:pt x="197" y="113"/>
                <a:pt x="213" y="102"/>
              </a:cubicBezTo>
              <a:cubicBezTo>
                <a:pt x="276" y="0"/>
                <a:pt x="145" y="22"/>
                <a:pt x="324" y="29"/>
              </a:cubicBezTo>
              <a:cubicBezTo>
                <a:pt x="355" y="41"/>
                <a:pt x="345" y="73"/>
                <a:pt x="384" y="85"/>
              </a:cubicBezTo>
              <a:cubicBezTo>
                <a:pt x="410" y="103"/>
                <a:pt x="444" y="106"/>
                <a:pt x="474" y="115"/>
              </a:cubicBezTo>
              <a:cubicBezTo>
                <a:pt x="493" y="143"/>
                <a:pt x="504" y="173"/>
                <a:pt x="534" y="192"/>
              </a:cubicBezTo>
              <a:cubicBezTo>
                <a:pt x="521" y="205"/>
                <a:pt x="509" y="210"/>
                <a:pt x="504" y="227"/>
              </a:cubicBezTo>
              <a:cubicBezTo>
                <a:pt x="509" y="247"/>
                <a:pt x="515" y="267"/>
                <a:pt x="521" y="287"/>
              </a:cubicBezTo>
              <a:cubicBezTo>
                <a:pt x="519" y="314"/>
                <a:pt x="532" y="349"/>
                <a:pt x="513" y="368"/>
              </a:cubicBezTo>
              <a:cubicBezTo>
                <a:pt x="499" y="382"/>
                <a:pt x="445" y="384"/>
                <a:pt x="423" y="389"/>
              </a:cubicBezTo>
              <a:cubicBezTo>
                <a:pt x="408" y="410"/>
                <a:pt x="417" y="428"/>
                <a:pt x="440" y="437"/>
              </a:cubicBezTo>
              <a:cubicBezTo>
                <a:pt x="448" y="450"/>
                <a:pt x="453" y="461"/>
                <a:pt x="457" y="475"/>
              </a:cubicBezTo>
              <a:cubicBezTo>
                <a:pt x="458" y="492"/>
                <a:pt x="452" y="512"/>
                <a:pt x="461" y="527"/>
              </a:cubicBezTo>
              <a:cubicBezTo>
                <a:pt x="462" y="528"/>
                <a:pt x="527" y="514"/>
                <a:pt x="530" y="514"/>
              </a:cubicBezTo>
              <a:cubicBezTo>
                <a:pt x="554" y="505"/>
                <a:pt x="579" y="501"/>
                <a:pt x="603" y="492"/>
              </a:cubicBezTo>
              <a:cubicBezTo>
                <a:pt x="606" y="506"/>
                <a:pt x="615" y="535"/>
                <a:pt x="615" y="535"/>
              </a:cubicBezTo>
              <a:cubicBezTo>
                <a:pt x="624" y="603"/>
                <a:pt x="621" y="606"/>
                <a:pt x="675" y="642"/>
              </a:cubicBezTo>
              <a:cubicBezTo>
                <a:pt x="700" y="678"/>
                <a:pt x="692" y="723"/>
                <a:pt x="710" y="762"/>
              </a:cubicBezTo>
              <a:cubicBezTo>
                <a:pt x="721" y="786"/>
                <a:pt x="747" y="799"/>
                <a:pt x="761" y="822"/>
              </a:cubicBezTo>
              <a:cubicBezTo>
                <a:pt x="758" y="848"/>
                <a:pt x="760" y="861"/>
                <a:pt x="735" y="869"/>
              </a:cubicBezTo>
              <a:cubicBezTo>
                <a:pt x="716" y="883"/>
                <a:pt x="696" y="912"/>
                <a:pt x="675" y="921"/>
              </a:cubicBezTo>
              <a:cubicBezTo>
                <a:pt x="631" y="940"/>
                <a:pt x="585" y="944"/>
                <a:pt x="538" y="947"/>
              </a:cubicBezTo>
              <a:cubicBezTo>
                <a:pt x="518" y="950"/>
                <a:pt x="498" y="954"/>
                <a:pt x="478" y="959"/>
              </a:cubicBezTo>
              <a:cubicBezTo>
                <a:pt x="468" y="962"/>
                <a:pt x="448" y="968"/>
                <a:pt x="448" y="968"/>
              </a:cubicBezTo>
              <a:cubicBezTo>
                <a:pt x="430" y="980"/>
                <a:pt x="418" y="995"/>
                <a:pt x="397" y="1002"/>
              </a:cubicBezTo>
              <a:cubicBezTo>
                <a:pt x="385" y="1010"/>
                <a:pt x="358" y="1019"/>
                <a:pt x="358" y="1019"/>
              </a:cubicBezTo>
              <a:cubicBezTo>
                <a:pt x="350" y="1024"/>
                <a:pt x="339" y="1037"/>
                <a:pt x="328" y="1024"/>
              </a:cubicBezTo>
              <a:cubicBezTo>
                <a:pt x="322" y="1017"/>
                <a:pt x="323" y="1006"/>
                <a:pt x="320" y="998"/>
              </a:cubicBezTo>
              <a:cubicBezTo>
                <a:pt x="310" y="971"/>
                <a:pt x="302" y="940"/>
                <a:pt x="285" y="917"/>
              </a:cubicBezTo>
              <a:cubicBezTo>
                <a:pt x="275" y="872"/>
                <a:pt x="266" y="834"/>
                <a:pt x="238" y="797"/>
              </a:cubicBezTo>
              <a:cubicBezTo>
                <a:pt x="228" y="766"/>
                <a:pt x="235" y="778"/>
                <a:pt x="221" y="758"/>
              </a:cubicBezTo>
              <a:cubicBezTo>
                <a:pt x="216" y="728"/>
                <a:pt x="213" y="701"/>
                <a:pt x="204" y="672"/>
              </a:cubicBezTo>
              <a:cubicBezTo>
                <a:pt x="201" y="586"/>
                <a:pt x="212" y="553"/>
                <a:pt x="148" y="509"/>
              </a:cubicBezTo>
              <a:cubicBezTo>
                <a:pt x="110" y="452"/>
                <a:pt x="149" y="520"/>
                <a:pt x="127" y="407"/>
              </a:cubicBezTo>
              <a:cubicBezTo>
                <a:pt x="125" y="397"/>
                <a:pt x="95" y="393"/>
                <a:pt x="88" y="389"/>
              </a:cubicBezTo>
              <a:cubicBezTo>
                <a:pt x="65" y="378"/>
                <a:pt x="46" y="353"/>
                <a:pt x="24" y="338"/>
              </a:cubicBezTo>
              <a:cubicBezTo>
                <a:pt x="0" y="303"/>
                <a:pt x="52" y="307"/>
                <a:pt x="75" y="291"/>
              </a:cubicBezTo>
              <a:cubicBezTo>
                <a:pt x="83" y="271"/>
                <a:pt x="84" y="262"/>
                <a:pt x="84" y="239"/>
              </a:cubicBezTo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104775</xdr:colOff>
      <xdr:row>16</xdr:row>
      <xdr:rowOff>47625</xdr:rowOff>
    </xdr:from>
    <xdr:to>
      <xdr:col>21</xdr:col>
      <xdr:colOff>123825</xdr:colOff>
      <xdr:row>20</xdr:row>
      <xdr:rowOff>19050</xdr:rowOff>
    </xdr:to>
    <xdr:sp macro="" textlink="">
      <xdr:nvSpPr>
        <xdr:cNvPr id="69" name="Freeform 871">
          <a:extLst>
            <a:ext uri="{FF2B5EF4-FFF2-40B4-BE49-F238E27FC236}">
              <a16:creationId xmlns:a16="http://schemas.microsoft.com/office/drawing/2014/main" id="{CDB83478-8655-498F-BC88-CEA028303AB3}"/>
            </a:ext>
          </a:extLst>
        </xdr:cNvPr>
        <xdr:cNvSpPr>
          <a:spLocks/>
        </xdr:cNvSpPr>
      </xdr:nvSpPr>
      <xdr:spPr bwMode="auto">
        <a:xfrm>
          <a:off x="3197225" y="2587625"/>
          <a:ext cx="825500" cy="606425"/>
        </a:xfrm>
        <a:custGeom>
          <a:avLst/>
          <a:gdLst>
            <a:gd name="T0" fmla="*/ 578139 w 1119"/>
            <a:gd name="T1" fmla="*/ 362493 h 965"/>
            <a:gd name="T2" fmla="*/ 607421 w 1119"/>
            <a:gd name="T3" fmla="*/ 395855 h 965"/>
            <a:gd name="T4" fmla="*/ 636702 w 1119"/>
            <a:gd name="T5" fmla="*/ 445257 h 965"/>
            <a:gd name="T6" fmla="*/ 388150 w 1119"/>
            <a:gd name="T7" fmla="*/ 533153 h 965"/>
            <a:gd name="T8" fmla="*/ 437861 w 1119"/>
            <a:gd name="T9" fmla="*/ 571648 h 965"/>
            <a:gd name="T10" fmla="*/ 452842 w 1119"/>
            <a:gd name="T11" fmla="*/ 585121 h 965"/>
            <a:gd name="T12" fmla="*/ 405855 w 1119"/>
            <a:gd name="T13" fmla="*/ 593462 h 965"/>
            <a:gd name="T14" fmla="*/ 364997 w 1119"/>
            <a:gd name="T15" fmla="*/ 615917 h 965"/>
            <a:gd name="T16" fmla="*/ 330268 w 1119"/>
            <a:gd name="T17" fmla="*/ 538927 h 965"/>
            <a:gd name="T18" fmla="*/ 318692 w 1119"/>
            <a:gd name="T19" fmla="*/ 494658 h 965"/>
            <a:gd name="T20" fmla="*/ 219271 w 1119"/>
            <a:gd name="T21" fmla="*/ 472845 h 965"/>
            <a:gd name="T22" fmla="*/ 157984 w 1119"/>
            <a:gd name="T23" fmla="*/ 513906 h 965"/>
            <a:gd name="T24" fmla="*/ 108273 w 1119"/>
            <a:gd name="T25" fmla="*/ 533153 h 965"/>
            <a:gd name="T26" fmla="*/ 76268 w 1119"/>
            <a:gd name="T27" fmla="*/ 607577 h 965"/>
            <a:gd name="T28" fmla="*/ 0 w 1119"/>
            <a:gd name="T29" fmla="*/ 519680 h 965"/>
            <a:gd name="T30" fmla="*/ 96697 w 1119"/>
            <a:gd name="T31" fmla="*/ 464504 h 965"/>
            <a:gd name="T32" fmla="*/ 137555 w 1119"/>
            <a:gd name="T33" fmla="*/ 398421 h 965"/>
            <a:gd name="T34" fmla="*/ 207694 w 1119"/>
            <a:gd name="T35" fmla="*/ 415103 h 965"/>
            <a:gd name="T36" fmla="*/ 236976 w 1119"/>
            <a:gd name="T37" fmla="*/ 409328 h 965"/>
            <a:gd name="T38" fmla="*/ 274429 w 1119"/>
            <a:gd name="T39" fmla="*/ 368267 h 965"/>
            <a:gd name="T40" fmla="*/ 277834 w 1119"/>
            <a:gd name="T41" fmla="*/ 216854 h 965"/>
            <a:gd name="T42" fmla="*/ 318692 w 1119"/>
            <a:gd name="T43" fmla="*/ 170019 h 965"/>
            <a:gd name="T44" fmla="*/ 356145 w 1119"/>
            <a:gd name="T45" fmla="*/ 126391 h 965"/>
            <a:gd name="T46" fmla="*/ 475995 w 1119"/>
            <a:gd name="T47" fmla="*/ 115484 h 965"/>
            <a:gd name="T48" fmla="*/ 534558 w 1119"/>
            <a:gd name="T49" fmla="*/ 65441 h 965"/>
            <a:gd name="T50" fmla="*/ 546134 w 1119"/>
            <a:gd name="T51" fmla="*/ 43627 h 965"/>
            <a:gd name="T52" fmla="*/ 607421 w 1119"/>
            <a:gd name="T53" fmla="*/ 0 h 965"/>
            <a:gd name="T54" fmla="*/ 645555 w 1119"/>
            <a:gd name="T55" fmla="*/ 7699 h 965"/>
            <a:gd name="T56" fmla="*/ 677560 w 1119"/>
            <a:gd name="T57" fmla="*/ 65441 h 965"/>
            <a:gd name="T58" fmla="*/ 700713 w 1119"/>
            <a:gd name="T59" fmla="*/ 189266 h 965"/>
            <a:gd name="T60" fmla="*/ 747700 w 1119"/>
            <a:gd name="T61" fmla="*/ 288711 h 965"/>
            <a:gd name="T62" fmla="*/ 755871 w 1119"/>
            <a:gd name="T63" fmla="*/ 340679 h 965"/>
            <a:gd name="T64" fmla="*/ 715013 w 1119"/>
            <a:gd name="T65" fmla="*/ 365701 h 965"/>
            <a:gd name="T66" fmla="*/ 674155 w 1119"/>
            <a:gd name="T67" fmla="*/ 392647 h 965"/>
            <a:gd name="T68" fmla="*/ 625126 w 1119"/>
            <a:gd name="T69" fmla="*/ 315658 h 965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1119"/>
            <a:gd name="T106" fmla="*/ 0 h 965"/>
            <a:gd name="T107" fmla="*/ 1119 w 1119"/>
            <a:gd name="T108" fmla="*/ 965 h 965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1119" h="965">
              <a:moveTo>
                <a:pt x="918" y="492"/>
              </a:moveTo>
              <a:cubicBezTo>
                <a:pt x="899" y="519"/>
                <a:pt x="868" y="537"/>
                <a:pt x="849" y="565"/>
              </a:cubicBezTo>
              <a:cubicBezTo>
                <a:pt x="850" y="572"/>
                <a:pt x="850" y="580"/>
                <a:pt x="853" y="587"/>
              </a:cubicBezTo>
              <a:cubicBezTo>
                <a:pt x="860" y="602"/>
                <a:pt x="881" y="607"/>
                <a:pt x="892" y="617"/>
              </a:cubicBezTo>
              <a:cubicBezTo>
                <a:pt x="918" y="640"/>
                <a:pt x="914" y="642"/>
                <a:pt x="943" y="651"/>
              </a:cubicBezTo>
              <a:cubicBezTo>
                <a:pt x="985" y="680"/>
                <a:pt x="961" y="676"/>
                <a:pt x="935" y="694"/>
              </a:cubicBezTo>
              <a:cubicBezTo>
                <a:pt x="914" y="889"/>
                <a:pt x="843" y="802"/>
                <a:pt x="579" y="805"/>
              </a:cubicBezTo>
              <a:cubicBezTo>
                <a:pt x="576" y="814"/>
                <a:pt x="570" y="822"/>
                <a:pt x="570" y="831"/>
              </a:cubicBezTo>
              <a:cubicBezTo>
                <a:pt x="570" y="857"/>
                <a:pt x="607" y="858"/>
                <a:pt x="626" y="861"/>
              </a:cubicBezTo>
              <a:cubicBezTo>
                <a:pt x="633" y="870"/>
                <a:pt x="636" y="882"/>
                <a:pt x="643" y="891"/>
              </a:cubicBezTo>
              <a:cubicBezTo>
                <a:pt x="646" y="895"/>
                <a:pt x="652" y="896"/>
                <a:pt x="656" y="900"/>
              </a:cubicBezTo>
              <a:cubicBezTo>
                <a:pt x="660" y="903"/>
                <a:pt x="662" y="908"/>
                <a:pt x="665" y="912"/>
              </a:cubicBezTo>
              <a:cubicBezTo>
                <a:pt x="660" y="942"/>
                <a:pt x="662" y="947"/>
                <a:pt x="635" y="955"/>
              </a:cubicBezTo>
              <a:cubicBezTo>
                <a:pt x="621" y="946"/>
                <a:pt x="610" y="935"/>
                <a:pt x="596" y="925"/>
              </a:cubicBezTo>
              <a:cubicBezTo>
                <a:pt x="580" y="936"/>
                <a:pt x="577" y="946"/>
                <a:pt x="570" y="964"/>
              </a:cubicBezTo>
              <a:cubicBezTo>
                <a:pt x="559" y="963"/>
                <a:pt x="546" y="965"/>
                <a:pt x="536" y="960"/>
              </a:cubicBezTo>
              <a:cubicBezTo>
                <a:pt x="519" y="953"/>
                <a:pt x="487" y="914"/>
                <a:pt x="480" y="895"/>
              </a:cubicBezTo>
              <a:cubicBezTo>
                <a:pt x="482" y="877"/>
                <a:pt x="482" y="858"/>
                <a:pt x="485" y="840"/>
              </a:cubicBezTo>
              <a:cubicBezTo>
                <a:pt x="486" y="831"/>
                <a:pt x="493" y="814"/>
                <a:pt x="493" y="814"/>
              </a:cubicBezTo>
              <a:cubicBezTo>
                <a:pt x="489" y="791"/>
                <a:pt x="486" y="785"/>
                <a:pt x="468" y="771"/>
              </a:cubicBezTo>
              <a:cubicBezTo>
                <a:pt x="438" y="783"/>
                <a:pt x="440" y="799"/>
                <a:pt x="412" y="810"/>
              </a:cubicBezTo>
              <a:cubicBezTo>
                <a:pt x="399" y="767"/>
                <a:pt x="362" y="749"/>
                <a:pt x="322" y="737"/>
              </a:cubicBezTo>
              <a:cubicBezTo>
                <a:pt x="300" y="740"/>
                <a:pt x="282" y="742"/>
                <a:pt x="262" y="750"/>
              </a:cubicBezTo>
              <a:cubicBezTo>
                <a:pt x="258" y="755"/>
                <a:pt x="233" y="801"/>
                <a:pt x="232" y="801"/>
              </a:cubicBezTo>
              <a:cubicBezTo>
                <a:pt x="221" y="805"/>
                <a:pt x="209" y="804"/>
                <a:pt x="198" y="805"/>
              </a:cubicBezTo>
              <a:cubicBezTo>
                <a:pt x="182" y="811"/>
                <a:pt x="173" y="822"/>
                <a:pt x="159" y="831"/>
              </a:cubicBezTo>
              <a:cubicBezTo>
                <a:pt x="155" y="845"/>
                <a:pt x="150" y="857"/>
                <a:pt x="142" y="870"/>
              </a:cubicBezTo>
              <a:cubicBezTo>
                <a:pt x="139" y="901"/>
                <a:pt x="144" y="935"/>
                <a:pt x="112" y="947"/>
              </a:cubicBezTo>
              <a:cubicBezTo>
                <a:pt x="70" y="937"/>
                <a:pt x="53" y="908"/>
                <a:pt x="30" y="874"/>
              </a:cubicBezTo>
              <a:cubicBezTo>
                <a:pt x="23" y="851"/>
                <a:pt x="9" y="832"/>
                <a:pt x="0" y="810"/>
              </a:cubicBezTo>
              <a:cubicBezTo>
                <a:pt x="2" y="794"/>
                <a:pt x="0" y="775"/>
                <a:pt x="13" y="762"/>
              </a:cubicBezTo>
              <a:cubicBezTo>
                <a:pt x="36" y="739"/>
                <a:pt x="112" y="729"/>
                <a:pt x="142" y="724"/>
              </a:cubicBezTo>
              <a:cubicBezTo>
                <a:pt x="153" y="716"/>
                <a:pt x="162" y="712"/>
                <a:pt x="168" y="698"/>
              </a:cubicBezTo>
              <a:cubicBezTo>
                <a:pt x="180" y="670"/>
                <a:pt x="168" y="632"/>
                <a:pt x="202" y="621"/>
              </a:cubicBezTo>
              <a:cubicBezTo>
                <a:pt x="226" y="626"/>
                <a:pt x="240" y="638"/>
                <a:pt x="262" y="647"/>
              </a:cubicBezTo>
              <a:cubicBezTo>
                <a:pt x="282" y="639"/>
                <a:pt x="284" y="636"/>
                <a:pt x="305" y="647"/>
              </a:cubicBezTo>
              <a:cubicBezTo>
                <a:pt x="315" y="663"/>
                <a:pt x="320" y="670"/>
                <a:pt x="339" y="664"/>
              </a:cubicBezTo>
              <a:cubicBezTo>
                <a:pt x="340" y="662"/>
                <a:pt x="346" y="639"/>
                <a:pt x="348" y="638"/>
              </a:cubicBezTo>
              <a:cubicBezTo>
                <a:pt x="353" y="634"/>
                <a:pt x="394" y="624"/>
                <a:pt x="403" y="621"/>
              </a:cubicBezTo>
              <a:cubicBezTo>
                <a:pt x="415" y="603"/>
                <a:pt x="410" y="593"/>
                <a:pt x="403" y="574"/>
              </a:cubicBezTo>
              <a:cubicBezTo>
                <a:pt x="398" y="535"/>
                <a:pt x="396" y="511"/>
                <a:pt x="399" y="471"/>
              </a:cubicBezTo>
              <a:cubicBezTo>
                <a:pt x="400" y="454"/>
                <a:pt x="389" y="376"/>
                <a:pt x="408" y="338"/>
              </a:cubicBezTo>
              <a:cubicBezTo>
                <a:pt x="417" y="319"/>
                <a:pt x="438" y="309"/>
                <a:pt x="450" y="291"/>
              </a:cubicBezTo>
              <a:cubicBezTo>
                <a:pt x="456" y="282"/>
                <a:pt x="468" y="265"/>
                <a:pt x="468" y="265"/>
              </a:cubicBezTo>
              <a:cubicBezTo>
                <a:pt x="472" y="251"/>
                <a:pt x="480" y="214"/>
                <a:pt x="489" y="205"/>
              </a:cubicBezTo>
              <a:cubicBezTo>
                <a:pt x="497" y="197"/>
                <a:pt x="512" y="199"/>
                <a:pt x="523" y="197"/>
              </a:cubicBezTo>
              <a:cubicBezTo>
                <a:pt x="568" y="202"/>
                <a:pt x="587" y="204"/>
                <a:pt x="635" y="201"/>
              </a:cubicBezTo>
              <a:cubicBezTo>
                <a:pt x="656" y="194"/>
                <a:pt x="677" y="187"/>
                <a:pt x="699" y="180"/>
              </a:cubicBezTo>
              <a:cubicBezTo>
                <a:pt x="712" y="176"/>
                <a:pt x="738" y="167"/>
                <a:pt x="738" y="167"/>
              </a:cubicBezTo>
              <a:cubicBezTo>
                <a:pt x="752" y="144"/>
                <a:pt x="766" y="121"/>
                <a:pt x="785" y="102"/>
              </a:cubicBezTo>
              <a:cubicBezTo>
                <a:pt x="788" y="95"/>
                <a:pt x="790" y="88"/>
                <a:pt x="793" y="81"/>
              </a:cubicBezTo>
              <a:cubicBezTo>
                <a:pt x="795" y="76"/>
                <a:pt x="800" y="73"/>
                <a:pt x="802" y="68"/>
              </a:cubicBezTo>
              <a:cubicBezTo>
                <a:pt x="802" y="67"/>
                <a:pt x="808" y="41"/>
                <a:pt x="810" y="38"/>
              </a:cubicBezTo>
              <a:cubicBezTo>
                <a:pt x="829" y="14"/>
                <a:pt x="863" y="7"/>
                <a:pt x="892" y="0"/>
              </a:cubicBezTo>
              <a:cubicBezTo>
                <a:pt x="902" y="1"/>
                <a:pt x="912" y="2"/>
                <a:pt x="922" y="4"/>
              </a:cubicBezTo>
              <a:cubicBezTo>
                <a:pt x="931" y="6"/>
                <a:pt x="948" y="12"/>
                <a:pt x="948" y="12"/>
              </a:cubicBezTo>
              <a:cubicBezTo>
                <a:pt x="954" y="31"/>
                <a:pt x="970" y="47"/>
                <a:pt x="982" y="64"/>
              </a:cubicBezTo>
              <a:cubicBezTo>
                <a:pt x="991" y="94"/>
                <a:pt x="987" y="82"/>
                <a:pt x="995" y="102"/>
              </a:cubicBezTo>
              <a:cubicBezTo>
                <a:pt x="990" y="148"/>
                <a:pt x="980" y="200"/>
                <a:pt x="1008" y="240"/>
              </a:cubicBezTo>
              <a:cubicBezTo>
                <a:pt x="1013" y="260"/>
                <a:pt x="1024" y="275"/>
                <a:pt x="1029" y="295"/>
              </a:cubicBezTo>
              <a:cubicBezTo>
                <a:pt x="1039" y="331"/>
                <a:pt x="1045" y="380"/>
                <a:pt x="1072" y="407"/>
              </a:cubicBezTo>
              <a:cubicBezTo>
                <a:pt x="1085" y="434"/>
                <a:pt x="1076" y="418"/>
                <a:pt x="1098" y="450"/>
              </a:cubicBezTo>
              <a:cubicBezTo>
                <a:pt x="1101" y="454"/>
                <a:pt x="1106" y="462"/>
                <a:pt x="1106" y="462"/>
              </a:cubicBezTo>
              <a:cubicBezTo>
                <a:pt x="1107" y="485"/>
                <a:pt x="1107" y="508"/>
                <a:pt x="1110" y="531"/>
              </a:cubicBezTo>
              <a:cubicBezTo>
                <a:pt x="1111" y="541"/>
                <a:pt x="1119" y="561"/>
                <a:pt x="1119" y="561"/>
              </a:cubicBezTo>
              <a:cubicBezTo>
                <a:pt x="1096" y="566"/>
                <a:pt x="1071" y="561"/>
                <a:pt x="1050" y="570"/>
              </a:cubicBezTo>
              <a:cubicBezTo>
                <a:pt x="1041" y="574"/>
                <a:pt x="1033" y="595"/>
                <a:pt x="1033" y="595"/>
              </a:cubicBezTo>
              <a:cubicBezTo>
                <a:pt x="1025" y="621"/>
                <a:pt x="1016" y="617"/>
                <a:pt x="990" y="612"/>
              </a:cubicBezTo>
              <a:cubicBezTo>
                <a:pt x="963" y="571"/>
                <a:pt x="967" y="513"/>
                <a:pt x="913" y="492"/>
              </a:cubicBezTo>
              <a:cubicBezTo>
                <a:pt x="907" y="510"/>
                <a:pt x="906" y="509"/>
                <a:pt x="918" y="492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28575</xdr:colOff>
      <xdr:row>13</xdr:row>
      <xdr:rowOff>19050</xdr:rowOff>
    </xdr:from>
    <xdr:to>
      <xdr:col>21</xdr:col>
      <xdr:colOff>133350</xdr:colOff>
      <xdr:row>17</xdr:row>
      <xdr:rowOff>28575</xdr:rowOff>
    </xdr:to>
    <xdr:sp macro="" textlink="">
      <xdr:nvSpPr>
        <xdr:cNvPr id="70" name="Freeform 872">
          <a:extLst>
            <a:ext uri="{FF2B5EF4-FFF2-40B4-BE49-F238E27FC236}">
              <a16:creationId xmlns:a16="http://schemas.microsoft.com/office/drawing/2014/main" id="{02764F46-6E58-4CD5-A95E-3ADCFC548C86}"/>
            </a:ext>
          </a:extLst>
        </xdr:cNvPr>
        <xdr:cNvSpPr>
          <a:spLocks/>
        </xdr:cNvSpPr>
      </xdr:nvSpPr>
      <xdr:spPr bwMode="auto">
        <a:xfrm>
          <a:off x="2943225" y="2082800"/>
          <a:ext cx="1089025" cy="644525"/>
        </a:xfrm>
        <a:custGeom>
          <a:avLst/>
          <a:gdLst>
            <a:gd name="T0" fmla="*/ 289271 w 1515"/>
            <a:gd name="T1" fmla="*/ 492597 h 1022"/>
            <a:gd name="T2" fmla="*/ 501178 w 1515"/>
            <a:gd name="T3" fmla="*/ 497742 h 1022"/>
            <a:gd name="T4" fmla="*/ 574505 w 1515"/>
            <a:gd name="T5" fmla="*/ 610923 h 1022"/>
            <a:gd name="T6" fmla="*/ 725868 w 1515"/>
            <a:gd name="T7" fmla="*/ 645007 h 1022"/>
            <a:gd name="T8" fmla="*/ 779013 w 1515"/>
            <a:gd name="T9" fmla="*/ 589059 h 1022"/>
            <a:gd name="T10" fmla="*/ 822067 w 1515"/>
            <a:gd name="T11" fmla="*/ 543400 h 1022"/>
            <a:gd name="T12" fmla="*/ 879921 w 1515"/>
            <a:gd name="T13" fmla="*/ 485523 h 1022"/>
            <a:gd name="T14" fmla="*/ 844267 w 1515"/>
            <a:gd name="T15" fmla="*/ 452083 h 1022"/>
            <a:gd name="T16" fmla="*/ 803904 w 1515"/>
            <a:gd name="T17" fmla="*/ 405782 h 1022"/>
            <a:gd name="T18" fmla="*/ 846958 w 1515"/>
            <a:gd name="T19" fmla="*/ 326683 h 1022"/>
            <a:gd name="T20" fmla="*/ 904812 w 1515"/>
            <a:gd name="T21" fmla="*/ 280382 h 1022"/>
            <a:gd name="T22" fmla="*/ 990921 w 1515"/>
            <a:gd name="T23" fmla="*/ 212859 h 1022"/>
            <a:gd name="T24" fmla="*/ 1018502 w 1515"/>
            <a:gd name="T25" fmla="*/ 203212 h 1022"/>
            <a:gd name="T26" fmla="*/ 988230 w 1515"/>
            <a:gd name="T27" fmla="*/ 160126 h 1022"/>
            <a:gd name="T28" fmla="*/ 844267 w 1515"/>
            <a:gd name="T29" fmla="*/ 147908 h 1022"/>
            <a:gd name="T30" fmla="*/ 809286 w 1515"/>
            <a:gd name="T31" fmla="*/ 140834 h 1022"/>
            <a:gd name="T32" fmla="*/ 789104 w 1515"/>
            <a:gd name="T33" fmla="*/ 12862 h 1022"/>
            <a:gd name="T34" fmla="*/ 758831 w 1515"/>
            <a:gd name="T35" fmla="*/ 27652 h 1022"/>
            <a:gd name="T36" fmla="*/ 700977 w 1515"/>
            <a:gd name="T37" fmla="*/ 97105 h 1022"/>
            <a:gd name="T38" fmla="*/ 604778 w 1515"/>
            <a:gd name="T39" fmla="*/ 174274 h 1022"/>
            <a:gd name="T40" fmla="*/ 534142 w 1515"/>
            <a:gd name="T41" fmla="*/ 215431 h 1022"/>
            <a:gd name="T42" fmla="*/ 509251 w 1515"/>
            <a:gd name="T43" fmla="*/ 225077 h 1022"/>
            <a:gd name="T44" fmla="*/ 440633 w 1515"/>
            <a:gd name="T45" fmla="*/ 246942 h 1022"/>
            <a:gd name="T46" fmla="*/ 359907 w 1515"/>
            <a:gd name="T47" fmla="*/ 157554 h 1022"/>
            <a:gd name="T48" fmla="*/ 287253 w 1515"/>
            <a:gd name="T49" fmla="*/ 179419 h 1022"/>
            <a:gd name="T50" fmla="*/ 180962 w 1515"/>
            <a:gd name="T51" fmla="*/ 174274 h 1022"/>
            <a:gd name="T52" fmla="*/ 145981 w 1515"/>
            <a:gd name="T53" fmla="*/ 215431 h 1022"/>
            <a:gd name="T54" fmla="*/ 100236 w 1515"/>
            <a:gd name="T55" fmla="*/ 270736 h 1022"/>
            <a:gd name="T56" fmla="*/ 49781 w 1515"/>
            <a:gd name="T57" fmla="*/ 299674 h 1022"/>
            <a:gd name="T58" fmla="*/ 137908 w 1515"/>
            <a:gd name="T59" fmla="*/ 350477 h 1022"/>
            <a:gd name="T60" fmla="*/ 130508 w 1515"/>
            <a:gd name="T61" fmla="*/ 403853 h 1022"/>
            <a:gd name="T62" fmla="*/ 133199 w 1515"/>
            <a:gd name="T63" fmla="*/ 468803 h 1022"/>
            <a:gd name="T64" fmla="*/ 173563 w 1515"/>
            <a:gd name="T65" fmla="*/ 495170 h 1022"/>
            <a:gd name="T66" fmla="*/ 251598 w 1515"/>
            <a:gd name="T67" fmla="*/ 504816 h 10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515"/>
            <a:gd name="T103" fmla="*/ 0 h 1022"/>
            <a:gd name="T104" fmla="*/ 1515 w 1515"/>
            <a:gd name="T105" fmla="*/ 1022 h 10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515" h="1022">
              <a:moveTo>
                <a:pt x="374" y="785"/>
              </a:moveTo>
              <a:cubicBezTo>
                <a:pt x="391" y="774"/>
                <a:pt x="410" y="770"/>
                <a:pt x="430" y="766"/>
              </a:cubicBezTo>
              <a:cubicBezTo>
                <a:pt x="480" y="771"/>
                <a:pt x="529" y="784"/>
                <a:pt x="577" y="800"/>
              </a:cubicBezTo>
              <a:cubicBezTo>
                <a:pt x="635" y="797"/>
                <a:pt x="690" y="794"/>
                <a:pt x="745" y="774"/>
              </a:cubicBezTo>
              <a:cubicBezTo>
                <a:pt x="779" y="780"/>
                <a:pt x="797" y="806"/>
                <a:pt x="817" y="834"/>
              </a:cubicBezTo>
              <a:cubicBezTo>
                <a:pt x="825" y="872"/>
                <a:pt x="833" y="917"/>
                <a:pt x="854" y="950"/>
              </a:cubicBezTo>
              <a:cubicBezTo>
                <a:pt x="873" y="1022"/>
                <a:pt x="872" y="1003"/>
                <a:pt x="967" y="1006"/>
              </a:cubicBezTo>
              <a:cubicBezTo>
                <a:pt x="1004" y="1005"/>
                <a:pt x="1042" y="1006"/>
                <a:pt x="1079" y="1003"/>
              </a:cubicBezTo>
              <a:cubicBezTo>
                <a:pt x="1087" y="1002"/>
                <a:pt x="1102" y="995"/>
                <a:pt x="1102" y="995"/>
              </a:cubicBezTo>
              <a:cubicBezTo>
                <a:pt x="1120" y="967"/>
                <a:pt x="1140" y="943"/>
                <a:pt x="1158" y="916"/>
              </a:cubicBezTo>
              <a:cubicBezTo>
                <a:pt x="1167" y="901"/>
                <a:pt x="1165" y="882"/>
                <a:pt x="1177" y="868"/>
              </a:cubicBezTo>
              <a:cubicBezTo>
                <a:pt x="1189" y="854"/>
                <a:pt x="1208" y="854"/>
                <a:pt x="1222" y="845"/>
              </a:cubicBezTo>
              <a:cubicBezTo>
                <a:pt x="1254" y="825"/>
                <a:pt x="1281" y="823"/>
                <a:pt x="1319" y="819"/>
              </a:cubicBezTo>
              <a:cubicBezTo>
                <a:pt x="1313" y="798"/>
                <a:pt x="1312" y="776"/>
                <a:pt x="1308" y="755"/>
              </a:cubicBezTo>
              <a:cubicBezTo>
                <a:pt x="1306" y="743"/>
                <a:pt x="1310" y="725"/>
                <a:pt x="1300" y="718"/>
              </a:cubicBezTo>
              <a:cubicBezTo>
                <a:pt x="1290" y="711"/>
                <a:pt x="1268" y="706"/>
                <a:pt x="1255" y="703"/>
              </a:cubicBezTo>
              <a:cubicBezTo>
                <a:pt x="1241" y="678"/>
                <a:pt x="1227" y="658"/>
                <a:pt x="1203" y="643"/>
              </a:cubicBezTo>
              <a:cubicBezTo>
                <a:pt x="1200" y="639"/>
                <a:pt x="1193" y="635"/>
                <a:pt x="1195" y="631"/>
              </a:cubicBezTo>
              <a:cubicBezTo>
                <a:pt x="1195" y="631"/>
                <a:pt x="1228" y="623"/>
                <a:pt x="1237" y="620"/>
              </a:cubicBezTo>
              <a:cubicBezTo>
                <a:pt x="1258" y="587"/>
                <a:pt x="1237" y="530"/>
                <a:pt x="1259" y="508"/>
              </a:cubicBezTo>
              <a:cubicBezTo>
                <a:pt x="1271" y="496"/>
                <a:pt x="1303" y="487"/>
                <a:pt x="1319" y="481"/>
              </a:cubicBezTo>
              <a:cubicBezTo>
                <a:pt x="1328" y="468"/>
                <a:pt x="1334" y="447"/>
                <a:pt x="1345" y="436"/>
              </a:cubicBezTo>
              <a:cubicBezTo>
                <a:pt x="1365" y="416"/>
                <a:pt x="1391" y="414"/>
                <a:pt x="1402" y="384"/>
              </a:cubicBezTo>
              <a:cubicBezTo>
                <a:pt x="1391" y="310"/>
                <a:pt x="1390" y="328"/>
                <a:pt x="1473" y="331"/>
              </a:cubicBezTo>
              <a:cubicBezTo>
                <a:pt x="1485" y="330"/>
                <a:pt x="1498" y="332"/>
                <a:pt x="1510" y="328"/>
              </a:cubicBezTo>
              <a:cubicBezTo>
                <a:pt x="1514" y="327"/>
                <a:pt x="1514" y="320"/>
                <a:pt x="1514" y="316"/>
              </a:cubicBezTo>
              <a:cubicBezTo>
                <a:pt x="1514" y="297"/>
                <a:pt x="1515" y="278"/>
                <a:pt x="1510" y="260"/>
              </a:cubicBezTo>
              <a:cubicBezTo>
                <a:pt x="1509" y="255"/>
                <a:pt x="1470" y="249"/>
                <a:pt x="1469" y="249"/>
              </a:cubicBezTo>
              <a:cubicBezTo>
                <a:pt x="1439" y="228"/>
                <a:pt x="1419" y="220"/>
                <a:pt x="1383" y="215"/>
              </a:cubicBezTo>
              <a:cubicBezTo>
                <a:pt x="1336" y="217"/>
                <a:pt x="1298" y="216"/>
                <a:pt x="1255" y="230"/>
              </a:cubicBezTo>
              <a:cubicBezTo>
                <a:pt x="1247" y="243"/>
                <a:pt x="1238" y="248"/>
                <a:pt x="1225" y="256"/>
              </a:cubicBezTo>
              <a:cubicBezTo>
                <a:pt x="1207" y="251"/>
                <a:pt x="1209" y="235"/>
                <a:pt x="1203" y="219"/>
              </a:cubicBezTo>
              <a:cubicBezTo>
                <a:pt x="1202" y="149"/>
                <a:pt x="1205" y="79"/>
                <a:pt x="1199" y="9"/>
              </a:cubicBezTo>
              <a:cubicBezTo>
                <a:pt x="1198" y="0"/>
                <a:pt x="1180" y="14"/>
                <a:pt x="1173" y="20"/>
              </a:cubicBezTo>
              <a:cubicBezTo>
                <a:pt x="1150" y="39"/>
                <a:pt x="1177" y="25"/>
                <a:pt x="1139" y="39"/>
              </a:cubicBezTo>
              <a:cubicBezTo>
                <a:pt x="1135" y="40"/>
                <a:pt x="1128" y="43"/>
                <a:pt x="1128" y="43"/>
              </a:cubicBezTo>
              <a:cubicBezTo>
                <a:pt x="1117" y="54"/>
                <a:pt x="1114" y="64"/>
                <a:pt x="1105" y="76"/>
              </a:cubicBezTo>
              <a:cubicBezTo>
                <a:pt x="1095" y="114"/>
                <a:pt x="1064" y="122"/>
                <a:pt x="1042" y="151"/>
              </a:cubicBezTo>
              <a:cubicBezTo>
                <a:pt x="1032" y="163"/>
                <a:pt x="1023" y="185"/>
                <a:pt x="1012" y="196"/>
              </a:cubicBezTo>
              <a:cubicBezTo>
                <a:pt x="983" y="225"/>
                <a:pt x="939" y="260"/>
                <a:pt x="899" y="271"/>
              </a:cubicBezTo>
              <a:cubicBezTo>
                <a:pt x="888" y="279"/>
                <a:pt x="878" y="286"/>
                <a:pt x="865" y="290"/>
              </a:cubicBezTo>
              <a:cubicBezTo>
                <a:pt x="843" y="306"/>
                <a:pt x="819" y="324"/>
                <a:pt x="794" y="335"/>
              </a:cubicBezTo>
              <a:cubicBezTo>
                <a:pt x="774" y="343"/>
                <a:pt x="785" y="335"/>
                <a:pt x="768" y="343"/>
              </a:cubicBezTo>
              <a:cubicBezTo>
                <a:pt x="764" y="345"/>
                <a:pt x="760" y="347"/>
                <a:pt x="757" y="350"/>
              </a:cubicBezTo>
              <a:cubicBezTo>
                <a:pt x="753" y="353"/>
                <a:pt x="750" y="358"/>
                <a:pt x="745" y="361"/>
              </a:cubicBezTo>
              <a:cubicBezTo>
                <a:pt x="718" y="376"/>
                <a:pt x="684" y="378"/>
                <a:pt x="655" y="384"/>
              </a:cubicBezTo>
              <a:cubicBezTo>
                <a:pt x="545" y="379"/>
                <a:pt x="554" y="401"/>
                <a:pt x="539" y="316"/>
              </a:cubicBezTo>
              <a:cubicBezTo>
                <a:pt x="538" y="292"/>
                <a:pt x="544" y="267"/>
                <a:pt x="535" y="245"/>
              </a:cubicBezTo>
              <a:cubicBezTo>
                <a:pt x="532" y="238"/>
                <a:pt x="507" y="258"/>
                <a:pt x="502" y="260"/>
              </a:cubicBezTo>
              <a:cubicBezTo>
                <a:pt x="479" y="271"/>
                <a:pt x="427" y="279"/>
                <a:pt x="427" y="279"/>
              </a:cubicBezTo>
              <a:cubicBezTo>
                <a:pt x="405" y="286"/>
                <a:pt x="382" y="287"/>
                <a:pt x="359" y="290"/>
              </a:cubicBezTo>
              <a:cubicBezTo>
                <a:pt x="327" y="286"/>
                <a:pt x="300" y="276"/>
                <a:pt x="269" y="271"/>
              </a:cubicBezTo>
              <a:cubicBezTo>
                <a:pt x="261" y="258"/>
                <a:pt x="260" y="250"/>
                <a:pt x="247" y="241"/>
              </a:cubicBezTo>
              <a:cubicBezTo>
                <a:pt x="224" y="264"/>
                <a:pt x="223" y="304"/>
                <a:pt x="217" y="335"/>
              </a:cubicBezTo>
              <a:cubicBezTo>
                <a:pt x="215" y="356"/>
                <a:pt x="224" y="384"/>
                <a:pt x="209" y="399"/>
              </a:cubicBezTo>
              <a:cubicBezTo>
                <a:pt x="195" y="413"/>
                <a:pt x="167" y="416"/>
                <a:pt x="149" y="421"/>
              </a:cubicBezTo>
              <a:cubicBezTo>
                <a:pt x="113" y="432"/>
                <a:pt x="96" y="436"/>
                <a:pt x="55" y="440"/>
              </a:cubicBezTo>
              <a:cubicBezTo>
                <a:pt x="0" y="460"/>
                <a:pt x="43" y="463"/>
                <a:pt x="74" y="466"/>
              </a:cubicBezTo>
              <a:cubicBezTo>
                <a:pt x="109" y="479"/>
                <a:pt x="140" y="502"/>
                <a:pt x="175" y="515"/>
              </a:cubicBezTo>
              <a:cubicBezTo>
                <a:pt x="186" y="525"/>
                <a:pt x="197" y="532"/>
                <a:pt x="205" y="545"/>
              </a:cubicBezTo>
              <a:cubicBezTo>
                <a:pt x="200" y="563"/>
                <a:pt x="194" y="580"/>
                <a:pt x="190" y="598"/>
              </a:cubicBezTo>
              <a:cubicBezTo>
                <a:pt x="191" y="608"/>
                <a:pt x="192" y="618"/>
                <a:pt x="194" y="628"/>
              </a:cubicBezTo>
              <a:cubicBezTo>
                <a:pt x="196" y="636"/>
                <a:pt x="202" y="650"/>
                <a:pt x="202" y="650"/>
              </a:cubicBezTo>
              <a:cubicBezTo>
                <a:pt x="201" y="676"/>
                <a:pt x="200" y="703"/>
                <a:pt x="198" y="729"/>
              </a:cubicBezTo>
              <a:cubicBezTo>
                <a:pt x="197" y="738"/>
                <a:pt x="186" y="745"/>
                <a:pt x="198" y="755"/>
              </a:cubicBezTo>
              <a:cubicBezTo>
                <a:pt x="210" y="765"/>
                <a:pt x="244" y="768"/>
                <a:pt x="258" y="770"/>
              </a:cubicBezTo>
              <a:cubicBezTo>
                <a:pt x="282" y="773"/>
                <a:pt x="329" y="778"/>
                <a:pt x="329" y="778"/>
              </a:cubicBezTo>
              <a:cubicBezTo>
                <a:pt x="345" y="782"/>
                <a:pt x="387" y="763"/>
                <a:pt x="374" y="78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23813</xdr:colOff>
      <xdr:row>15</xdr:row>
      <xdr:rowOff>164306</xdr:rowOff>
    </xdr:from>
    <xdr:to>
      <xdr:col>19</xdr:col>
      <xdr:colOff>90488</xdr:colOff>
      <xdr:row>20</xdr:row>
      <xdr:rowOff>83344</xdr:rowOff>
    </xdr:to>
    <xdr:sp macro="" textlink="">
      <xdr:nvSpPr>
        <xdr:cNvPr id="71" name="Freeform 873">
          <a:extLst>
            <a:ext uri="{FF2B5EF4-FFF2-40B4-BE49-F238E27FC236}">
              <a16:creationId xmlns:a16="http://schemas.microsoft.com/office/drawing/2014/main" id="{4440D131-8782-4915-803E-FEA8CCF3CAF6}"/>
            </a:ext>
          </a:extLst>
        </xdr:cNvPr>
        <xdr:cNvSpPr>
          <a:spLocks/>
        </xdr:cNvSpPr>
      </xdr:nvSpPr>
      <xdr:spPr bwMode="auto">
        <a:xfrm>
          <a:off x="2938463" y="2539206"/>
          <a:ext cx="600075" cy="719138"/>
        </a:xfrm>
        <a:custGeom>
          <a:avLst/>
          <a:gdLst>
            <a:gd name="T0" fmla="*/ 450215 w 915"/>
            <a:gd name="T1" fmla="*/ 28575 h 1155"/>
            <a:gd name="T2" fmla="*/ 538480 w 915"/>
            <a:gd name="T3" fmla="*/ 52705 h 1155"/>
            <a:gd name="T4" fmla="*/ 564515 w 915"/>
            <a:gd name="T5" fmla="*/ 121285 h 1155"/>
            <a:gd name="T6" fmla="*/ 526415 w 915"/>
            <a:gd name="T7" fmla="*/ 273685 h 1155"/>
            <a:gd name="T8" fmla="*/ 504825 w 915"/>
            <a:gd name="T9" fmla="*/ 445135 h 1155"/>
            <a:gd name="T10" fmla="*/ 466725 w 915"/>
            <a:gd name="T11" fmla="*/ 462280 h 1155"/>
            <a:gd name="T12" fmla="*/ 417195 w 915"/>
            <a:gd name="T13" fmla="*/ 447675 h 1155"/>
            <a:gd name="T14" fmla="*/ 379095 w 915"/>
            <a:gd name="T15" fmla="*/ 471805 h 1155"/>
            <a:gd name="T16" fmla="*/ 371475 w 915"/>
            <a:gd name="T17" fmla="*/ 485775 h 1155"/>
            <a:gd name="T18" fmla="*/ 379095 w 915"/>
            <a:gd name="T19" fmla="*/ 471805 h 1155"/>
            <a:gd name="T20" fmla="*/ 278765 w 915"/>
            <a:gd name="T21" fmla="*/ 523875 h 1155"/>
            <a:gd name="T22" fmla="*/ 297815 w 915"/>
            <a:gd name="T23" fmla="*/ 583565 h 1155"/>
            <a:gd name="T24" fmla="*/ 307340 w 915"/>
            <a:gd name="T25" fmla="*/ 628650 h 1155"/>
            <a:gd name="T26" fmla="*/ 309880 w 915"/>
            <a:gd name="T27" fmla="*/ 626110 h 1155"/>
            <a:gd name="T28" fmla="*/ 328930 w 915"/>
            <a:gd name="T29" fmla="*/ 643255 h 1155"/>
            <a:gd name="T30" fmla="*/ 307340 w 915"/>
            <a:gd name="T31" fmla="*/ 614680 h 1155"/>
            <a:gd name="T32" fmla="*/ 300355 w 915"/>
            <a:gd name="T33" fmla="*/ 600075 h 1155"/>
            <a:gd name="T34" fmla="*/ 345440 w 915"/>
            <a:gd name="T35" fmla="*/ 654685 h 1155"/>
            <a:gd name="T36" fmla="*/ 259715 w 915"/>
            <a:gd name="T37" fmla="*/ 681355 h 1155"/>
            <a:gd name="T38" fmla="*/ 179070 w 915"/>
            <a:gd name="T39" fmla="*/ 730885 h 1155"/>
            <a:gd name="T40" fmla="*/ 157480 w 915"/>
            <a:gd name="T41" fmla="*/ 721360 h 1155"/>
            <a:gd name="T42" fmla="*/ 107315 w 915"/>
            <a:gd name="T43" fmla="*/ 676275 h 1155"/>
            <a:gd name="T44" fmla="*/ 33655 w 915"/>
            <a:gd name="T45" fmla="*/ 673735 h 1155"/>
            <a:gd name="T46" fmla="*/ 12065 w 915"/>
            <a:gd name="T47" fmla="*/ 659765 h 1155"/>
            <a:gd name="T48" fmla="*/ 45720 w 915"/>
            <a:gd name="T49" fmla="*/ 605155 h 1155"/>
            <a:gd name="T50" fmla="*/ 109855 w 915"/>
            <a:gd name="T51" fmla="*/ 540385 h 1155"/>
            <a:gd name="T52" fmla="*/ 97790 w 915"/>
            <a:gd name="T53" fmla="*/ 538480 h 1155"/>
            <a:gd name="T54" fmla="*/ 109855 w 915"/>
            <a:gd name="T55" fmla="*/ 395605 h 1155"/>
            <a:gd name="T56" fmla="*/ 104775 w 915"/>
            <a:gd name="T57" fmla="*/ 252730 h 1155"/>
            <a:gd name="T58" fmla="*/ 88265 w 915"/>
            <a:gd name="T59" fmla="*/ 197485 h 1155"/>
            <a:gd name="T60" fmla="*/ 69215 w 915"/>
            <a:gd name="T61" fmla="*/ 97790 h 1155"/>
            <a:gd name="T62" fmla="*/ 69215 w 915"/>
            <a:gd name="T63" fmla="*/ 47625 h 1155"/>
            <a:gd name="T64" fmla="*/ 90805 w 915"/>
            <a:gd name="T65" fmla="*/ 21590 h 1155"/>
            <a:gd name="T66" fmla="*/ 140970 w 915"/>
            <a:gd name="T67" fmla="*/ 0 h 1155"/>
            <a:gd name="T68" fmla="*/ 198120 w 915"/>
            <a:gd name="T69" fmla="*/ 21590 h 1155"/>
            <a:gd name="T70" fmla="*/ 328930 w 915"/>
            <a:gd name="T71" fmla="*/ 31115 h 1155"/>
            <a:gd name="T72" fmla="*/ 342900 w 915"/>
            <a:gd name="T73" fmla="*/ 26035 h 1155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915"/>
            <a:gd name="T112" fmla="*/ 0 h 1155"/>
            <a:gd name="T113" fmla="*/ 915 w 915"/>
            <a:gd name="T114" fmla="*/ 1155 h 1155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915" h="1155">
              <a:moveTo>
                <a:pt x="548" y="49"/>
              </a:moveTo>
              <a:cubicBezTo>
                <a:pt x="605" y="53"/>
                <a:pt x="654" y="57"/>
                <a:pt x="709" y="45"/>
              </a:cubicBezTo>
              <a:cubicBezTo>
                <a:pt x="735" y="39"/>
                <a:pt x="788" y="34"/>
                <a:pt x="788" y="34"/>
              </a:cubicBezTo>
              <a:cubicBezTo>
                <a:pt x="825" y="41"/>
                <a:pt x="825" y="58"/>
                <a:pt x="848" y="83"/>
              </a:cubicBezTo>
              <a:cubicBezTo>
                <a:pt x="854" y="100"/>
                <a:pt x="863" y="112"/>
                <a:pt x="870" y="128"/>
              </a:cubicBezTo>
              <a:cubicBezTo>
                <a:pt x="879" y="149"/>
                <a:pt x="883" y="169"/>
                <a:pt x="889" y="191"/>
              </a:cubicBezTo>
              <a:cubicBezTo>
                <a:pt x="897" y="219"/>
                <a:pt x="909" y="245"/>
                <a:pt x="915" y="274"/>
              </a:cubicBezTo>
              <a:cubicBezTo>
                <a:pt x="899" y="334"/>
                <a:pt x="874" y="386"/>
                <a:pt x="829" y="431"/>
              </a:cubicBezTo>
              <a:cubicBezTo>
                <a:pt x="825" y="500"/>
                <a:pt x="818" y="572"/>
                <a:pt x="833" y="641"/>
              </a:cubicBezTo>
              <a:cubicBezTo>
                <a:pt x="829" y="682"/>
                <a:pt x="832" y="692"/>
                <a:pt x="795" y="701"/>
              </a:cubicBezTo>
              <a:cubicBezTo>
                <a:pt x="784" y="713"/>
                <a:pt x="777" y="724"/>
                <a:pt x="765" y="735"/>
              </a:cubicBezTo>
              <a:cubicBezTo>
                <a:pt x="755" y="733"/>
                <a:pt x="743" y="734"/>
                <a:pt x="735" y="728"/>
              </a:cubicBezTo>
              <a:cubicBezTo>
                <a:pt x="731" y="725"/>
                <a:pt x="732" y="719"/>
                <a:pt x="728" y="716"/>
              </a:cubicBezTo>
              <a:cubicBezTo>
                <a:pt x="716" y="706"/>
                <a:pt x="658" y="705"/>
                <a:pt x="657" y="705"/>
              </a:cubicBezTo>
              <a:cubicBezTo>
                <a:pt x="642" y="700"/>
                <a:pt x="638" y="692"/>
                <a:pt x="623" y="698"/>
              </a:cubicBezTo>
              <a:cubicBezTo>
                <a:pt x="614" y="711"/>
                <a:pt x="608" y="732"/>
                <a:pt x="597" y="743"/>
              </a:cubicBezTo>
              <a:cubicBezTo>
                <a:pt x="591" y="749"/>
                <a:pt x="581" y="753"/>
                <a:pt x="574" y="758"/>
              </a:cubicBezTo>
              <a:cubicBezTo>
                <a:pt x="569" y="765"/>
                <a:pt x="555" y="782"/>
                <a:pt x="585" y="765"/>
              </a:cubicBezTo>
              <a:cubicBezTo>
                <a:pt x="589" y="763"/>
                <a:pt x="591" y="758"/>
                <a:pt x="593" y="754"/>
              </a:cubicBezTo>
              <a:cubicBezTo>
                <a:pt x="595" y="751"/>
                <a:pt x="598" y="739"/>
                <a:pt x="597" y="743"/>
              </a:cubicBezTo>
              <a:cubicBezTo>
                <a:pt x="584" y="806"/>
                <a:pt x="541" y="789"/>
                <a:pt x="484" y="799"/>
              </a:cubicBezTo>
              <a:cubicBezTo>
                <a:pt x="465" y="806"/>
                <a:pt x="454" y="810"/>
                <a:pt x="439" y="825"/>
              </a:cubicBezTo>
              <a:cubicBezTo>
                <a:pt x="435" y="837"/>
                <a:pt x="428" y="847"/>
                <a:pt x="424" y="859"/>
              </a:cubicBezTo>
              <a:cubicBezTo>
                <a:pt x="434" y="888"/>
                <a:pt x="444" y="901"/>
                <a:pt x="469" y="919"/>
              </a:cubicBezTo>
              <a:cubicBezTo>
                <a:pt x="483" y="956"/>
                <a:pt x="479" y="1002"/>
                <a:pt x="480" y="1039"/>
              </a:cubicBezTo>
              <a:cubicBezTo>
                <a:pt x="495" y="1018"/>
                <a:pt x="489" y="1032"/>
                <a:pt x="484" y="990"/>
              </a:cubicBezTo>
              <a:cubicBezTo>
                <a:pt x="483" y="981"/>
                <a:pt x="474" y="970"/>
                <a:pt x="480" y="964"/>
              </a:cubicBezTo>
              <a:cubicBezTo>
                <a:pt x="486" y="958"/>
                <a:pt x="485" y="979"/>
                <a:pt x="488" y="986"/>
              </a:cubicBezTo>
              <a:cubicBezTo>
                <a:pt x="491" y="994"/>
                <a:pt x="501" y="999"/>
                <a:pt x="507" y="1005"/>
              </a:cubicBezTo>
              <a:cubicBezTo>
                <a:pt x="510" y="1008"/>
                <a:pt x="518" y="1018"/>
                <a:pt x="518" y="1013"/>
              </a:cubicBezTo>
              <a:cubicBezTo>
                <a:pt x="518" y="1008"/>
                <a:pt x="510" y="1005"/>
                <a:pt x="507" y="1001"/>
              </a:cubicBezTo>
              <a:cubicBezTo>
                <a:pt x="498" y="991"/>
                <a:pt x="492" y="979"/>
                <a:pt x="484" y="968"/>
              </a:cubicBezTo>
              <a:cubicBezTo>
                <a:pt x="483" y="964"/>
                <a:pt x="482" y="960"/>
                <a:pt x="480" y="956"/>
              </a:cubicBezTo>
              <a:cubicBezTo>
                <a:pt x="478" y="952"/>
                <a:pt x="474" y="941"/>
                <a:pt x="473" y="945"/>
              </a:cubicBezTo>
              <a:cubicBezTo>
                <a:pt x="467" y="976"/>
                <a:pt x="493" y="994"/>
                <a:pt x="518" y="1001"/>
              </a:cubicBezTo>
              <a:cubicBezTo>
                <a:pt x="530" y="1010"/>
                <a:pt x="536" y="1018"/>
                <a:pt x="544" y="1031"/>
              </a:cubicBezTo>
              <a:cubicBezTo>
                <a:pt x="514" y="1047"/>
                <a:pt x="477" y="1045"/>
                <a:pt x="443" y="1050"/>
              </a:cubicBezTo>
              <a:cubicBezTo>
                <a:pt x="429" y="1055"/>
                <a:pt x="421" y="1064"/>
                <a:pt x="409" y="1073"/>
              </a:cubicBezTo>
              <a:cubicBezTo>
                <a:pt x="398" y="1090"/>
                <a:pt x="387" y="1103"/>
                <a:pt x="368" y="1110"/>
              </a:cubicBezTo>
              <a:cubicBezTo>
                <a:pt x="335" y="1155"/>
                <a:pt x="351" y="1147"/>
                <a:pt x="282" y="1151"/>
              </a:cubicBezTo>
              <a:cubicBezTo>
                <a:pt x="272" y="1150"/>
                <a:pt x="261" y="1152"/>
                <a:pt x="252" y="1148"/>
              </a:cubicBezTo>
              <a:cubicBezTo>
                <a:pt x="248" y="1146"/>
                <a:pt x="250" y="1140"/>
                <a:pt x="248" y="1136"/>
              </a:cubicBezTo>
              <a:cubicBezTo>
                <a:pt x="242" y="1124"/>
                <a:pt x="235" y="1115"/>
                <a:pt x="222" y="1110"/>
              </a:cubicBezTo>
              <a:cubicBezTo>
                <a:pt x="207" y="1089"/>
                <a:pt x="193" y="1074"/>
                <a:pt x="169" y="1065"/>
              </a:cubicBezTo>
              <a:cubicBezTo>
                <a:pt x="135" y="1072"/>
                <a:pt x="146" y="1083"/>
                <a:pt x="124" y="1099"/>
              </a:cubicBezTo>
              <a:cubicBezTo>
                <a:pt x="97" y="1092"/>
                <a:pt x="76" y="1077"/>
                <a:pt x="53" y="1061"/>
              </a:cubicBezTo>
              <a:cubicBezTo>
                <a:pt x="45" y="1056"/>
                <a:pt x="38" y="1051"/>
                <a:pt x="30" y="1046"/>
              </a:cubicBezTo>
              <a:cubicBezTo>
                <a:pt x="26" y="1044"/>
                <a:pt x="19" y="1039"/>
                <a:pt x="19" y="1039"/>
              </a:cubicBezTo>
              <a:cubicBezTo>
                <a:pt x="1" y="1012"/>
                <a:pt x="6" y="1025"/>
                <a:pt x="0" y="1001"/>
              </a:cubicBezTo>
              <a:cubicBezTo>
                <a:pt x="7" y="968"/>
                <a:pt x="42" y="960"/>
                <a:pt x="72" y="953"/>
              </a:cubicBezTo>
              <a:cubicBezTo>
                <a:pt x="86" y="950"/>
                <a:pt x="113" y="941"/>
                <a:pt x="113" y="941"/>
              </a:cubicBezTo>
              <a:cubicBezTo>
                <a:pt x="132" y="911"/>
                <a:pt x="149" y="877"/>
                <a:pt x="173" y="851"/>
              </a:cubicBezTo>
              <a:cubicBezTo>
                <a:pt x="174" y="847"/>
                <a:pt x="181" y="841"/>
                <a:pt x="177" y="840"/>
              </a:cubicBezTo>
              <a:cubicBezTo>
                <a:pt x="169" y="839"/>
                <a:pt x="154" y="848"/>
                <a:pt x="154" y="848"/>
              </a:cubicBezTo>
              <a:cubicBezTo>
                <a:pt x="158" y="823"/>
                <a:pt x="158" y="801"/>
                <a:pt x="150" y="776"/>
              </a:cubicBezTo>
              <a:cubicBezTo>
                <a:pt x="152" y="733"/>
                <a:pt x="143" y="664"/>
                <a:pt x="173" y="623"/>
              </a:cubicBezTo>
              <a:cubicBezTo>
                <a:pt x="189" y="576"/>
                <a:pt x="169" y="491"/>
                <a:pt x="139" y="450"/>
              </a:cubicBezTo>
              <a:cubicBezTo>
                <a:pt x="143" y="427"/>
                <a:pt x="145" y="411"/>
                <a:pt x="165" y="398"/>
              </a:cubicBezTo>
              <a:cubicBezTo>
                <a:pt x="182" y="372"/>
                <a:pt x="189" y="372"/>
                <a:pt x="169" y="379"/>
              </a:cubicBezTo>
              <a:cubicBezTo>
                <a:pt x="145" y="362"/>
                <a:pt x="144" y="338"/>
                <a:pt x="139" y="311"/>
              </a:cubicBezTo>
              <a:cubicBezTo>
                <a:pt x="136" y="274"/>
                <a:pt x="133" y="239"/>
                <a:pt x="124" y="203"/>
              </a:cubicBezTo>
              <a:cubicBezTo>
                <a:pt x="117" y="173"/>
                <a:pt x="119" y="181"/>
                <a:pt x="109" y="154"/>
              </a:cubicBezTo>
              <a:cubicBezTo>
                <a:pt x="108" y="150"/>
                <a:pt x="105" y="143"/>
                <a:pt x="105" y="143"/>
              </a:cubicBezTo>
              <a:cubicBezTo>
                <a:pt x="106" y="120"/>
                <a:pt x="105" y="97"/>
                <a:pt x="109" y="75"/>
              </a:cubicBezTo>
              <a:cubicBezTo>
                <a:pt x="110" y="71"/>
                <a:pt x="117" y="71"/>
                <a:pt x="120" y="68"/>
              </a:cubicBezTo>
              <a:cubicBezTo>
                <a:pt x="129" y="58"/>
                <a:pt x="133" y="44"/>
                <a:pt x="143" y="34"/>
              </a:cubicBezTo>
              <a:cubicBezTo>
                <a:pt x="159" y="18"/>
                <a:pt x="189" y="14"/>
                <a:pt x="210" y="8"/>
              </a:cubicBezTo>
              <a:cubicBezTo>
                <a:pt x="214" y="5"/>
                <a:pt x="217" y="0"/>
                <a:pt x="222" y="0"/>
              </a:cubicBezTo>
              <a:cubicBezTo>
                <a:pt x="227" y="0"/>
                <a:pt x="229" y="6"/>
                <a:pt x="233" y="8"/>
              </a:cubicBezTo>
              <a:cubicBezTo>
                <a:pt x="255" y="19"/>
                <a:pt x="288" y="28"/>
                <a:pt x="312" y="34"/>
              </a:cubicBezTo>
              <a:cubicBezTo>
                <a:pt x="383" y="53"/>
                <a:pt x="329" y="41"/>
                <a:pt x="477" y="45"/>
              </a:cubicBezTo>
              <a:cubicBezTo>
                <a:pt x="491" y="46"/>
                <a:pt x="504" y="47"/>
                <a:pt x="518" y="49"/>
              </a:cubicBezTo>
              <a:cubicBezTo>
                <a:pt x="527" y="50"/>
                <a:pt x="536" y="56"/>
                <a:pt x="544" y="53"/>
              </a:cubicBezTo>
              <a:cubicBezTo>
                <a:pt x="548" y="52"/>
                <a:pt x="537" y="44"/>
                <a:pt x="540" y="41"/>
              </a:cubicBezTo>
              <a:cubicBezTo>
                <a:pt x="543" y="38"/>
                <a:pt x="545" y="46"/>
                <a:pt x="548" y="49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152400</xdr:colOff>
      <xdr:row>19</xdr:row>
      <xdr:rowOff>28575</xdr:rowOff>
    </xdr:from>
    <xdr:to>
      <xdr:col>20</xdr:col>
      <xdr:colOff>66675</xdr:colOff>
      <xdr:row>22</xdr:row>
      <xdr:rowOff>38100</xdr:rowOff>
    </xdr:to>
    <xdr:sp macro="" textlink="">
      <xdr:nvSpPr>
        <xdr:cNvPr id="72" name="Freeform 874">
          <a:extLst>
            <a:ext uri="{FF2B5EF4-FFF2-40B4-BE49-F238E27FC236}">
              <a16:creationId xmlns:a16="http://schemas.microsoft.com/office/drawing/2014/main" id="{15E4534F-4C89-4FC7-845B-86BA4FF6E0C3}"/>
            </a:ext>
          </a:extLst>
        </xdr:cNvPr>
        <xdr:cNvSpPr>
          <a:spLocks/>
        </xdr:cNvSpPr>
      </xdr:nvSpPr>
      <xdr:spPr bwMode="auto">
        <a:xfrm>
          <a:off x="3244850" y="3044825"/>
          <a:ext cx="511175" cy="485775"/>
        </a:xfrm>
        <a:custGeom>
          <a:avLst/>
          <a:gdLst>
            <a:gd name="T0" fmla="*/ 143170 w 677"/>
            <a:gd name="T1" fmla="*/ 425818 h 777"/>
            <a:gd name="T2" fmla="*/ 173560 w 677"/>
            <a:gd name="T3" fmla="*/ 432830 h 777"/>
            <a:gd name="T4" fmla="*/ 211379 w 677"/>
            <a:gd name="T5" fmla="*/ 471077 h 777"/>
            <a:gd name="T6" fmla="*/ 244470 w 677"/>
            <a:gd name="T7" fmla="*/ 487651 h 777"/>
            <a:gd name="T8" fmla="*/ 259328 w 677"/>
            <a:gd name="T9" fmla="*/ 492750 h 777"/>
            <a:gd name="T10" fmla="*/ 267432 w 677"/>
            <a:gd name="T11" fmla="*/ 495300 h 777"/>
            <a:gd name="T12" fmla="*/ 299848 w 677"/>
            <a:gd name="T13" fmla="*/ 492750 h 777"/>
            <a:gd name="T14" fmla="*/ 325510 w 677"/>
            <a:gd name="T15" fmla="*/ 476176 h 777"/>
            <a:gd name="T16" fmla="*/ 368731 w 677"/>
            <a:gd name="T17" fmla="*/ 471077 h 777"/>
            <a:gd name="T18" fmla="*/ 378861 w 677"/>
            <a:gd name="T19" fmla="*/ 428368 h 777"/>
            <a:gd name="T20" fmla="*/ 380887 w 677"/>
            <a:gd name="T21" fmla="*/ 378009 h 777"/>
            <a:gd name="T22" fmla="*/ 399121 w 677"/>
            <a:gd name="T23" fmla="*/ 349324 h 777"/>
            <a:gd name="T24" fmla="*/ 388991 w 677"/>
            <a:gd name="T25" fmla="*/ 320638 h 777"/>
            <a:gd name="T26" fmla="*/ 431537 w 677"/>
            <a:gd name="T27" fmla="*/ 289403 h 777"/>
            <a:gd name="T28" fmla="*/ 451797 w 677"/>
            <a:gd name="T29" fmla="*/ 270280 h 777"/>
            <a:gd name="T30" fmla="*/ 449771 w 677"/>
            <a:gd name="T31" fmla="*/ 222471 h 777"/>
            <a:gd name="T32" fmla="*/ 436940 w 677"/>
            <a:gd name="T33" fmla="*/ 212909 h 777"/>
            <a:gd name="T34" fmla="*/ 421407 w 677"/>
            <a:gd name="T35" fmla="*/ 203347 h 777"/>
            <a:gd name="T36" fmla="*/ 396420 w 677"/>
            <a:gd name="T37" fmla="*/ 177212 h 777"/>
            <a:gd name="T38" fmla="*/ 388991 w 677"/>
            <a:gd name="T39" fmla="*/ 141514 h 777"/>
            <a:gd name="T40" fmla="*/ 370757 w 677"/>
            <a:gd name="T41" fmla="*/ 136415 h 777"/>
            <a:gd name="T42" fmla="*/ 348472 w 677"/>
            <a:gd name="T43" fmla="*/ 124303 h 777"/>
            <a:gd name="T44" fmla="*/ 312679 w 677"/>
            <a:gd name="T45" fmla="*/ 131953 h 777"/>
            <a:gd name="T46" fmla="*/ 295120 w 677"/>
            <a:gd name="T47" fmla="*/ 136415 h 777"/>
            <a:gd name="T48" fmla="*/ 269458 w 677"/>
            <a:gd name="T49" fmla="*/ 103267 h 777"/>
            <a:gd name="T50" fmla="*/ 257302 w 677"/>
            <a:gd name="T51" fmla="*/ 24223 h 777"/>
            <a:gd name="T52" fmla="*/ 218808 w 677"/>
            <a:gd name="T53" fmla="*/ 38247 h 777"/>
            <a:gd name="T54" fmla="*/ 206652 w 677"/>
            <a:gd name="T55" fmla="*/ 24223 h 777"/>
            <a:gd name="T56" fmla="*/ 143170 w 677"/>
            <a:gd name="T57" fmla="*/ 0 h 777"/>
            <a:gd name="T58" fmla="*/ 115482 w 677"/>
            <a:gd name="T59" fmla="*/ 2550 h 777"/>
            <a:gd name="T60" fmla="*/ 107378 w 677"/>
            <a:gd name="T61" fmla="*/ 17211 h 777"/>
            <a:gd name="T62" fmla="*/ 69559 w 677"/>
            <a:gd name="T63" fmla="*/ 38247 h 777"/>
            <a:gd name="T64" fmla="*/ 31741 w 677"/>
            <a:gd name="T65" fmla="*/ 103267 h 777"/>
            <a:gd name="T66" fmla="*/ 21611 w 677"/>
            <a:gd name="T67" fmla="*/ 124303 h 777"/>
            <a:gd name="T68" fmla="*/ 16208 w 677"/>
            <a:gd name="T69" fmla="*/ 138964 h 777"/>
            <a:gd name="T70" fmla="*/ 29039 w 677"/>
            <a:gd name="T71" fmla="*/ 189323 h 777"/>
            <a:gd name="T72" fmla="*/ 49299 w 677"/>
            <a:gd name="T73" fmla="*/ 219921 h 777"/>
            <a:gd name="T74" fmla="*/ 21611 w 677"/>
            <a:gd name="T75" fmla="*/ 263268 h 777"/>
            <a:gd name="T76" fmla="*/ 11481 w 677"/>
            <a:gd name="T77" fmla="*/ 277291 h 777"/>
            <a:gd name="T78" fmla="*/ 6078 w 677"/>
            <a:gd name="T79" fmla="*/ 291953 h 777"/>
            <a:gd name="T80" fmla="*/ 44572 w 677"/>
            <a:gd name="T81" fmla="*/ 365897 h 777"/>
            <a:gd name="T82" fmla="*/ 76988 w 677"/>
            <a:gd name="T83" fmla="*/ 404144 h 777"/>
            <a:gd name="T84" fmla="*/ 143170 w 677"/>
            <a:gd name="T85" fmla="*/ 425818 h 777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677"/>
            <a:gd name="T130" fmla="*/ 0 h 777"/>
            <a:gd name="T131" fmla="*/ 677 w 677"/>
            <a:gd name="T132" fmla="*/ 777 h 777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677" h="777">
              <a:moveTo>
                <a:pt x="212" y="668"/>
              </a:moveTo>
              <a:cubicBezTo>
                <a:pt x="227" y="672"/>
                <a:pt x="242" y="674"/>
                <a:pt x="257" y="679"/>
              </a:cubicBezTo>
              <a:cubicBezTo>
                <a:pt x="272" y="703"/>
                <a:pt x="285" y="729"/>
                <a:pt x="313" y="739"/>
              </a:cubicBezTo>
              <a:cubicBezTo>
                <a:pt x="326" y="752"/>
                <a:pt x="344" y="759"/>
                <a:pt x="362" y="765"/>
              </a:cubicBezTo>
              <a:cubicBezTo>
                <a:pt x="369" y="767"/>
                <a:pt x="377" y="770"/>
                <a:pt x="384" y="773"/>
              </a:cubicBezTo>
              <a:cubicBezTo>
                <a:pt x="388" y="774"/>
                <a:pt x="396" y="777"/>
                <a:pt x="396" y="777"/>
              </a:cubicBezTo>
              <a:cubicBezTo>
                <a:pt x="412" y="776"/>
                <a:pt x="428" y="776"/>
                <a:pt x="444" y="773"/>
              </a:cubicBezTo>
              <a:cubicBezTo>
                <a:pt x="459" y="770"/>
                <a:pt x="466" y="751"/>
                <a:pt x="482" y="747"/>
              </a:cubicBezTo>
              <a:cubicBezTo>
                <a:pt x="493" y="744"/>
                <a:pt x="539" y="740"/>
                <a:pt x="546" y="739"/>
              </a:cubicBezTo>
              <a:cubicBezTo>
                <a:pt x="561" y="715"/>
                <a:pt x="558" y="705"/>
                <a:pt x="561" y="672"/>
              </a:cubicBezTo>
              <a:cubicBezTo>
                <a:pt x="562" y="646"/>
                <a:pt x="562" y="619"/>
                <a:pt x="564" y="593"/>
              </a:cubicBezTo>
              <a:cubicBezTo>
                <a:pt x="565" y="577"/>
                <a:pt x="585" y="564"/>
                <a:pt x="591" y="548"/>
              </a:cubicBezTo>
              <a:cubicBezTo>
                <a:pt x="588" y="528"/>
                <a:pt x="581" y="521"/>
                <a:pt x="576" y="503"/>
              </a:cubicBezTo>
              <a:cubicBezTo>
                <a:pt x="582" y="458"/>
                <a:pt x="598" y="460"/>
                <a:pt x="639" y="454"/>
              </a:cubicBezTo>
              <a:cubicBezTo>
                <a:pt x="650" y="444"/>
                <a:pt x="661" y="437"/>
                <a:pt x="669" y="424"/>
              </a:cubicBezTo>
              <a:cubicBezTo>
                <a:pt x="675" y="400"/>
                <a:pt x="677" y="372"/>
                <a:pt x="666" y="349"/>
              </a:cubicBezTo>
              <a:cubicBezTo>
                <a:pt x="658" y="333"/>
                <a:pt x="660" y="342"/>
                <a:pt x="647" y="334"/>
              </a:cubicBezTo>
              <a:cubicBezTo>
                <a:pt x="639" y="330"/>
                <a:pt x="624" y="319"/>
                <a:pt x="624" y="319"/>
              </a:cubicBezTo>
              <a:cubicBezTo>
                <a:pt x="611" y="292"/>
                <a:pt x="610" y="293"/>
                <a:pt x="587" y="278"/>
              </a:cubicBezTo>
              <a:cubicBezTo>
                <a:pt x="586" y="270"/>
                <a:pt x="584" y="228"/>
                <a:pt x="576" y="222"/>
              </a:cubicBezTo>
              <a:cubicBezTo>
                <a:pt x="569" y="216"/>
                <a:pt x="557" y="218"/>
                <a:pt x="549" y="214"/>
              </a:cubicBezTo>
              <a:cubicBezTo>
                <a:pt x="537" y="208"/>
                <a:pt x="529" y="200"/>
                <a:pt x="516" y="195"/>
              </a:cubicBezTo>
              <a:cubicBezTo>
                <a:pt x="497" y="198"/>
                <a:pt x="481" y="202"/>
                <a:pt x="463" y="207"/>
              </a:cubicBezTo>
              <a:cubicBezTo>
                <a:pt x="454" y="210"/>
                <a:pt x="437" y="214"/>
                <a:pt x="437" y="214"/>
              </a:cubicBezTo>
              <a:cubicBezTo>
                <a:pt x="417" y="201"/>
                <a:pt x="407" y="184"/>
                <a:pt x="399" y="162"/>
              </a:cubicBezTo>
              <a:cubicBezTo>
                <a:pt x="402" y="125"/>
                <a:pt x="426" y="54"/>
                <a:pt x="381" y="38"/>
              </a:cubicBezTo>
              <a:cubicBezTo>
                <a:pt x="356" y="42"/>
                <a:pt x="345" y="48"/>
                <a:pt x="324" y="60"/>
              </a:cubicBezTo>
              <a:cubicBezTo>
                <a:pt x="317" y="53"/>
                <a:pt x="313" y="44"/>
                <a:pt x="306" y="38"/>
              </a:cubicBezTo>
              <a:cubicBezTo>
                <a:pt x="285" y="22"/>
                <a:pt x="238" y="9"/>
                <a:pt x="212" y="0"/>
              </a:cubicBezTo>
              <a:cubicBezTo>
                <a:pt x="198" y="1"/>
                <a:pt x="184" y="0"/>
                <a:pt x="171" y="4"/>
              </a:cubicBezTo>
              <a:cubicBezTo>
                <a:pt x="162" y="7"/>
                <a:pt x="163" y="21"/>
                <a:pt x="159" y="27"/>
              </a:cubicBezTo>
              <a:cubicBezTo>
                <a:pt x="147" y="42"/>
                <a:pt x="121" y="55"/>
                <a:pt x="103" y="60"/>
              </a:cubicBezTo>
              <a:cubicBezTo>
                <a:pt x="83" y="94"/>
                <a:pt x="63" y="126"/>
                <a:pt x="47" y="162"/>
              </a:cubicBezTo>
              <a:cubicBezTo>
                <a:pt x="42" y="173"/>
                <a:pt x="37" y="184"/>
                <a:pt x="32" y="195"/>
              </a:cubicBezTo>
              <a:cubicBezTo>
                <a:pt x="29" y="202"/>
                <a:pt x="24" y="218"/>
                <a:pt x="24" y="218"/>
              </a:cubicBezTo>
              <a:cubicBezTo>
                <a:pt x="28" y="275"/>
                <a:pt x="23" y="263"/>
                <a:pt x="43" y="297"/>
              </a:cubicBezTo>
              <a:cubicBezTo>
                <a:pt x="48" y="317"/>
                <a:pt x="58" y="330"/>
                <a:pt x="73" y="345"/>
              </a:cubicBezTo>
              <a:cubicBezTo>
                <a:pt x="81" y="369"/>
                <a:pt x="47" y="395"/>
                <a:pt x="32" y="413"/>
              </a:cubicBezTo>
              <a:cubicBezTo>
                <a:pt x="30" y="416"/>
                <a:pt x="19" y="432"/>
                <a:pt x="17" y="435"/>
              </a:cubicBezTo>
              <a:cubicBezTo>
                <a:pt x="14" y="442"/>
                <a:pt x="9" y="458"/>
                <a:pt x="9" y="458"/>
              </a:cubicBezTo>
              <a:cubicBezTo>
                <a:pt x="0" y="518"/>
                <a:pt x="14" y="550"/>
                <a:pt x="66" y="574"/>
              </a:cubicBezTo>
              <a:cubicBezTo>
                <a:pt x="80" y="596"/>
                <a:pt x="88" y="624"/>
                <a:pt x="114" y="634"/>
              </a:cubicBezTo>
              <a:cubicBezTo>
                <a:pt x="127" y="671"/>
                <a:pt x="179" y="668"/>
                <a:pt x="212" y="668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133350</xdr:colOff>
      <xdr:row>16</xdr:row>
      <xdr:rowOff>133350</xdr:rowOff>
    </xdr:from>
    <xdr:to>
      <xdr:col>25</xdr:col>
      <xdr:colOff>161925</xdr:colOff>
      <xdr:row>20</xdr:row>
      <xdr:rowOff>152400</xdr:rowOff>
    </xdr:to>
    <xdr:sp macro="" textlink="">
      <xdr:nvSpPr>
        <xdr:cNvPr id="73" name="Freeform 875">
          <a:extLst>
            <a:ext uri="{FF2B5EF4-FFF2-40B4-BE49-F238E27FC236}">
              <a16:creationId xmlns:a16="http://schemas.microsoft.com/office/drawing/2014/main" id="{2D541CF4-E7A7-45B4-8AB6-0204CCE33E3A}"/>
            </a:ext>
          </a:extLst>
        </xdr:cNvPr>
        <xdr:cNvSpPr>
          <a:spLocks/>
        </xdr:cNvSpPr>
      </xdr:nvSpPr>
      <xdr:spPr bwMode="auto">
        <a:xfrm>
          <a:off x="4032250" y="2673350"/>
          <a:ext cx="866775" cy="654050"/>
        </a:xfrm>
        <a:custGeom>
          <a:avLst/>
          <a:gdLst>
            <a:gd name="T0" fmla="*/ 653790 w 1123"/>
            <a:gd name="T1" fmla="*/ 530456 h 1042"/>
            <a:gd name="T2" fmla="*/ 689947 w 1123"/>
            <a:gd name="T3" fmla="*/ 585486 h 1042"/>
            <a:gd name="T4" fmla="*/ 653790 w 1123"/>
            <a:gd name="T5" fmla="*/ 602122 h 1042"/>
            <a:gd name="T6" fmla="*/ 598446 w 1123"/>
            <a:gd name="T7" fmla="*/ 628357 h 1042"/>
            <a:gd name="T8" fmla="*/ 468574 w 1123"/>
            <a:gd name="T9" fmla="*/ 662271 h 1042"/>
            <a:gd name="T10" fmla="*/ 410279 w 1123"/>
            <a:gd name="T11" fmla="*/ 652673 h 1042"/>
            <a:gd name="T12" fmla="*/ 385928 w 1123"/>
            <a:gd name="T13" fmla="*/ 540055 h 1042"/>
            <a:gd name="T14" fmla="*/ 338701 w 1123"/>
            <a:gd name="T15" fmla="*/ 537495 h 1042"/>
            <a:gd name="T16" fmla="*/ 258269 w 1123"/>
            <a:gd name="T17" fmla="*/ 561170 h 1042"/>
            <a:gd name="T18" fmla="*/ 208829 w 1123"/>
            <a:gd name="T19" fmla="*/ 506141 h 1042"/>
            <a:gd name="T20" fmla="*/ 76005 w 1123"/>
            <a:gd name="T21" fmla="*/ 463270 h 1042"/>
            <a:gd name="T22" fmla="*/ 87074 w 1123"/>
            <a:gd name="T23" fmla="*/ 393523 h 1042"/>
            <a:gd name="T24" fmla="*/ 47964 w 1123"/>
            <a:gd name="T25" fmla="*/ 316738 h 1042"/>
            <a:gd name="T26" fmla="*/ 17710 w 1123"/>
            <a:gd name="T27" fmla="*/ 268748 h 1042"/>
            <a:gd name="T28" fmla="*/ 53868 w 1123"/>
            <a:gd name="T29" fmla="*/ 242513 h 1042"/>
            <a:gd name="T30" fmla="*/ 125445 w 1123"/>
            <a:gd name="T31" fmla="*/ 204120 h 1042"/>
            <a:gd name="T32" fmla="*/ 283358 w 1123"/>
            <a:gd name="T33" fmla="*/ 165728 h 1042"/>
            <a:gd name="T34" fmla="*/ 299592 w 1123"/>
            <a:gd name="T35" fmla="*/ 115178 h 1042"/>
            <a:gd name="T36" fmla="*/ 266386 w 1123"/>
            <a:gd name="T37" fmla="*/ 62068 h 1042"/>
            <a:gd name="T38" fmla="*/ 261221 w 1123"/>
            <a:gd name="T39" fmla="*/ 4479 h 1042"/>
            <a:gd name="T40" fmla="*/ 277455 w 1123"/>
            <a:gd name="T41" fmla="*/ 62068 h 1042"/>
            <a:gd name="T42" fmla="*/ 335750 w 1123"/>
            <a:gd name="T43" fmla="*/ 103020 h 1042"/>
            <a:gd name="T44" fmla="*/ 430203 w 1123"/>
            <a:gd name="T45" fmla="*/ 79345 h 1042"/>
            <a:gd name="T46" fmla="*/ 471526 w 1123"/>
            <a:gd name="T47" fmla="*/ 64627 h 1042"/>
            <a:gd name="T48" fmla="*/ 529821 w 1123"/>
            <a:gd name="T49" fmla="*/ 100460 h 1042"/>
            <a:gd name="T50" fmla="*/ 648624 w 1123"/>
            <a:gd name="T51" fmla="*/ 119657 h 1042"/>
            <a:gd name="T52" fmla="*/ 717988 w 1123"/>
            <a:gd name="T53" fmla="*/ 124776 h 1042"/>
            <a:gd name="T54" fmla="*/ 740125 w 1123"/>
            <a:gd name="T55" fmla="*/ 273227 h 1042"/>
            <a:gd name="T56" fmla="*/ 778497 w 1123"/>
            <a:gd name="T57" fmla="*/ 314179 h 1042"/>
            <a:gd name="T58" fmla="*/ 825723 w 1123"/>
            <a:gd name="T59" fmla="*/ 381366 h 1042"/>
            <a:gd name="T60" fmla="*/ 775545 w 1123"/>
            <a:gd name="T61" fmla="*/ 477347 h 1042"/>
            <a:gd name="T62" fmla="*/ 678879 w 1123"/>
            <a:gd name="T63" fmla="*/ 465189 h 1042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w 1123"/>
            <a:gd name="T97" fmla="*/ 0 h 1042"/>
            <a:gd name="T98" fmla="*/ 1123 w 1123"/>
            <a:gd name="T99" fmla="*/ 1042 h 1042"/>
          </a:gdLst>
          <a:ahLst/>
          <a:cxnLst>
            <a:cxn ang="T64">
              <a:pos x="T0" y="T1"/>
            </a:cxn>
            <a:cxn ang="T65">
              <a:pos x="T2" y="T3"/>
            </a:cxn>
            <a:cxn ang="T66">
              <a:pos x="T4" y="T5"/>
            </a:cxn>
            <a:cxn ang="T67">
              <a:pos x="T6" y="T7"/>
            </a:cxn>
            <a:cxn ang="T68">
              <a:pos x="T8" y="T9"/>
            </a:cxn>
            <a:cxn ang="T69">
              <a:pos x="T10" y="T11"/>
            </a:cxn>
            <a:cxn ang="T70">
              <a:pos x="T12" y="T13"/>
            </a:cxn>
            <a:cxn ang="T71">
              <a:pos x="T14" y="T15"/>
            </a:cxn>
            <a:cxn ang="T72">
              <a:pos x="T16" y="T17"/>
            </a:cxn>
            <a:cxn ang="T73">
              <a:pos x="T18" y="T19"/>
            </a:cxn>
            <a:cxn ang="T74">
              <a:pos x="T20" y="T21"/>
            </a:cxn>
            <a:cxn ang="T75">
              <a:pos x="T22" y="T23"/>
            </a:cxn>
            <a:cxn ang="T76">
              <a:pos x="T24" y="T25"/>
            </a:cxn>
            <a:cxn ang="T77">
              <a:pos x="T26" y="T27"/>
            </a:cxn>
            <a:cxn ang="T78">
              <a:pos x="T28" y="T29"/>
            </a:cxn>
            <a:cxn ang="T79">
              <a:pos x="T30" y="T31"/>
            </a:cxn>
            <a:cxn ang="T80">
              <a:pos x="T32" y="T33"/>
            </a:cxn>
            <a:cxn ang="T81">
              <a:pos x="T34" y="T35"/>
            </a:cxn>
            <a:cxn ang="T82">
              <a:pos x="T36" y="T37"/>
            </a:cxn>
            <a:cxn ang="T83">
              <a:pos x="T38" y="T39"/>
            </a:cxn>
            <a:cxn ang="T84">
              <a:pos x="T40" y="T41"/>
            </a:cxn>
            <a:cxn ang="T85">
              <a:pos x="T42" y="T43"/>
            </a:cxn>
            <a:cxn ang="T86">
              <a:pos x="T44" y="T45"/>
            </a:cxn>
            <a:cxn ang="T87">
              <a:pos x="T46" y="T47"/>
            </a:cxn>
            <a:cxn ang="T88">
              <a:pos x="T48" y="T49"/>
            </a:cxn>
            <a:cxn ang="T89">
              <a:pos x="T50" y="T51"/>
            </a:cxn>
            <a:cxn ang="T90">
              <a:pos x="T52" y="T53"/>
            </a:cxn>
            <a:cxn ang="T91">
              <a:pos x="T54" y="T55"/>
            </a:cxn>
            <a:cxn ang="T92">
              <a:pos x="T56" y="T57"/>
            </a:cxn>
            <a:cxn ang="T93">
              <a:pos x="T58" y="T59"/>
            </a:cxn>
            <a:cxn ang="T94">
              <a:pos x="T60" y="T61"/>
            </a:cxn>
            <a:cxn ang="T95">
              <a:pos x="T62" y="T63"/>
            </a:cxn>
          </a:cxnLst>
          <a:rect l="T96" t="T97" r="T98" b="T99"/>
          <a:pathLst>
            <a:path w="1123" h="1042">
              <a:moveTo>
                <a:pt x="916" y="735"/>
              </a:moveTo>
              <a:cubicBezTo>
                <a:pt x="911" y="767"/>
                <a:pt x="909" y="806"/>
                <a:pt x="886" y="829"/>
              </a:cubicBezTo>
              <a:cubicBezTo>
                <a:pt x="880" y="851"/>
                <a:pt x="877" y="885"/>
                <a:pt x="901" y="892"/>
              </a:cubicBezTo>
              <a:cubicBezTo>
                <a:pt x="928" y="909"/>
                <a:pt x="917" y="902"/>
                <a:pt x="935" y="915"/>
              </a:cubicBezTo>
              <a:cubicBezTo>
                <a:pt x="942" y="933"/>
                <a:pt x="928" y="930"/>
                <a:pt x="913" y="934"/>
              </a:cubicBezTo>
              <a:cubicBezTo>
                <a:pt x="904" y="937"/>
                <a:pt x="886" y="941"/>
                <a:pt x="886" y="941"/>
              </a:cubicBezTo>
              <a:cubicBezTo>
                <a:pt x="870" y="952"/>
                <a:pt x="858" y="964"/>
                <a:pt x="841" y="975"/>
              </a:cubicBezTo>
              <a:cubicBezTo>
                <a:pt x="832" y="981"/>
                <a:pt x="821" y="979"/>
                <a:pt x="811" y="982"/>
              </a:cubicBezTo>
              <a:cubicBezTo>
                <a:pt x="775" y="992"/>
                <a:pt x="738" y="996"/>
                <a:pt x="703" y="1009"/>
              </a:cubicBezTo>
              <a:cubicBezTo>
                <a:pt x="683" y="1024"/>
                <a:pt x="660" y="1031"/>
                <a:pt x="635" y="1035"/>
              </a:cubicBezTo>
              <a:cubicBezTo>
                <a:pt x="616" y="1042"/>
                <a:pt x="611" y="1042"/>
                <a:pt x="590" y="1039"/>
              </a:cubicBezTo>
              <a:cubicBezTo>
                <a:pt x="563" y="1029"/>
                <a:pt x="574" y="1036"/>
                <a:pt x="556" y="1020"/>
              </a:cubicBezTo>
              <a:cubicBezTo>
                <a:pt x="544" y="975"/>
                <a:pt x="549" y="921"/>
                <a:pt x="564" y="877"/>
              </a:cubicBezTo>
              <a:cubicBezTo>
                <a:pt x="558" y="859"/>
                <a:pt x="540" y="851"/>
                <a:pt x="523" y="844"/>
              </a:cubicBezTo>
              <a:cubicBezTo>
                <a:pt x="516" y="841"/>
                <a:pt x="500" y="836"/>
                <a:pt x="500" y="836"/>
              </a:cubicBezTo>
              <a:cubicBezTo>
                <a:pt x="486" y="837"/>
                <a:pt x="473" y="838"/>
                <a:pt x="459" y="840"/>
              </a:cubicBezTo>
              <a:cubicBezTo>
                <a:pt x="450" y="841"/>
                <a:pt x="433" y="847"/>
                <a:pt x="433" y="847"/>
              </a:cubicBezTo>
              <a:cubicBezTo>
                <a:pt x="411" y="869"/>
                <a:pt x="381" y="874"/>
                <a:pt x="350" y="877"/>
              </a:cubicBezTo>
              <a:cubicBezTo>
                <a:pt x="341" y="876"/>
                <a:pt x="331" y="879"/>
                <a:pt x="324" y="874"/>
              </a:cubicBezTo>
              <a:cubicBezTo>
                <a:pt x="296" y="857"/>
                <a:pt x="306" y="809"/>
                <a:pt x="283" y="791"/>
              </a:cubicBezTo>
              <a:cubicBezTo>
                <a:pt x="271" y="782"/>
                <a:pt x="251" y="774"/>
                <a:pt x="238" y="765"/>
              </a:cubicBezTo>
              <a:cubicBezTo>
                <a:pt x="220" y="740"/>
                <a:pt x="135" y="727"/>
                <a:pt x="103" y="724"/>
              </a:cubicBezTo>
              <a:cubicBezTo>
                <a:pt x="61" y="710"/>
                <a:pt x="74" y="672"/>
                <a:pt x="103" y="652"/>
              </a:cubicBezTo>
              <a:cubicBezTo>
                <a:pt x="111" y="640"/>
                <a:pt x="113" y="628"/>
                <a:pt x="118" y="615"/>
              </a:cubicBezTo>
              <a:cubicBezTo>
                <a:pt x="123" y="576"/>
                <a:pt x="116" y="545"/>
                <a:pt x="88" y="517"/>
              </a:cubicBezTo>
              <a:cubicBezTo>
                <a:pt x="80" y="509"/>
                <a:pt x="73" y="502"/>
                <a:pt x="65" y="495"/>
              </a:cubicBezTo>
              <a:cubicBezTo>
                <a:pt x="61" y="491"/>
                <a:pt x="54" y="484"/>
                <a:pt x="54" y="484"/>
              </a:cubicBezTo>
              <a:cubicBezTo>
                <a:pt x="46" y="460"/>
                <a:pt x="47" y="435"/>
                <a:pt x="24" y="420"/>
              </a:cubicBezTo>
              <a:cubicBezTo>
                <a:pt x="0" y="387"/>
                <a:pt x="9" y="391"/>
                <a:pt x="50" y="386"/>
              </a:cubicBezTo>
              <a:cubicBezTo>
                <a:pt x="58" y="383"/>
                <a:pt x="67" y="384"/>
                <a:pt x="73" y="379"/>
              </a:cubicBezTo>
              <a:cubicBezTo>
                <a:pt x="98" y="359"/>
                <a:pt x="62" y="372"/>
                <a:pt x="91" y="364"/>
              </a:cubicBezTo>
              <a:cubicBezTo>
                <a:pt x="114" y="349"/>
                <a:pt x="141" y="321"/>
                <a:pt x="170" y="319"/>
              </a:cubicBezTo>
              <a:cubicBezTo>
                <a:pt x="220" y="316"/>
                <a:pt x="320" y="311"/>
                <a:pt x="320" y="311"/>
              </a:cubicBezTo>
              <a:cubicBezTo>
                <a:pt x="343" y="296"/>
                <a:pt x="356" y="267"/>
                <a:pt x="384" y="259"/>
              </a:cubicBezTo>
              <a:cubicBezTo>
                <a:pt x="394" y="248"/>
                <a:pt x="418" y="232"/>
                <a:pt x="418" y="232"/>
              </a:cubicBezTo>
              <a:cubicBezTo>
                <a:pt x="432" y="210"/>
                <a:pt x="430" y="194"/>
                <a:pt x="406" y="180"/>
              </a:cubicBezTo>
              <a:cubicBezTo>
                <a:pt x="401" y="161"/>
                <a:pt x="390" y="150"/>
                <a:pt x="373" y="139"/>
              </a:cubicBezTo>
              <a:cubicBezTo>
                <a:pt x="368" y="125"/>
                <a:pt x="361" y="97"/>
                <a:pt x="361" y="97"/>
              </a:cubicBezTo>
              <a:cubicBezTo>
                <a:pt x="359" y="73"/>
                <a:pt x="358" y="49"/>
                <a:pt x="350" y="26"/>
              </a:cubicBezTo>
              <a:cubicBezTo>
                <a:pt x="351" y="20"/>
                <a:pt x="349" y="11"/>
                <a:pt x="354" y="7"/>
              </a:cubicBezTo>
              <a:cubicBezTo>
                <a:pt x="364" y="0"/>
                <a:pt x="373" y="37"/>
                <a:pt x="373" y="37"/>
              </a:cubicBezTo>
              <a:cubicBezTo>
                <a:pt x="374" y="57"/>
                <a:pt x="372" y="77"/>
                <a:pt x="376" y="97"/>
              </a:cubicBezTo>
              <a:cubicBezTo>
                <a:pt x="377" y="103"/>
                <a:pt x="384" y="105"/>
                <a:pt x="388" y="109"/>
              </a:cubicBezTo>
              <a:cubicBezTo>
                <a:pt x="408" y="133"/>
                <a:pt x="426" y="150"/>
                <a:pt x="455" y="161"/>
              </a:cubicBezTo>
              <a:cubicBezTo>
                <a:pt x="466" y="160"/>
                <a:pt x="505" y="158"/>
                <a:pt x="523" y="154"/>
              </a:cubicBezTo>
              <a:cubicBezTo>
                <a:pt x="545" y="149"/>
                <a:pt x="561" y="131"/>
                <a:pt x="583" y="124"/>
              </a:cubicBezTo>
              <a:cubicBezTo>
                <a:pt x="595" y="120"/>
                <a:pt x="604" y="113"/>
                <a:pt x="616" y="109"/>
              </a:cubicBezTo>
              <a:cubicBezTo>
                <a:pt x="624" y="107"/>
                <a:pt x="639" y="101"/>
                <a:pt x="639" y="101"/>
              </a:cubicBezTo>
              <a:cubicBezTo>
                <a:pt x="653" y="104"/>
                <a:pt x="666" y="108"/>
                <a:pt x="680" y="112"/>
              </a:cubicBezTo>
              <a:cubicBezTo>
                <a:pt x="693" y="126"/>
                <a:pt x="705" y="144"/>
                <a:pt x="718" y="157"/>
              </a:cubicBezTo>
              <a:cubicBezTo>
                <a:pt x="746" y="185"/>
                <a:pt x="792" y="206"/>
                <a:pt x="830" y="214"/>
              </a:cubicBezTo>
              <a:cubicBezTo>
                <a:pt x="848" y="207"/>
                <a:pt x="861" y="193"/>
                <a:pt x="879" y="187"/>
              </a:cubicBezTo>
              <a:cubicBezTo>
                <a:pt x="898" y="180"/>
                <a:pt x="919" y="174"/>
                <a:pt x="939" y="169"/>
              </a:cubicBezTo>
              <a:cubicBezTo>
                <a:pt x="951" y="177"/>
                <a:pt x="962" y="185"/>
                <a:pt x="973" y="195"/>
              </a:cubicBezTo>
              <a:cubicBezTo>
                <a:pt x="983" y="230"/>
                <a:pt x="980" y="222"/>
                <a:pt x="976" y="277"/>
              </a:cubicBezTo>
              <a:cubicBezTo>
                <a:pt x="983" y="328"/>
                <a:pt x="995" y="377"/>
                <a:pt x="1003" y="427"/>
              </a:cubicBezTo>
              <a:cubicBezTo>
                <a:pt x="1005" y="439"/>
                <a:pt x="1006" y="468"/>
                <a:pt x="1014" y="480"/>
              </a:cubicBezTo>
              <a:cubicBezTo>
                <a:pt x="1021" y="491"/>
                <a:pt x="1049" y="490"/>
                <a:pt x="1055" y="491"/>
              </a:cubicBezTo>
              <a:cubicBezTo>
                <a:pt x="1079" y="500"/>
                <a:pt x="1093" y="541"/>
                <a:pt x="1108" y="562"/>
              </a:cubicBezTo>
              <a:cubicBezTo>
                <a:pt x="1111" y="574"/>
                <a:pt x="1119" y="596"/>
                <a:pt x="1119" y="596"/>
              </a:cubicBezTo>
              <a:cubicBezTo>
                <a:pt x="1118" y="617"/>
                <a:pt x="1123" y="695"/>
                <a:pt x="1096" y="720"/>
              </a:cubicBezTo>
              <a:cubicBezTo>
                <a:pt x="1085" y="730"/>
                <a:pt x="1064" y="738"/>
                <a:pt x="1051" y="746"/>
              </a:cubicBezTo>
              <a:cubicBezTo>
                <a:pt x="1030" y="741"/>
                <a:pt x="1009" y="741"/>
                <a:pt x="988" y="735"/>
              </a:cubicBezTo>
              <a:cubicBezTo>
                <a:pt x="965" y="720"/>
                <a:pt x="949" y="725"/>
                <a:pt x="920" y="727"/>
              </a:cubicBezTo>
              <a:cubicBezTo>
                <a:pt x="916" y="740"/>
                <a:pt x="916" y="743"/>
                <a:pt x="916" y="735"/>
              </a:cubicBezTo>
              <a:close/>
            </a:path>
          </a:pathLst>
        </a:custGeom>
        <a:solidFill>
          <a:schemeClr val="accent1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23</xdr:col>
      <xdr:colOff>133350</xdr:colOff>
      <xdr:row>17</xdr:row>
      <xdr:rowOff>104775</xdr:rowOff>
    </xdr:from>
    <xdr:to>
      <xdr:col>27</xdr:col>
      <xdr:colOff>142875</xdr:colOff>
      <xdr:row>23</xdr:row>
      <xdr:rowOff>76200</xdr:rowOff>
    </xdr:to>
    <xdr:sp macro="" textlink="">
      <xdr:nvSpPr>
        <xdr:cNvPr id="74" name="Freeform 876">
          <a:extLst>
            <a:ext uri="{FF2B5EF4-FFF2-40B4-BE49-F238E27FC236}">
              <a16:creationId xmlns:a16="http://schemas.microsoft.com/office/drawing/2014/main" id="{0C488700-A5B2-4CA3-9636-3BED6D56C8CD}"/>
            </a:ext>
          </a:extLst>
        </xdr:cNvPr>
        <xdr:cNvSpPr>
          <a:spLocks/>
        </xdr:cNvSpPr>
      </xdr:nvSpPr>
      <xdr:spPr bwMode="auto">
        <a:xfrm>
          <a:off x="4451350" y="2803525"/>
          <a:ext cx="847725" cy="923925"/>
        </a:xfrm>
        <a:custGeom>
          <a:avLst/>
          <a:gdLst>
            <a:gd name="T0" fmla="*/ 13165 w 1107"/>
            <a:gd name="T1" fmla="*/ 618334 h 1493"/>
            <a:gd name="T2" fmla="*/ 22672 w 1107"/>
            <a:gd name="T3" fmla="*/ 642966 h 1493"/>
            <a:gd name="T4" fmla="*/ 38031 w 1107"/>
            <a:gd name="T5" fmla="*/ 689073 h 1493"/>
            <a:gd name="T6" fmla="*/ 88496 w 1107"/>
            <a:gd name="T7" fmla="*/ 769917 h 1493"/>
            <a:gd name="T8" fmla="*/ 110437 w 1107"/>
            <a:gd name="T9" fmla="*/ 805287 h 1493"/>
            <a:gd name="T10" fmla="*/ 100929 w 1107"/>
            <a:gd name="T11" fmla="*/ 829287 h 1493"/>
            <a:gd name="T12" fmla="*/ 135303 w 1107"/>
            <a:gd name="T13" fmla="*/ 881078 h 1493"/>
            <a:gd name="T14" fmla="*/ 160170 w 1107"/>
            <a:gd name="T15" fmla="*/ 902553 h 1493"/>
            <a:gd name="T16" fmla="*/ 266949 w 1107"/>
            <a:gd name="T17" fmla="*/ 942975 h 1493"/>
            <a:gd name="T18" fmla="*/ 298398 w 1107"/>
            <a:gd name="T19" fmla="*/ 870341 h 1493"/>
            <a:gd name="T20" fmla="*/ 313757 w 1107"/>
            <a:gd name="T21" fmla="*/ 791392 h 1493"/>
            <a:gd name="T22" fmla="*/ 323265 w 1107"/>
            <a:gd name="T23" fmla="*/ 753496 h 1493"/>
            <a:gd name="T24" fmla="*/ 329847 w 1107"/>
            <a:gd name="T25" fmla="*/ 729495 h 1493"/>
            <a:gd name="T26" fmla="*/ 354714 w 1107"/>
            <a:gd name="T27" fmla="*/ 661914 h 1493"/>
            <a:gd name="T28" fmla="*/ 395670 w 1107"/>
            <a:gd name="T29" fmla="*/ 639808 h 1493"/>
            <a:gd name="T30" fmla="*/ 404447 w 1107"/>
            <a:gd name="T31" fmla="*/ 634755 h 1493"/>
            <a:gd name="T32" fmla="*/ 483435 w 1107"/>
            <a:gd name="T33" fmla="*/ 651177 h 1493"/>
            <a:gd name="T34" fmla="*/ 549258 w 1107"/>
            <a:gd name="T35" fmla="*/ 632229 h 1493"/>
            <a:gd name="T36" fmla="*/ 593140 w 1107"/>
            <a:gd name="T37" fmla="*/ 596860 h 1493"/>
            <a:gd name="T38" fmla="*/ 601916 w 1107"/>
            <a:gd name="T39" fmla="*/ 558964 h 1493"/>
            <a:gd name="T40" fmla="*/ 637022 w 1107"/>
            <a:gd name="T41" fmla="*/ 529279 h 1493"/>
            <a:gd name="T42" fmla="*/ 652381 w 1107"/>
            <a:gd name="T43" fmla="*/ 496436 h 1493"/>
            <a:gd name="T44" fmla="*/ 746727 w 1107"/>
            <a:gd name="T45" fmla="*/ 472435 h 1493"/>
            <a:gd name="T46" fmla="*/ 768668 w 1107"/>
            <a:gd name="T47" fmla="*/ 412433 h 1493"/>
            <a:gd name="T48" fmla="*/ 781102 w 1107"/>
            <a:gd name="T49" fmla="*/ 396643 h 1493"/>
            <a:gd name="T50" fmla="*/ 799386 w 1107"/>
            <a:gd name="T51" fmla="*/ 388432 h 1493"/>
            <a:gd name="T52" fmla="*/ 796460 w 1107"/>
            <a:gd name="T53" fmla="*/ 323378 h 1493"/>
            <a:gd name="T54" fmla="*/ 805968 w 1107"/>
            <a:gd name="T55" fmla="*/ 274745 h 1493"/>
            <a:gd name="T56" fmla="*/ 786953 w 1107"/>
            <a:gd name="T57" fmla="*/ 234323 h 1493"/>
            <a:gd name="T58" fmla="*/ 784027 w 1107"/>
            <a:gd name="T59" fmla="*/ 185058 h 1493"/>
            <a:gd name="T60" fmla="*/ 737219 w 1107"/>
            <a:gd name="T61" fmla="*/ 163584 h 1493"/>
            <a:gd name="T62" fmla="*/ 721129 w 1107"/>
            <a:gd name="T63" fmla="*/ 150320 h 1493"/>
            <a:gd name="T64" fmla="*/ 702845 w 1107"/>
            <a:gd name="T65" fmla="*/ 139583 h 1493"/>
            <a:gd name="T66" fmla="*/ 674322 w 1107"/>
            <a:gd name="T67" fmla="*/ 114951 h 1493"/>
            <a:gd name="T68" fmla="*/ 652381 w 1107"/>
            <a:gd name="T69" fmla="*/ 131372 h 1493"/>
            <a:gd name="T70" fmla="*/ 605573 w 1107"/>
            <a:gd name="T71" fmla="*/ 158531 h 1493"/>
            <a:gd name="T72" fmla="*/ 579975 w 1107"/>
            <a:gd name="T73" fmla="*/ 155373 h 1493"/>
            <a:gd name="T74" fmla="*/ 545601 w 1107"/>
            <a:gd name="T75" fmla="*/ 114951 h 1493"/>
            <a:gd name="T76" fmla="*/ 517809 w 1107"/>
            <a:gd name="T77" fmla="*/ 90318 h 1493"/>
            <a:gd name="T78" fmla="*/ 470270 w 1107"/>
            <a:gd name="T79" fmla="*/ 44843 h 1493"/>
            <a:gd name="T80" fmla="*/ 442478 w 1107"/>
            <a:gd name="T81" fmla="*/ 30948 h 1493"/>
            <a:gd name="T82" fmla="*/ 423462 w 1107"/>
            <a:gd name="T83" fmla="*/ 25895 h 1493"/>
            <a:gd name="T84" fmla="*/ 373729 w 1107"/>
            <a:gd name="T85" fmla="*/ 6948 h 1493"/>
            <a:gd name="T86" fmla="*/ 316683 w 1107"/>
            <a:gd name="T87" fmla="*/ 28422 h 1493"/>
            <a:gd name="T88" fmla="*/ 313757 w 1107"/>
            <a:gd name="T89" fmla="*/ 49896 h 1493"/>
            <a:gd name="T90" fmla="*/ 326190 w 1107"/>
            <a:gd name="T91" fmla="*/ 152847 h 1493"/>
            <a:gd name="T92" fmla="*/ 338624 w 1107"/>
            <a:gd name="T93" fmla="*/ 180005 h 1493"/>
            <a:gd name="T94" fmla="*/ 357639 w 1107"/>
            <a:gd name="T95" fmla="*/ 190742 h 1493"/>
            <a:gd name="T96" fmla="*/ 395670 w 1107"/>
            <a:gd name="T97" fmla="*/ 220428 h 1493"/>
            <a:gd name="T98" fmla="*/ 417611 w 1107"/>
            <a:gd name="T99" fmla="*/ 266534 h 1493"/>
            <a:gd name="T100" fmla="*/ 367147 w 1107"/>
            <a:gd name="T101" fmla="*/ 344852 h 1493"/>
            <a:gd name="T102" fmla="*/ 304249 w 1107"/>
            <a:gd name="T103" fmla="*/ 334115 h 1493"/>
            <a:gd name="T104" fmla="*/ 269875 w 1107"/>
            <a:gd name="T105" fmla="*/ 339799 h 1493"/>
            <a:gd name="T106" fmla="*/ 260367 w 1107"/>
            <a:gd name="T107" fmla="*/ 372011 h 1493"/>
            <a:gd name="T108" fmla="*/ 247934 w 1107"/>
            <a:gd name="T109" fmla="*/ 415591 h 1493"/>
            <a:gd name="T110" fmla="*/ 282308 w 1107"/>
            <a:gd name="T111" fmla="*/ 466751 h 1493"/>
            <a:gd name="T112" fmla="*/ 166752 w 1107"/>
            <a:gd name="T113" fmla="*/ 504646 h 1493"/>
            <a:gd name="T114" fmla="*/ 116288 w 1107"/>
            <a:gd name="T115" fmla="*/ 518541 h 1493"/>
            <a:gd name="T116" fmla="*/ 97272 w 1107"/>
            <a:gd name="T117" fmla="*/ 523594 h 1493"/>
            <a:gd name="T118" fmla="*/ 22672 w 1107"/>
            <a:gd name="T119" fmla="*/ 540016 h 1493"/>
            <a:gd name="T120" fmla="*/ 3657 w 1107"/>
            <a:gd name="T121" fmla="*/ 550753 h 1493"/>
            <a:gd name="T122" fmla="*/ 16090 w 1107"/>
            <a:gd name="T123" fmla="*/ 610123 h 1493"/>
            <a:gd name="T124" fmla="*/ 13165 w 1107"/>
            <a:gd name="T125" fmla="*/ 618334 h 1493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107"/>
            <a:gd name="T190" fmla="*/ 0 h 1493"/>
            <a:gd name="T191" fmla="*/ 1107 w 1107"/>
            <a:gd name="T192" fmla="*/ 1493 h 1493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107" h="1493">
              <a:moveTo>
                <a:pt x="18" y="979"/>
              </a:moveTo>
              <a:cubicBezTo>
                <a:pt x="27" y="1009"/>
                <a:pt x="23" y="997"/>
                <a:pt x="31" y="1018"/>
              </a:cubicBezTo>
              <a:cubicBezTo>
                <a:pt x="37" y="1052"/>
                <a:pt x="43" y="1062"/>
                <a:pt x="52" y="1091"/>
              </a:cubicBezTo>
              <a:cubicBezTo>
                <a:pt x="56" y="1215"/>
                <a:pt x="22" y="1226"/>
                <a:pt x="121" y="1219"/>
              </a:cubicBezTo>
              <a:cubicBezTo>
                <a:pt x="140" y="1234"/>
                <a:pt x="137" y="1255"/>
                <a:pt x="151" y="1275"/>
              </a:cubicBezTo>
              <a:cubicBezTo>
                <a:pt x="157" y="1295"/>
                <a:pt x="153" y="1299"/>
                <a:pt x="138" y="1313"/>
              </a:cubicBezTo>
              <a:cubicBezTo>
                <a:pt x="122" y="1355"/>
                <a:pt x="158" y="1372"/>
                <a:pt x="185" y="1395"/>
              </a:cubicBezTo>
              <a:cubicBezTo>
                <a:pt x="199" y="1407"/>
                <a:pt x="203" y="1419"/>
                <a:pt x="219" y="1429"/>
              </a:cubicBezTo>
              <a:cubicBezTo>
                <a:pt x="243" y="1464"/>
                <a:pt x="325" y="1474"/>
                <a:pt x="365" y="1493"/>
              </a:cubicBezTo>
              <a:cubicBezTo>
                <a:pt x="446" y="1483"/>
                <a:pt x="388" y="1445"/>
                <a:pt x="408" y="1378"/>
              </a:cubicBezTo>
              <a:cubicBezTo>
                <a:pt x="412" y="1278"/>
                <a:pt x="398" y="1303"/>
                <a:pt x="429" y="1253"/>
              </a:cubicBezTo>
              <a:cubicBezTo>
                <a:pt x="432" y="1232"/>
                <a:pt x="437" y="1213"/>
                <a:pt x="442" y="1193"/>
              </a:cubicBezTo>
              <a:cubicBezTo>
                <a:pt x="445" y="1180"/>
                <a:pt x="451" y="1155"/>
                <a:pt x="451" y="1155"/>
              </a:cubicBezTo>
              <a:cubicBezTo>
                <a:pt x="454" y="1132"/>
                <a:pt x="456" y="1063"/>
                <a:pt x="485" y="1048"/>
              </a:cubicBezTo>
              <a:cubicBezTo>
                <a:pt x="505" y="1037"/>
                <a:pt x="522" y="1026"/>
                <a:pt x="541" y="1013"/>
              </a:cubicBezTo>
              <a:cubicBezTo>
                <a:pt x="545" y="1010"/>
                <a:pt x="553" y="1005"/>
                <a:pt x="553" y="1005"/>
              </a:cubicBezTo>
              <a:cubicBezTo>
                <a:pt x="592" y="1008"/>
                <a:pt x="625" y="1017"/>
                <a:pt x="661" y="1031"/>
              </a:cubicBezTo>
              <a:cubicBezTo>
                <a:pt x="693" y="1023"/>
                <a:pt x="720" y="1010"/>
                <a:pt x="751" y="1001"/>
              </a:cubicBezTo>
              <a:cubicBezTo>
                <a:pt x="773" y="985"/>
                <a:pt x="795" y="968"/>
                <a:pt x="811" y="945"/>
              </a:cubicBezTo>
              <a:cubicBezTo>
                <a:pt x="817" y="926"/>
                <a:pt x="812" y="902"/>
                <a:pt x="823" y="885"/>
              </a:cubicBezTo>
              <a:cubicBezTo>
                <a:pt x="834" y="869"/>
                <a:pt x="857" y="852"/>
                <a:pt x="871" y="838"/>
              </a:cubicBezTo>
              <a:cubicBezTo>
                <a:pt x="874" y="829"/>
                <a:pt x="879" y="794"/>
                <a:pt x="892" y="786"/>
              </a:cubicBezTo>
              <a:cubicBezTo>
                <a:pt x="931" y="763"/>
                <a:pt x="981" y="772"/>
                <a:pt x="1021" y="748"/>
              </a:cubicBezTo>
              <a:cubicBezTo>
                <a:pt x="1030" y="720"/>
                <a:pt x="1036" y="678"/>
                <a:pt x="1051" y="653"/>
              </a:cubicBezTo>
              <a:cubicBezTo>
                <a:pt x="1056" y="644"/>
                <a:pt x="1059" y="632"/>
                <a:pt x="1068" y="628"/>
              </a:cubicBezTo>
              <a:cubicBezTo>
                <a:pt x="1085" y="621"/>
                <a:pt x="1077" y="626"/>
                <a:pt x="1093" y="615"/>
              </a:cubicBezTo>
              <a:cubicBezTo>
                <a:pt x="1107" y="579"/>
                <a:pt x="1100" y="547"/>
                <a:pt x="1089" y="512"/>
              </a:cubicBezTo>
              <a:cubicBezTo>
                <a:pt x="1092" y="474"/>
                <a:pt x="1093" y="465"/>
                <a:pt x="1102" y="435"/>
              </a:cubicBezTo>
              <a:cubicBezTo>
                <a:pt x="1095" y="413"/>
                <a:pt x="1085" y="392"/>
                <a:pt x="1076" y="371"/>
              </a:cubicBezTo>
              <a:cubicBezTo>
                <a:pt x="1071" y="340"/>
                <a:pt x="1068" y="326"/>
                <a:pt x="1072" y="293"/>
              </a:cubicBezTo>
              <a:cubicBezTo>
                <a:pt x="1052" y="275"/>
                <a:pt x="1033" y="267"/>
                <a:pt x="1008" y="259"/>
              </a:cubicBezTo>
              <a:cubicBezTo>
                <a:pt x="995" y="240"/>
                <a:pt x="1004" y="250"/>
                <a:pt x="986" y="238"/>
              </a:cubicBezTo>
              <a:cubicBezTo>
                <a:pt x="978" y="232"/>
                <a:pt x="961" y="221"/>
                <a:pt x="961" y="221"/>
              </a:cubicBezTo>
              <a:cubicBezTo>
                <a:pt x="947" y="201"/>
                <a:pt x="947" y="190"/>
                <a:pt x="922" y="182"/>
              </a:cubicBezTo>
              <a:cubicBezTo>
                <a:pt x="904" y="188"/>
                <a:pt x="908" y="197"/>
                <a:pt x="892" y="208"/>
              </a:cubicBezTo>
              <a:cubicBezTo>
                <a:pt x="878" y="228"/>
                <a:pt x="851" y="242"/>
                <a:pt x="828" y="251"/>
              </a:cubicBezTo>
              <a:cubicBezTo>
                <a:pt x="816" y="249"/>
                <a:pt x="804" y="249"/>
                <a:pt x="793" y="246"/>
              </a:cubicBezTo>
              <a:cubicBezTo>
                <a:pt x="770" y="240"/>
                <a:pt x="759" y="200"/>
                <a:pt x="746" y="182"/>
              </a:cubicBezTo>
              <a:cubicBezTo>
                <a:pt x="741" y="166"/>
                <a:pt x="721" y="156"/>
                <a:pt x="708" y="143"/>
              </a:cubicBezTo>
              <a:cubicBezTo>
                <a:pt x="685" y="121"/>
                <a:pt x="667" y="91"/>
                <a:pt x="643" y="71"/>
              </a:cubicBezTo>
              <a:cubicBezTo>
                <a:pt x="635" y="64"/>
                <a:pt x="615" y="53"/>
                <a:pt x="605" y="49"/>
              </a:cubicBezTo>
              <a:cubicBezTo>
                <a:pt x="597" y="45"/>
                <a:pt x="579" y="41"/>
                <a:pt x="579" y="41"/>
              </a:cubicBezTo>
              <a:cubicBezTo>
                <a:pt x="553" y="23"/>
                <a:pt x="543" y="16"/>
                <a:pt x="511" y="11"/>
              </a:cubicBezTo>
              <a:cubicBezTo>
                <a:pt x="449" y="15"/>
                <a:pt x="446" y="0"/>
                <a:pt x="433" y="45"/>
              </a:cubicBezTo>
              <a:cubicBezTo>
                <a:pt x="432" y="56"/>
                <a:pt x="429" y="68"/>
                <a:pt x="429" y="79"/>
              </a:cubicBezTo>
              <a:cubicBezTo>
                <a:pt x="429" y="130"/>
                <a:pt x="432" y="191"/>
                <a:pt x="446" y="242"/>
              </a:cubicBezTo>
              <a:cubicBezTo>
                <a:pt x="449" y="252"/>
                <a:pt x="453" y="275"/>
                <a:pt x="463" y="285"/>
              </a:cubicBezTo>
              <a:cubicBezTo>
                <a:pt x="470" y="292"/>
                <a:pt x="481" y="295"/>
                <a:pt x="489" y="302"/>
              </a:cubicBezTo>
              <a:cubicBezTo>
                <a:pt x="508" y="319"/>
                <a:pt x="520" y="336"/>
                <a:pt x="541" y="349"/>
              </a:cubicBezTo>
              <a:cubicBezTo>
                <a:pt x="556" y="373"/>
                <a:pt x="564" y="394"/>
                <a:pt x="571" y="422"/>
              </a:cubicBezTo>
              <a:cubicBezTo>
                <a:pt x="565" y="512"/>
                <a:pt x="582" y="527"/>
                <a:pt x="502" y="546"/>
              </a:cubicBezTo>
              <a:cubicBezTo>
                <a:pt x="466" y="543"/>
                <a:pt x="448" y="539"/>
                <a:pt x="416" y="529"/>
              </a:cubicBezTo>
              <a:cubicBezTo>
                <a:pt x="400" y="531"/>
                <a:pt x="380" y="526"/>
                <a:pt x="369" y="538"/>
              </a:cubicBezTo>
              <a:cubicBezTo>
                <a:pt x="357" y="551"/>
                <a:pt x="360" y="572"/>
                <a:pt x="356" y="589"/>
              </a:cubicBezTo>
              <a:cubicBezTo>
                <a:pt x="351" y="612"/>
                <a:pt x="344" y="635"/>
                <a:pt x="339" y="658"/>
              </a:cubicBezTo>
              <a:cubicBezTo>
                <a:pt x="347" y="692"/>
                <a:pt x="368" y="710"/>
                <a:pt x="386" y="739"/>
              </a:cubicBezTo>
              <a:cubicBezTo>
                <a:pt x="336" y="773"/>
                <a:pt x="288" y="791"/>
                <a:pt x="228" y="799"/>
              </a:cubicBezTo>
              <a:cubicBezTo>
                <a:pt x="205" y="806"/>
                <a:pt x="182" y="813"/>
                <a:pt x="159" y="821"/>
              </a:cubicBezTo>
              <a:cubicBezTo>
                <a:pt x="150" y="824"/>
                <a:pt x="133" y="829"/>
                <a:pt x="133" y="829"/>
              </a:cubicBezTo>
              <a:cubicBezTo>
                <a:pt x="97" y="856"/>
                <a:pt x="77" y="852"/>
                <a:pt x="31" y="855"/>
              </a:cubicBezTo>
              <a:cubicBezTo>
                <a:pt x="30" y="856"/>
                <a:pt x="5" y="871"/>
                <a:pt x="5" y="872"/>
              </a:cubicBezTo>
              <a:cubicBezTo>
                <a:pt x="0" y="911"/>
                <a:pt x="12" y="933"/>
                <a:pt x="22" y="966"/>
              </a:cubicBezTo>
              <a:cubicBezTo>
                <a:pt x="17" y="996"/>
                <a:pt x="18" y="1001"/>
                <a:pt x="18" y="97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66675</xdr:colOff>
      <xdr:row>18</xdr:row>
      <xdr:rowOff>38100</xdr:rowOff>
    </xdr:from>
    <xdr:to>
      <xdr:col>23</xdr:col>
      <xdr:colOff>19050</xdr:colOff>
      <xdr:row>23</xdr:row>
      <xdr:rowOff>38100</xdr:rowOff>
    </xdr:to>
    <xdr:sp macro="" textlink="">
      <xdr:nvSpPr>
        <xdr:cNvPr id="75" name="Freeform 877">
          <a:extLst>
            <a:ext uri="{FF2B5EF4-FFF2-40B4-BE49-F238E27FC236}">
              <a16:creationId xmlns:a16="http://schemas.microsoft.com/office/drawing/2014/main" id="{24F7EC1A-A60D-4AF5-B670-213D4C4342E9}"/>
            </a:ext>
          </a:extLst>
        </xdr:cNvPr>
        <xdr:cNvSpPr>
          <a:spLocks/>
        </xdr:cNvSpPr>
      </xdr:nvSpPr>
      <xdr:spPr bwMode="auto">
        <a:xfrm>
          <a:off x="3514725" y="2895600"/>
          <a:ext cx="822325" cy="793750"/>
        </a:xfrm>
        <a:custGeom>
          <a:avLst/>
          <a:gdLst>
            <a:gd name="T0" fmla="*/ 627685 w 1007"/>
            <a:gd name="T1" fmla="*/ 583183 h 1280"/>
            <a:gd name="T2" fmla="*/ 640388 w 1007"/>
            <a:gd name="T3" fmla="*/ 609749 h 1280"/>
            <a:gd name="T4" fmla="*/ 736036 w 1007"/>
            <a:gd name="T5" fmla="*/ 642640 h 1280"/>
            <a:gd name="T6" fmla="*/ 665795 w 1007"/>
            <a:gd name="T7" fmla="*/ 697037 h 1280"/>
            <a:gd name="T8" fmla="*/ 576125 w 1007"/>
            <a:gd name="T9" fmla="*/ 737518 h 1280"/>
            <a:gd name="T10" fmla="*/ 502895 w 1007"/>
            <a:gd name="T11" fmla="*/ 731825 h 1280"/>
            <a:gd name="T12" fmla="*/ 354941 w 1007"/>
            <a:gd name="T13" fmla="*/ 775469 h 1280"/>
            <a:gd name="T14" fmla="*/ 239865 w 1007"/>
            <a:gd name="T15" fmla="*/ 791914 h 1280"/>
            <a:gd name="T16" fmla="*/ 127779 w 1007"/>
            <a:gd name="T17" fmla="*/ 805197 h 1280"/>
            <a:gd name="T18" fmla="*/ 73230 w 1007"/>
            <a:gd name="T19" fmla="*/ 772939 h 1280"/>
            <a:gd name="T20" fmla="*/ 0 w 1007"/>
            <a:gd name="T21" fmla="*/ 650863 h 1280"/>
            <a:gd name="T22" fmla="*/ 99384 w 1007"/>
            <a:gd name="T23" fmla="*/ 626194 h 1280"/>
            <a:gd name="T24" fmla="*/ 118065 w 1007"/>
            <a:gd name="T25" fmla="*/ 590773 h 1280"/>
            <a:gd name="T26" fmla="*/ 137493 w 1007"/>
            <a:gd name="T27" fmla="*/ 474390 h 1280"/>
            <a:gd name="T28" fmla="*/ 159910 w 1007"/>
            <a:gd name="T29" fmla="*/ 457944 h 1280"/>
            <a:gd name="T30" fmla="*/ 201756 w 1007"/>
            <a:gd name="T31" fmla="*/ 428216 h 1280"/>
            <a:gd name="T32" fmla="*/ 130768 w 1007"/>
            <a:gd name="T33" fmla="*/ 303609 h 1280"/>
            <a:gd name="T34" fmla="*/ 67252 w 1007"/>
            <a:gd name="T35" fmla="*/ 227707 h 1280"/>
            <a:gd name="T36" fmla="*/ 259294 w 1007"/>
            <a:gd name="T37" fmla="*/ 214424 h 1280"/>
            <a:gd name="T38" fmla="*/ 329535 w 1007"/>
            <a:gd name="T39" fmla="*/ 179003 h 1280"/>
            <a:gd name="T40" fmla="*/ 345974 w 1007"/>
            <a:gd name="T41" fmla="*/ 105631 h 1280"/>
            <a:gd name="T42" fmla="*/ 307117 w 1007"/>
            <a:gd name="T43" fmla="*/ 89818 h 1280"/>
            <a:gd name="T44" fmla="*/ 271997 w 1007"/>
            <a:gd name="T45" fmla="*/ 43644 h 1280"/>
            <a:gd name="T46" fmla="*/ 316832 w 1007"/>
            <a:gd name="T47" fmla="*/ 0 h 1280"/>
            <a:gd name="T48" fmla="*/ 368391 w 1007"/>
            <a:gd name="T49" fmla="*/ 62619 h 1280"/>
            <a:gd name="T50" fmla="*/ 419204 w 1007"/>
            <a:gd name="T51" fmla="*/ 70842 h 1280"/>
            <a:gd name="T52" fmla="*/ 473753 w 1007"/>
            <a:gd name="T53" fmla="*/ 5693 h 1280"/>
            <a:gd name="T54" fmla="*/ 541005 w 1007"/>
            <a:gd name="T55" fmla="*/ 111323 h 1280"/>
            <a:gd name="T56" fmla="*/ 538016 w 1007"/>
            <a:gd name="T57" fmla="*/ 89818 h 1280"/>
            <a:gd name="T58" fmla="*/ 538016 w 1007"/>
            <a:gd name="T59" fmla="*/ 192286 h 1280"/>
            <a:gd name="T60" fmla="*/ 650103 w 1007"/>
            <a:gd name="T61" fmla="*/ 257435 h 1280"/>
            <a:gd name="T62" fmla="*/ 694937 w 1007"/>
            <a:gd name="T63" fmla="*/ 298549 h 1280"/>
            <a:gd name="T64" fmla="*/ 678498 w 1007"/>
            <a:gd name="T65" fmla="*/ 390265 h 1280"/>
            <a:gd name="T66" fmla="*/ 720344 w 1007"/>
            <a:gd name="T67" fmla="*/ 417463 h 1280"/>
            <a:gd name="T68" fmla="*/ 694937 w 1007"/>
            <a:gd name="T69" fmla="*/ 466167 h 1280"/>
            <a:gd name="T70" fmla="*/ 653092 w 1007"/>
            <a:gd name="T71" fmla="*/ 495895 h 1280"/>
            <a:gd name="T72" fmla="*/ 611246 w 1007"/>
            <a:gd name="T73" fmla="*/ 531316 h 1280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w 1007"/>
            <a:gd name="T112" fmla="*/ 0 h 1280"/>
            <a:gd name="T113" fmla="*/ 1007 w 1007"/>
            <a:gd name="T114" fmla="*/ 1280 h 1280"/>
          </a:gdLst>
          <a:ahLst/>
          <a:cxnLst>
            <a:cxn ang="T74">
              <a:pos x="T0" y="T1"/>
            </a:cxn>
            <a:cxn ang="T75">
              <a:pos x="T2" y="T3"/>
            </a:cxn>
            <a:cxn ang="T76">
              <a:pos x="T4" y="T5"/>
            </a:cxn>
            <a:cxn ang="T77">
              <a:pos x="T6" y="T7"/>
            </a:cxn>
            <a:cxn ang="T78">
              <a:pos x="T8" y="T9"/>
            </a:cxn>
            <a:cxn ang="T79">
              <a:pos x="T10" y="T11"/>
            </a:cxn>
            <a:cxn ang="T80">
              <a:pos x="T12" y="T13"/>
            </a:cxn>
            <a:cxn ang="T81">
              <a:pos x="T14" y="T15"/>
            </a:cxn>
            <a:cxn ang="T82">
              <a:pos x="T16" y="T17"/>
            </a:cxn>
            <a:cxn ang="T83">
              <a:pos x="T18" y="T19"/>
            </a:cxn>
            <a:cxn ang="T84">
              <a:pos x="T20" y="T21"/>
            </a:cxn>
            <a:cxn ang="T85">
              <a:pos x="T22" y="T23"/>
            </a:cxn>
            <a:cxn ang="T86">
              <a:pos x="T24" y="T25"/>
            </a:cxn>
            <a:cxn ang="T87">
              <a:pos x="T26" y="T27"/>
            </a:cxn>
            <a:cxn ang="T88">
              <a:pos x="T28" y="T29"/>
            </a:cxn>
            <a:cxn ang="T89">
              <a:pos x="T30" y="T31"/>
            </a:cxn>
            <a:cxn ang="T90">
              <a:pos x="T32" y="T33"/>
            </a:cxn>
            <a:cxn ang="T91">
              <a:pos x="T34" y="T35"/>
            </a:cxn>
            <a:cxn ang="T92">
              <a:pos x="T36" y="T37"/>
            </a:cxn>
            <a:cxn ang="T93">
              <a:pos x="T38" y="T39"/>
            </a:cxn>
            <a:cxn ang="T94">
              <a:pos x="T40" y="T41"/>
            </a:cxn>
            <a:cxn ang="T95">
              <a:pos x="T42" y="T43"/>
            </a:cxn>
            <a:cxn ang="T96">
              <a:pos x="T44" y="T45"/>
            </a:cxn>
            <a:cxn ang="T97">
              <a:pos x="T46" y="T47"/>
            </a:cxn>
            <a:cxn ang="T98">
              <a:pos x="T48" y="T49"/>
            </a:cxn>
            <a:cxn ang="T99">
              <a:pos x="T50" y="T51"/>
            </a:cxn>
            <a:cxn ang="T100">
              <a:pos x="T52" y="T53"/>
            </a:cxn>
            <a:cxn ang="T101">
              <a:pos x="T54" y="T55"/>
            </a:cxn>
            <a:cxn ang="T102">
              <a:pos x="T56" y="T57"/>
            </a:cxn>
            <a:cxn ang="T103">
              <a:pos x="T58" y="T59"/>
            </a:cxn>
            <a:cxn ang="T104">
              <a:pos x="T60" y="T61"/>
            </a:cxn>
            <a:cxn ang="T105">
              <a:pos x="T62" y="T63"/>
            </a:cxn>
            <a:cxn ang="T106">
              <a:pos x="T64" y="T65"/>
            </a:cxn>
            <a:cxn ang="T107">
              <a:pos x="T66" y="T67"/>
            </a:cxn>
            <a:cxn ang="T108">
              <a:pos x="T68" y="T69"/>
            </a:cxn>
            <a:cxn ang="T109">
              <a:pos x="T70" y="T71"/>
            </a:cxn>
            <a:cxn ang="T110">
              <a:pos x="T72" y="T73"/>
            </a:cxn>
          </a:cxnLst>
          <a:rect l="T111" t="T112" r="T113" b="T114"/>
          <a:pathLst>
            <a:path w="1007" h="1280">
              <a:moveTo>
                <a:pt x="818" y="844"/>
              </a:moveTo>
              <a:cubicBezTo>
                <a:pt x="824" y="870"/>
                <a:pt x="830" y="897"/>
                <a:pt x="840" y="922"/>
              </a:cubicBezTo>
              <a:cubicBezTo>
                <a:pt x="841" y="935"/>
                <a:pt x="839" y="948"/>
                <a:pt x="844" y="960"/>
              </a:cubicBezTo>
              <a:cubicBezTo>
                <a:pt x="846" y="964"/>
                <a:pt x="853" y="963"/>
                <a:pt x="857" y="964"/>
              </a:cubicBezTo>
              <a:cubicBezTo>
                <a:pt x="881" y="972"/>
                <a:pt x="900" y="982"/>
                <a:pt x="925" y="986"/>
              </a:cubicBezTo>
              <a:cubicBezTo>
                <a:pt x="948" y="996"/>
                <a:pt x="972" y="994"/>
                <a:pt x="985" y="1016"/>
              </a:cubicBezTo>
              <a:cubicBezTo>
                <a:pt x="974" y="1034"/>
                <a:pt x="966" y="1041"/>
                <a:pt x="947" y="1050"/>
              </a:cubicBezTo>
              <a:cubicBezTo>
                <a:pt x="932" y="1071"/>
                <a:pt x="912" y="1087"/>
                <a:pt x="891" y="1102"/>
              </a:cubicBezTo>
              <a:cubicBezTo>
                <a:pt x="879" y="1111"/>
                <a:pt x="853" y="1127"/>
                <a:pt x="853" y="1127"/>
              </a:cubicBezTo>
              <a:cubicBezTo>
                <a:pt x="834" y="1155"/>
                <a:pt x="802" y="1157"/>
                <a:pt x="771" y="1166"/>
              </a:cubicBezTo>
              <a:cubicBezTo>
                <a:pt x="757" y="1180"/>
                <a:pt x="759" y="1191"/>
                <a:pt x="741" y="1196"/>
              </a:cubicBezTo>
              <a:cubicBezTo>
                <a:pt x="710" y="1190"/>
                <a:pt x="701" y="1169"/>
                <a:pt x="673" y="1157"/>
              </a:cubicBezTo>
              <a:cubicBezTo>
                <a:pt x="627" y="1159"/>
                <a:pt x="576" y="1156"/>
                <a:pt x="531" y="1170"/>
              </a:cubicBezTo>
              <a:cubicBezTo>
                <a:pt x="513" y="1188"/>
                <a:pt x="500" y="1218"/>
                <a:pt x="475" y="1226"/>
              </a:cubicBezTo>
              <a:cubicBezTo>
                <a:pt x="456" y="1239"/>
                <a:pt x="433" y="1257"/>
                <a:pt x="411" y="1264"/>
              </a:cubicBezTo>
              <a:cubicBezTo>
                <a:pt x="378" y="1258"/>
                <a:pt x="359" y="1255"/>
                <a:pt x="321" y="1252"/>
              </a:cubicBezTo>
              <a:cubicBezTo>
                <a:pt x="293" y="1259"/>
                <a:pt x="270" y="1265"/>
                <a:pt x="244" y="1277"/>
              </a:cubicBezTo>
              <a:cubicBezTo>
                <a:pt x="220" y="1276"/>
                <a:pt x="194" y="1280"/>
                <a:pt x="171" y="1273"/>
              </a:cubicBezTo>
              <a:cubicBezTo>
                <a:pt x="99" y="1251"/>
                <a:pt x="174" y="1252"/>
                <a:pt x="133" y="1234"/>
              </a:cubicBezTo>
              <a:cubicBezTo>
                <a:pt x="110" y="1224"/>
                <a:pt x="121" y="1228"/>
                <a:pt x="98" y="1222"/>
              </a:cubicBezTo>
              <a:cubicBezTo>
                <a:pt x="63" y="1198"/>
                <a:pt x="54" y="1209"/>
                <a:pt x="30" y="1170"/>
              </a:cubicBezTo>
              <a:cubicBezTo>
                <a:pt x="25" y="1093"/>
                <a:pt x="19" y="1091"/>
                <a:pt x="0" y="1029"/>
              </a:cubicBezTo>
              <a:cubicBezTo>
                <a:pt x="26" y="1025"/>
                <a:pt x="51" y="1018"/>
                <a:pt x="77" y="1012"/>
              </a:cubicBezTo>
              <a:cubicBezTo>
                <a:pt x="94" y="1000"/>
                <a:pt x="113" y="995"/>
                <a:pt x="133" y="990"/>
              </a:cubicBezTo>
              <a:cubicBezTo>
                <a:pt x="146" y="981"/>
                <a:pt x="146" y="985"/>
                <a:pt x="150" y="969"/>
              </a:cubicBezTo>
              <a:cubicBezTo>
                <a:pt x="153" y="957"/>
                <a:pt x="158" y="934"/>
                <a:pt x="158" y="934"/>
              </a:cubicBezTo>
              <a:cubicBezTo>
                <a:pt x="160" y="891"/>
                <a:pt x="146" y="832"/>
                <a:pt x="188" y="806"/>
              </a:cubicBezTo>
              <a:cubicBezTo>
                <a:pt x="203" y="785"/>
                <a:pt x="208" y="766"/>
                <a:pt x="184" y="750"/>
              </a:cubicBezTo>
              <a:cubicBezTo>
                <a:pt x="185" y="744"/>
                <a:pt x="184" y="738"/>
                <a:pt x="188" y="733"/>
              </a:cubicBezTo>
              <a:cubicBezTo>
                <a:pt x="194" y="726"/>
                <a:pt x="205" y="727"/>
                <a:pt x="214" y="724"/>
              </a:cubicBezTo>
              <a:cubicBezTo>
                <a:pt x="229" y="719"/>
                <a:pt x="240" y="712"/>
                <a:pt x="253" y="703"/>
              </a:cubicBezTo>
              <a:cubicBezTo>
                <a:pt x="258" y="694"/>
                <a:pt x="269" y="687"/>
                <a:pt x="270" y="677"/>
              </a:cubicBezTo>
              <a:cubicBezTo>
                <a:pt x="271" y="668"/>
                <a:pt x="268" y="612"/>
                <a:pt x="257" y="596"/>
              </a:cubicBezTo>
              <a:cubicBezTo>
                <a:pt x="232" y="557"/>
                <a:pt x="192" y="524"/>
                <a:pt x="175" y="480"/>
              </a:cubicBezTo>
              <a:cubicBezTo>
                <a:pt x="172" y="462"/>
                <a:pt x="174" y="431"/>
                <a:pt x="163" y="416"/>
              </a:cubicBezTo>
              <a:cubicBezTo>
                <a:pt x="148" y="397"/>
                <a:pt x="114" y="367"/>
                <a:pt x="90" y="360"/>
              </a:cubicBezTo>
              <a:cubicBezTo>
                <a:pt x="70" y="275"/>
                <a:pt x="152" y="324"/>
                <a:pt x="248" y="326"/>
              </a:cubicBezTo>
              <a:cubicBezTo>
                <a:pt x="281" y="330"/>
                <a:pt x="314" y="333"/>
                <a:pt x="347" y="339"/>
              </a:cubicBezTo>
              <a:cubicBezTo>
                <a:pt x="364" y="337"/>
                <a:pt x="382" y="340"/>
                <a:pt x="398" y="334"/>
              </a:cubicBezTo>
              <a:cubicBezTo>
                <a:pt x="416" y="327"/>
                <a:pt x="431" y="299"/>
                <a:pt x="441" y="283"/>
              </a:cubicBezTo>
              <a:cubicBezTo>
                <a:pt x="444" y="247"/>
                <a:pt x="434" y="224"/>
                <a:pt x="463" y="206"/>
              </a:cubicBezTo>
              <a:cubicBezTo>
                <a:pt x="469" y="195"/>
                <a:pt x="484" y="180"/>
                <a:pt x="463" y="167"/>
              </a:cubicBezTo>
              <a:cubicBezTo>
                <a:pt x="454" y="162"/>
                <a:pt x="446" y="154"/>
                <a:pt x="437" y="150"/>
              </a:cubicBezTo>
              <a:cubicBezTo>
                <a:pt x="429" y="146"/>
                <a:pt x="411" y="142"/>
                <a:pt x="411" y="142"/>
              </a:cubicBezTo>
              <a:cubicBezTo>
                <a:pt x="393" y="130"/>
                <a:pt x="376" y="115"/>
                <a:pt x="360" y="99"/>
              </a:cubicBezTo>
              <a:cubicBezTo>
                <a:pt x="361" y="89"/>
                <a:pt x="361" y="79"/>
                <a:pt x="364" y="69"/>
              </a:cubicBezTo>
              <a:cubicBezTo>
                <a:pt x="369" y="53"/>
                <a:pt x="376" y="58"/>
                <a:pt x="385" y="47"/>
              </a:cubicBezTo>
              <a:cubicBezTo>
                <a:pt x="401" y="29"/>
                <a:pt x="405" y="13"/>
                <a:pt x="424" y="0"/>
              </a:cubicBezTo>
              <a:cubicBezTo>
                <a:pt x="463" y="12"/>
                <a:pt x="458" y="42"/>
                <a:pt x="475" y="73"/>
              </a:cubicBezTo>
              <a:cubicBezTo>
                <a:pt x="480" y="82"/>
                <a:pt x="493" y="99"/>
                <a:pt x="493" y="99"/>
              </a:cubicBezTo>
              <a:cubicBezTo>
                <a:pt x="498" y="121"/>
                <a:pt x="496" y="150"/>
                <a:pt x="523" y="142"/>
              </a:cubicBezTo>
              <a:cubicBezTo>
                <a:pt x="537" y="131"/>
                <a:pt x="551" y="127"/>
                <a:pt x="561" y="112"/>
              </a:cubicBezTo>
              <a:cubicBezTo>
                <a:pt x="575" y="65"/>
                <a:pt x="562" y="87"/>
                <a:pt x="608" y="73"/>
              </a:cubicBezTo>
              <a:cubicBezTo>
                <a:pt x="621" y="55"/>
                <a:pt x="627" y="31"/>
                <a:pt x="634" y="9"/>
              </a:cubicBezTo>
              <a:cubicBezTo>
                <a:pt x="644" y="42"/>
                <a:pt x="674" y="70"/>
                <a:pt x="694" y="99"/>
              </a:cubicBezTo>
              <a:cubicBezTo>
                <a:pt x="702" y="125"/>
                <a:pt x="708" y="153"/>
                <a:pt x="724" y="176"/>
              </a:cubicBezTo>
              <a:cubicBezTo>
                <a:pt x="730" y="201"/>
                <a:pt x="740" y="221"/>
                <a:pt x="750" y="244"/>
              </a:cubicBezTo>
              <a:cubicBezTo>
                <a:pt x="748" y="217"/>
                <a:pt x="757" y="154"/>
                <a:pt x="720" y="142"/>
              </a:cubicBezTo>
              <a:cubicBezTo>
                <a:pt x="724" y="164"/>
                <a:pt x="725" y="184"/>
                <a:pt x="745" y="197"/>
              </a:cubicBezTo>
              <a:cubicBezTo>
                <a:pt x="766" y="252"/>
                <a:pt x="747" y="264"/>
                <a:pt x="720" y="304"/>
              </a:cubicBezTo>
              <a:cubicBezTo>
                <a:pt x="721" y="313"/>
                <a:pt x="719" y="363"/>
                <a:pt x="737" y="373"/>
              </a:cubicBezTo>
              <a:cubicBezTo>
                <a:pt x="771" y="392"/>
                <a:pt x="831" y="395"/>
                <a:pt x="870" y="407"/>
              </a:cubicBezTo>
              <a:cubicBezTo>
                <a:pt x="884" y="417"/>
                <a:pt x="899" y="419"/>
                <a:pt x="913" y="429"/>
              </a:cubicBezTo>
              <a:cubicBezTo>
                <a:pt x="922" y="443"/>
                <a:pt x="924" y="457"/>
                <a:pt x="930" y="472"/>
              </a:cubicBezTo>
              <a:cubicBezTo>
                <a:pt x="926" y="523"/>
                <a:pt x="931" y="539"/>
                <a:pt x="904" y="574"/>
              </a:cubicBezTo>
              <a:cubicBezTo>
                <a:pt x="905" y="588"/>
                <a:pt x="904" y="603"/>
                <a:pt x="908" y="617"/>
              </a:cubicBezTo>
              <a:cubicBezTo>
                <a:pt x="912" y="630"/>
                <a:pt x="947" y="634"/>
                <a:pt x="947" y="634"/>
              </a:cubicBezTo>
              <a:cubicBezTo>
                <a:pt x="952" y="643"/>
                <a:pt x="960" y="650"/>
                <a:pt x="964" y="660"/>
              </a:cubicBezTo>
              <a:cubicBezTo>
                <a:pt x="980" y="698"/>
                <a:pt x="964" y="706"/>
                <a:pt x="1007" y="716"/>
              </a:cubicBezTo>
              <a:cubicBezTo>
                <a:pt x="983" y="730"/>
                <a:pt x="956" y="729"/>
                <a:pt x="930" y="737"/>
              </a:cubicBezTo>
              <a:cubicBezTo>
                <a:pt x="922" y="743"/>
                <a:pt x="912" y="744"/>
                <a:pt x="904" y="750"/>
              </a:cubicBezTo>
              <a:cubicBezTo>
                <a:pt x="893" y="758"/>
                <a:pt x="884" y="774"/>
                <a:pt x="874" y="784"/>
              </a:cubicBezTo>
              <a:cubicBezTo>
                <a:pt x="851" y="806"/>
                <a:pt x="870" y="779"/>
                <a:pt x="848" y="806"/>
              </a:cubicBezTo>
              <a:cubicBezTo>
                <a:pt x="837" y="820"/>
                <a:pt x="834" y="830"/>
                <a:pt x="818" y="840"/>
              </a:cubicBezTo>
              <a:cubicBezTo>
                <a:pt x="814" y="853"/>
                <a:pt x="818" y="890"/>
                <a:pt x="818" y="844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0</xdr:colOff>
      <xdr:row>20</xdr:row>
      <xdr:rowOff>9525</xdr:rowOff>
    </xdr:from>
    <xdr:to>
      <xdr:col>25</xdr:col>
      <xdr:colOff>47625</xdr:colOff>
      <xdr:row>26</xdr:row>
      <xdr:rowOff>9525</xdr:rowOff>
    </xdr:to>
    <xdr:sp macro="" textlink="">
      <xdr:nvSpPr>
        <xdr:cNvPr id="76" name="Freeform 878">
          <a:extLst>
            <a:ext uri="{FF2B5EF4-FFF2-40B4-BE49-F238E27FC236}">
              <a16:creationId xmlns:a16="http://schemas.microsoft.com/office/drawing/2014/main" id="{12088D46-F2D3-47FE-89F1-246D11911B39}"/>
            </a:ext>
          </a:extLst>
        </xdr:cNvPr>
        <xdr:cNvSpPr>
          <a:spLocks/>
        </xdr:cNvSpPr>
      </xdr:nvSpPr>
      <xdr:spPr bwMode="auto">
        <a:xfrm>
          <a:off x="4108450" y="3184525"/>
          <a:ext cx="676275" cy="952500"/>
        </a:xfrm>
        <a:custGeom>
          <a:avLst/>
          <a:gdLst>
            <a:gd name="T0" fmla="*/ 222006 w 884"/>
            <a:gd name="T1" fmla="*/ 820759 h 1527"/>
            <a:gd name="T2" fmla="*/ 250581 w 884"/>
            <a:gd name="T3" fmla="*/ 916196 h 1527"/>
            <a:gd name="T4" fmla="*/ 297473 w 884"/>
            <a:gd name="T5" fmla="*/ 960098 h 1527"/>
            <a:gd name="T6" fmla="*/ 466725 w 884"/>
            <a:gd name="T7" fmla="*/ 924468 h 1527"/>
            <a:gd name="T8" fmla="*/ 488706 w 884"/>
            <a:gd name="T9" fmla="*/ 843028 h 1527"/>
            <a:gd name="T10" fmla="*/ 454269 w 884"/>
            <a:gd name="T11" fmla="*/ 774313 h 1527"/>
            <a:gd name="T12" fmla="*/ 438883 w 884"/>
            <a:gd name="T13" fmla="*/ 714506 h 1527"/>
            <a:gd name="T14" fmla="*/ 485775 w 884"/>
            <a:gd name="T15" fmla="*/ 690329 h 1527"/>
            <a:gd name="T16" fmla="*/ 523875 w 884"/>
            <a:gd name="T17" fmla="*/ 616524 h 1527"/>
            <a:gd name="T18" fmla="*/ 646235 w 884"/>
            <a:gd name="T19" fmla="*/ 613979 h 1527"/>
            <a:gd name="T20" fmla="*/ 570767 w 884"/>
            <a:gd name="T21" fmla="*/ 537629 h 1527"/>
            <a:gd name="T22" fmla="*/ 488706 w 884"/>
            <a:gd name="T23" fmla="*/ 504544 h 1527"/>
            <a:gd name="T24" fmla="*/ 444744 w 884"/>
            <a:gd name="T25" fmla="*/ 449827 h 1527"/>
            <a:gd name="T26" fmla="*/ 410308 w 884"/>
            <a:gd name="T27" fmla="*/ 376659 h 1527"/>
            <a:gd name="T28" fmla="*/ 360485 w 884"/>
            <a:gd name="T29" fmla="*/ 229049 h 1527"/>
            <a:gd name="T30" fmla="*/ 370010 w 884"/>
            <a:gd name="T31" fmla="*/ 133612 h 1527"/>
            <a:gd name="T32" fmla="*/ 360485 w 884"/>
            <a:gd name="T33" fmla="*/ 106253 h 1527"/>
            <a:gd name="T34" fmla="*/ 338504 w 884"/>
            <a:gd name="T35" fmla="*/ 19087 h 1527"/>
            <a:gd name="T36" fmla="*/ 268898 w 884"/>
            <a:gd name="T37" fmla="*/ 3181 h 1527"/>
            <a:gd name="T38" fmla="*/ 194163 w 884"/>
            <a:gd name="T39" fmla="*/ 24814 h 1527"/>
            <a:gd name="T40" fmla="*/ 143608 w 884"/>
            <a:gd name="T41" fmla="*/ 71260 h 1527"/>
            <a:gd name="T42" fmla="*/ 206619 w 884"/>
            <a:gd name="T43" fmla="*/ 155881 h 1527"/>
            <a:gd name="T44" fmla="*/ 90121 w 884"/>
            <a:gd name="T45" fmla="*/ 226504 h 1527"/>
            <a:gd name="T46" fmla="*/ 140677 w 884"/>
            <a:gd name="T47" fmla="*/ 324486 h 1527"/>
            <a:gd name="T48" fmla="*/ 153133 w 884"/>
            <a:gd name="T49" fmla="*/ 390020 h 1527"/>
            <a:gd name="T50" fmla="*/ 8792 w 884"/>
            <a:gd name="T51" fmla="*/ 463824 h 1527"/>
            <a:gd name="T52" fmla="*/ 74735 w 884"/>
            <a:gd name="T53" fmla="*/ 518542 h 1527"/>
            <a:gd name="T54" fmla="*/ 46160 w 884"/>
            <a:gd name="T55" fmla="*/ 586620 h 1527"/>
            <a:gd name="T56" fmla="*/ 43229 w 884"/>
            <a:gd name="T57" fmla="*/ 635611 h 1527"/>
            <a:gd name="T58" fmla="*/ 140677 w 884"/>
            <a:gd name="T59" fmla="*/ 671241 h 1527"/>
            <a:gd name="T60" fmla="*/ 165588 w 884"/>
            <a:gd name="T61" fmla="*/ 711961 h 1527"/>
            <a:gd name="T62" fmla="*/ 200025 w 884"/>
            <a:gd name="T63" fmla="*/ 801672 h 1527"/>
            <a:gd name="T64" fmla="*/ 200025 w 884"/>
            <a:gd name="T65" fmla="*/ 799127 h 1527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884"/>
            <a:gd name="T100" fmla="*/ 0 h 1527"/>
            <a:gd name="T101" fmla="*/ 884 w 884"/>
            <a:gd name="T102" fmla="*/ 1527 h 1527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884" h="1527">
              <a:moveTo>
                <a:pt x="273" y="1252"/>
              </a:moveTo>
              <a:cubicBezTo>
                <a:pt x="293" y="1282"/>
                <a:pt x="283" y="1270"/>
                <a:pt x="303" y="1290"/>
              </a:cubicBezTo>
              <a:cubicBezTo>
                <a:pt x="311" y="1316"/>
                <a:pt x="318" y="1344"/>
                <a:pt x="333" y="1367"/>
              </a:cubicBezTo>
              <a:cubicBezTo>
                <a:pt x="344" y="1402"/>
                <a:pt x="351" y="1387"/>
                <a:pt x="342" y="1440"/>
              </a:cubicBezTo>
              <a:cubicBezTo>
                <a:pt x="340" y="1450"/>
                <a:pt x="333" y="1470"/>
                <a:pt x="333" y="1470"/>
              </a:cubicBezTo>
              <a:cubicBezTo>
                <a:pt x="341" y="1527"/>
                <a:pt x="358" y="1500"/>
                <a:pt x="406" y="1509"/>
              </a:cubicBezTo>
              <a:cubicBezTo>
                <a:pt x="447" y="1507"/>
                <a:pt x="528" y="1508"/>
                <a:pt x="569" y="1483"/>
              </a:cubicBezTo>
              <a:cubicBezTo>
                <a:pt x="590" y="1470"/>
                <a:pt x="612" y="1459"/>
                <a:pt x="637" y="1453"/>
              </a:cubicBezTo>
              <a:cubicBezTo>
                <a:pt x="653" y="1443"/>
                <a:pt x="658" y="1436"/>
                <a:pt x="663" y="1419"/>
              </a:cubicBezTo>
              <a:cubicBezTo>
                <a:pt x="652" y="1385"/>
                <a:pt x="659" y="1359"/>
                <a:pt x="667" y="1325"/>
              </a:cubicBezTo>
              <a:cubicBezTo>
                <a:pt x="663" y="1295"/>
                <a:pt x="660" y="1272"/>
                <a:pt x="642" y="1247"/>
              </a:cubicBezTo>
              <a:cubicBezTo>
                <a:pt x="635" y="1237"/>
                <a:pt x="625" y="1228"/>
                <a:pt x="620" y="1217"/>
              </a:cubicBezTo>
              <a:cubicBezTo>
                <a:pt x="608" y="1192"/>
                <a:pt x="603" y="1166"/>
                <a:pt x="595" y="1140"/>
              </a:cubicBezTo>
              <a:cubicBezTo>
                <a:pt x="596" y="1134"/>
                <a:pt x="595" y="1128"/>
                <a:pt x="599" y="1123"/>
              </a:cubicBezTo>
              <a:cubicBezTo>
                <a:pt x="602" y="1119"/>
                <a:pt x="608" y="1121"/>
                <a:pt x="612" y="1119"/>
              </a:cubicBezTo>
              <a:cubicBezTo>
                <a:pt x="631" y="1107"/>
                <a:pt x="640" y="1092"/>
                <a:pt x="663" y="1085"/>
              </a:cubicBezTo>
              <a:cubicBezTo>
                <a:pt x="679" y="1069"/>
                <a:pt x="689" y="1051"/>
                <a:pt x="702" y="1033"/>
              </a:cubicBezTo>
              <a:cubicBezTo>
                <a:pt x="707" y="1012"/>
                <a:pt x="709" y="990"/>
                <a:pt x="715" y="969"/>
              </a:cubicBezTo>
              <a:cubicBezTo>
                <a:pt x="746" y="976"/>
                <a:pt x="774" y="988"/>
                <a:pt x="805" y="995"/>
              </a:cubicBezTo>
              <a:cubicBezTo>
                <a:pt x="843" y="990"/>
                <a:pt x="852" y="983"/>
                <a:pt x="882" y="965"/>
              </a:cubicBezTo>
              <a:cubicBezTo>
                <a:pt x="879" y="935"/>
                <a:pt x="884" y="877"/>
                <a:pt x="847" y="866"/>
              </a:cubicBezTo>
              <a:cubicBezTo>
                <a:pt x="826" y="850"/>
                <a:pt x="804" y="852"/>
                <a:pt x="779" y="845"/>
              </a:cubicBezTo>
              <a:cubicBezTo>
                <a:pt x="754" y="837"/>
                <a:pt x="736" y="821"/>
                <a:pt x="710" y="815"/>
              </a:cubicBezTo>
              <a:cubicBezTo>
                <a:pt x="696" y="805"/>
                <a:pt x="683" y="798"/>
                <a:pt x="667" y="793"/>
              </a:cubicBezTo>
              <a:cubicBezTo>
                <a:pt x="648" y="780"/>
                <a:pt x="633" y="765"/>
                <a:pt x="620" y="746"/>
              </a:cubicBezTo>
              <a:cubicBezTo>
                <a:pt x="611" y="716"/>
                <a:pt x="615" y="728"/>
                <a:pt x="607" y="707"/>
              </a:cubicBezTo>
              <a:cubicBezTo>
                <a:pt x="609" y="691"/>
                <a:pt x="623" y="630"/>
                <a:pt x="612" y="605"/>
              </a:cubicBezTo>
              <a:cubicBezTo>
                <a:pt x="608" y="597"/>
                <a:pt x="563" y="592"/>
                <a:pt x="560" y="592"/>
              </a:cubicBezTo>
              <a:cubicBezTo>
                <a:pt x="536" y="583"/>
                <a:pt x="531" y="591"/>
                <a:pt x="526" y="562"/>
              </a:cubicBezTo>
              <a:cubicBezTo>
                <a:pt x="521" y="492"/>
                <a:pt x="508" y="427"/>
                <a:pt x="492" y="360"/>
              </a:cubicBezTo>
              <a:cubicBezTo>
                <a:pt x="489" y="323"/>
                <a:pt x="480" y="286"/>
                <a:pt x="487" y="249"/>
              </a:cubicBezTo>
              <a:cubicBezTo>
                <a:pt x="490" y="235"/>
                <a:pt x="500" y="223"/>
                <a:pt x="505" y="210"/>
              </a:cubicBezTo>
              <a:cubicBezTo>
                <a:pt x="502" y="200"/>
                <a:pt x="499" y="190"/>
                <a:pt x="496" y="180"/>
              </a:cubicBezTo>
              <a:cubicBezTo>
                <a:pt x="495" y="176"/>
                <a:pt x="492" y="167"/>
                <a:pt x="492" y="167"/>
              </a:cubicBezTo>
              <a:cubicBezTo>
                <a:pt x="493" y="148"/>
                <a:pt x="508" y="52"/>
                <a:pt x="492" y="39"/>
              </a:cubicBezTo>
              <a:cubicBezTo>
                <a:pt x="484" y="32"/>
                <a:pt x="471" y="35"/>
                <a:pt x="462" y="30"/>
              </a:cubicBezTo>
              <a:cubicBezTo>
                <a:pt x="447" y="22"/>
                <a:pt x="437" y="9"/>
                <a:pt x="423" y="0"/>
              </a:cubicBezTo>
              <a:cubicBezTo>
                <a:pt x="404" y="2"/>
                <a:pt x="385" y="0"/>
                <a:pt x="367" y="5"/>
              </a:cubicBezTo>
              <a:cubicBezTo>
                <a:pt x="357" y="8"/>
                <a:pt x="352" y="19"/>
                <a:pt x="342" y="22"/>
              </a:cubicBezTo>
              <a:cubicBezTo>
                <a:pt x="317" y="30"/>
                <a:pt x="291" y="35"/>
                <a:pt x="265" y="39"/>
              </a:cubicBezTo>
              <a:cubicBezTo>
                <a:pt x="247" y="33"/>
                <a:pt x="252" y="24"/>
                <a:pt x="235" y="17"/>
              </a:cubicBezTo>
              <a:cubicBezTo>
                <a:pt x="219" y="40"/>
                <a:pt x="203" y="84"/>
                <a:pt x="196" y="112"/>
              </a:cubicBezTo>
              <a:cubicBezTo>
                <a:pt x="200" y="159"/>
                <a:pt x="191" y="159"/>
                <a:pt x="226" y="172"/>
              </a:cubicBezTo>
              <a:cubicBezTo>
                <a:pt x="242" y="196"/>
                <a:pt x="254" y="234"/>
                <a:pt x="282" y="245"/>
              </a:cubicBezTo>
              <a:cubicBezTo>
                <a:pt x="262" y="257"/>
                <a:pt x="235" y="266"/>
                <a:pt x="213" y="275"/>
              </a:cubicBezTo>
              <a:cubicBezTo>
                <a:pt x="178" y="307"/>
                <a:pt x="175" y="340"/>
                <a:pt x="123" y="356"/>
              </a:cubicBezTo>
              <a:cubicBezTo>
                <a:pt x="91" y="388"/>
                <a:pt x="109" y="443"/>
                <a:pt x="132" y="476"/>
              </a:cubicBezTo>
              <a:cubicBezTo>
                <a:pt x="140" y="502"/>
                <a:pt x="168" y="503"/>
                <a:pt x="192" y="510"/>
              </a:cubicBezTo>
              <a:cubicBezTo>
                <a:pt x="213" y="516"/>
                <a:pt x="233" y="528"/>
                <a:pt x="252" y="540"/>
              </a:cubicBezTo>
              <a:cubicBezTo>
                <a:pt x="272" y="572"/>
                <a:pt x="240" y="604"/>
                <a:pt x="209" y="613"/>
              </a:cubicBezTo>
              <a:cubicBezTo>
                <a:pt x="160" y="647"/>
                <a:pt x="125" y="692"/>
                <a:pt x="63" y="707"/>
              </a:cubicBezTo>
              <a:cubicBezTo>
                <a:pt x="47" y="718"/>
                <a:pt x="30" y="723"/>
                <a:pt x="12" y="729"/>
              </a:cubicBezTo>
              <a:cubicBezTo>
                <a:pt x="0" y="761"/>
                <a:pt x="57" y="772"/>
                <a:pt x="76" y="789"/>
              </a:cubicBezTo>
              <a:cubicBezTo>
                <a:pt x="85" y="797"/>
                <a:pt x="102" y="815"/>
                <a:pt x="102" y="815"/>
              </a:cubicBezTo>
              <a:cubicBezTo>
                <a:pt x="111" y="855"/>
                <a:pt x="88" y="861"/>
                <a:pt x="72" y="892"/>
              </a:cubicBezTo>
              <a:cubicBezTo>
                <a:pt x="59" y="917"/>
                <a:pt x="75" y="892"/>
                <a:pt x="63" y="922"/>
              </a:cubicBezTo>
              <a:cubicBezTo>
                <a:pt x="57" y="937"/>
                <a:pt x="42" y="947"/>
                <a:pt x="33" y="960"/>
              </a:cubicBezTo>
              <a:cubicBezTo>
                <a:pt x="38" y="977"/>
                <a:pt x="49" y="985"/>
                <a:pt x="59" y="999"/>
              </a:cubicBezTo>
              <a:cubicBezTo>
                <a:pt x="66" y="1022"/>
                <a:pt x="65" y="1052"/>
                <a:pt x="89" y="1059"/>
              </a:cubicBezTo>
              <a:cubicBezTo>
                <a:pt x="123" y="1058"/>
                <a:pt x="158" y="1057"/>
                <a:pt x="192" y="1055"/>
              </a:cubicBezTo>
              <a:cubicBezTo>
                <a:pt x="212" y="1054"/>
                <a:pt x="236" y="1038"/>
                <a:pt x="252" y="1050"/>
              </a:cubicBezTo>
              <a:cubicBezTo>
                <a:pt x="281" y="1072"/>
                <a:pt x="236" y="1105"/>
                <a:pt x="226" y="1119"/>
              </a:cubicBezTo>
              <a:cubicBezTo>
                <a:pt x="254" y="1156"/>
                <a:pt x="245" y="1177"/>
                <a:pt x="260" y="1217"/>
              </a:cubicBezTo>
              <a:cubicBezTo>
                <a:pt x="264" y="1228"/>
                <a:pt x="265" y="1252"/>
                <a:pt x="273" y="1260"/>
              </a:cubicBezTo>
              <a:cubicBezTo>
                <a:pt x="276" y="1263"/>
                <a:pt x="286" y="1270"/>
                <a:pt x="286" y="1265"/>
              </a:cubicBezTo>
              <a:cubicBezTo>
                <a:pt x="286" y="1260"/>
                <a:pt x="277" y="1259"/>
                <a:pt x="273" y="1256"/>
              </a:cubicBezTo>
              <a:cubicBezTo>
                <a:pt x="282" y="1285"/>
                <a:pt x="289" y="1259"/>
                <a:pt x="273" y="1252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20</xdr:col>
      <xdr:colOff>38100</xdr:colOff>
      <xdr:row>22</xdr:row>
      <xdr:rowOff>123825</xdr:rowOff>
    </xdr:from>
    <xdr:to>
      <xdr:col>23</xdr:col>
      <xdr:colOff>28575</xdr:colOff>
      <xdr:row>26</xdr:row>
      <xdr:rowOff>66675</xdr:rowOff>
    </xdr:to>
    <xdr:sp macro="" textlink="">
      <xdr:nvSpPr>
        <xdr:cNvPr id="77" name="Freeform 879">
          <a:extLst>
            <a:ext uri="{FF2B5EF4-FFF2-40B4-BE49-F238E27FC236}">
              <a16:creationId xmlns:a16="http://schemas.microsoft.com/office/drawing/2014/main" id="{E8CB4D9F-0E50-44A0-908D-BB4902EF7CD8}"/>
            </a:ext>
          </a:extLst>
        </xdr:cNvPr>
        <xdr:cNvSpPr>
          <a:spLocks/>
        </xdr:cNvSpPr>
      </xdr:nvSpPr>
      <xdr:spPr bwMode="auto">
        <a:xfrm>
          <a:off x="3727450" y="3616325"/>
          <a:ext cx="619125" cy="577850"/>
        </a:xfrm>
        <a:custGeom>
          <a:avLst/>
          <a:gdLst>
            <a:gd name="T0" fmla="*/ 221363 w 795"/>
            <a:gd name="T1" fmla="*/ 292724 h 926"/>
            <a:gd name="T2" fmla="*/ 163423 w 795"/>
            <a:gd name="T3" fmla="*/ 401778 h 926"/>
            <a:gd name="T4" fmla="*/ 141138 w 795"/>
            <a:gd name="T5" fmla="*/ 415171 h 926"/>
            <a:gd name="T6" fmla="*/ 106225 w 795"/>
            <a:gd name="T7" fmla="*/ 423461 h 926"/>
            <a:gd name="T8" fmla="*/ 96568 w 795"/>
            <a:gd name="T9" fmla="*/ 440043 h 926"/>
            <a:gd name="T10" fmla="*/ 122567 w 795"/>
            <a:gd name="T11" fmla="*/ 484047 h 926"/>
            <a:gd name="T12" fmla="*/ 199079 w 795"/>
            <a:gd name="T13" fmla="*/ 510832 h 926"/>
            <a:gd name="T14" fmla="*/ 284504 w 795"/>
            <a:gd name="T15" fmla="*/ 543995 h 926"/>
            <a:gd name="T16" fmla="*/ 306789 w 795"/>
            <a:gd name="T17" fmla="*/ 552285 h 926"/>
            <a:gd name="T18" fmla="*/ 326102 w 795"/>
            <a:gd name="T19" fmla="*/ 557387 h 926"/>
            <a:gd name="T20" fmla="*/ 386272 w 795"/>
            <a:gd name="T21" fmla="*/ 590550 h 926"/>
            <a:gd name="T22" fmla="*/ 412271 w 795"/>
            <a:gd name="T23" fmla="*/ 560576 h 926"/>
            <a:gd name="T24" fmla="*/ 421928 w 795"/>
            <a:gd name="T25" fmla="*/ 535704 h 926"/>
            <a:gd name="T26" fmla="*/ 424899 w 795"/>
            <a:gd name="T27" fmla="*/ 491700 h 926"/>
            <a:gd name="T28" fmla="*/ 434556 w 795"/>
            <a:gd name="T29" fmla="*/ 489149 h 926"/>
            <a:gd name="T30" fmla="*/ 459812 w 795"/>
            <a:gd name="T31" fmla="*/ 484047 h 926"/>
            <a:gd name="T32" fmla="*/ 564551 w 795"/>
            <a:gd name="T33" fmla="*/ 456624 h 926"/>
            <a:gd name="T34" fmla="*/ 586836 w 795"/>
            <a:gd name="T35" fmla="*/ 420910 h 926"/>
            <a:gd name="T36" fmla="*/ 571236 w 795"/>
            <a:gd name="T37" fmla="*/ 374355 h 926"/>
            <a:gd name="T38" fmla="*/ 555637 w 795"/>
            <a:gd name="T39" fmla="*/ 350121 h 926"/>
            <a:gd name="T40" fmla="*/ 539295 w 795"/>
            <a:gd name="T41" fmla="*/ 306117 h 926"/>
            <a:gd name="T42" fmla="*/ 526667 w 795"/>
            <a:gd name="T43" fmla="*/ 281245 h 926"/>
            <a:gd name="T44" fmla="*/ 542266 w 795"/>
            <a:gd name="T45" fmla="*/ 257010 h 926"/>
            <a:gd name="T46" fmla="*/ 536323 w 795"/>
            <a:gd name="T47" fmla="*/ 232138 h 926"/>
            <a:gd name="T48" fmla="*/ 421928 w 795"/>
            <a:gd name="T49" fmla="*/ 229587 h 926"/>
            <a:gd name="T50" fmla="*/ 399643 w 795"/>
            <a:gd name="T51" fmla="*/ 197063 h 926"/>
            <a:gd name="T52" fmla="*/ 389986 w 795"/>
            <a:gd name="T53" fmla="*/ 172191 h 926"/>
            <a:gd name="T54" fmla="*/ 412271 w 795"/>
            <a:gd name="T55" fmla="*/ 139666 h 926"/>
            <a:gd name="T56" fmla="*/ 430842 w 795"/>
            <a:gd name="T57" fmla="*/ 106503 h 926"/>
            <a:gd name="T58" fmla="*/ 399643 w 795"/>
            <a:gd name="T59" fmla="*/ 63137 h 926"/>
            <a:gd name="T60" fmla="*/ 370672 w 795"/>
            <a:gd name="T61" fmla="*/ 32525 h 926"/>
            <a:gd name="T62" fmla="*/ 306789 w 795"/>
            <a:gd name="T63" fmla="*/ 0 h 926"/>
            <a:gd name="T64" fmla="*/ 233992 w 795"/>
            <a:gd name="T65" fmla="*/ 2551 h 926"/>
            <a:gd name="T66" fmla="*/ 192393 w 795"/>
            <a:gd name="T67" fmla="*/ 46555 h 926"/>
            <a:gd name="T68" fmla="*/ 163423 w 795"/>
            <a:gd name="T69" fmla="*/ 57397 h 926"/>
            <a:gd name="T70" fmla="*/ 135195 w 795"/>
            <a:gd name="T71" fmla="*/ 73978 h 926"/>
            <a:gd name="T72" fmla="*/ 49027 w 795"/>
            <a:gd name="T73" fmla="*/ 63137 h 926"/>
            <a:gd name="T74" fmla="*/ 4457 w 795"/>
            <a:gd name="T75" fmla="*/ 76529 h 926"/>
            <a:gd name="T76" fmla="*/ 20799 w 795"/>
            <a:gd name="T77" fmla="*/ 95661 h 926"/>
            <a:gd name="T78" fmla="*/ 65369 w 795"/>
            <a:gd name="T79" fmla="*/ 125635 h 926"/>
            <a:gd name="T80" fmla="*/ 135195 w 795"/>
            <a:gd name="T81" fmla="*/ 155609 h 926"/>
            <a:gd name="T82" fmla="*/ 118853 w 795"/>
            <a:gd name="T83" fmla="*/ 174742 h 926"/>
            <a:gd name="T84" fmla="*/ 138166 w 795"/>
            <a:gd name="T85" fmla="*/ 210455 h 926"/>
            <a:gd name="T86" fmla="*/ 195364 w 795"/>
            <a:gd name="T87" fmla="*/ 237878 h 926"/>
            <a:gd name="T88" fmla="*/ 224335 w 795"/>
            <a:gd name="T89" fmla="*/ 251271 h 926"/>
            <a:gd name="T90" fmla="*/ 243648 w 795"/>
            <a:gd name="T91" fmla="*/ 273592 h 926"/>
            <a:gd name="T92" fmla="*/ 236963 w 795"/>
            <a:gd name="T93" fmla="*/ 281245 h 926"/>
            <a:gd name="T94" fmla="*/ 227306 w 795"/>
            <a:gd name="T95" fmla="*/ 284433 h 926"/>
            <a:gd name="T96" fmla="*/ 221363 w 795"/>
            <a:gd name="T97" fmla="*/ 292724 h 92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95"/>
            <a:gd name="T148" fmla="*/ 0 h 926"/>
            <a:gd name="T149" fmla="*/ 795 w 795"/>
            <a:gd name="T150" fmla="*/ 926 h 926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95" h="926">
              <a:moveTo>
                <a:pt x="298" y="459"/>
              </a:moveTo>
              <a:cubicBezTo>
                <a:pt x="268" y="531"/>
                <a:pt x="319" y="608"/>
                <a:pt x="220" y="630"/>
              </a:cubicBezTo>
              <a:cubicBezTo>
                <a:pt x="209" y="636"/>
                <a:pt x="201" y="646"/>
                <a:pt x="190" y="651"/>
              </a:cubicBezTo>
              <a:cubicBezTo>
                <a:pt x="181" y="655"/>
                <a:pt x="155" y="661"/>
                <a:pt x="143" y="664"/>
              </a:cubicBezTo>
              <a:cubicBezTo>
                <a:pt x="140" y="669"/>
                <a:pt x="130" y="683"/>
                <a:pt x="130" y="690"/>
              </a:cubicBezTo>
              <a:cubicBezTo>
                <a:pt x="130" y="701"/>
                <a:pt x="158" y="752"/>
                <a:pt x="165" y="759"/>
              </a:cubicBezTo>
              <a:cubicBezTo>
                <a:pt x="183" y="798"/>
                <a:pt x="230" y="796"/>
                <a:pt x="268" y="801"/>
              </a:cubicBezTo>
              <a:cubicBezTo>
                <a:pt x="312" y="814"/>
                <a:pt x="342" y="837"/>
                <a:pt x="383" y="853"/>
              </a:cubicBezTo>
              <a:cubicBezTo>
                <a:pt x="407" y="863"/>
                <a:pt x="392" y="859"/>
                <a:pt x="413" y="866"/>
              </a:cubicBezTo>
              <a:cubicBezTo>
                <a:pt x="422" y="869"/>
                <a:pt x="439" y="874"/>
                <a:pt x="439" y="874"/>
              </a:cubicBezTo>
              <a:cubicBezTo>
                <a:pt x="467" y="894"/>
                <a:pt x="488" y="913"/>
                <a:pt x="520" y="926"/>
              </a:cubicBezTo>
              <a:cubicBezTo>
                <a:pt x="539" y="913"/>
                <a:pt x="542" y="897"/>
                <a:pt x="555" y="879"/>
              </a:cubicBezTo>
              <a:cubicBezTo>
                <a:pt x="564" y="849"/>
                <a:pt x="560" y="861"/>
                <a:pt x="568" y="840"/>
              </a:cubicBezTo>
              <a:cubicBezTo>
                <a:pt x="569" y="817"/>
                <a:pt x="567" y="793"/>
                <a:pt x="572" y="771"/>
              </a:cubicBezTo>
              <a:cubicBezTo>
                <a:pt x="573" y="767"/>
                <a:pt x="581" y="768"/>
                <a:pt x="585" y="767"/>
              </a:cubicBezTo>
              <a:cubicBezTo>
                <a:pt x="596" y="764"/>
                <a:pt x="608" y="761"/>
                <a:pt x="619" y="759"/>
              </a:cubicBezTo>
              <a:cubicBezTo>
                <a:pt x="665" y="752"/>
                <a:pt x="721" y="742"/>
                <a:pt x="760" y="716"/>
              </a:cubicBezTo>
              <a:cubicBezTo>
                <a:pt x="775" y="695"/>
                <a:pt x="784" y="686"/>
                <a:pt x="790" y="660"/>
              </a:cubicBezTo>
              <a:cubicBezTo>
                <a:pt x="787" y="625"/>
                <a:pt x="795" y="605"/>
                <a:pt x="769" y="587"/>
              </a:cubicBezTo>
              <a:cubicBezTo>
                <a:pt x="762" y="564"/>
                <a:pt x="768" y="578"/>
                <a:pt x="748" y="549"/>
              </a:cubicBezTo>
              <a:cubicBezTo>
                <a:pt x="735" y="530"/>
                <a:pt x="734" y="501"/>
                <a:pt x="726" y="480"/>
              </a:cubicBezTo>
              <a:cubicBezTo>
                <a:pt x="721" y="467"/>
                <a:pt x="713" y="455"/>
                <a:pt x="709" y="441"/>
              </a:cubicBezTo>
              <a:cubicBezTo>
                <a:pt x="713" y="422"/>
                <a:pt x="714" y="414"/>
                <a:pt x="730" y="403"/>
              </a:cubicBezTo>
              <a:cubicBezTo>
                <a:pt x="737" y="392"/>
                <a:pt x="746" y="366"/>
                <a:pt x="722" y="364"/>
              </a:cubicBezTo>
              <a:cubicBezTo>
                <a:pt x="671" y="360"/>
                <a:pt x="619" y="361"/>
                <a:pt x="568" y="360"/>
              </a:cubicBezTo>
              <a:cubicBezTo>
                <a:pt x="561" y="341"/>
                <a:pt x="545" y="327"/>
                <a:pt x="538" y="309"/>
              </a:cubicBezTo>
              <a:cubicBezTo>
                <a:pt x="533" y="296"/>
                <a:pt x="525" y="270"/>
                <a:pt x="525" y="270"/>
              </a:cubicBezTo>
              <a:cubicBezTo>
                <a:pt x="533" y="236"/>
                <a:pt x="536" y="245"/>
                <a:pt x="555" y="219"/>
              </a:cubicBezTo>
              <a:cubicBezTo>
                <a:pt x="562" y="196"/>
                <a:pt x="568" y="187"/>
                <a:pt x="580" y="167"/>
              </a:cubicBezTo>
              <a:cubicBezTo>
                <a:pt x="574" y="135"/>
                <a:pt x="566" y="117"/>
                <a:pt x="538" y="99"/>
              </a:cubicBezTo>
              <a:cubicBezTo>
                <a:pt x="526" y="82"/>
                <a:pt x="511" y="69"/>
                <a:pt x="499" y="51"/>
              </a:cubicBezTo>
              <a:cubicBezTo>
                <a:pt x="491" y="16"/>
                <a:pt x="445" y="8"/>
                <a:pt x="413" y="0"/>
              </a:cubicBezTo>
              <a:cubicBezTo>
                <a:pt x="380" y="1"/>
                <a:pt x="348" y="1"/>
                <a:pt x="315" y="4"/>
              </a:cubicBezTo>
              <a:cubicBezTo>
                <a:pt x="287" y="6"/>
                <a:pt x="277" y="56"/>
                <a:pt x="259" y="73"/>
              </a:cubicBezTo>
              <a:cubicBezTo>
                <a:pt x="249" y="83"/>
                <a:pt x="233" y="86"/>
                <a:pt x="220" y="90"/>
              </a:cubicBezTo>
              <a:cubicBezTo>
                <a:pt x="208" y="103"/>
                <a:pt x="199" y="110"/>
                <a:pt x="182" y="116"/>
              </a:cubicBezTo>
              <a:cubicBezTo>
                <a:pt x="140" y="104"/>
                <a:pt x="112" y="102"/>
                <a:pt x="66" y="99"/>
              </a:cubicBezTo>
              <a:cubicBezTo>
                <a:pt x="36" y="102"/>
                <a:pt x="22" y="97"/>
                <a:pt x="6" y="120"/>
              </a:cubicBezTo>
              <a:cubicBezTo>
                <a:pt x="0" y="140"/>
                <a:pt x="12" y="139"/>
                <a:pt x="28" y="150"/>
              </a:cubicBezTo>
              <a:cubicBezTo>
                <a:pt x="39" y="185"/>
                <a:pt x="47" y="179"/>
                <a:pt x="88" y="197"/>
              </a:cubicBezTo>
              <a:cubicBezTo>
                <a:pt x="119" y="211"/>
                <a:pt x="153" y="226"/>
                <a:pt x="182" y="244"/>
              </a:cubicBezTo>
              <a:cubicBezTo>
                <a:pt x="188" y="264"/>
                <a:pt x="176" y="264"/>
                <a:pt x="160" y="274"/>
              </a:cubicBezTo>
              <a:cubicBezTo>
                <a:pt x="144" y="300"/>
                <a:pt x="160" y="322"/>
                <a:pt x="186" y="330"/>
              </a:cubicBezTo>
              <a:cubicBezTo>
                <a:pt x="207" y="351"/>
                <a:pt x="236" y="361"/>
                <a:pt x="263" y="373"/>
              </a:cubicBezTo>
              <a:cubicBezTo>
                <a:pt x="277" y="380"/>
                <a:pt x="287" y="389"/>
                <a:pt x="302" y="394"/>
              </a:cubicBezTo>
              <a:cubicBezTo>
                <a:pt x="317" y="404"/>
                <a:pt x="322" y="412"/>
                <a:pt x="328" y="429"/>
              </a:cubicBezTo>
              <a:cubicBezTo>
                <a:pt x="325" y="433"/>
                <a:pt x="323" y="438"/>
                <a:pt x="319" y="441"/>
              </a:cubicBezTo>
              <a:cubicBezTo>
                <a:pt x="315" y="444"/>
                <a:pt x="310" y="443"/>
                <a:pt x="306" y="446"/>
              </a:cubicBezTo>
              <a:cubicBezTo>
                <a:pt x="302" y="449"/>
                <a:pt x="285" y="491"/>
                <a:pt x="298" y="45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142875</xdr:colOff>
      <xdr:row>21</xdr:row>
      <xdr:rowOff>104775</xdr:rowOff>
    </xdr:from>
    <xdr:to>
      <xdr:col>19</xdr:col>
      <xdr:colOff>161925</xdr:colOff>
      <xdr:row>25</xdr:row>
      <xdr:rowOff>28575</xdr:rowOff>
    </xdr:to>
    <xdr:sp macro="" textlink="">
      <xdr:nvSpPr>
        <xdr:cNvPr id="78" name="Freeform 880">
          <a:extLst>
            <a:ext uri="{FF2B5EF4-FFF2-40B4-BE49-F238E27FC236}">
              <a16:creationId xmlns:a16="http://schemas.microsoft.com/office/drawing/2014/main" id="{8EDCE93B-59A0-4DA5-963F-BEB28DF1C7D9}"/>
            </a:ext>
          </a:extLst>
        </xdr:cNvPr>
        <xdr:cNvSpPr>
          <a:spLocks/>
        </xdr:cNvSpPr>
      </xdr:nvSpPr>
      <xdr:spPr bwMode="auto">
        <a:xfrm>
          <a:off x="3235325" y="3438525"/>
          <a:ext cx="374650" cy="558800"/>
        </a:xfrm>
        <a:custGeom>
          <a:avLst/>
          <a:gdLst>
            <a:gd name="T0" fmla="*/ 307375 w 577"/>
            <a:gd name="T1" fmla="*/ 306161 h 896"/>
            <a:gd name="T2" fmla="*/ 309884 w 577"/>
            <a:gd name="T3" fmla="*/ 481565 h 896"/>
            <a:gd name="T4" fmla="*/ 291065 w 577"/>
            <a:gd name="T5" fmla="*/ 541522 h 896"/>
            <a:gd name="T6" fmla="*/ 237745 w 577"/>
            <a:gd name="T7" fmla="*/ 554916 h 896"/>
            <a:gd name="T8" fmla="*/ 221436 w 577"/>
            <a:gd name="T9" fmla="*/ 558105 h 896"/>
            <a:gd name="T10" fmla="*/ 89703 w 577"/>
            <a:gd name="T11" fmla="*/ 547262 h 896"/>
            <a:gd name="T12" fmla="*/ 75903 w 577"/>
            <a:gd name="T13" fmla="*/ 522387 h 896"/>
            <a:gd name="T14" fmla="*/ 70884 w 577"/>
            <a:gd name="T15" fmla="*/ 500700 h 896"/>
            <a:gd name="T16" fmla="*/ 84058 w 577"/>
            <a:gd name="T17" fmla="*/ 470722 h 896"/>
            <a:gd name="T18" fmla="*/ 108522 w 577"/>
            <a:gd name="T19" fmla="*/ 429263 h 896"/>
            <a:gd name="T20" fmla="*/ 113541 w 577"/>
            <a:gd name="T21" fmla="*/ 331036 h 896"/>
            <a:gd name="T22" fmla="*/ 111031 w 577"/>
            <a:gd name="T23" fmla="*/ 281923 h 896"/>
            <a:gd name="T24" fmla="*/ 57084 w 577"/>
            <a:gd name="T25" fmla="*/ 177956 h 896"/>
            <a:gd name="T26" fmla="*/ 49556 w 577"/>
            <a:gd name="T27" fmla="*/ 169664 h 896"/>
            <a:gd name="T28" fmla="*/ 33247 w 577"/>
            <a:gd name="T29" fmla="*/ 164561 h 896"/>
            <a:gd name="T30" fmla="*/ 8782 w 577"/>
            <a:gd name="T31" fmla="*/ 150529 h 896"/>
            <a:gd name="T32" fmla="*/ 627 w 577"/>
            <a:gd name="T33" fmla="*/ 133945 h 896"/>
            <a:gd name="T34" fmla="*/ 68375 w 577"/>
            <a:gd name="T35" fmla="*/ 68886 h 896"/>
            <a:gd name="T36" fmla="*/ 73394 w 577"/>
            <a:gd name="T37" fmla="*/ 52302 h 896"/>
            <a:gd name="T38" fmla="*/ 75903 w 577"/>
            <a:gd name="T39" fmla="*/ 44011 h 896"/>
            <a:gd name="T40" fmla="*/ 89703 w 577"/>
            <a:gd name="T41" fmla="*/ 5741 h 896"/>
            <a:gd name="T42" fmla="*/ 138005 w 577"/>
            <a:gd name="T43" fmla="*/ 30616 h 896"/>
            <a:gd name="T44" fmla="*/ 173134 w 577"/>
            <a:gd name="T45" fmla="*/ 38270 h 896"/>
            <a:gd name="T46" fmla="*/ 213281 w 577"/>
            <a:gd name="T47" fmla="*/ 76540 h 896"/>
            <a:gd name="T48" fmla="*/ 240254 w 577"/>
            <a:gd name="T49" fmla="*/ 82281 h 896"/>
            <a:gd name="T50" fmla="*/ 256564 w 577"/>
            <a:gd name="T51" fmla="*/ 90573 h 896"/>
            <a:gd name="T52" fmla="*/ 261583 w 577"/>
            <a:gd name="T53" fmla="*/ 107156 h 896"/>
            <a:gd name="T54" fmla="*/ 275383 w 577"/>
            <a:gd name="T55" fmla="*/ 131394 h 896"/>
            <a:gd name="T56" fmla="*/ 299220 w 577"/>
            <a:gd name="T57" fmla="*/ 205383 h 896"/>
            <a:gd name="T58" fmla="*/ 350659 w 577"/>
            <a:gd name="T59" fmla="*/ 237912 h 896"/>
            <a:gd name="T60" fmla="*/ 331840 w 577"/>
            <a:gd name="T61" fmla="*/ 254496 h 896"/>
            <a:gd name="T62" fmla="*/ 320548 w 577"/>
            <a:gd name="T63" fmla="*/ 271080 h 896"/>
            <a:gd name="T64" fmla="*/ 307375 w 577"/>
            <a:gd name="T65" fmla="*/ 322744 h 89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77"/>
            <a:gd name="T100" fmla="*/ 0 h 896"/>
            <a:gd name="T101" fmla="*/ 577 w 577"/>
            <a:gd name="T102" fmla="*/ 896 h 89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77" h="896">
              <a:moveTo>
                <a:pt x="490" y="480"/>
              </a:moveTo>
              <a:cubicBezTo>
                <a:pt x="488" y="571"/>
                <a:pt x="473" y="665"/>
                <a:pt x="494" y="755"/>
              </a:cubicBezTo>
              <a:cubicBezTo>
                <a:pt x="491" y="783"/>
                <a:pt x="492" y="831"/>
                <a:pt x="464" y="849"/>
              </a:cubicBezTo>
              <a:cubicBezTo>
                <a:pt x="443" y="863"/>
                <a:pt x="401" y="866"/>
                <a:pt x="379" y="870"/>
              </a:cubicBezTo>
              <a:cubicBezTo>
                <a:pt x="370" y="872"/>
                <a:pt x="353" y="875"/>
                <a:pt x="353" y="875"/>
              </a:cubicBezTo>
              <a:cubicBezTo>
                <a:pt x="283" y="873"/>
                <a:pt x="204" y="896"/>
                <a:pt x="143" y="858"/>
              </a:cubicBezTo>
              <a:cubicBezTo>
                <a:pt x="134" y="846"/>
                <a:pt x="125" y="834"/>
                <a:pt x="121" y="819"/>
              </a:cubicBezTo>
              <a:cubicBezTo>
                <a:pt x="118" y="808"/>
                <a:pt x="113" y="785"/>
                <a:pt x="113" y="785"/>
              </a:cubicBezTo>
              <a:cubicBezTo>
                <a:pt x="117" y="761"/>
                <a:pt x="114" y="750"/>
                <a:pt x="134" y="738"/>
              </a:cubicBezTo>
              <a:cubicBezTo>
                <a:pt x="150" y="715"/>
                <a:pt x="165" y="700"/>
                <a:pt x="173" y="673"/>
              </a:cubicBezTo>
              <a:cubicBezTo>
                <a:pt x="168" y="621"/>
                <a:pt x="169" y="570"/>
                <a:pt x="181" y="519"/>
              </a:cubicBezTo>
              <a:cubicBezTo>
                <a:pt x="180" y="493"/>
                <a:pt x="180" y="468"/>
                <a:pt x="177" y="442"/>
              </a:cubicBezTo>
              <a:cubicBezTo>
                <a:pt x="172" y="394"/>
                <a:pt x="143" y="295"/>
                <a:pt x="91" y="279"/>
              </a:cubicBezTo>
              <a:cubicBezTo>
                <a:pt x="87" y="275"/>
                <a:pt x="84" y="269"/>
                <a:pt x="79" y="266"/>
              </a:cubicBezTo>
              <a:cubicBezTo>
                <a:pt x="71" y="262"/>
                <a:pt x="53" y="258"/>
                <a:pt x="53" y="258"/>
              </a:cubicBezTo>
              <a:cubicBezTo>
                <a:pt x="40" y="249"/>
                <a:pt x="27" y="245"/>
                <a:pt x="14" y="236"/>
              </a:cubicBezTo>
              <a:cubicBezTo>
                <a:pt x="12" y="232"/>
                <a:pt x="0" y="216"/>
                <a:pt x="1" y="210"/>
              </a:cubicBezTo>
              <a:cubicBezTo>
                <a:pt x="6" y="156"/>
                <a:pt x="80" y="147"/>
                <a:pt x="109" y="108"/>
              </a:cubicBezTo>
              <a:cubicBezTo>
                <a:pt x="112" y="99"/>
                <a:pt x="114" y="91"/>
                <a:pt x="117" y="82"/>
              </a:cubicBezTo>
              <a:cubicBezTo>
                <a:pt x="118" y="78"/>
                <a:pt x="121" y="69"/>
                <a:pt x="121" y="69"/>
              </a:cubicBezTo>
              <a:cubicBezTo>
                <a:pt x="123" y="48"/>
                <a:pt x="114" y="0"/>
                <a:pt x="143" y="9"/>
              </a:cubicBezTo>
              <a:cubicBezTo>
                <a:pt x="164" y="30"/>
                <a:pt x="191" y="40"/>
                <a:pt x="220" y="48"/>
              </a:cubicBezTo>
              <a:cubicBezTo>
                <a:pt x="238" y="53"/>
                <a:pt x="276" y="60"/>
                <a:pt x="276" y="60"/>
              </a:cubicBezTo>
              <a:cubicBezTo>
                <a:pt x="299" y="84"/>
                <a:pt x="312" y="100"/>
                <a:pt x="340" y="120"/>
              </a:cubicBezTo>
              <a:cubicBezTo>
                <a:pt x="352" y="128"/>
                <a:pt x="369" y="125"/>
                <a:pt x="383" y="129"/>
              </a:cubicBezTo>
              <a:cubicBezTo>
                <a:pt x="391" y="135"/>
                <a:pt x="403" y="134"/>
                <a:pt x="409" y="142"/>
              </a:cubicBezTo>
              <a:cubicBezTo>
                <a:pt x="414" y="149"/>
                <a:pt x="414" y="159"/>
                <a:pt x="417" y="168"/>
              </a:cubicBezTo>
              <a:cubicBezTo>
                <a:pt x="421" y="180"/>
                <a:pt x="434" y="193"/>
                <a:pt x="439" y="206"/>
              </a:cubicBezTo>
              <a:cubicBezTo>
                <a:pt x="446" y="241"/>
                <a:pt x="449" y="294"/>
                <a:pt x="477" y="322"/>
              </a:cubicBezTo>
              <a:cubicBezTo>
                <a:pt x="500" y="345"/>
                <a:pt x="532" y="356"/>
                <a:pt x="559" y="373"/>
              </a:cubicBezTo>
              <a:cubicBezTo>
                <a:pt x="577" y="402"/>
                <a:pt x="545" y="380"/>
                <a:pt x="529" y="399"/>
              </a:cubicBezTo>
              <a:cubicBezTo>
                <a:pt x="522" y="407"/>
                <a:pt x="511" y="425"/>
                <a:pt x="511" y="425"/>
              </a:cubicBezTo>
              <a:cubicBezTo>
                <a:pt x="504" y="449"/>
                <a:pt x="477" y="480"/>
                <a:pt x="490" y="506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18</xdr:col>
      <xdr:colOff>15148</xdr:colOff>
      <xdr:row>23</xdr:row>
      <xdr:rowOff>36225</xdr:rowOff>
    </xdr:from>
    <xdr:to>
      <xdr:col>22</xdr:col>
      <xdr:colOff>5623</xdr:colOff>
      <xdr:row>28</xdr:row>
      <xdr:rowOff>7650</xdr:rowOff>
    </xdr:to>
    <xdr:sp macro="" textlink="">
      <xdr:nvSpPr>
        <xdr:cNvPr id="79" name="Freeform 881">
          <a:extLst>
            <a:ext uri="{FF2B5EF4-FFF2-40B4-BE49-F238E27FC236}">
              <a16:creationId xmlns:a16="http://schemas.microsoft.com/office/drawing/2014/main" id="{F45B7401-70C0-4DF8-8CCF-8B1C1E3898E3}"/>
            </a:ext>
          </a:extLst>
        </xdr:cNvPr>
        <xdr:cNvSpPr>
          <a:spLocks/>
        </xdr:cNvSpPr>
      </xdr:nvSpPr>
      <xdr:spPr bwMode="auto">
        <a:xfrm>
          <a:off x="3285398" y="3687475"/>
          <a:ext cx="828675" cy="765175"/>
        </a:xfrm>
        <a:custGeom>
          <a:avLst/>
          <a:gdLst>
            <a:gd name="T0" fmla="*/ 43336 w 1055"/>
            <a:gd name="T1" fmla="*/ 439580 h 1226"/>
            <a:gd name="T2" fmla="*/ 62116 w 1055"/>
            <a:gd name="T3" fmla="*/ 461877 h 1226"/>
            <a:gd name="T4" fmla="*/ 65005 w 1055"/>
            <a:gd name="T5" fmla="*/ 510932 h 1226"/>
            <a:gd name="T6" fmla="*/ 59227 w 1055"/>
            <a:gd name="T7" fmla="*/ 527495 h 1226"/>
            <a:gd name="T8" fmla="*/ 120620 w 1055"/>
            <a:gd name="T9" fmla="*/ 554252 h 1226"/>
            <a:gd name="T10" fmla="*/ 105452 w 1055"/>
            <a:gd name="T11" fmla="*/ 606492 h 1226"/>
            <a:gd name="T12" fmla="*/ 158178 w 1055"/>
            <a:gd name="T13" fmla="*/ 617322 h 1226"/>
            <a:gd name="T14" fmla="*/ 163956 w 1055"/>
            <a:gd name="T15" fmla="*/ 666377 h 1226"/>
            <a:gd name="T16" fmla="*/ 189236 w 1055"/>
            <a:gd name="T17" fmla="*/ 764486 h 1226"/>
            <a:gd name="T18" fmla="*/ 235462 w 1055"/>
            <a:gd name="T19" fmla="*/ 781050 h 1226"/>
            <a:gd name="T20" fmla="*/ 322135 w 1055"/>
            <a:gd name="T21" fmla="*/ 756841 h 1226"/>
            <a:gd name="T22" fmla="*/ 346692 w 1055"/>
            <a:gd name="T23" fmla="*/ 721165 h 1226"/>
            <a:gd name="T24" fmla="*/ 402307 w 1055"/>
            <a:gd name="T25" fmla="*/ 642168 h 1226"/>
            <a:gd name="T26" fmla="*/ 436254 w 1055"/>
            <a:gd name="T27" fmla="*/ 658095 h 1226"/>
            <a:gd name="T28" fmla="*/ 467312 w 1055"/>
            <a:gd name="T29" fmla="*/ 682941 h 1226"/>
            <a:gd name="T30" fmla="*/ 544595 w 1055"/>
            <a:gd name="T31" fmla="*/ 682941 h 1226"/>
            <a:gd name="T32" fmla="*/ 548207 w 1055"/>
            <a:gd name="T33" fmla="*/ 691223 h 1226"/>
            <a:gd name="T34" fmla="*/ 579264 w 1055"/>
            <a:gd name="T35" fmla="*/ 710335 h 1226"/>
            <a:gd name="T36" fmla="*/ 616100 w 1055"/>
            <a:gd name="T37" fmla="*/ 718617 h 1226"/>
            <a:gd name="T38" fmla="*/ 659437 w 1055"/>
            <a:gd name="T39" fmla="*/ 680393 h 1226"/>
            <a:gd name="T40" fmla="*/ 662326 w 1055"/>
            <a:gd name="T41" fmla="*/ 630701 h 1226"/>
            <a:gd name="T42" fmla="*/ 683994 w 1055"/>
            <a:gd name="T43" fmla="*/ 611589 h 1226"/>
            <a:gd name="T44" fmla="*/ 733831 w 1055"/>
            <a:gd name="T45" fmla="*/ 581646 h 1226"/>
            <a:gd name="T46" fmla="*/ 755500 w 1055"/>
            <a:gd name="T47" fmla="*/ 559986 h 1226"/>
            <a:gd name="T48" fmla="*/ 755500 w 1055"/>
            <a:gd name="T49" fmla="*/ 530044 h 1226"/>
            <a:gd name="T50" fmla="*/ 724442 w 1055"/>
            <a:gd name="T51" fmla="*/ 510932 h 1226"/>
            <a:gd name="T52" fmla="*/ 674605 w 1055"/>
            <a:gd name="T53" fmla="*/ 477804 h 1226"/>
            <a:gd name="T54" fmla="*/ 644269 w 1055"/>
            <a:gd name="T55" fmla="*/ 466974 h 1226"/>
            <a:gd name="T56" fmla="*/ 609600 w 1055"/>
            <a:gd name="T57" fmla="*/ 451047 h 1226"/>
            <a:gd name="T58" fmla="*/ 529427 w 1055"/>
            <a:gd name="T59" fmla="*/ 437031 h 1226"/>
            <a:gd name="T60" fmla="*/ 486091 w 1055"/>
            <a:gd name="T61" fmla="*/ 404541 h 1226"/>
            <a:gd name="T62" fmla="*/ 476701 w 1055"/>
            <a:gd name="T63" fmla="*/ 379695 h 1226"/>
            <a:gd name="T64" fmla="*/ 498370 w 1055"/>
            <a:gd name="T65" fmla="*/ 355486 h 1226"/>
            <a:gd name="T66" fmla="*/ 507759 w 1055"/>
            <a:gd name="T67" fmla="*/ 349752 h 1226"/>
            <a:gd name="T68" fmla="*/ 517149 w 1055"/>
            <a:gd name="T69" fmla="*/ 347204 h 1226"/>
            <a:gd name="T70" fmla="*/ 557596 w 1055"/>
            <a:gd name="T71" fmla="*/ 322358 h 1226"/>
            <a:gd name="T72" fmla="*/ 585043 w 1055"/>
            <a:gd name="T73" fmla="*/ 308980 h 1226"/>
            <a:gd name="T74" fmla="*/ 616100 w 1055"/>
            <a:gd name="T75" fmla="*/ 210234 h 1226"/>
            <a:gd name="T76" fmla="*/ 613211 w 1055"/>
            <a:gd name="T77" fmla="*/ 191122 h 1226"/>
            <a:gd name="T78" fmla="*/ 594432 w 1055"/>
            <a:gd name="T79" fmla="*/ 180291 h 1226"/>
            <a:gd name="T80" fmla="*/ 551096 w 1055"/>
            <a:gd name="T81" fmla="*/ 161179 h 1226"/>
            <a:gd name="T82" fmla="*/ 495481 w 1055"/>
            <a:gd name="T83" fmla="*/ 126140 h 1226"/>
            <a:gd name="T84" fmla="*/ 520038 w 1055"/>
            <a:gd name="T85" fmla="*/ 103843 h 1226"/>
            <a:gd name="T86" fmla="*/ 517149 w 1055"/>
            <a:gd name="T87" fmla="*/ 84731 h 1226"/>
            <a:gd name="T88" fmla="*/ 498370 w 1055"/>
            <a:gd name="T89" fmla="*/ 73900 h 1226"/>
            <a:gd name="T90" fmla="*/ 442754 w 1055"/>
            <a:gd name="T91" fmla="*/ 49692 h 1226"/>
            <a:gd name="T92" fmla="*/ 414586 w 1055"/>
            <a:gd name="T93" fmla="*/ 38224 h 1226"/>
            <a:gd name="T94" fmla="*/ 327913 w 1055"/>
            <a:gd name="T95" fmla="*/ 0 h 1226"/>
            <a:gd name="T96" fmla="*/ 284576 w 1055"/>
            <a:gd name="T97" fmla="*/ 14016 h 1226"/>
            <a:gd name="T98" fmla="*/ 262908 w 1055"/>
            <a:gd name="T99" fmla="*/ 60522 h 1226"/>
            <a:gd name="T100" fmla="*/ 266519 w 1055"/>
            <a:gd name="T101" fmla="*/ 196855 h 1226"/>
            <a:gd name="T102" fmla="*/ 262908 w 1055"/>
            <a:gd name="T103" fmla="*/ 262474 h 1226"/>
            <a:gd name="T104" fmla="*/ 250629 w 1055"/>
            <a:gd name="T105" fmla="*/ 279037 h 1226"/>
            <a:gd name="T106" fmla="*/ 238351 w 1055"/>
            <a:gd name="T107" fmla="*/ 294964 h 1226"/>
            <a:gd name="T108" fmla="*/ 163956 w 1055"/>
            <a:gd name="T109" fmla="*/ 308980 h 1226"/>
            <a:gd name="T110" fmla="*/ 136510 w 1055"/>
            <a:gd name="T111" fmla="*/ 311528 h 1226"/>
            <a:gd name="T112" fmla="*/ 65005 w 1055"/>
            <a:gd name="T113" fmla="*/ 308980 h 1226"/>
            <a:gd name="T114" fmla="*/ 0 w 1055"/>
            <a:gd name="T115" fmla="*/ 328092 h 1226"/>
            <a:gd name="T116" fmla="*/ 21668 w 1055"/>
            <a:gd name="T117" fmla="*/ 368865 h 1226"/>
            <a:gd name="T118" fmla="*/ 24557 w 1055"/>
            <a:gd name="T119" fmla="*/ 437031 h 1226"/>
            <a:gd name="T120" fmla="*/ 59227 w 1055"/>
            <a:gd name="T121" fmla="*/ 453595 h 1226"/>
            <a:gd name="T122" fmla="*/ 67894 w 1055"/>
            <a:gd name="T123" fmla="*/ 494368 h 1226"/>
            <a:gd name="T124" fmla="*/ 71505 w 1055"/>
            <a:gd name="T125" fmla="*/ 505198 h 122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60000 65536"/>
            <a:gd name="T187" fmla="*/ 0 60000 65536"/>
            <a:gd name="T188" fmla="*/ 0 60000 65536"/>
            <a:gd name="T189" fmla="*/ 0 w 1055"/>
            <a:gd name="T190" fmla="*/ 0 h 1226"/>
            <a:gd name="T191" fmla="*/ 1055 w 1055"/>
            <a:gd name="T192" fmla="*/ 1226 h 1226"/>
          </a:gdLst>
          <a:ahLst/>
          <a:cxnLst>
            <a:cxn ang="T126">
              <a:pos x="T0" y="T1"/>
            </a:cxn>
            <a:cxn ang="T127">
              <a:pos x="T2" y="T3"/>
            </a:cxn>
            <a:cxn ang="T128">
              <a:pos x="T4" y="T5"/>
            </a:cxn>
            <a:cxn ang="T129">
              <a:pos x="T6" y="T7"/>
            </a:cxn>
            <a:cxn ang="T130">
              <a:pos x="T8" y="T9"/>
            </a:cxn>
            <a:cxn ang="T131">
              <a:pos x="T10" y="T11"/>
            </a:cxn>
            <a:cxn ang="T132">
              <a:pos x="T12" y="T13"/>
            </a:cxn>
            <a:cxn ang="T133">
              <a:pos x="T14" y="T15"/>
            </a:cxn>
            <a:cxn ang="T134">
              <a:pos x="T16" y="T17"/>
            </a:cxn>
            <a:cxn ang="T135">
              <a:pos x="T18" y="T19"/>
            </a:cxn>
            <a:cxn ang="T136">
              <a:pos x="T20" y="T21"/>
            </a:cxn>
            <a:cxn ang="T137">
              <a:pos x="T22" y="T23"/>
            </a:cxn>
            <a:cxn ang="T138">
              <a:pos x="T24" y="T25"/>
            </a:cxn>
            <a:cxn ang="T139">
              <a:pos x="T26" y="T27"/>
            </a:cxn>
            <a:cxn ang="T140">
              <a:pos x="T28" y="T29"/>
            </a:cxn>
            <a:cxn ang="T141">
              <a:pos x="T30" y="T31"/>
            </a:cxn>
            <a:cxn ang="T142">
              <a:pos x="T32" y="T33"/>
            </a:cxn>
            <a:cxn ang="T143">
              <a:pos x="T34" y="T35"/>
            </a:cxn>
            <a:cxn ang="T144">
              <a:pos x="T36" y="T37"/>
            </a:cxn>
            <a:cxn ang="T145">
              <a:pos x="T38" y="T39"/>
            </a:cxn>
            <a:cxn ang="T146">
              <a:pos x="T40" y="T41"/>
            </a:cxn>
            <a:cxn ang="T147">
              <a:pos x="T42" y="T43"/>
            </a:cxn>
            <a:cxn ang="T148">
              <a:pos x="T44" y="T45"/>
            </a:cxn>
            <a:cxn ang="T149">
              <a:pos x="T46" y="T47"/>
            </a:cxn>
            <a:cxn ang="T150">
              <a:pos x="T48" y="T49"/>
            </a:cxn>
            <a:cxn ang="T151">
              <a:pos x="T50" y="T51"/>
            </a:cxn>
            <a:cxn ang="T152">
              <a:pos x="T52" y="T53"/>
            </a:cxn>
            <a:cxn ang="T153">
              <a:pos x="T54" y="T55"/>
            </a:cxn>
            <a:cxn ang="T154">
              <a:pos x="T56" y="T57"/>
            </a:cxn>
            <a:cxn ang="T155">
              <a:pos x="T58" y="T59"/>
            </a:cxn>
            <a:cxn ang="T156">
              <a:pos x="T60" y="T61"/>
            </a:cxn>
            <a:cxn ang="T157">
              <a:pos x="T62" y="T63"/>
            </a:cxn>
            <a:cxn ang="T158">
              <a:pos x="T64" y="T65"/>
            </a:cxn>
            <a:cxn ang="T159">
              <a:pos x="T66" y="T67"/>
            </a:cxn>
            <a:cxn ang="T160">
              <a:pos x="T68" y="T69"/>
            </a:cxn>
            <a:cxn ang="T161">
              <a:pos x="T70" y="T71"/>
            </a:cxn>
            <a:cxn ang="T162">
              <a:pos x="T72" y="T73"/>
            </a:cxn>
            <a:cxn ang="T163">
              <a:pos x="T74" y="T75"/>
            </a:cxn>
            <a:cxn ang="T164">
              <a:pos x="T76" y="T77"/>
            </a:cxn>
            <a:cxn ang="T165">
              <a:pos x="T78" y="T79"/>
            </a:cxn>
            <a:cxn ang="T166">
              <a:pos x="T80" y="T81"/>
            </a:cxn>
            <a:cxn ang="T167">
              <a:pos x="T82" y="T83"/>
            </a:cxn>
            <a:cxn ang="T168">
              <a:pos x="T84" y="T85"/>
            </a:cxn>
            <a:cxn ang="T169">
              <a:pos x="T86" y="T87"/>
            </a:cxn>
            <a:cxn ang="T170">
              <a:pos x="T88" y="T89"/>
            </a:cxn>
            <a:cxn ang="T171">
              <a:pos x="T90" y="T91"/>
            </a:cxn>
            <a:cxn ang="T172">
              <a:pos x="T92" y="T93"/>
            </a:cxn>
            <a:cxn ang="T173">
              <a:pos x="T94" y="T95"/>
            </a:cxn>
            <a:cxn ang="T174">
              <a:pos x="T96" y="T97"/>
            </a:cxn>
            <a:cxn ang="T175">
              <a:pos x="T98" y="T99"/>
            </a:cxn>
            <a:cxn ang="T176">
              <a:pos x="T100" y="T101"/>
            </a:cxn>
            <a:cxn ang="T177">
              <a:pos x="T102" y="T103"/>
            </a:cxn>
            <a:cxn ang="T178">
              <a:pos x="T104" y="T105"/>
            </a:cxn>
            <a:cxn ang="T179">
              <a:pos x="T106" y="T107"/>
            </a:cxn>
            <a:cxn ang="T180">
              <a:pos x="T108" y="T109"/>
            </a:cxn>
            <a:cxn ang="T181">
              <a:pos x="T110" y="T111"/>
            </a:cxn>
            <a:cxn ang="T182">
              <a:pos x="T112" y="T113"/>
            </a:cxn>
            <a:cxn ang="T183">
              <a:pos x="T114" y="T115"/>
            </a:cxn>
            <a:cxn ang="T184">
              <a:pos x="T116" y="T117"/>
            </a:cxn>
            <a:cxn ang="T185">
              <a:pos x="T118" y="T119"/>
            </a:cxn>
            <a:cxn ang="T186">
              <a:pos x="T120" y="T121"/>
            </a:cxn>
            <a:cxn ang="T187">
              <a:pos x="T122" y="T123"/>
            </a:cxn>
            <a:cxn ang="T188">
              <a:pos x="T124" y="T125"/>
            </a:cxn>
          </a:cxnLst>
          <a:rect l="T189" t="T190" r="T191" b="T192"/>
          <a:pathLst>
            <a:path w="1055" h="1226">
              <a:moveTo>
                <a:pt x="60" y="690"/>
              </a:moveTo>
              <a:cubicBezTo>
                <a:pt x="75" y="701"/>
                <a:pt x="75" y="710"/>
                <a:pt x="86" y="725"/>
              </a:cubicBezTo>
              <a:cubicBezTo>
                <a:pt x="95" y="753"/>
                <a:pt x="95" y="771"/>
                <a:pt x="90" y="802"/>
              </a:cubicBezTo>
              <a:cubicBezTo>
                <a:pt x="88" y="811"/>
                <a:pt x="82" y="828"/>
                <a:pt x="82" y="828"/>
              </a:cubicBezTo>
              <a:cubicBezTo>
                <a:pt x="97" y="860"/>
                <a:pt x="135" y="860"/>
                <a:pt x="167" y="870"/>
              </a:cubicBezTo>
              <a:cubicBezTo>
                <a:pt x="179" y="902"/>
                <a:pt x="162" y="926"/>
                <a:pt x="146" y="952"/>
              </a:cubicBezTo>
              <a:cubicBezTo>
                <a:pt x="170" y="963"/>
                <a:pt x="194" y="963"/>
                <a:pt x="219" y="969"/>
              </a:cubicBezTo>
              <a:cubicBezTo>
                <a:pt x="243" y="993"/>
                <a:pt x="236" y="1015"/>
                <a:pt x="227" y="1046"/>
              </a:cubicBezTo>
              <a:cubicBezTo>
                <a:pt x="222" y="1088"/>
                <a:pt x="204" y="1182"/>
                <a:pt x="262" y="1200"/>
              </a:cubicBezTo>
              <a:cubicBezTo>
                <a:pt x="282" y="1215"/>
                <a:pt x="302" y="1219"/>
                <a:pt x="326" y="1226"/>
              </a:cubicBezTo>
              <a:cubicBezTo>
                <a:pt x="401" y="1222"/>
                <a:pt x="394" y="1220"/>
                <a:pt x="446" y="1188"/>
              </a:cubicBezTo>
              <a:cubicBezTo>
                <a:pt x="458" y="1168"/>
                <a:pt x="473" y="1155"/>
                <a:pt x="480" y="1132"/>
              </a:cubicBezTo>
              <a:cubicBezTo>
                <a:pt x="485" y="1068"/>
                <a:pt x="491" y="1028"/>
                <a:pt x="557" y="1008"/>
              </a:cubicBezTo>
              <a:cubicBezTo>
                <a:pt x="581" y="1012"/>
                <a:pt x="585" y="1020"/>
                <a:pt x="604" y="1033"/>
              </a:cubicBezTo>
              <a:cubicBezTo>
                <a:pt x="619" y="1055"/>
                <a:pt x="622" y="1064"/>
                <a:pt x="647" y="1072"/>
              </a:cubicBezTo>
              <a:cubicBezTo>
                <a:pt x="670" y="1070"/>
                <a:pt x="728" y="1064"/>
                <a:pt x="754" y="1072"/>
              </a:cubicBezTo>
              <a:cubicBezTo>
                <a:pt x="758" y="1073"/>
                <a:pt x="756" y="1081"/>
                <a:pt x="759" y="1085"/>
              </a:cubicBezTo>
              <a:cubicBezTo>
                <a:pt x="769" y="1100"/>
                <a:pt x="787" y="1105"/>
                <a:pt x="802" y="1115"/>
              </a:cubicBezTo>
              <a:cubicBezTo>
                <a:pt x="817" y="1140"/>
                <a:pt x="828" y="1136"/>
                <a:pt x="853" y="1128"/>
              </a:cubicBezTo>
              <a:cubicBezTo>
                <a:pt x="873" y="1108"/>
                <a:pt x="896" y="1091"/>
                <a:pt x="913" y="1068"/>
              </a:cubicBezTo>
              <a:cubicBezTo>
                <a:pt x="914" y="1042"/>
                <a:pt x="914" y="1016"/>
                <a:pt x="917" y="990"/>
              </a:cubicBezTo>
              <a:cubicBezTo>
                <a:pt x="919" y="974"/>
                <a:pt x="936" y="968"/>
                <a:pt x="947" y="960"/>
              </a:cubicBezTo>
              <a:cubicBezTo>
                <a:pt x="976" y="939"/>
                <a:pt x="977" y="925"/>
                <a:pt x="1016" y="913"/>
              </a:cubicBezTo>
              <a:cubicBezTo>
                <a:pt x="1031" y="904"/>
                <a:pt x="1036" y="894"/>
                <a:pt x="1046" y="879"/>
              </a:cubicBezTo>
              <a:cubicBezTo>
                <a:pt x="1052" y="861"/>
                <a:pt x="1055" y="856"/>
                <a:pt x="1046" y="832"/>
              </a:cubicBezTo>
              <a:cubicBezTo>
                <a:pt x="1040" y="816"/>
                <a:pt x="1015" y="810"/>
                <a:pt x="1003" y="802"/>
              </a:cubicBezTo>
              <a:cubicBezTo>
                <a:pt x="979" y="787"/>
                <a:pt x="958" y="764"/>
                <a:pt x="934" y="750"/>
              </a:cubicBezTo>
              <a:cubicBezTo>
                <a:pt x="920" y="742"/>
                <a:pt x="906" y="740"/>
                <a:pt x="892" y="733"/>
              </a:cubicBezTo>
              <a:cubicBezTo>
                <a:pt x="874" y="724"/>
                <a:pt x="865" y="713"/>
                <a:pt x="844" y="708"/>
              </a:cubicBezTo>
              <a:cubicBezTo>
                <a:pt x="811" y="683"/>
                <a:pt x="775" y="688"/>
                <a:pt x="733" y="686"/>
              </a:cubicBezTo>
              <a:cubicBezTo>
                <a:pt x="709" y="679"/>
                <a:pt x="687" y="655"/>
                <a:pt x="673" y="635"/>
              </a:cubicBezTo>
              <a:cubicBezTo>
                <a:pt x="669" y="622"/>
                <a:pt x="664" y="609"/>
                <a:pt x="660" y="596"/>
              </a:cubicBezTo>
              <a:cubicBezTo>
                <a:pt x="664" y="573"/>
                <a:pt x="667" y="565"/>
                <a:pt x="690" y="558"/>
              </a:cubicBezTo>
              <a:cubicBezTo>
                <a:pt x="694" y="555"/>
                <a:pt x="698" y="551"/>
                <a:pt x="703" y="549"/>
              </a:cubicBezTo>
              <a:cubicBezTo>
                <a:pt x="707" y="547"/>
                <a:pt x="712" y="547"/>
                <a:pt x="716" y="545"/>
              </a:cubicBezTo>
              <a:cubicBezTo>
                <a:pt x="735" y="534"/>
                <a:pt x="751" y="512"/>
                <a:pt x="772" y="506"/>
              </a:cubicBezTo>
              <a:cubicBezTo>
                <a:pt x="801" y="486"/>
                <a:pt x="787" y="492"/>
                <a:pt x="810" y="485"/>
              </a:cubicBezTo>
              <a:cubicBezTo>
                <a:pt x="826" y="432"/>
                <a:pt x="811" y="372"/>
                <a:pt x="853" y="330"/>
              </a:cubicBezTo>
              <a:cubicBezTo>
                <a:pt x="852" y="320"/>
                <a:pt x="853" y="309"/>
                <a:pt x="849" y="300"/>
              </a:cubicBezTo>
              <a:cubicBezTo>
                <a:pt x="844" y="288"/>
                <a:pt x="832" y="288"/>
                <a:pt x="823" y="283"/>
              </a:cubicBezTo>
              <a:cubicBezTo>
                <a:pt x="803" y="273"/>
                <a:pt x="783" y="263"/>
                <a:pt x="763" y="253"/>
              </a:cubicBezTo>
              <a:cubicBezTo>
                <a:pt x="736" y="239"/>
                <a:pt x="713" y="214"/>
                <a:pt x="686" y="198"/>
              </a:cubicBezTo>
              <a:cubicBezTo>
                <a:pt x="691" y="163"/>
                <a:pt x="692" y="174"/>
                <a:pt x="720" y="163"/>
              </a:cubicBezTo>
              <a:cubicBezTo>
                <a:pt x="719" y="153"/>
                <a:pt x="720" y="142"/>
                <a:pt x="716" y="133"/>
              </a:cubicBezTo>
              <a:cubicBezTo>
                <a:pt x="712" y="124"/>
                <a:pt x="699" y="122"/>
                <a:pt x="690" y="116"/>
              </a:cubicBezTo>
              <a:cubicBezTo>
                <a:pt x="667" y="101"/>
                <a:pt x="639" y="86"/>
                <a:pt x="613" y="78"/>
              </a:cubicBezTo>
              <a:cubicBezTo>
                <a:pt x="600" y="69"/>
                <a:pt x="589" y="66"/>
                <a:pt x="574" y="60"/>
              </a:cubicBezTo>
              <a:cubicBezTo>
                <a:pt x="536" y="22"/>
                <a:pt x="502" y="19"/>
                <a:pt x="454" y="0"/>
              </a:cubicBezTo>
              <a:cubicBezTo>
                <a:pt x="423" y="5"/>
                <a:pt x="417" y="6"/>
                <a:pt x="394" y="22"/>
              </a:cubicBezTo>
              <a:cubicBezTo>
                <a:pt x="380" y="45"/>
                <a:pt x="377" y="71"/>
                <a:pt x="364" y="95"/>
              </a:cubicBezTo>
              <a:cubicBezTo>
                <a:pt x="353" y="165"/>
                <a:pt x="364" y="238"/>
                <a:pt x="369" y="309"/>
              </a:cubicBezTo>
              <a:cubicBezTo>
                <a:pt x="367" y="343"/>
                <a:pt x="367" y="378"/>
                <a:pt x="364" y="412"/>
              </a:cubicBezTo>
              <a:cubicBezTo>
                <a:pt x="363" y="428"/>
                <a:pt x="357" y="425"/>
                <a:pt x="347" y="438"/>
              </a:cubicBezTo>
              <a:cubicBezTo>
                <a:pt x="341" y="446"/>
                <a:pt x="336" y="455"/>
                <a:pt x="330" y="463"/>
              </a:cubicBezTo>
              <a:cubicBezTo>
                <a:pt x="328" y="465"/>
                <a:pt x="240" y="483"/>
                <a:pt x="227" y="485"/>
              </a:cubicBezTo>
              <a:cubicBezTo>
                <a:pt x="214" y="487"/>
                <a:pt x="202" y="488"/>
                <a:pt x="189" y="489"/>
              </a:cubicBezTo>
              <a:cubicBezTo>
                <a:pt x="154" y="500"/>
                <a:pt x="125" y="493"/>
                <a:pt x="90" y="485"/>
              </a:cubicBezTo>
              <a:cubicBezTo>
                <a:pt x="28" y="488"/>
                <a:pt x="14" y="470"/>
                <a:pt x="0" y="515"/>
              </a:cubicBezTo>
              <a:cubicBezTo>
                <a:pt x="4" y="559"/>
                <a:pt x="0" y="558"/>
                <a:pt x="30" y="579"/>
              </a:cubicBezTo>
              <a:cubicBezTo>
                <a:pt x="39" y="608"/>
                <a:pt x="18" y="670"/>
                <a:pt x="34" y="686"/>
              </a:cubicBezTo>
              <a:cubicBezTo>
                <a:pt x="47" y="699"/>
                <a:pt x="67" y="702"/>
                <a:pt x="82" y="712"/>
              </a:cubicBezTo>
              <a:cubicBezTo>
                <a:pt x="89" y="733"/>
                <a:pt x="90" y="754"/>
                <a:pt x="94" y="776"/>
              </a:cubicBezTo>
              <a:cubicBezTo>
                <a:pt x="95" y="782"/>
                <a:pt x="99" y="793"/>
                <a:pt x="99" y="793"/>
              </a:cubicBezTo>
            </a:path>
          </a:pathLst>
        </a:custGeom>
        <a:solidFill>
          <a:srgbClr val="FFFF00"/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15</xdr:col>
      <xdr:colOff>0</xdr:colOff>
      <xdr:row>22</xdr:row>
      <xdr:rowOff>142875</xdr:rowOff>
    </xdr:from>
    <xdr:to>
      <xdr:col>18</xdr:col>
      <xdr:colOff>104775</xdr:colOff>
      <xdr:row>26</xdr:row>
      <xdr:rowOff>123825</xdr:rowOff>
    </xdr:to>
    <xdr:sp macro="" textlink="">
      <xdr:nvSpPr>
        <xdr:cNvPr id="80" name="Freeform 882">
          <a:extLst>
            <a:ext uri="{FF2B5EF4-FFF2-40B4-BE49-F238E27FC236}">
              <a16:creationId xmlns:a16="http://schemas.microsoft.com/office/drawing/2014/main" id="{9EE65133-23F7-4CAA-8F46-42DF8C110E61}"/>
            </a:ext>
          </a:extLst>
        </xdr:cNvPr>
        <xdr:cNvSpPr>
          <a:spLocks/>
        </xdr:cNvSpPr>
      </xdr:nvSpPr>
      <xdr:spPr bwMode="auto">
        <a:xfrm>
          <a:off x="2736850" y="3635375"/>
          <a:ext cx="638175" cy="615950"/>
        </a:xfrm>
        <a:custGeom>
          <a:avLst/>
          <a:gdLst>
            <a:gd name="T0" fmla="*/ 100951 w 969"/>
            <a:gd name="T1" fmla="*/ 170076 h 998"/>
            <a:gd name="T2" fmla="*/ 128425 w 969"/>
            <a:gd name="T3" fmla="*/ 210390 h 998"/>
            <a:gd name="T4" fmla="*/ 139287 w 969"/>
            <a:gd name="T5" fmla="*/ 234956 h 998"/>
            <a:gd name="T6" fmla="*/ 130981 w 969"/>
            <a:gd name="T7" fmla="*/ 288499 h 998"/>
            <a:gd name="T8" fmla="*/ 86895 w 969"/>
            <a:gd name="T9" fmla="*/ 323774 h 998"/>
            <a:gd name="T10" fmla="*/ 70921 w 969"/>
            <a:gd name="T11" fmla="*/ 348340 h 998"/>
            <a:gd name="T12" fmla="*/ 59421 w 969"/>
            <a:gd name="T13" fmla="*/ 364088 h 998"/>
            <a:gd name="T14" fmla="*/ 109257 w 969"/>
            <a:gd name="T15" fmla="*/ 447866 h 998"/>
            <a:gd name="T16" fmla="*/ 120119 w 969"/>
            <a:gd name="T17" fmla="*/ 485661 h 998"/>
            <a:gd name="T18" fmla="*/ 139287 w 969"/>
            <a:gd name="T19" fmla="*/ 556210 h 998"/>
            <a:gd name="T20" fmla="*/ 163567 w 969"/>
            <a:gd name="T21" fmla="*/ 525975 h 998"/>
            <a:gd name="T22" fmla="*/ 196791 w 969"/>
            <a:gd name="T23" fmla="*/ 510227 h 998"/>
            <a:gd name="T24" fmla="*/ 212764 w 969"/>
            <a:gd name="T25" fmla="*/ 483141 h 998"/>
            <a:gd name="T26" fmla="*/ 237683 w 969"/>
            <a:gd name="T27" fmla="*/ 502038 h 998"/>
            <a:gd name="T28" fmla="*/ 278574 w 969"/>
            <a:gd name="T29" fmla="*/ 553061 h 998"/>
            <a:gd name="T30" fmla="*/ 330967 w 969"/>
            <a:gd name="T31" fmla="*/ 623611 h 998"/>
            <a:gd name="T32" fmla="*/ 391026 w 969"/>
            <a:gd name="T33" fmla="*/ 617942 h 998"/>
            <a:gd name="T34" fmla="*/ 415945 w 969"/>
            <a:gd name="T35" fmla="*/ 577627 h 998"/>
            <a:gd name="T36" fmla="*/ 465142 w 969"/>
            <a:gd name="T37" fmla="*/ 566919 h 998"/>
            <a:gd name="T38" fmla="*/ 492617 w 969"/>
            <a:gd name="T39" fmla="*/ 556210 h 998"/>
            <a:gd name="T40" fmla="*/ 527758 w 969"/>
            <a:gd name="T41" fmla="*/ 577627 h 998"/>
            <a:gd name="T42" fmla="*/ 560982 w 969"/>
            <a:gd name="T43" fmla="*/ 582667 h 998"/>
            <a:gd name="T44" fmla="*/ 591012 w 969"/>
            <a:gd name="T45" fmla="*/ 582667 h 998"/>
            <a:gd name="T46" fmla="*/ 601874 w 969"/>
            <a:gd name="T47" fmla="*/ 566919 h 998"/>
            <a:gd name="T48" fmla="*/ 607624 w 969"/>
            <a:gd name="T49" fmla="*/ 558730 h 998"/>
            <a:gd name="T50" fmla="*/ 593568 w 969"/>
            <a:gd name="T51" fmla="*/ 491330 h 998"/>
            <a:gd name="T52" fmla="*/ 574400 w 969"/>
            <a:gd name="T53" fmla="*/ 474952 h 998"/>
            <a:gd name="T54" fmla="*/ 560982 w 969"/>
            <a:gd name="T55" fmla="*/ 405032 h 998"/>
            <a:gd name="T56" fmla="*/ 569288 w 969"/>
            <a:gd name="T57" fmla="*/ 361568 h 998"/>
            <a:gd name="T58" fmla="*/ 560982 w 969"/>
            <a:gd name="T59" fmla="*/ 310546 h 998"/>
            <a:gd name="T60" fmla="*/ 580150 w 969"/>
            <a:gd name="T61" fmla="*/ 256373 h 998"/>
            <a:gd name="T62" fmla="*/ 585262 w 969"/>
            <a:gd name="T63" fmla="*/ 239996 h 998"/>
            <a:gd name="T64" fmla="*/ 588456 w 969"/>
            <a:gd name="T65" fmla="*/ 229287 h 998"/>
            <a:gd name="T66" fmla="*/ 593568 w 969"/>
            <a:gd name="T67" fmla="*/ 110234 h 998"/>
            <a:gd name="T68" fmla="*/ 582706 w 969"/>
            <a:gd name="T69" fmla="*/ 29606 h 998"/>
            <a:gd name="T70" fmla="*/ 576956 w 969"/>
            <a:gd name="T71" fmla="*/ 13228 h 998"/>
            <a:gd name="T72" fmla="*/ 560982 w 969"/>
            <a:gd name="T73" fmla="*/ 2520 h 998"/>
            <a:gd name="T74" fmla="*/ 500284 w 969"/>
            <a:gd name="T75" fmla="*/ 18897 h 998"/>
            <a:gd name="T76" fmla="*/ 423612 w 969"/>
            <a:gd name="T77" fmla="*/ 72440 h 998"/>
            <a:gd name="T78" fmla="*/ 393582 w 969"/>
            <a:gd name="T79" fmla="*/ 15748 h 998"/>
            <a:gd name="T80" fmla="*/ 366108 w 969"/>
            <a:gd name="T81" fmla="*/ 0 h 998"/>
            <a:gd name="T82" fmla="*/ 346940 w 969"/>
            <a:gd name="T83" fmla="*/ 2520 h 998"/>
            <a:gd name="T84" fmla="*/ 311799 w 969"/>
            <a:gd name="T85" fmla="*/ 42834 h 998"/>
            <a:gd name="T86" fmla="*/ 240238 w 969"/>
            <a:gd name="T87" fmla="*/ 69920 h 998"/>
            <a:gd name="T88" fmla="*/ 235127 w 969"/>
            <a:gd name="T89" fmla="*/ 56692 h 998"/>
            <a:gd name="T90" fmla="*/ 221070 w 969"/>
            <a:gd name="T91" fmla="*/ 23937 h 998"/>
            <a:gd name="T92" fmla="*/ 161011 w 969"/>
            <a:gd name="T93" fmla="*/ 34645 h 998"/>
            <a:gd name="T94" fmla="*/ 111813 w 969"/>
            <a:gd name="T95" fmla="*/ 80628 h 998"/>
            <a:gd name="T96" fmla="*/ 86895 w 969"/>
            <a:gd name="T97" fmla="*/ 97006 h 998"/>
            <a:gd name="T98" fmla="*/ 62615 w 969"/>
            <a:gd name="T99" fmla="*/ 94486 h 998"/>
            <a:gd name="T100" fmla="*/ 51753 w 969"/>
            <a:gd name="T101" fmla="*/ 78109 h 998"/>
            <a:gd name="T102" fmla="*/ 10223 w 969"/>
            <a:gd name="T103" fmla="*/ 51023 h 998"/>
            <a:gd name="T104" fmla="*/ 24279 w 969"/>
            <a:gd name="T105" fmla="*/ 83778 h 998"/>
            <a:gd name="T106" fmla="*/ 51753 w 969"/>
            <a:gd name="T107" fmla="*/ 115903 h 998"/>
            <a:gd name="T108" fmla="*/ 76033 w 969"/>
            <a:gd name="T109" fmla="*/ 156218 h 998"/>
            <a:gd name="T110" fmla="*/ 92645 w 969"/>
            <a:gd name="T111" fmla="*/ 164406 h 998"/>
            <a:gd name="T112" fmla="*/ 100951 w 969"/>
            <a:gd name="T113" fmla="*/ 170076 h 998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69"/>
            <a:gd name="T172" fmla="*/ 0 h 998"/>
            <a:gd name="T173" fmla="*/ 969 w 969"/>
            <a:gd name="T174" fmla="*/ 998 h 998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69" h="998">
              <a:moveTo>
                <a:pt x="158" y="270"/>
              </a:moveTo>
              <a:cubicBezTo>
                <a:pt x="166" y="295"/>
                <a:pt x="185" y="314"/>
                <a:pt x="201" y="334"/>
              </a:cubicBezTo>
              <a:cubicBezTo>
                <a:pt x="210" y="345"/>
                <a:pt x="213" y="360"/>
                <a:pt x="218" y="373"/>
              </a:cubicBezTo>
              <a:cubicBezTo>
                <a:pt x="217" y="386"/>
                <a:pt x="217" y="442"/>
                <a:pt x="205" y="458"/>
              </a:cubicBezTo>
              <a:cubicBezTo>
                <a:pt x="188" y="480"/>
                <a:pt x="160" y="501"/>
                <a:pt x="136" y="514"/>
              </a:cubicBezTo>
              <a:cubicBezTo>
                <a:pt x="128" y="527"/>
                <a:pt x="120" y="540"/>
                <a:pt x="111" y="553"/>
              </a:cubicBezTo>
              <a:cubicBezTo>
                <a:pt x="105" y="561"/>
                <a:pt x="93" y="578"/>
                <a:pt x="93" y="578"/>
              </a:cubicBezTo>
              <a:cubicBezTo>
                <a:pt x="101" y="627"/>
                <a:pt x="142" y="670"/>
                <a:pt x="171" y="711"/>
              </a:cubicBezTo>
              <a:cubicBezTo>
                <a:pt x="183" y="728"/>
                <a:pt x="184" y="751"/>
                <a:pt x="188" y="771"/>
              </a:cubicBezTo>
              <a:cubicBezTo>
                <a:pt x="195" y="808"/>
                <a:pt x="208" y="846"/>
                <a:pt x="218" y="883"/>
              </a:cubicBezTo>
              <a:cubicBezTo>
                <a:pt x="236" y="870"/>
                <a:pt x="238" y="850"/>
                <a:pt x="256" y="835"/>
              </a:cubicBezTo>
              <a:cubicBezTo>
                <a:pt x="271" y="823"/>
                <a:pt x="292" y="820"/>
                <a:pt x="308" y="810"/>
              </a:cubicBezTo>
              <a:cubicBezTo>
                <a:pt x="317" y="796"/>
                <a:pt x="324" y="781"/>
                <a:pt x="333" y="767"/>
              </a:cubicBezTo>
              <a:cubicBezTo>
                <a:pt x="360" y="772"/>
                <a:pt x="358" y="776"/>
                <a:pt x="372" y="797"/>
              </a:cubicBezTo>
              <a:cubicBezTo>
                <a:pt x="383" y="833"/>
                <a:pt x="404" y="858"/>
                <a:pt x="436" y="878"/>
              </a:cubicBezTo>
              <a:cubicBezTo>
                <a:pt x="468" y="924"/>
                <a:pt x="456" y="966"/>
                <a:pt x="518" y="990"/>
              </a:cubicBezTo>
              <a:cubicBezTo>
                <a:pt x="549" y="988"/>
                <a:pt x="586" y="998"/>
                <a:pt x="612" y="981"/>
              </a:cubicBezTo>
              <a:cubicBezTo>
                <a:pt x="635" y="966"/>
                <a:pt x="631" y="930"/>
                <a:pt x="651" y="917"/>
              </a:cubicBezTo>
              <a:cubicBezTo>
                <a:pt x="670" y="904"/>
                <a:pt x="706" y="904"/>
                <a:pt x="728" y="900"/>
              </a:cubicBezTo>
              <a:cubicBezTo>
                <a:pt x="743" y="894"/>
                <a:pt x="757" y="892"/>
                <a:pt x="771" y="883"/>
              </a:cubicBezTo>
              <a:cubicBezTo>
                <a:pt x="798" y="888"/>
                <a:pt x="803" y="901"/>
                <a:pt x="826" y="917"/>
              </a:cubicBezTo>
              <a:cubicBezTo>
                <a:pt x="841" y="927"/>
                <a:pt x="861" y="923"/>
                <a:pt x="878" y="925"/>
              </a:cubicBezTo>
              <a:cubicBezTo>
                <a:pt x="887" y="955"/>
                <a:pt x="906" y="938"/>
                <a:pt x="925" y="925"/>
              </a:cubicBezTo>
              <a:cubicBezTo>
                <a:pt x="931" y="917"/>
                <a:pt x="936" y="908"/>
                <a:pt x="942" y="900"/>
              </a:cubicBezTo>
              <a:cubicBezTo>
                <a:pt x="945" y="896"/>
                <a:pt x="951" y="887"/>
                <a:pt x="951" y="887"/>
              </a:cubicBezTo>
              <a:cubicBezTo>
                <a:pt x="961" y="856"/>
                <a:pt x="969" y="792"/>
                <a:pt x="929" y="780"/>
              </a:cubicBezTo>
              <a:cubicBezTo>
                <a:pt x="914" y="769"/>
                <a:pt x="905" y="772"/>
                <a:pt x="899" y="754"/>
              </a:cubicBezTo>
              <a:cubicBezTo>
                <a:pt x="894" y="716"/>
                <a:pt x="900" y="676"/>
                <a:pt x="878" y="643"/>
              </a:cubicBezTo>
              <a:cubicBezTo>
                <a:pt x="871" y="617"/>
                <a:pt x="876" y="596"/>
                <a:pt x="891" y="574"/>
              </a:cubicBezTo>
              <a:cubicBezTo>
                <a:pt x="900" y="545"/>
                <a:pt x="894" y="517"/>
                <a:pt x="878" y="493"/>
              </a:cubicBezTo>
              <a:cubicBezTo>
                <a:pt x="882" y="456"/>
                <a:pt x="887" y="437"/>
                <a:pt x="908" y="407"/>
              </a:cubicBezTo>
              <a:cubicBezTo>
                <a:pt x="911" y="398"/>
                <a:pt x="913" y="390"/>
                <a:pt x="916" y="381"/>
              </a:cubicBezTo>
              <a:cubicBezTo>
                <a:pt x="918" y="375"/>
                <a:pt x="921" y="364"/>
                <a:pt x="921" y="364"/>
              </a:cubicBezTo>
              <a:cubicBezTo>
                <a:pt x="915" y="299"/>
                <a:pt x="923" y="239"/>
                <a:pt x="929" y="175"/>
              </a:cubicBezTo>
              <a:cubicBezTo>
                <a:pt x="926" y="123"/>
                <a:pt x="924" y="93"/>
                <a:pt x="912" y="47"/>
              </a:cubicBezTo>
              <a:cubicBezTo>
                <a:pt x="911" y="45"/>
                <a:pt x="905" y="23"/>
                <a:pt x="903" y="21"/>
              </a:cubicBezTo>
              <a:cubicBezTo>
                <a:pt x="896" y="14"/>
                <a:pt x="878" y="4"/>
                <a:pt x="878" y="4"/>
              </a:cubicBezTo>
              <a:cubicBezTo>
                <a:pt x="836" y="7"/>
                <a:pt x="816" y="7"/>
                <a:pt x="783" y="30"/>
              </a:cubicBezTo>
              <a:cubicBezTo>
                <a:pt x="756" y="73"/>
                <a:pt x="711" y="100"/>
                <a:pt x="663" y="115"/>
              </a:cubicBezTo>
              <a:cubicBezTo>
                <a:pt x="623" y="105"/>
                <a:pt x="632" y="57"/>
                <a:pt x="616" y="25"/>
              </a:cubicBezTo>
              <a:cubicBezTo>
                <a:pt x="607" y="8"/>
                <a:pt x="590" y="7"/>
                <a:pt x="573" y="0"/>
              </a:cubicBezTo>
              <a:cubicBezTo>
                <a:pt x="563" y="1"/>
                <a:pt x="552" y="0"/>
                <a:pt x="543" y="4"/>
              </a:cubicBezTo>
              <a:cubicBezTo>
                <a:pt x="540" y="5"/>
                <a:pt x="495" y="61"/>
                <a:pt x="488" y="68"/>
              </a:cubicBezTo>
              <a:cubicBezTo>
                <a:pt x="471" y="85"/>
                <a:pt x="401" y="105"/>
                <a:pt x="376" y="111"/>
              </a:cubicBezTo>
              <a:cubicBezTo>
                <a:pt x="348" y="107"/>
                <a:pt x="334" y="100"/>
                <a:pt x="368" y="90"/>
              </a:cubicBezTo>
              <a:cubicBezTo>
                <a:pt x="407" y="63"/>
                <a:pt x="371" y="45"/>
                <a:pt x="346" y="38"/>
              </a:cubicBezTo>
              <a:cubicBezTo>
                <a:pt x="314" y="42"/>
                <a:pt x="283" y="49"/>
                <a:pt x="252" y="55"/>
              </a:cubicBezTo>
              <a:cubicBezTo>
                <a:pt x="218" y="68"/>
                <a:pt x="213" y="116"/>
                <a:pt x="175" y="128"/>
              </a:cubicBezTo>
              <a:cubicBezTo>
                <a:pt x="162" y="141"/>
                <a:pt x="151" y="144"/>
                <a:pt x="136" y="154"/>
              </a:cubicBezTo>
              <a:cubicBezTo>
                <a:pt x="123" y="153"/>
                <a:pt x="110" y="154"/>
                <a:pt x="98" y="150"/>
              </a:cubicBezTo>
              <a:cubicBezTo>
                <a:pt x="80" y="144"/>
                <a:pt x="88" y="135"/>
                <a:pt x="81" y="124"/>
              </a:cubicBezTo>
              <a:cubicBezTo>
                <a:pt x="68" y="104"/>
                <a:pt x="38" y="88"/>
                <a:pt x="16" y="81"/>
              </a:cubicBezTo>
              <a:cubicBezTo>
                <a:pt x="0" y="106"/>
                <a:pt x="17" y="118"/>
                <a:pt x="38" y="133"/>
              </a:cubicBezTo>
              <a:cubicBezTo>
                <a:pt x="50" y="151"/>
                <a:pt x="66" y="169"/>
                <a:pt x="81" y="184"/>
              </a:cubicBezTo>
              <a:cubicBezTo>
                <a:pt x="88" y="205"/>
                <a:pt x="100" y="235"/>
                <a:pt x="119" y="248"/>
              </a:cubicBezTo>
              <a:cubicBezTo>
                <a:pt x="127" y="254"/>
                <a:pt x="137" y="256"/>
                <a:pt x="145" y="261"/>
              </a:cubicBezTo>
              <a:cubicBezTo>
                <a:pt x="149" y="264"/>
                <a:pt x="158" y="270"/>
                <a:pt x="158" y="27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12</xdr:col>
      <xdr:colOff>0</xdr:colOff>
      <xdr:row>23</xdr:row>
      <xdr:rowOff>38100</xdr:rowOff>
    </xdr:from>
    <xdr:to>
      <xdr:col>15</xdr:col>
      <xdr:colOff>142875</xdr:colOff>
      <xdr:row>27</xdr:row>
      <xdr:rowOff>85725</xdr:rowOff>
    </xdr:to>
    <xdr:sp macro="" textlink="">
      <xdr:nvSpPr>
        <xdr:cNvPr id="81" name="Freeform 883">
          <a:extLst>
            <a:ext uri="{FF2B5EF4-FFF2-40B4-BE49-F238E27FC236}">
              <a16:creationId xmlns:a16="http://schemas.microsoft.com/office/drawing/2014/main" id="{AB3BC658-FFFA-4488-B09E-07AA83FF82C4}"/>
            </a:ext>
          </a:extLst>
        </xdr:cNvPr>
        <xdr:cNvSpPr>
          <a:spLocks/>
        </xdr:cNvSpPr>
      </xdr:nvSpPr>
      <xdr:spPr bwMode="auto">
        <a:xfrm>
          <a:off x="2203450" y="3689350"/>
          <a:ext cx="676275" cy="682625"/>
        </a:xfrm>
        <a:custGeom>
          <a:avLst/>
          <a:gdLst>
            <a:gd name="T0" fmla="*/ 162163 w 920"/>
            <a:gd name="T1" fmla="*/ 263045 h 1097"/>
            <a:gd name="T2" fmla="*/ 119301 w 920"/>
            <a:gd name="T3" fmla="*/ 334035 h 1097"/>
            <a:gd name="T4" fmla="*/ 100727 w 920"/>
            <a:gd name="T5" fmla="*/ 388545 h 1097"/>
            <a:gd name="T6" fmla="*/ 49292 w 920"/>
            <a:gd name="T7" fmla="*/ 494397 h 1097"/>
            <a:gd name="T8" fmla="*/ 36433 w 920"/>
            <a:gd name="T9" fmla="*/ 534963 h 1097"/>
            <a:gd name="T10" fmla="*/ 0 w 920"/>
            <a:gd name="T11" fmla="*/ 594544 h 1097"/>
            <a:gd name="T12" fmla="*/ 2858 w 920"/>
            <a:gd name="T13" fmla="*/ 605319 h 1097"/>
            <a:gd name="T14" fmla="*/ 12144 w 920"/>
            <a:gd name="T15" fmla="*/ 608488 h 1097"/>
            <a:gd name="T16" fmla="*/ 61436 w 920"/>
            <a:gd name="T17" fmla="*/ 621799 h 1097"/>
            <a:gd name="T18" fmla="*/ 135017 w 920"/>
            <a:gd name="T19" fmla="*/ 632574 h 1097"/>
            <a:gd name="T20" fmla="*/ 140732 w 920"/>
            <a:gd name="T21" fmla="*/ 502637 h 1097"/>
            <a:gd name="T22" fmla="*/ 159306 w 920"/>
            <a:gd name="T23" fmla="*/ 480452 h 1097"/>
            <a:gd name="T24" fmla="*/ 214313 w 920"/>
            <a:gd name="T25" fmla="*/ 507708 h 1097"/>
            <a:gd name="T26" fmla="*/ 247888 w 920"/>
            <a:gd name="T27" fmla="*/ 496932 h 1097"/>
            <a:gd name="T28" fmla="*/ 281464 w 920"/>
            <a:gd name="T29" fmla="*/ 510243 h 1097"/>
            <a:gd name="T30" fmla="*/ 318611 w 920"/>
            <a:gd name="T31" fmla="*/ 518483 h 1097"/>
            <a:gd name="T32" fmla="*/ 324326 w 920"/>
            <a:gd name="T33" fmla="*/ 534963 h 1097"/>
            <a:gd name="T34" fmla="*/ 321469 w 920"/>
            <a:gd name="T35" fmla="*/ 586304 h 1097"/>
            <a:gd name="T36" fmla="*/ 340042 w 920"/>
            <a:gd name="T37" fmla="*/ 600249 h 1097"/>
            <a:gd name="T38" fmla="*/ 373618 w 920"/>
            <a:gd name="T39" fmla="*/ 643350 h 1097"/>
            <a:gd name="T40" fmla="*/ 370761 w 920"/>
            <a:gd name="T41" fmla="*/ 695325 h 1097"/>
            <a:gd name="T42" fmla="*/ 425768 w 920"/>
            <a:gd name="T43" fmla="*/ 668070 h 1097"/>
            <a:gd name="T44" fmla="*/ 452914 w 920"/>
            <a:gd name="T45" fmla="*/ 654759 h 1097"/>
            <a:gd name="T46" fmla="*/ 490061 w 920"/>
            <a:gd name="T47" fmla="*/ 581233 h 1097"/>
            <a:gd name="T48" fmla="*/ 443627 w 920"/>
            <a:gd name="T49" fmla="*/ 564753 h 1097"/>
            <a:gd name="T50" fmla="*/ 450056 w 920"/>
            <a:gd name="T51" fmla="*/ 499468 h 1097"/>
            <a:gd name="T52" fmla="*/ 462201 w 920"/>
            <a:gd name="T53" fmla="*/ 469677 h 1097"/>
            <a:gd name="T54" fmla="*/ 532924 w 920"/>
            <a:gd name="T55" fmla="*/ 480452 h 1097"/>
            <a:gd name="T56" fmla="*/ 597218 w 920"/>
            <a:gd name="T57" fmla="*/ 513412 h 1097"/>
            <a:gd name="T58" fmla="*/ 649367 w 920"/>
            <a:gd name="T59" fmla="*/ 496932 h 1097"/>
            <a:gd name="T60" fmla="*/ 640080 w 920"/>
            <a:gd name="T61" fmla="*/ 423407 h 1097"/>
            <a:gd name="T62" fmla="*/ 624364 w 920"/>
            <a:gd name="T63" fmla="*/ 399321 h 1097"/>
            <a:gd name="T64" fmla="*/ 581501 w 920"/>
            <a:gd name="T65" fmla="*/ 334035 h 1097"/>
            <a:gd name="T66" fmla="*/ 572214 w 920"/>
            <a:gd name="T67" fmla="*/ 304244 h 1097"/>
            <a:gd name="T68" fmla="*/ 590788 w 920"/>
            <a:gd name="T69" fmla="*/ 285229 h 1097"/>
            <a:gd name="T70" fmla="*/ 640080 w 920"/>
            <a:gd name="T71" fmla="*/ 233254 h 1097"/>
            <a:gd name="T72" fmla="*/ 652224 w 920"/>
            <a:gd name="T73" fmla="*/ 200928 h 1097"/>
            <a:gd name="T74" fmla="*/ 636508 w 920"/>
            <a:gd name="T75" fmla="*/ 148953 h 1097"/>
            <a:gd name="T76" fmla="*/ 554355 w 920"/>
            <a:gd name="T77" fmla="*/ 48806 h 1097"/>
            <a:gd name="T78" fmla="*/ 523637 w 920"/>
            <a:gd name="T79" fmla="*/ 19015 h 1097"/>
            <a:gd name="T80" fmla="*/ 499348 w 920"/>
            <a:gd name="T81" fmla="*/ 0 h 1097"/>
            <a:gd name="T82" fmla="*/ 443627 w 920"/>
            <a:gd name="T83" fmla="*/ 10775 h 1097"/>
            <a:gd name="T84" fmla="*/ 413623 w 920"/>
            <a:gd name="T85" fmla="*/ 67821 h 1097"/>
            <a:gd name="T86" fmla="*/ 379333 w 920"/>
            <a:gd name="T87" fmla="*/ 78596 h 1097"/>
            <a:gd name="T88" fmla="*/ 361474 w 920"/>
            <a:gd name="T89" fmla="*/ 100147 h 1097"/>
            <a:gd name="T90" fmla="*/ 324326 w 920"/>
            <a:gd name="T91" fmla="*/ 95076 h 1097"/>
            <a:gd name="T92" fmla="*/ 297180 w 920"/>
            <a:gd name="T93" fmla="*/ 78596 h 1097"/>
            <a:gd name="T94" fmla="*/ 226457 w 920"/>
            <a:gd name="T95" fmla="*/ 100147 h 1097"/>
            <a:gd name="T96" fmla="*/ 207883 w 920"/>
            <a:gd name="T97" fmla="*/ 110922 h 1097"/>
            <a:gd name="T98" fmla="*/ 190024 w 920"/>
            <a:gd name="T99" fmla="*/ 122332 h 1097"/>
            <a:gd name="T100" fmla="*/ 162163 w 920"/>
            <a:gd name="T101" fmla="*/ 133107 h 1097"/>
            <a:gd name="T102" fmla="*/ 135017 w 920"/>
            <a:gd name="T103" fmla="*/ 148953 h 1097"/>
            <a:gd name="T104" fmla="*/ 110014 w 920"/>
            <a:gd name="T105" fmla="*/ 181913 h 1097"/>
            <a:gd name="T106" fmla="*/ 147161 w 920"/>
            <a:gd name="T107" fmla="*/ 203463 h 1097"/>
            <a:gd name="T108" fmla="*/ 156448 w 920"/>
            <a:gd name="T109" fmla="*/ 236423 h 1097"/>
            <a:gd name="T110" fmla="*/ 159306 w 920"/>
            <a:gd name="T111" fmla="*/ 255438 h 1097"/>
            <a:gd name="T112" fmla="*/ 162163 w 920"/>
            <a:gd name="T113" fmla="*/ 263045 h 1097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w 920"/>
            <a:gd name="T172" fmla="*/ 0 h 1097"/>
            <a:gd name="T173" fmla="*/ 920 w 920"/>
            <a:gd name="T174" fmla="*/ 1097 h 1097"/>
          </a:gdLst>
          <a:ahLst/>
          <a:cxnLst>
            <a:cxn ang="T114">
              <a:pos x="T0" y="T1"/>
            </a:cxn>
            <a:cxn ang="T115">
              <a:pos x="T2" y="T3"/>
            </a:cxn>
            <a:cxn ang="T116">
              <a:pos x="T4" y="T5"/>
            </a:cxn>
            <a:cxn ang="T117">
              <a:pos x="T6" y="T7"/>
            </a:cxn>
            <a:cxn ang="T118">
              <a:pos x="T8" y="T9"/>
            </a:cxn>
            <a:cxn ang="T119">
              <a:pos x="T10" y="T11"/>
            </a:cxn>
            <a:cxn ang="T120">
              <a:pos x="T12" y="T13"/>
            </a:cxn>
            <a:cxn ang="T121">
              <a:pos x="T14" y="T15"/>
            </a:cxn>
            <a:cxn ang="T122">
              <a:pos x="T16" y="T17"/>
            </a:cxn>
            <a:cxn ang="T123">
              <a:pos x="T18" y="T19"/>
            </a:cxn>
            <a:cxn ang="T124">
              <a:pos x="T20" y="T21"/>
            </a:cxn>
            <a:cxn ang="T125">
              <a:pos x="T22" y="T23"/>
            </a:cxn>
            <a:cxn ang="T126">
              <a:pos x="T24" y="T25"/>
            </a:cxn>
            <a:cxn ang="T127">
              <a:pos x="T26" y="T27"/>
            </a:cxn>
            <a:cxn ang="T128">
              <a:pos x="T28" y="T29"/>
            </a:cxn>
            <a:cxn ang="T129">
              <a:pos x="T30" y="T31"/>
            </a:cxn>
            <a:cxn ang="T130">
              <a:pos x="T32" y="T33"/>
            </a:cxn>
            <a:cxn ang="T131">
              <a:pos x="T34" y="T35"/>
            </a:cxn>
            <a:cxn ang="T132">
              <a:pos x="T36" y="T37"/>
            </a:cxn>
            <a:cxn ang="T133">
              <a:pos x="T38" y="T39"/>
            </a:cxn>
            <a:cxn ang="T134">
              <a:pos x="T40" y="T41"/>
            </a:cxn>
            <a:cxn ang="T135">
              <a:pos x="T42" y="T43"/>
            </a:cxn>
            <a:cxn ang="T136">
              <a:pos x="T44" y="T45"/>
            </a:cxn>
            <a:cxn ang="T137">
              <a:pos x="T46" y="T47"/>
            </a:cxn>
            <a:cxn ang="T138">
              <a:pos x="T48" y="T49"/>
            </a:cxn>
            <a:cxn ang="T139">
              <a:pos x="T50" y="T51"/>
            </a:cxn>
            <a:cxn ang="T140">
              <a:pos x="T52" y="T53"/>
            </a:cxn>
            <a:cxn ang="T141">
              <a:pos x="T54" y="T55"/>
            </a:cxn>
            <a:cxn ang="T142">
              <a:pos x="T56" y="T57"/>
            </a:cxn>
            <a:cxn ang="T143">
              <a:pos x="T58" y="T59"/>
            </a:cxn>
            <a:cxn ang="T144">
              <a:pos x="T60" y="T61"/>
            </a:cxn>
            <a:cxn ang="T145">
              <a:pos x="T62" y="T63"/>
            </a:cxn>
            <a:cxn ang="T146">
              <a:pos x="T64" y="T65"/>
            </a:cxn>
            <a:cxn ang="T147">
              <a:pos x="T66" y="T67"/>
            </a:cxn>
            <a:cxn ang="T148">
              <a:pos x="T68" y="T69"/>
            </a:cxn>
            <a:cxn ang="T149">
              <a:pos x="T70" y="T71"/>
            </a:cxn>
            <a:cxn ang="T150">
              <a:pos x="T72" y="T73"/>
            </a:cxn>
            <a:cxn ang="T151">
              <a:pos x="T74" y="T75"/>
            </a:cxn>
            <a:cxn ang="T152">
              <a:pos x="T76" y="T77"/>
            </a:cxn>
            <a:cxn ang="T153">
              <a:pos x="T78" y="T79"/>
            </a:cxn>
            <a:cxn ang="T154">
              <a:pos x="T80" y="T81"/>
            </a:cxn>
            <a:cxn ang="T155">
              <a:pos x="T82" y="T83"/>
            </a:cxn>
            <a:cxn ang="T156">
              <a:pos x="T84" y="T85"/>
            </a:cxn>
            <a:cxn ang="T157">
              <a:pos x="T86" y="T87"/>
            </a:cxn>
            <a:cxn ang="T158">
              <a:pos x="T88" y="T89"/>
            </a:cxn>
            <a:cxn ang="T159">
              <a:pos x="T90" y="T91"/>
            </a:cxn>
            <a:cxn ang="T160">
              <a:pos x="T92" y="T93"/>
            </a:cxn>
            <a:cxn ang="T161">
              <a:pos x="T94" y="T95"/>
            </a:cxn>
            <a:cxn ang="T162">
              <a:pos x="T96" y="T97"/>
            </a:cxn>
            <a:cxn ang="T163">
              <a:pos x="T98" y="T99"/>
            </a:cxn>
            <a:cxn ang="T164">
              <a:pos x="T100" y="T101"/>
            </a:cxn>
            <a:cxn ang="T165">
              <a:pos x="T102" y="T103"/>
            </a:cxn>
            <a:cxn ang="T166">
              <a:pos x="T104" y="T105"/>
            </a:cxn>
            <a:cxn ang="T167">
              <a:pos x="T106" y="T107"/>
            </a:cxn>
            <a:cxn ang="T168">
              <a:pos x="T108" y="T109"/>
            </a:cxn>
            <a:cxn ang="T169">
              <a:pos x="T110" y="T111"/>
            </a:cxn>
            <a:cxn ang="T170">
              <a:pos x="T112" y="T113"/>
            </a:cxn>
          </a:cxnLst>
          <a:rect l="T171" t="T172" r="T173" b="T174"/>
          <a:pathLst>
            <a:path w="920" h="1097">
              <a:moveTo>
                <a:pt x="227" y="415"/>
              </a:moveTo>
              <a:cubicBezTo>
                <a:pt x="215" y="467"/>
                <a:pt x="196" y="485"/>
                <a:pt x="167" y="527"/>
              </a:cubicBezTo>
              <a:cubicBezTo>
                <a:pt x="158" y="556"/>
                <a:pt x="152" y="585"/>
                <a:pt x="141" y="613"/>
              </a:cubicBezTo>
              <a:cubicBezTo>
                <a:pt x="130" y="669"/>
                <a:pt x="108" y="738"/>
                <a:pt x="69" y="780"/>
              </a:cubicBezTo>
              <a:cubicBezTo>
                <a:pt x="63" y="801"/>
                <a:pt x="61" y="824"/>
                <a:pt x="51" y="844"/>
              </a:cubicBezTo>
              <a:cubicBezTo>
                <a:pt x="35" y="877"/>
                <a:pt x="11" y="902"/>
                <a:pt x="0" y="938"/>
              </a:cubicBezTo>
              <a:cubicBezTo>
                <a:pt x="1" y="944"/>
                <a:pt x="0" y="950"/>
                <a:pt x="4" y="955"/>
              </a:cubicBezTo>
              <a:cubicBezTo>
                <a:pt x="7" y="959"/>
                <a:pt x="13" y="959"/>
                <a:pt x="17" y="960"/>
              </a:cubicBezTo>
              <a:cubicBezTo>
                <a:pt x="40" y="968"/>
                <a:pt x="63" y="976"/>
                <a:pt x="86" y="981"/>
              </a:cubicBezTo>
              <a:cubicBezTo>
                <a:pt x="119" y="998"/>
                <a:pt x="152" y="996"/>
                <a:pt x="189" y="998"/>
              </a:cubicBezTo>
              <a:cubicBezTo>
                <a:pt x="257" y="982"/>
                <a:pt x="236" y="846"/>
                <a:pt x="197" y="793"/>
              </a:cubicBezTo>
              <a:cubicBezTo>
                <a:pt x="202" y="773"/>
                <a:pt x="203" y="766"/>
                <a:pt x="223" y="758"/>
              </a:cubicBezTo>
              <a:cubicBezTo>
                <a:pt x="255" y="766"/>
                <a:pt x="271" y="787"/>
                <a:pt x="300" y="801"/>
              </a:cubicBezTo>
              <a:cubicBezTo>
                <a:pt x="317" y="797"/>
                <a:pt x="330" y="789"/>
                <a:pt x="347" y="784"/>
              </a:cubicBezTo>
              <a:cubicBezTo>
                <a:pt x="357" y="815"/>
                <a:pt x="358" y="810"/>
                <a:pt x="394" y="805"/>
              </a:cubicBezTo>
              <a:cubicBezTo>
                <a:pt x="396" y="805"/>
                <a:pt x="438" y="805"/>
                <a:pt x="446" y="818"/>
              </a:cubicBezTo>
              <a:cubicBezTo>
                <a:pt x="451" y="826"/>
                <a:pt x="454" y="844"/>
                <a:pt x="454" y="844"/>
              </a:cubicBezTo>
              <a:cubicBezTo>
                <a:pt x="449" y="872"/>
                <a:pt x="441" y="895"/>
                <a:pt x="450" y="925"/>
              </a:cubicBezTo>
              <a:cubicBezTo>
                <a:pt x="452" y="933"/>
                <a:pt x="470" y="942"/>
                <a:pt x="476" y="947"/>
              </a:cubicBezTo>
              <a:cubicBezTo>
                <a:pt x="501" y="968"/>
                <a:pt x="515" y="982"/>
                <a:pt x="523" y="1015"/>
              </a:cubicBezTo>
              <a:cubicBezTo>
                <a:pt x="521" y="1037"/>
                <a:pt x="511" y="1075"/>
                <a:pt x="519" y="1097"/>
              </a:cubicBezTo>
              <a:cubicBezTo>
                <a:pt x="546" y="1077"/>
                <a:pt x="562" y="1062"/>
                <a:pt x="596" y="1054"/>
              </a:cubicBezTo>
              <a:cubicBezTo>
                <a:pt x="625" y="1034"/>
                <a:pt x="611" y="1040"/>
                <a:pt x="634" y="1033"/>
              </a:cubicBezTo>
              <a:cubicBezTo>
                <a:pt x="667" y="1000"/>
                <a:pt x="660" y="955"/>
                <a:pt x="686" y="917"/>
              </a:cubicBezTo>
              <a:cubicBezTo>
                <a:pt x="677" y="894"/>
                <a:pt x="643" y="894"/>
                <a:pt x="621" y="891"/>
              </a:cubicBezTo>
              <a:cubicBezTo>
                <a:pt x="601" y="858"/>
                <a:pt x="622" y="822"/>
                <a:pt x="630" y="788"/>
              </a:cubicBezTo>
              <a:cubicBezTo>
                <a:pt x="622" y="762"/>
                <a:pt x="617" y="748"/>
                <a:pt x="647" y="741"/>
              </a:cubicBezTo>
              <a:cubicBezTo>
                <a:pt x="703" y="744"/>
                <a:pt x="707" y="740"/>
                <a:pt x="746" y="758"/>
              </a:cubicBezTo>
              <a:cubicBezTo>
                <a:pt x="766" y="791"/>
                <a:pt x="803" y="797"/>
                <a:pt x="836" y="810"/>
              </a:cubicBezTo>
              <a:cubicBezTo>
                <a:pt x="871" y="807"/>
                <a:pt x="897" y="816"/>
                <a:pt x="909" y="784"/>
              </a:cubicBezTo>
              <a:cubicBezTo>
                <a:pt x="903" y="685"/>
                <a:pt x="913" y="723"/>
                <a:pt x="896" y="668"/>
              </a:cubicBezTo>
              <a:cubicBezTo>
                <a:pt x="892" y="654"/>
                <a:pt x="874" y="630"/>
                <a:pt x="874" y="630"/>
              </a:cubicBezTo>
              <a:cubicBezTo>
                <a:pt x="861" y="589"/>
                <a:pt x="838" y="562"/>
                <a:pt x="814" y="527"/>
              </a:cubicBezTo>
              <a:cubicBezTo>
                <a:pt x="804" y="494"/>
                <a:pt x="808" y="510"/>
                <a:pt x="801" y="480"/>
              </a:cubicBezTo>
              <a:cubicBezTo>
                <a:pt x="807" y="463"/>
                <a:pt x="809" y="455"/>
                <a:pt x="827" y="450"/>
              </a:cubicBezTo>
              <a:cubicBezTo>
                <a:pt x="869" y="421"/>
                <a:pt x="869" y="407"/>
                <a:pt x="896" y="368"/>
              </a:cubicBezTo>
              <a:cubicBezTo>
                <a:pt x="902" y="347"/>
                <a:pt x="909" y="341"/>
                <a:pt x="913" y="317"/>
              </a:cubicBezTo>
              <a:cubicBezTo>
                <a:pt x="910" y="277"/>
                <a:pt x="920" y="255"/>
                <a:pt x="891" y="235"/>
              </a:cubicBezTo>
              <a:cubicBezTo>
                <a:pt x="868" y="186"/>
                <a:pt x="823" y="106"/>
                <a:pt x="776" y="77"/>
              </a:cubicBezTo>
              <a:cubicBezTo>
                <a:pt x="764" y="60"/>
                <a:pt x="751" y="41"/>
                <a:pt x="733" y="30"/>
              </a:cubicBezTo>
              <a:cubicBezTo>
                <a:pt x="724" y="18"/>
                <a:pt x="699" y="0"/>
                <a:pt x="699" y="0"/>
              </a:cubicBezTo>
              <a:cubicBezTo>
                <a:pt x="667" y="3"/>
                <a:pt x="646" y="0"/>
                <a:pt x="621" y="17"/>
              </a:cubicBezTo>
              <a:cubicBezTo>
                <a:pt x="604" y="45"/>
                <a:pt x="603" y="83"/>
                <a:pt x="579" y="107"/>
              </a:cubicBezTo>
              <a:cubicBezTo>
                <a:pt x="567" y="119"/>
                <a:pt x="546" y="121"/>
                <a:pt x="531" y="124"/>
              </a:cubicBezTo>
              <a:cubicBezTo>
                <a:pt x="521" y="140"/>
                <a:pt x="522" y="148"/>
                <a:pt x="506" y="158"/>
              </a:cubicBezTo>
              <a:cubicBezTo>
                <a:pt x="501" y="157"/>
                <a:pt x="465" y="155"/>
                <a:pt x="454" y="150"/>
              </a:cubicBezTo>
              <a:cubicBezTo>
                <a:pt x="438" y="143"/>
                <a:pt x="433" y="129"/>
                <a:pt x="416" y="124"/>
              </a:cubicBezTo>
              <a:cubicBezTo>
                <a:pt x="317" y="130"/>
                <a:pt x="372" y="124"/>
                <a:pt x="317" y="158"/>
              </a:cubicBezTo>
              <a:cubicBezTo>
                <a:pt x="301" y="184"/>
                <a:pt x="320" y="160"/>
                <a:pt x="291" y="175"/>
              </a:cubicBezTo>
              <a:cubicBezTo>
                <a:pt x="282" y="180"/>
                <a:pt x="276" y="190"/>
                <a:pt x="266" y="193"/>
              </a:cubicBezTo>
              <a:cubicBezTo>
                <a:pt x="252" y="197"/>
                <a:pt x="240" y="204"/>
                <a:pt x="227" y="210"/>
              </a:cubicBezTo>
              <a:cubicBezTo>
                <a:pt x="213" y="217"/>
                <a:pt x="189" y="235"/>
                <a:pt x="189" y="235"/>
              </a:cubicBezTo>
              <a:cubicBezTo>
                <a:pt x="177" y="252"/>
                <a:pt x="166" y="270"/>
                <a:pt x="154" y="287"/>
              </a:cubicBezTo>
              <a:cubicBezTo>
                <a:pt x="198" y="294"/>
                <a:pt x="184" y="290"/>
                <a:pt x="206" y="321"/>
              </a:cubicBezTo>
              <a:cubicBezTo>
                <a:pt x="211" y="338"/>
                <a:pt x="214" y="356"/>
                <a:pt x="219" y="373"/>
              </a:cubicBezTo>
              <a:cubicBezTo>
                <a:pt x="220" y="383"/>
                <a:pt x="221" y="393"/>
                <a:pt x="223" y="403"/>
              </a:cubicBezTo>
              <a:cubicBezTo>
                <a:pt x="227" y="429"/>
                <a:pt x="227" y="424"/>
                <a:pt x="227" y="415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13</xdr:col>
      <xdr:colOff>161925</xdr:colOff>
      <xdr:row>25</xdr:row>
      <xdr:rowOff>133350</xdr:rowOff>
    </xdr:from>
    <xdr:to>
      <xdr:col>17</xdr:col>
      <xdr:colOff>66675</xdr:colOff>
      <xdr:row>28</xdr:row>
      <xdr:rowOff>142875</xdr:rowOff>
    </xdr:to>
    <xdr:sp macro="" textlink="">
      <xdr:nvSpPr>
        <xdr:cNvPr id="82" name="Freeform 884">
          <a:extLst>
            <a:ext uri="{FF2B5EF4-FFF2-40B4-BE49-F238E27FC236}">
              <a16:creationId xmlns:a16="http://schemas.microsoft.com/office/drawing/2014/main" id="{355C22C1-1900-4C55-B9CD-D41E4BE371DA}"/>
            </a:ext>
          </a:extLst>
        </xdr:cNvPr>
        <xdr:cNvSpPr>
          <a:spLocks/>
        </xdr:cNvSpPr>
      </xdr:nvSpPr>
      <xdr:spPr bwMode="auto">
        <a:xfrm>
          <a:off x="2543175" y="4102100"/>
          <a:ext cx="615950" cy="485775"/>
        </a:xfrm>
        <a:custGeom>
          <a:avLst/>
          <a:gdLst>
            <a:gd name="T0" fmla="*/ 547705 w 827"/>
            <a:gd name="T1" fmla="*/ 242232 h 777"/>
            <a:gd name="T2" fmla="*/ 529853 w 827"/>
            <a:gd name="T3" fmla="*/ 307889 h 777"/>
            <a:gd name="T4" fmla="*/ 523426 w 827"/>
            <a:gd name="T5" fmla="*/ 346136 h 777"/>
            <a:gd name="T6" fmla="*/ 517713 w 827"/>
            <a:gd name="T7" fmla="*/ 378646 h 777"/>
            <a:gd name="T8" fmla="*/ 487007 w 827"/>
            <a:gd name="T9" fmla="*/ 460878 h 777"/>
            <a:gd name="T10" fmla="*/ 483437 w 827"/>
            <a:gd name="T11" fmla="*/ 469164 h 777"/>
            <a:gd name="T12" fmla="*/ 496291 w 827"/>
            <a:gd name="T13" fmla="*/ 485101 h 777"/>
            <a:gd name="T14" fmla="*/ 410600 w 827"/>
            <a:gd name="T15" fmla="*/ 485101 h 777"/>
            <a:gd name="T16" fmla="*/ 425596 w 827"/>
            <a:gd name="T17" fmla="*/ 460878 h 777"/>
            <a:gd name="T18" fmla="*/ 428452 w 827"/>
            <a:gd name="T19" fmla="*/ 408607 h 777"/>
            <a:gd name="T20" fmla="*/ 358472 w 827"/>
            <a:gd name="T21" fmla="*/ 406057 h 777"/>
            <a:gd name="T22" fmla="*/ 315626 w 827"/>
            <a:gd name="T23" fmla="*/ 343587 h 777"/>
            <a:gd name="T24" fmla="*/ 244932 w 827"/>
            <a:gd name="T25" fmla="*/ 340399 h 777"/>
            <a:gd name="T26" fmla="*/ 208513 w 827"/>
            <a:gd name="T27" fmla="*/ 335300 h 777"/>
            <a:gd name="T28" fmla="*/ 196374 w 827"/>
            <a:gd name="T29" fmla="*/ 316176 h 777"/>
            <a:gd name="T30" fmla="*/ 156385 w 827"/>
            <a:gd name="T31" fmla="*/ 305339 h 777"/>
            <a:gd name="T32" fmla="*/ 116396 w 827"/>
            <a:gd name="T33" fmla="*/ 288766 h 777"/>
            <a:gd name="T34" fmla="*/ 94974 w 827"/>
            <a:gd name="T35" fmla="*/ 283029 h 777"/>
            <a:gd name="T36" fmla="*/ 21423 w 827"/>
            <a:gd name="T37" fmla="*/ 291315 h 777"/>
            <a:gd name="T38" fmla="*/ 12139 w 827"/>
            <a:gd name="T39" fmla="*/ 272192 h 777"/>
            <a:gd name="T40" fmla="*/ 30706 w 827"/>
            <a:gd name="T41" fmla="*/ 267092 h 777"/>
            <a:gd name="T42" fmla="*/ 73551 w 827"/>
            <a:gd name="T43" fmla="*/ 236495 h 777"/>
            <a:gd name="T44" fmla="*/ 85690 w 827"/>
            <a:gd name="T45" fmla="*/ 228845 h 777"/>
            <a:gd name="T46" fmla="*/ 116396 w 827"/>
            <a:gd name="T47" fmla="*/ 168287 h 777"/>
            <a:gd name="T48" fmla="*/ 113540 w 827"/>
            <a:gd name="T49" fmla="*/ 149164 h 777"/>
            <a:gd name="T50" fmla="*/ 104257 w 827"/>
            <a:gd name="T51" fmla="*/ 146614 h 777"/>
            <a:gd name="T52" fmla="*/ 76407 w 827"/>
            <a:gd name="T53" fmla="*/ 127490 h 777"/>
            <a:gd name="T54" fmla="*/ 89261 w 827"/>
            <a:gd name="T55" fmla="*/ 70120 h 777"/>
            <a:gd name="T56" fmla="*/ 79978 w 827"/>
            <a:gd name="T57" fmla="*/ 64383 h 777"/>
            <a:gd name="T58" fmla="*/ 122823 w 827"/>
            <a:gd name="T59" fmla="*/ 45259 h 777"/>
            <a:gd name="T60" fmla="*/ 187091 w 827"/>
            <a:gd name="T61" fmla="*/ 64383 h 777"/>
            <a:gd name="T62" fmla="*/ 247788 w 827"/>
            <a:gd name="T63" fmla="*/ 78407 h 777"/>
            <a:gd name="T64" fmla="*/ 278494 w 827"/>
            <a:gd name="T65" fmla="*/ 75857 h 777"/>
            <a:gd name="T66" fmla="*/ 287777 w 827"/>
            <a:gd name="T67" fmla="*/ 67570 h 777"/>
            <a:gd name="T68" fmla="*/ 342762 w 827"/>
            <a:gd name="T69" fmla="*/ 37610 h 777"/>
            <a:gd name="T70" fmla="*/ 373468 w 827"/>
            <a:gd name="T71" fmla="*/ 10199 h 777"/>
            <a:gd name="T72" fmla="*/ 392034 w 827"/>
            <a:gd name="T73" fmla="*/ 1912 h 777"/>
            <a:gd name="T74" fmla="*/ 419169 w 827"/>
            <a:gd name="T75" fmla="*/ 42709 h 777"/>
            <a:gd name="T76" fmla="*/ 453445 w 827"/>
            <a:gd name="T77" fmla="*/ 72669 h 777"/>
            <a:gd name="T78" fmla="*/ 517713 w 827"/>
            <a:gd name="T79" fmla="*/ 144064 h 777"/>
            <a:gd name="T80" fmla="*/ 544848 w 827"/>
            <a:gd name="T81" fmla="*/ 176574 h 777"/>
            <a:gd name="T82" fmla="*/ 572698 w 827"/>
            <a:gd name="T83" fmla="*/ 195698 h 777"/>
            <a:gd name="T84" fmla="*/ 590550 w 827"/>
            <a:gd name="T85" fmla="*/ 220558 h 777"/>
            <a:gd name="T86" fmla="*/ 541992 w 827"/>
            <a:gd name="T87" fmla="*/ 258805 h 777"/>
            <a:gd name="T88" fmla="*/ 544848 w 827"/>
            <a:gd name="T89" fmla="*/ 272192 h 777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w 827"/>
            <a:gd name="T136" fmla="*/ 0 h 777"/>
            <a:gd name="T137" fmla="*/ 827 w 827"/>
            <a:gd name="T138" fmla="*/ 777 h 777"/>
          </a:gdLst>
          <a:ahLst/>
          <a:cxnLst>
            <a:cxn ang="T90">
              <a:pos x="T0" y="T1"/>
            </a:cxn>
            <a:cxn ang="T91">
              <a:pos x="T2" y="T3"/>
            </a:cxn>
            <a:cxn ang="T92">
              <a:pos x="T4" y="T5"/>
            </a:cxn>
            <a:cxn ang="T93">
              <a:pos x="T6" y="T7"/>
            </a:cxn>
            <a:cxn ang="T94">
              <a:pos x="T8" y="T9"/>
            </a:cxn>
            <a:cxn ang="T95">
              <a:pos x="T10" y="T11"/>
            </a:cxn>
            <a:cxn ang="T96">
              <a:pos x="T12" y="T13"/>
            </a:cxn>
            <a:cxn ang="T97">
              <a:pos x="T14" y="T15"/>
            </a:cxn>
            <a:cxn ang="T98">
              <a:pos x="T16" y="T17"/>
            </a:cxn>
            <a:cxn ang="T99">
              <a:pos x="T18" y="T19"/>
            </a:cxn>
            <a:cxn ang="T100">
              <a:pos x="T20" y="T21"/>
            </a:cxn>
            <a:cxn ang="T101">
              <a:pos x="T22" y="T23"/>
            </a:cxn>
            <a:cxn ang="T102">
              <a:pos x="T24" y="T25"/>
            </a:cxn>
            <a:cxn ang="T103">
              <a:pos x="T26" y="T27"/>
            </a:cxn>
            <a:cxn ang="T104">
              <a:pos x="T28" y="T29"/>
            </a:cxn>
            <a:cxn ang="T105">
              <a:pos x="T30" y="T31"/>
            </a:cxn>
            <a:cxn ang="T106">
              <a:pos x="T32" y="T33"/>
            </a:cxn>
            <a:cxn ang="T107">
              <a:pos x="T34" y="T35"/>
            </a:cxn>
            <a:cxn ang="T108">
              <a:pos x="T36" y="T37"/>
            </a:cxn>
            <a:cxn ang="T109">
              <a:pos x="T38" y="T39"/>
            </a:cxn>
            <a:cxn ang="T110">
              <a:pos x="T40" y="T41"/>
            </a:cxn>
            <a:cxn ang="T111">
              <a:pos x="T42" y="T43"/>
            </a:cxn>
            <a:cxn ang="T112">
              <a:pos x="T44" y="T45"/>
            </a:cxn>
            <a:cxn ang="T113">
              <a:pos x="T46" y="T47"/>
            </a:cxn>
            <a:cxn ang="T114">
              <a:pos x="T48" y="T49"/>
            </a:cxn>
            <a:cxn ang="T115">
              <a:pos x="T50" y="T51"/>
            </a:cxn>
            <a:cxn ang="T116">
              <a:pos x="T52" y="T53"/>
            </a:cxn>
            <a:cxn ang="T117">
              <a:pos x="T54" y="T55"/>
            </a:cxn>
            <a:cxn ang="T118">
              <a:pos x="T56" y="T57"/>
            </a:cxn>
            <a:cxn ang="T119">
              <a:pos x="T58" y="T59"/>
            </a:cxn>
            <a:cxn ang="T120">
              <a:pos x="T60" y="T61"/>
            </a:cxn>
            <a:cxn ang="T121">
              <a:pos x="T62" y="T63"/>
            </a:cxn>
            <a:cxn ang="T122">
              <a:pos x="T64" y="T65"/>
            </a:cxn>
            <a:cxn ang="T123">
              <a:pos x="T66" y="T67"/>
            </a:cxn>
            <a:cxn ang="T124">
              <a:pos x="T68" y="T69"/>
            </a:cxn>
            <a:cxn ang="T125">
              <a:pos x="T70" y="T71"/>
            </a:cxn>
            <a:cxn ang="T126">
              <a:pos x="T72" y="T73"/>
            </a:cxn>
            <a:cxn ang="T127">
              <a:pos x="T74" y="T75"/>
            </a:cxn>
            <a:cxn ang="T128">
              <a:pos x="T76" y="T77"/>
            </a:cxn>
            <a:cxn ang="T129">
              <a:pos x="T78" y="T79"/>
            </a:cxn>
            <a:cxn ang="T130">
              <a:pos x="T80" y="T81"/>
            </a:cxn>
            <a:cxn ang="T131">
              <a:pos x="T82" y="T83"/>
            </a:cxn>
            <a:cxn ang="T132">
              <a:pos x="T84" y="T85"/>
            </a:cxn>
            <a:cxn ang="T133">
              <a:pos x="T86" y="T87"/>
            </a:cxn>
            <a:cxn ang="T134">
              <a:pos x="T88" y="T89"/>
            </a:cxn>
          </a:cxnLst>
          <a:rect l="T135" t="T136" r="T137" b="T138"/>
          <a:pathLst>
            <a:path w="827" h="777">
              <a:moveTo>
                <a:pt x="767" y="380"/>
              </a:moveTo>
              <a:cubicBezTo>
                <a:pt x="764" y="430"/>
                <a:pt x="765" y="446"/>
                <a:pt x="742" y="483"/>
              </a:cubicBezTo>
              <a:cubicBezTo>
                <a:pt x="732" y="524"/>
                <a:pt x="741" y="483"/>
                <a:pt x="733" y="543"/>
              </a:cubicBezTo>
              <a:cubicBezTo>
                <a:pt x="731" y="560"/>
                <a:pt x="725" y="594"/>
                <a:pt x="725" y="594"/>
              </a:cubicBezTo>
              <a:cubicBezTo>
                <a:pt x="722" y="651"/>
                <a:pt x="740" y="705"/>
                <a:pt x="682" y="723"/>
              </a:cubicBezTo>
              <a:cubicBezTo>
                <a:pt x="680" y="727"/>
                <a:pt x="675" y="732"/>
                <a:pt x="677" y="736"/>
              </a:cubicBezTo>
              <a:cubicBezTo>
                <a:pt x="680" y="746"/>
                <a:pt x="695" y="761"/>
                <a:pt x="695" y="761"/>
              </a:cubicBezTo>
              <a:cubicBezTo>
                <a:pt x="651" y="773"/>
                <a:pt x="645" y="777"/>
                <a:pt x="575" y="761"/>
              </a:cubicBezTo>
              <a:cubicBezTo>
                <a:pt x="563" y="758"/>
                <a:pt x="594" y="724"/>
                <a:pt x="596" y="723"/>
              </a:cubicBezTo>
              <a:cubicBezTo>
                <a:pt x="610" y="676"/>
                <a:pt x="606" y="703"/>
                <a:pt x="600" y="641"/>
              </a:cubicBezTo>
              <a:cubicBezTo>
                <a:pt x="557" y="645"/>
                <a:pt x="539" y="648"/>
                <a:pt x="502" y="637"/>
              </a:cubicBezTo>
              <a:cubicBezTo>
                <a:pt x="492" y="618"/>
                <a:pt x="463" y="541"/>
                <a:pt x="442" y="539"/>
              </a:cubicBezTo>
              <a:cubicBezTo>
                <a:pt x="409" y="535"/>
                <a:pt x="376" y="536"/>
                <a:pt x="343" y="534"/>
              </a:cubicBezTo>
              <a:cubicBezTo>
                <a:pt x="326" y="531"/>
                <a:pt x="308" y="533"/>
                <a:pt x="292" y="526"/>
              </a:cubicBezTo>
              <a:cubicBezTo>
                <a:pt x="281" y="522"/>
                <a:pt x="283" y="504"/>
                <a:pt x="275" y="496"/>
              </a:cubicBezTo>
              <a:cubicBezTo>
                <a:pt x="260" y="480"/>
                <a:pt x="240" y="484"/>
                <a:pt x="219" y="479"/>
              </a:cubicBezTo>
              <a:cubicBezTo>
                <a:pt x="197" y="474"/>
                <a:pt x="183" y="461"/>
                <a:pt x="163" y="453"/>
              </a:cubicBezTo>
              <a:cubicBezTo>
                <a:pt x="153" y="449"/>
                <a:pt x="133" y="444"/>
                <a:pt x="133" y="444"/>
              </a:cubicBezTo>
              <a:cubicBezTo>
                <a:pt x="99" y="454"/>
                <a:pt x="64" y="447"/>
                <a:pt x="30" y="457"/>
              </a:cubicBezTo>
              <a:cubicBezTo>
                <a:pt x="21" y="454"/>
                <a:pt x="0" y="439"/>
                <a:pt x="17" y="427"/>
              </a:cubicBezTo>
              <a:cubicBezTo>
                <a:pt x="24" y="422"/>
                <a:pt x="43" y="419"/>
                <a:pt x="43" y="419"/>
              </a:cubicBezTo>
              <a:cubicBezTo>
                <a:pt x="67" y="403"/>
                <a:pt x="80" y="387"/>
                <a:pt x="103" y="371"/>
              </a:cubicBezTo>
              <a:cubicBezTo>
                <a:pt x="109" y="367"/>
                <a:pt x="120" y="359"/>
                <a:pt x="120" y="359"/>
              </a:cubicBezTo>
              <a:cubicBezTo>
                <a:pt x="140" y="330"/>
                <a:pt x="155" y="299"/>
                <a:pt x="163" y="264"/>
              </a:cubicBezTo>
              <a:cubicBezTo>
                <a:pt x="162" y="254"/>
                <a:pt x="164" y="243"/>
                <a:pt x="159" y="234"/>
              </a:cubicBezTo>
              <a:cubicBezTo>
                <a:pt x="157" y="230"/>
                <a:pt x="150" y="232"/>
                <a:pt x="146" y="230"/>
              </a:cubicBezTo>
              <a:cubicBezTo>
                <a:pt x="132" y="223"/>
                <a:pt x="120" y="209"/>
                <a:pt x="107" y="200"/>
              </a:cubicBezTo>
              <a:cubicBezTo>
                <a:pt x="101" y="174"/>
                <a:pt x="110" y="132"/>
                <a:pt x="125" y="110"/>
              </a:cubicBezTo>
              <a:cubicBezTo>
                <a:pt x="121" y="107"/>
                <a:pt x="113" y="106"/>
                <a:pt x="112" y="101"/>
              </a:cubicBezTo>
              <a:cubicBezTo>
                <a:pt x="109" y="87"/>
                <a:pt x="160" y="76"/>
                <a:pt x="172" y="71"/>
              </a:cubicBezTo>
              <a:cubicBezTo>
                <a:pt x="206" y="77"/>
                <a:pt x="231" y="88"/>
                <a:pt x="262" y="101"/>
              </a:cubicBezTo>
              <a:cubicBezTo>
                <a:pt x="287" y="112"/>
                <a:pt x="320" y="117"/>
                <a:pt x="347" y="123"/>
              </a:cubicBezTo>
              <a:cubicBezTo>
                <a:pt x="361" y="122"/>
                <a:pt x="376" y="123"/>
                <a:pt x="390" y="119"/>
              </a:cubicBezTo>
              <a:cubicBezTo>
                <a:pt x="396" y="117"/>
                <a:pt x="398" y="109"/>
                <a:pt x="403" y="106"/>
              </a:cubicBezTo>
              <a:cubicBezTo>
                <a:pt x="427" y="90"/>
                <a:pt x="455" y="74"/>
                <a:pt x="480" y="59"/>
              </a:cubicBezTo>
              <a:cubicBezTo>
                <a:pt x="491" y="43"/>
                <a:pt x="504" y="22"/>
                <a:pt x="523" y="16"/>
              </a:cubicBezTo>
              <a:cubicBezTo>
                <a:pt x="526" y="14"/>
                <a:pt x="543" y="0"/>
                <a:pt x="549" y="3"/>
              </a:cubicBezTo>
              <a:cubicBezTo>
                <a:pt x="561" y="8"/>
                <a:pt x="580" y="53"/>
                <a:pt x="587" y="67"/>
              </a:cubicBezTo>
              <a:cubicBezTo>
                <a:pt x="597" y="88"/>
                <a:pt x="619" y="98"/>
                <a:pt x="635" y="114"/>
              </a:cubicBezTo>
              <a:cubicBezTo>
                <a:pt x="652" y="168"/>
                <a:pt x="669" y="204"/>
                <a:pt x="725" y="226"/>
              </a:cubicBezTo>
              <a:cubicBezTo>
                <a:pt x="736" y="244"/>
                <a:pt x="747" y="264"/>
                <a:pt x="763" y="277"/>
              </a:cubicBezTo>
              <a:cubicBezTo>
                <a:pt x="776" y="288"/>
                <a:pt x="791" y="293"/>
                <a:pt x="802" y="307"/>
              </a:cubicBezTo>
              <a:cubicBezTo>
                <a:pt x="811" y="319"/>
                <a:pt x="819" y="333"/>
                <a:pt x="827" y="346"/>
              </a:cubicBezTo>
              <a:cubicBezTo>
                <a:pt x="818" y="376"/>
                <a:pt x="783" y="389"/>
                <a:pt x="759" y="406"/>
              </a:cubicBezTo>
              <a:cubicBezTo>
                <a:pt x="764" y="422"/>
                <a:pt x="763" y="414"/>
                <a:pt x="763" y="427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16</xdr:col>
      <xdr:colOff>161925</xdr:colOff>
      <xdr:row>26</xdr:row>
      <xdr:rowOff>47625</xdr:rowOff>
    </xdr:from>
    <xdr:to>
      <xdr:col>19</xdr:col>
      <xdr:colOff>123825</xdr:colOff>
      <xdr:row>28</xdr:row>
      <xdr:rowOff>123825</xdr:rowOff>
    </xdr:to>
    <xdr:sp macro="" textlink="">
      <xdr:nvSpPr>
        <xdr:cNvPr id="83" name="Freeform 885">
          <a:extLst>
            <a:ext uri="{FF2B5EF4-FFF2-40B4-BE49-F238E27FC236}">
              <a16:creationId xmlns:a16="http://schemas.microsoft.com/office/drawing/2014/main" id="{1CD5BA31-4582-4ADD-BC2C-1C33906AA413}"/>
            </a:ext>
          </a:extLst>
        </xdr:cNvPr>
        <xdr:cNvSpPr>
          <a:spLocks/>
        </xdr:cNvSpPr>
      </xdr:nvSpPr>
      <xdr:spPr bwMode="auto">
        <a:xfrm>
          <a:off x="3076575" y="4175125"/>
          <a:ext cx="495300" cy="393700"/>
        </a:xfrm>
        <a:custGeom>
          <a:avLst/>
          <a:gdLst>
            <a:gd name="T0" fmla="*/ 106875 w 762"/>
            <a:gd name="T1" fmla="*/ 353099 h 622"/>
            <a:gd name="T2" fmla="*/ 74375 w 762"/>
            <a:gd name="T3" fmla="*/ 391689 h 622"/>
            <a:gd name="T4" fmla="*/ 45000 w 762"/>
            <a:gd name="T5" fmla="*/ 372394 h 622"/>
            <a:gd name="T6" fmla="*/ 10625 w 762"/>
            <a:gd name="T7" fmla="*/ 366605 h 622"/>
            <a:gd name="T8" fmla="*/ 23750 w 762"/>
            <a:gd name="T9" fmla="*/ 231540 h 622"/>
            <a:gd name="T10" fmla="*/ 40000 w 762"/>
            <a:gd name="T11" fmla="*/ 187805 h 622"/>
            <a:gd name="T12" fmla="*/ 66875 w 762"/>
            <a:gd name="T13" fmla="*/ 154360 h 622"/>
            <a:gd name="T14" fmla="*/ 36875 w 762"/>
            <a:gd name="T15" fmla="*/ 107409 h 622"/>
            <a:gd name="T16" fmla="*/ 15625 w 762"/>
            <a:gd name="T17" fmla="*/ 88114 h 622"/>
            <a:gd name="T18" fmla="*/ 55625 w 762"/>
            <a:gd name="T19" fmla="*/ 61101 h 622"/>
            <a:gd name="T20" fmla="*/ 80000 w 762"/>
            <a:gd name="T21" fmla="*/ 46951 h 622"/>
            <a:gd name="T22" fmla="*/ 160625 w 762"/>
            <a:gd name="T23" fmla="*/ 0 h 622"/>
            <a:gd name="T24" fmla="*/ 198125 w 762"/>
            <a:gd name="T25" fmla="*/ 10934 h 622"/>
            <a:gd name="T26" fmla="*/ 243125 w 762"/>
            <a:gd name="T27" fmla="*/ 33445 h 622"/>
            <a:gd name="T28" fmla="*/ 256875 w 762"/>
            <a:gd name="T29" fmla="*/ 30229 h 622"/>
            <a:gd name="T30" fmla="*/ 273125 w 762"/>
            <a:gd name="T31" fmla="*/ 25084 h 622"/>
            <a:gd name="T32" fmla="*/ 321250 w 762"/>
            <a:gd name="T33" fmla="*/ 44379 h 622"/>
            <a:gd name="T34" fmla="*/ 318125 w 762"/>
            <a:gd name="T35" fmla="*/ 82969 h 622"/>
            <a:gd name="T36" fmla="*/ 321250 w 762"/>
            <a:gd name="T37" fmla="*/ 104836 h 622"/>
            <a:gd name="T38" fmla="*/ 336875 w 762"/>
            <a:gd name="T39" fmla="*/ 115770 h 622"/>
            <a:gd name="T40" fmla="*/ 345000 w 762"/>
            <a:gd name="T41" fmla="*/ 121559 h 622"/>
            <a:gd name="T42" fmla="*/ 350625 w 762"/>
            <a:gd name="T43" fmla="*/ 129920 h 622"/>
            <a:gd name="T44" fmla="*/ 353125 w 762"/>
            <a:gd name="T45" fmla="*/ 138281 h 622"/>
            <a:gd name="T46" fmla="*/ 345000 w 762"/>
            <a:gd name="T47" fmla="*/ 118986 h 622"/>
            <a:gd name="T48" fmla="*/ 345000 w 762"/>
            <a:gd name="T49" fmla="*/ 110625 h 622"/>
            <a:gd name="T50" fmla="*/ 366875 w 762"/>
            <a:gd name="T51" fmla="*/ 126704 h 622"/>
            <a:gd name="T52" fmla="*/ 355625 w 762"/>
            <a:gd name="T53" fmla="*/ 171082 h 622"/>
            <a:gd name="T54" fmla="*/ 371875 w 762"/>
            <a:gd name="T55" fmla="*/ 242474 h 622"/>
            <a:gd name="T56" fmla="*/ 423125 w 762"/>
            <a:gd name="T57" fmla="*/ 275919 h 622"/>
            <a:gd name="T58" fmla="*/ 444375 w 762"/>
            <a:gd name="T59" fmla="*/ 281064 h 622"/>
            <a:gd name="T60" fmla="*/ 463125 w 762"/>
            <a:gd name="T61" fmla="*/ 286853 h 622"/>
            <a:gd name="T62" fmla="*/ 476250 w 762"/>
            <a:gd name="T63" fmla="*/ 311936 h 622"/>
            <a:gd name="T64" fmla="*/ 441875 w 762"/>
            <a:gd name="T65" fmla="*/ 361460 h 622"/>
            <a:gd name="T66" fmla="*/ 409375 w 762"/>
            <a:gd name="T67" fmla="*/ 369821 h 622"/>
            <a:gd name="T68" fmla="*/ 393125 w 762"/>
            <a:gd name="T69" fmla="*/ 374966 h 622"/>
            <a:gd name="T70" fmla="*/ 336875 w 762"/>
            <a:gd name="T71" fmla="*/ 400050 h 622"/>
            <a:gd name="T72" fmla="*/ 273125 w 762"/>
            <a:gd name="T73" fmla="*/ 385900 h 622"/>
            <a:gd name="T74" fmla="*/ 254375 w 762"/>
            <a:gd name="T75" fmla="*/ 364033 h 622"/>
            <a:gd name="T76" fmla="*/ 211250 w 762"/>
            <a:gd name="T77" fmla="*/ 372394 h 622"/>
            <a:gd name="T78" fmla="*/ 195000 w 762"/>
            <a:gd name="T79" fmla="*/ 377539 h 622"/>
            <a:gd name="T80" fmla="*/ 152500 w 762"/>
            <a:gd name="T81" fmla="*/ 366605 h 622"/>
            <a:gd name="T82" fmla="*/ 109375 w 762"/>
            <a:gd name="T83" fmla="*/ 361460 h 622"/>
            <a:gd name="T84" fmla="*/ 106875 w 762"/>
            <a:gd name="T85" fmla="*/ 353099 h 622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w 762"/>
            <a:gd name="T130" fmla="*/ 0 h 622"/>
            <a:gd name="T131" fmla="*/ 762 w 762"/>
            <a:gd name="T132" fmla="*/ 622 h 622"/>
          </a:gdLst>
          <a:ahLst/>
          <a:cxnLst>
            <a:cxn ang="T86">
              <a:pos x="T0" y="T1"/>
            </a:cxn>
            <a:cxn ang="T87">
              <a:pos x="T2" y="T3"/>
            </a:cxn>
            <a:cxn ang="T88">
              <a:pos x="T4" y="T5"/>
            </a:cxn>
            <a:cxn ang="T89">
              <a:pos x="T6" y="T7"/>
            </a:cxn>
            <a:cxn ang="T90">
              <a:pos x="T8" y="T9"/>
            </a:cxn>
            <a:cxn ang="T91">
              <a:pos x="T10" y="T11"/>
            </a:cxn>
            <a:cxn ang="T92">
              <a:pos x="T12" y="T13"/>
            </a:cxn>
            <a:cxn ang="T93">
              <a:pos x="T14" y="T15"/>
            </a:cxn>
            <a:cxn ang="T94">
              <a:pos x="T16" y="T17"/>
            </a:cxn>
            <a:cxn ang="T95">
              <a:pos x="T18" y="T19"/>
            </a:cxn>
            <a:cxn ang="T96">
              <a:pos x="T20" y="T21"/>
            </a:cxn>
            <a:cxn ang="T97">
              <a:pos x="T22" y="T23"/>
            </a:cxn>
            <a:cxn ang="T98">
              <a:pos x="T24" y="T25"/>
            </a:cxn>
            <a:cxn ang="T99">
              <a:pos x="T26" y="T27"/>
            </a:cxn>
            <a:cxn ang="T100">
              <a:pos x="T28" y="T29"/>
            </a:cxn>
            <a:cxn ang="T101">
              <a:pos x="T30" y="T31"/>
            </a:cxn>
            <a:cxn ang="T102">
              <a:pos x="T32" y="T33"/>
            </a:cxn>
            <a:cxn ang="T103">
              <a:pos x="T34" y="T35"/>
            </a:cxn>
            <a:cxn ang="T104">
              <a:pos x="T36" y="T37"/>
            </a:cxn>
            <a:cxn ang="T105">
              <a:pos x="T38" y="T39"/>
            </a:cxn>
            <a:cxn ang="T106">
              <a:pos x="T40" y="T41"/>
            </a:cxn>
            <a:cxn ang="T107">
              <a:pos x="T42" y="T43"/>
            </a:cxn>
            <a:cxn ang="T108">
              <a:pos x="T44" y="T45"/>
            </a:cxn>
            <a:cxn ang="T109">
              <a:pos x="T46" y="T47"/>
            </a:cxn>
            <a:cxn ang="T110">
              <a:pos x="T48" y="T49"/>
            </a:cxn>
            <a:cxn ang="T111">
              <a:pos x="T50" y="T51"/>
            </a:cxn>
            <a:cxn ang="T112">
              <a:pos x="T52" y="T53"/>
            </a:cxn>
            <a:cxn ang="T113">
              <a:pos x="T54" y="T55"/>
            </a:cxn>
            <a:cxn ang="T114">
              <a:pos x="T56" y="T57"/>
            </a:cxn>
            <a:cxn ang="T115">
              <a:pos x="T58" y="T59"/>
            </a:cxn>
            <a:cxn ang="T116">
              <a:pos x="T60" y="T61"/>
            </a:cxn>
            <a:cxn ang="T117">
              <a:pos x="T62" y="T63"/>
            </a:cxn>
            <a:cxn ang="T118">
              <a:pos x="T64" y="T65"/>
            </a:cxn>
            <a:cxn ang="T119">
              <a:pos x="T66" y="T67"/>
            </a:cxn>
            <a:cxn ang="T120">
              <a:pos x="T68" y="T69"/>
            </a:cxn>
            <a:cxn ang="T121">
              <a:pos x="T70" y="T71"/>
            </a:cxn>
            <a:cxn ang="T122">
              <a:pos x="T72" y="T73"/>
            </a:cxn>
            <a:cxn ang="T123">
              <a:pos x="T74" y="T75"/>
            </a:cxn>
            <a:cxn ang="T124">
              <a:pos x="T76" y="T77"/>
            </a:cxn>
            <a:cxn ang="T125">
              <a:pos x="T78" y="T79"/>
            </a:cxn>
            <a:cxn ang="T126">
              <a:pos x="T80" y="T81"/>
            </a:cxn>
            <a:cxn ang="T127">
              <a:pos x="T82" y="T83"/>
            </a:cxn>
            <a:cxn ang="T128">
              <a:pos x="T84" y="T85"/>
            </a:cxn>
          </a:cxnLst>
          <a:rect l="T129" t="T130" r="T131" b="T132"/>
          <a:pathLst>
            <a:path w="762" h="622">
              <a:moveTo>
                <a:pt x="171" y="549"/>
              </a:moveTo>
              <a:cubicBezTo>
                <a:pt x="120" y="555"/>
                <a:pt x="127" y="562"/>
                <a:pt x="119" y="609"/>
              </a:cubicBezTo>
              <a:cubicBezTo>
                <a:pt x="78" y="602"/>
                <a:pt x="97" y="599"/>
                <a:pt x="72" y="579"/>
              </a:cubicBezTo>
              <a:cubicBezTo>
                <a:pt x="57" y="568"/>
                <a:pt x="35" y="572"/>
                <a:pt x="17" y="570"/>
              </a:cubicBezTo>
              <a:cubicBezTo>
                <a:pt x="18" y="538"/>
                <a:pt x="15" y="394"/>
                <a:pt x="38" y="360"/>
              </a:cubicBezTo>
              <a:cubicBezTo>
                <a:pt x="40" y="354"/>
                <a:pt x="63" y="294"/>
                <a:pt x="64" y="292"/>
              </a:cubicBezTo>
              <a:cubicBezTo>
                <a:pt x="79" y="273"/>
                <a:pt x="95" y="263"/>
                <a:pt x="107" y="240"/>
              </a:cubicBezTo>
              <a:cubicBezTo>
                <a:pt x="100" y="211"/>
                <a:pt x="76" y="192"/>
                <a:pt x="59" y="167"/>
              </a:cubicBezTo>
              <a:cubicBezTo>
                <a:pt x="50" y="155"/>
                <a:pt x="25" y="137"/>
                <a:pt x="25" y="137"/>
              </a:cubicBezTo>
              <a:cubicBezTo>
                <a:pt x="0" y="100"/>
                <a:pt x="67" y="100"/>
                <a:pt x="89" y="95"/>
              </a:cubicBezTo>
              <a:cubicBezTo>
                <a:pt x="102" y="86"/>
                <a:pt x="115" y="82"/>
                <a:pt x="128" y="73"/>
              </a:cubicBezTo>
              <a:cubicBezTo>
                <a:pt x="145" y="16"/>
                <a:pt x="210" y="18"/>
                <a:pt x="257" y="0"/>
              </a:cubicBezTo>
              <a:cubicBezTo>
                <a:pt x="280" y="4"/>
                <a:pt x="297" y="5"/>
                <a:pt x="317" y="17"/>
              </a:cubicBezTo>
              <a:cubicBezTo>
                <a:pt x="332" y="41"/>
                <a:pt x="364" y="41"/>
                <a:pt x="389" y="52"/>
              </a:cubicBezTo>
              <a:cubicBezTo>
                <a:pt x="396" y="50"/>
                <a:pt x="404" y="49"/>
                <a:pt x="411" y="47"/>
              </a:cubicBezTo>
              <a:cubicBezTo>
                <a:pt x="420" y="45"/>
                <a:pt x="437" y="39"/>
                <a:pt x="437" y="39"/>
              </a:cubicBezTo>
              <a:cubicBezTo>
                <a:pt x="465" y="44"/>
                <a:pt x="486" y="62"/>
                <a:pt x="514" y="69"/>
              </a:cubicBezTo>
              <a:cubicBezTo>
                <a:pt x="542" y="86"/>
                <a:pt x="528" y="110"/>
                <a:pt x="509" y="129"/>
              </a:cubicBezTo>
              <a:cubicBezTo>
                <a:pt x="511" y="140"/>
                <a:pt x="508" y="153"/>
                <a:pt x="514" y="163"/>
              </a:cubicBezTo>
              <a:cubicBezTo>
                <a:pt x="519" y="172"/>
                <a:pt x="531" y="174"/>
                <a:pt x="539" y="180"/>
              </a:cubicBezTo>
              <a:cubicBezTo>
                <a:pt x="543" y="183"/>
                <a:pt x="552" y="189"/>
                <a:pt x="552" y="189"/>
              </a:cubicBezTo>
              <a:cubicBezTo>
                <a:pt x="555" y="193"/>
                <a:pt x="559" y="197"/>
                <a:pt x="561" y="202"/>
              </a:cubicBezTo>
              <a:cubicBezTo>
                <a:pt x="563" y="206"/>
                <a:pt x="565" y="220"/>
                <a:pt x="565" y="215"/>
              </a:cubicBezTo>
              <a:cubicBezTo>
                <a:pt x="565" y="199"/>
                <a:pt x="561" y="196"/>
                <a:pt x="552" y="185"/>
              </a:cubicBezTo>
              <a:cubicBezTo>
                <a:pt x="555" y="177"/>
                <a:pt x="574" y="141"/>
                <a:pt x="552" y="172"/>
              </a:cubicBezTo>
              <a:cubicBezTo>
                <a:pt x="569" y="177"/>
                <a:pt x="572" y="188"/>
                <a:pt x="587" y="197"/>
              </a:cubicBezTo>
              <a:cubicBezTo>
                <a:pt x="603" y="224"/>
                <a:pt x="579" y="241"/>
                <a:pt x="569" y="266"/>
              </a:cubicBezTo>
              <a:cubicBezTo>
                <a:pt x="571" y="302"/>
                <a:pt x="552" y="364"/>
                <a:pt x="595" y="377"/>
              </a:cubicBezTo>
              <a:cubicBezTo>
                <a:pt x="617" y="399"/>
                <a:pt x="647" y="421"/>
                <a:pt x="677" y="429"/>
              </a:cubicBezTo>
              <a:cubicBezTo>
                <a:pt x="688" y="432"/>
                <a:pt x="700" y="434"/>
                <a:pt x="711" y="437"/>
              </a:cubicBezTo>
              <a:cubicBezTo>
                <a:pt x="721" y="439"/>
                <a:pt x="741" y="446"/>
                <a:pt x="741" y="446"/>
              </a:cubicBezTo>
              <a:cubicBezTo>
                <a:pt x="749" y="459"/>
                <a:pt x="757" y="470"/>
                <a:pt x="762" y="485"/>
              </a:cubicBezTo>
              <a:cubicBezTo>
                <a:pt x="757" y="530"/>
                <a:pt x="751" y="547"/>
                <a:pt x="707" y="562"/>
              </a:cubicBezTo>
              <a:cubicBezTo>
                <a:pt x="663" y="577"/>
                <a:pt x="699" y="564"/>
                <a:pt x="655" y="575"/>
              </a:cubicBezTo>
              <a:cubicBezTo>
                <a:pt x="646" y="577"/>
                <a:pt x="629" y="583"/>
                <a:pt x="629" y="583"/>
              </a:cubicBezTo>
              <a:cubicBezTo>
                <a:pt x="606" y="601"/>
                <a:pt x="567" y="611"/>
                <a:pt x="539" y="622"/>
              </a:cubicBezTo>
              <a:cubicBezTo>
                <a:pt x="505" y="615"/>
                <a:pt x="471" y="608"/>
                <a:pt x="437" y="600"/>
              </a:cubicBezTo>
              <a:cubicBezTo>
                <a:pt x="416" y="571"/>
                <a:pt x="427" y="581"/>
                <a:pt x="407" y="566"/>
              </a:cubicBezTo>
              <a:cubicBezTo>
                <a:pt x="380" y="569"/>
                <a:pt x="363" y="572"/>
                <a:pt x="338" y="579"/>
              </a:cubicBezTo>
              <a:cubicBezTo>
                <a:pt x="329" y="581"/>
                <a:pt x="312" y="587"/>
                <a:pt x="312" y="587"/>
              </a:cubicBezTo>
              <a:cubicBezTo>
                <a:pt x="265" y="620"/>
                <a:pt x="271" y="580"/>
                <a:pt x="244" y="570"/>
              </a:cubicBezTo>
              <a:cubicBezTo>
                <a:pt x="231" y="565"/>
                <a:pt x="177" y="562"/>
                <a:pt x="175" y="562"/>
              </a:cubicBezTo>
              <a:cubicBezTo>
                <a:pt x="174" y="558"/>
                <a:pt x="171" y="549"/>
                <a:pt x="171" y="549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38100</xdr:colOff>
      <xdr:row>27</xdr:row>
      <xdr:rowOff>19050</xdr:rowOff>
    </xdr:from>
    <xdr:to>
      <xdr:col>21</xdr:col>
      <xdr:colOff>95250</xdr:colOff>
      <xdr:row>31</xdr:row>
      <xdr:rowOff>152400</xdr:rowOff>
    </xdr:to>
    <xdr:sp macro="" textlink="">
      <xdr:nvSpPr>
        <xdr:cNvPr id="84" name="Freeform 886">
          <a:extLst>
            <a:ext uri="{FF2B5EF4-FFF2-40B4-BE49-F238E27FC236}">
              <a16:creationId xmlns:a16="http://schemas.microsoft.com/office/drawing/2014/main" id="{9B047C83-6027-4E55-913D-20502EF672C7}"/>
            </a:ext>
          </a:extLst>
        </xdr:cNvPr>
        <xdr:cNvSpPr>
          <a:spLocks/>
        </xdr:cNvSpPr>
      </xdr:nvSpPr>
      <xdr:spPr bwMode="auto">
        <a:xfrm>
          <a:off x="3130550" y="4305300"/>
          <a:ext cx="863600" cy="768350"/>
        </a:xfrm>
        <a:custGeom>
          <a:avLst/>
          <a:gdLst>
            <a:gd name="T0" fmla="*/ 191861 w 1176"/>
            <a:gd name="T1" fmla="*/ 605282 h 1222"/>
            <a:gd name="T2" fmla="*/ 235404 w 1176"/>
            <a:gd name="T3" fmla="*/ 720330 h 1222"/>
            <a:gd name="T4" fmla="*/ 270102 w 1176"/>
            <a:gd name="T5" fmla="*/ 761236 h 1222"/>
            <a:gd name="T6" fmla="*/ 392566 w 1176"/>
            <a:gd name="T7" fmla="*/ 777854 h 1222"/>
            <a:gd name="T8" fmla="*/ 442232 w 1176"/>
            <a:gd name="T9" fmla="*/ 701155 h 1222"/>
            <a:gd name="T10" fmla="*/ 529998 w 1176"/>
            <a:gd name="T11" fmla="*/ 671115 h 1222"/>
            <a:gd name="T12" fmla="*/ 547687 w 1176"/>
            <a:gd name="T13" fmla="*/ 605282 h 1222"/>
            <a:gd name="T14" fmla="*/ 489177 w 1176"/>
            <a:gd name="T15" fmla="*/ 533696 h 1222"/>
            <a:gd name="T16" fmla="*/ 503464 w 1176"/>
            <a:gd name="T17" fmla="*/ 435266 h 1222"/>
            <a:gd name="T18" fmla="*/ 568098 w 1176"/>
            <a:gd name="T19" fmla="*/ 429514 h 1222"/>
            <a:gd name="T20" fmla="*/ 643618 w 1176"/>
            <a:gd name="T21" fmla="*/ 303600 h 1222"/>
            <a:gd name="T22" fmla="*/ 716416 w 1176"/>
            <a:gd name="T23" fmla="*/ 226901 h 1222"/>
            <a:gd name="T24" fmla="*/ 748393 w 1176"/>
            <a:gd name="T25" fmla="*/ 161068 h 1222"/>
            <a:gd name="T26" fmla="*/ 754516 w 1176"/>
            <a:gd name="T27" fmla="*/ 139336 h 1222"/>
            <a:gd name="T28" fmla="*/ 783771 w 1176"/>
            <a:gd name="T29" fmla="*/ 106739 h 1222"/>
            <a:gd name="T30" fmla="*/ 702129 w 1176"/>
            <a:gd name="T31" fmla="*/ 57524 h 1222"/>
            <a:gd name="T32" fmla="*/ 596673 w 1176"/>
            <a:gd name="T33" fmla="*/ 19175 h 1222"/>
            <a:gd name="T34" fmla="*/ 559254 w 1176"/>
            <a:gd name="T35" fmla="*/ 0 h 1222"/>
            <a:gd name="T36" fmla="*/ 523875 w 1176"/>
            <a:gd name="T37" fmla="*/ 32597 h 1222"/>
            <a:gd name="T38" fmla="*/ 459921 w 1176"/>
            <a:gd name="T39" fmla="*/ 120162 h 1222"/>
            <a:gd name="T40" fmla="*/ 459921 w 1176"/>
            <a:gd name="T41" fmla="*/ 196860 h 1222"/>
            <a:gd name="T42" fmla="*/ 392566 w 1176"/>
            <a:gd name="T43" fmla="*/ 226901 h 1222"/>
            <a:gd name="T44" fmla="*/ 319768 w 1176"/>
            <a:gd name="T45" fmla="*/ 260137 h 1222"/>
            <a:gd name="T46" fmla="*/ 278946 w 1176"/>
            <a:gd name="T47" fmla="*/ 251828 h 1222"/>
            <a:gd name="T48" fmla="*/ 217714 w 1176"/>
            <a:gd name="T49" fmla="*/ 210922 h 1222"/>
            <a:gd name="T50" fmla="*/ 144916 w 1176"/>
            <a:gd name="T51" fmla="*/ 246075 h 1222"/>
            <a:gd name="T52" fmla="*/ 142195 w 1176"/>
            <a:gd name="T53" fmla="*/ 336836 h 1222"/>
            <a:gd name="T54" fmla="*/ 115661 w 1176"/>
            <a:gd name="T55" fmla="*/ 383494 h 1222"/>
            <a:gd name="T56" fmla="*/ 60552 w 1176"/>
            <a:gd name="T57" fmla="*/ 399473 h 1222"/>
            <a:gd name="T58" fmla="*/ 17009 w 1176"/>
            <a:gd name="T59" fmla="*/ 473615 h 1222"/>
            <a:gd name="T60" fmla="*/ 60552 w 1176"/>
            <a:gd name="T61" fmla="*/ 528583 h 1222"/>
            <a:gd name="T62" fmla="*/ 86405 w 1176"/>
            <a:gd name="T63" fmla="*/ 503656 h 1222"/>
            <a:gd name="T64" fmla="*/ 119062 w 1176"/>
            <a:gd name="T65" fmla="*/ 539449 h 1222"/>
            <a:gd name="T66" fmla="*/ 159884 w 1176"/>
            <a:gd name="T67" fmla="*/ 566932 h 1222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1176"/>
            <a:gd name="T103" fmla="*/ 0 h 1222"/>
            <a:gd name="T104" fmla="*/ 1176 w 1176"/>
            <a:gd name="T105" fmla="*/ 1222 h 1222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1176" h="1222">
              <a:moveTo>
                <a:pt x="247" y="900"/>
              </a:moveTo>
              <a:cubicBezTo>
                <a:pt x="267" y="913"/>
                <a:pt x="269" y="928"/>
                <a:pt x="282" y="947"/>
              </a:cubicBezTo>
              <a:cubicBezTo>
                <a:pt x="296" y="993"/>
                <a:pt x="325" y="1031"/>
                <a:pt x="342" y="1075"/>
              </a:cubicBezTo>
              <a:cubicBezTo>
                <a:pt x="343" y="1092"/>
                <a:pt x="341" y="1110"/>
                <a:pt x="346" y="1127"/>
              </a:cubicBezTo>
              <a:cubicBezTo>
                <a:pt x="351" y="1145"/>
                <a:pt x="365" y="1152"/>
                <a:pt x="376" y="1165"/>
              </a:cubicBezTo>
              <a:cubicBezTo>
                <a:pt x="385" y="1175"/>
                <a:pt x="385" y="1183"/>
                <a:pt x="397" y="1191"/>
              </a:cubicBezTo>
              <a:cubicBezTo>
                <a:pt x="417" y="1206"/>
                <a:pt x="465" y="1213"/>
                <a:pt x="492" y="1221"/>
              </a:cubicBezTo>
              <a:cubicBezTo>
                <a:pt x="520" y="1220"/>
                <a:pt x="549" y="1222"/>
                <a:pt x="577" y="1217"/>
              </a:cubicBezTo>
              <a:cubicBezTo>
                <a:pt x="598" y="1213"/>
                <a:pt x="607" y="1161"/>
                <a:pt x="607" y="1161"/>
              </a:cubicBezTo>
              <a:cubicBezTo>
                <a:pt x="614" y="1104"/>
                <a:pt x="602" y="1112"/>
                <a:pt x="650" y="1097"/>
              </a:cubicBezTo>
              <a:cubicBezTo>
                <a:pt x="690" y="1067"/>
                <a:pt x="680" y="1061"/>
                <a:pt x="736" y="1054"/>
              </a:cubicBezTo>
              <a:cubicBezTo>
                <a:pt x="755" y="1048"/>
                <a:pt x="759" y="1044"/>
                <a:pt x="779" y="1050"/>
              </a:cubicBezTo>
              <a:cubicBezTo>
                <a:pt x="802" y="1043"/>
                <a:pt x="804" y="1038"/>
                <a:pt x="809" y="1015"/>
              </a:cubicBezTo>
              <a:cubicBezTo>
                <a:pt x="808" y="992"/>
                <a:pt x="809" y="969"/>
                <a:pt x="805" y="947"/>
              </a:cubicBezTo>
              <a:cubicBezTo>
                <a:pt x="802" y="929"/>
                <a:pt x="754" y="902"/>
                <a:pt x="740" y="895"/>
              </a:cubicBezTo>
              <a:cubicBezTo>
                <a:pt x="728" y="876"/>
                <a:pt x="729" y="853"/>
                <a:pt x="719" y="835"/>
              </a:cubicBezTo>
              <a:cubicBezTo>
                <a:pt x="708" y="814"/>
                <a:pt x="690" y="799"/>
                <a:pt x="676" y="780"/>
              </a:cubicBezTo>
              <a:cubicBezTo>
                <a:pt x="660" y="727"/>
                <a:pt x="693" y="695"/>
                <a:pt x="740" y="681"/>
              </a:cubicBezTo>
              <a:cubicBezTo>
                <a:pt x="755" y="666"/>
                <a:pt x="770" y="650"/>
                <a:pt x="787" y="638"/>
              </a:cubicBezTo>
              <a:cubicBezTo>
                <a:pt x="818" y="645"/>
                <a:pt x="807" y="663"/>
                <a:pt x="835" y="672"/>
              </a:cubicBezTo>
              <a:cubicBezTo>
                <a:pt x="874" y="663"/>
                <a:pt x="849" y="621"/>
                <a:pt x="877" y="591"/>
              </a:cubicBezTo>
              <a:cubicBezTo>
                <a:pt x="886" y="567"/>
                <a:pt x="927" y="493"/>
                <a:pt x="946" y="475"/>
              </a:cubicBezTo>
              <a:cubicBezTo>
                <a:pt x="964" y="457"/>
                <a:pt x="995" y="448"/>
                <a:pt x="1019" y="441"/>
              </a:cubicBezTo>
              <a:cubicBezTo>
                <a:pt x="1040" y="420"/>
                <a:pt x="1048" y="384"/>
                <a:pt x="1053" y="355"/>
              </a:cubicBezTo>
              <a:cubicBezTo>
                <a:pt x="1052" y="349"/>
                <a:pt x="1040" y="295"/>
                <a:pt x="1045" y="287"/>
              </a:cubicBezTo>
              <a:cubicBezTo>
                <a:pt x="1057" y="269"/>
                <a:pt x="1081" y="260"/>
                <a:pt x="1100" y="252"/>
              </a:cubicBezTo>
              <a:cubicBezTo>
                <a:pt x="1108" y="249"/>
                <a:pt x="1126" y="244"/>
                <a:pt x="1126" y="244"/>
              </a:cubicBezTo>
              <a:cubicBezTo>
                <a:pt x="1117" y="213"/>
                <a:pt x="1130" y="250"/>
                <a:pt x="1109" y="218"/>
              </a:cubicBezTo>
              <a:cubicBezTo>
                <a:pt x="1099" y="202"/>
                <a:pt x="1102" y="194"/>
                <a:pt x="1087" y="180"/>
              </a:cubicBezTo>
              <a:cubicBezTo>
                <a:pt x="1109" y="172"/>
                <a:pt x="1128" y="170"/>
                <a:pt x="1152" y="167"/>
              </a:cubicBezTo>
              <a:cubicBezTo>
                <a:pt x="1176" y="128"/>
                <a:pt x="1093" y="125"/>
                <a:pt x="1070" y="120"/>
              </a:cubicBezTo>
              <a:cubicBezTo>
                <a:pt x="1042" y="91"/>
                <a:pt x="1056" y="98"/>
                <a:pt x="1032" y="90"/>
              </a:cubicBezTo>
              <a:cubicBezTo>
                <a:pt x="997" y="66"/>
                <a:pt x="998" y="68"/>
                <a:pt x="950" y="64"/>
              </a:cubicBezTo>
              <a:cubicBezTo>
                <a:pt x="923" y="59"/>
                <a:pt x="898" y="48"/>
                <a:pt x="877" y="30"/>
              </a:cubicBezTo>
              <a:cubicBezTo>
                <a:pt x="865" y="20"/>
                <a:pt x="867" y="14"/>
                <a:pt x="852" y="8"/>
              </a:cubicBezTo>
              <a:cubicBezTo>
                <a:pt x="843" y="4"/>
                <a:pt x="832" y="3"/>
                <a:pt x="822" y="0"/>
              </a:cubicBezTo>
              <a:cubicBezTo>
                <a:pt x="808" y="2"/>
                <a:pt x="797" y="2"/>
                <a:pt x="787" y="12"/>
              </a:cubicBezTo>
              <a:cubicBezTo>
                <a:pt x="778" y="21"/>
                <a:pt x="774" y="39"/>
                <a:pt x="770" y="51"/>
              </a:cubicBezTo>
              <a:cubicBezTo>
                <a:pt x="758" y="87"/>
                <a:pt x="743" y="122"/>
                <a:pt x="732" y="158"/>
              </a:cubicBezTo>
              <a:cubicBezTo>
                <a:pt x="729" y="167"/>
                <a:pt x="684" y="186"/>
                <a:pt x="676" y="188"/>
              </a:cubicBezTo>
              <a:cubicBezTo>
                <a:pt x="647" y="208"/>
                <a:pt x="640" y="209"/>
                <a:pt x="672" y="231"/>
              </a:cubicBezTo>
              <a:cubicBezTo>
                <a:pt x="678" y="256"/>
                <a:pt x="686" y="282"/>
                <a:pt x="676" y="308"/>
              </a:cubicBezTo>
              <a:cubicBezTo>
                <a:pt x="675" y="310"/>
                <a:pt x="652" y="324"/>
                <a:pt x="650" y="325"/>
              </a:cubicBezTo>
              <a:cubicBezTo>
                <a:pt x="628" y="343"/>
                <a:pt x="605" y="347"/>
                <a:pt x="577" y="355"/>
              </a:cubicBezTo>
              <a:cubicBezTo>
                <a:pt x="555" y="371"/>
                <a:pt x="535" y="379"/>
                <a:pt x="509" y="385"/>
              </a:cubicBezTo>
              <a:cubicBezTo>
                <a:pt x="496" y="394"/>
                <a:pt x="485" y="401"/>
                <a:pt x="470" y="407"/>
              </a:cubicBezTo>
              <a:cubicBezTo>
                <a:pt x="459" y="405"/>
                <a:pt x="447" y="404"/>
                <a:pt x="436" y="402"/>
              </a:cubicBezTo>
              <a:cubicBezTo>
                <a:pt x="427" y="400"/>
                <a:pt x="410" y="394"/>
                <a:pt x="410" y="394"/>
              </a:cubicBezTo>
              <a:cubicBezTo>
                <a:pt x="385" y="377"/>
                <a:pt x="370" y="373"/>
                <a:pt x="342" y="364"/>
              </a:cubicBezTo>
              <a:cubicBezTo>
                <a:pt x="332" y="330"/>
                <a:pt x="343" y="337"/>
                <a:pt x="320" y="330"/>
              </a:cubicBezTo>
              <a:cubicBezTo>
                <a:pt x="288" y="332"/>
                <a:pt x="260" y="328"/>
                <a:pt x="235" y="347"/>
              </a:cubicBezTo>
              <a:cubicBezTo>
                <a:pt x="230" y="361"/>
                <a:pt x="213" y="385"/>
                <a:pt x="213" y="385"/>
              </a:cubicBezTo>
              <a:cubicBezTo>
                <a:pt x="207" y="404"/>
                <a:pt x="210" y="416"/>
                <a:pt x="222" y="432"/>
              </a:cubicBezTo>
              <a:cubicBezTo>
                <a:pt x="232" y="464"/>
                <a:pt x="240" y="505"/>
                <a:pt x="209" y="527"/>
              </a:cubicBezTo>
              <a:cubicBezTo>
                <a:pt x="204" y="544"/>
                <a:pt x="214" y="590"/>
                <a:pt x="205" y="595"/>
              </a:cubicBezTo>
              <a:cubicBezTo>
                <a:pt x="195" y="601"/>
                <a:pt x="182" y="598"/>
                <a:pt x="170" y="600"/>
              </a:cubicBezTo>
              <a:cubicBezTo>
                <a:pt x="146" y="591"/>
                <a:pt x="148" y="589"/>
                <a:pt x="110" y="600"/>
              </a:cubicBezTo>
              <a:cubicBezTo>
                <a:pt x="84" y="607"/>
                <a:pt x="108" y="614"/>
                <a:pt x="89" y="625"/>
              </a:cubicBezTo>
              <a:cubicBezTo>
                <a:pt x="69" y="637"/>
                <a:pt x="34" y="639"/>
                <a:pt x="12" y="642"/>
              </a:cubicBezTo>
              <a:cubicBezTo>
                <a:pt x="0" y="673"/>
                <a:pt x="5" y="713"/>
                <a:pt x="25" y="741"/>
              </a:cubicBezTo>
              <a:cubicBezTo>
                <a:pt x="35" y="756"/>
                <a:pt x="59" y="784"/>
                <a:pt x="59" y="784"/>
              </a:cubicBezTo>
              <a:cubicBezTo>
                <a:pt x="63" y="811"/>
                <a:pt x="64" y="817"/>
                <a:pt x="89" y="827"/>
              </a:cubicBezTo>
              <a:cubicBezTo>
                <a:pt x="97" y="824"/>
                <a:pt x="109" y="820"/>
                <a:pt x="115" y="814"/>
              </a:cubicBezTo>
              <a:cubicBezTo>
                <a:pt x="122" y="807"/>
                <a:pt x="119" y="793"/>
                <a:pt x="127" y="788"/>
              </a:cubicBezTo>
              <a:cubicBezTo>
                <a:pt x="134" y="783"/>
                <a:pt x="153" y="780"/>
                <a:pt x="153" y="780"/>
              </a:cubicBezTo>
              <a:cubicBezTo>
                <a:pt x="168" y="800"/>
                <a:pt x="169" y="818"/>
                <a:pt x="175" y="844"/>
              </a:cubicBezTo>
              <a:cubicBezTo>
                <a:pt x="177" y="854"/>
                <a:pt x="192" y="855"/>
                <a:pt x="200" y="861"/>
              </a:cubicBezTo>
              <a:cubicBezTo>
                <a:pt x="213" y="870"/>
                <a:pt x="220" y="881"/>
                <a:pt x="235" y="887"/>
              </a:cubicBezTo>
              <a:cubicBezTo>
                <a:pt x="239" y="891"/>
                <a:pt x="247" y="900"/>
                <a:pt x="247" y="900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28575</xdr:colOff>
      <xdr:row>25</xdr:row>
      <xdr:rowOff>38100</xdr:rowOff>
    </xdr:from>
    <xdr:to>
      <xdr:col>26</xdr:col>
      <xdr:colOff>66675</xdr:colOff>
      <xdr:row>27</xdr:row>
      <xdr:rowOff>142875</xdr:rowOff>
    </xdr:to>
    <xdr:sp macro="" textlink="">
      <xdr:nvSpPr>
        <xdr:cNvPr id="85" name="Freeform 887">
          <a:extLst>
            <a:ext uri="{FF2B5EF4-FFF2-40B4-BE49-F238E27FC236}">
              <a16:creationId xmlns:a16="http://schemas.microsoft.com/office/drawing/2014/main" id="{E2030FD3-6412-4544-A2BD-6F39BB159CFA}"/>
            </a:ext>
          </a:extLst>
        </xdr:cNvPr>
        <xdr:cNvSpPr>
          <a:spLocks/>
        </xdr:cNvSpPr>
      </xdr:nvSpPr>
      <xdr:spPr bwMode="auto">
        <a:xfrm>
          <a:off x="4137025" y="4006850"/>
          <a:ext cx="876300" cy="422275"/>
        </a:xfrm>
        <a:custGeom>
          <a:avLst/>
          <a:gdLst>
            <a:gd name="T0" fmla="*/ 296605 w 1153"/>
            <a:gd name="T1" fmla="*/ 330252 h 671"/>
            <a:gd name="T2" fmla="*/ 243536 w 1153"/>
            <a:gd name="T3" fmla="*/ 327697 h 671"/>
            <a:gd name="T4" fmla="*/ 215184 w 1153"/>
            <a:gd name="T5" fmla="*/ 313644 h 671"/>
            <a:gd name="T6" fmla="*/ 146849 w 1153"/>
            <a:gd name="T7" fmla="*/ 316838 h 671"/>
            <a:gd name="T8" fmla="*/ 127947 w 1153"/>
            <a:gd name="T9" fmla="*/ 302784 h 671"/>
            <a:gd name="T10" fmla="*/ 112681 w 1153"/>
            <a:gd name="T11" fmla="*/ 278510 h 671"/>
            <a:gd name="T12" fmla="*/ 84329 w 1153"/>
            <a:gd name="T13" fmla="*/ 267651 h 671"/>
            <a:gd name="T14" fmla="*/ 13086 w 1153"/>
            <a:gd name="T15" fmla="*/ 217826 h 671"/>
            <a:gd name="T16" fmla="*/ 0 w 1153"/>
            <a:gd name="T17" fmla="*/ 193552 h 671"/>
            <a:gd name="T18" fmla="*/ 3635 w 1153"/>
            <a:gd name="T19" fmla="*/ 174388 h 671"/>
            <a:gd name="T20" fmla="*/ 21809 w 1153"/>
            <a:gd name="T21" fmla="*/ 163529 h 671"/>
            <a:gd name="T22" fmla="*/ 34895 w 1153"/>
            <a:gd name="T23" fmla="*/ 136061 h 671"/>
            <a:gd name="T24" fmla="*/ 37803 w 1153"/>
            <a:gd name="T25" fmla="*/ 127757 h 671"/>
            <a:gd name="T26" fmla="*/ 74878 w 1153"/>
            <a:gd name="T27" fmla="*/ 76015 h 671"/>
            <a:gd name="T28" fmla="*/ 122131 w 1153"/>
            <a:gd name="T29" fmla="*/ 67711 h 671"/>
            <a:gd name="T30" fmla="*/ 162115 w 1153"/>
            <a:gd name="T31" fmla="*/ 51103 h 671"/>
            <a:gd name="T32" fmla="*/ 196283 w 1153"/>
            <a:gd name="T33" fmla="*/ 10221 h 671"/>
            <a:gd name="T34" fmla="*/ 199918 w 1153"/>
            <a:gd name="T35" fmla="*/ 1916 h 671"/>
            <a:gd name="T36" fmla="*/ 205733 w 1153"/>
            <a:gd name="T37" fmla="*/ 18525 h 671"/>
            <a:gd name="T38" fmla="*/ 221727 w 1153"/>
            <a:gd name="T39" fmla="*/ 59407 h 671"/>
            <a:gd name="T40" fmla="*/ 218092 w 1153"/>
            <a:gd name="T41" fmla="*/ 89430 h 671"/>
            <a:gd name="T42" fmla="*/ 283519 w 1153"/>
            <a:gd name="T43" fmla="*/ 122008 h 671"/>
            <a:gd name="T44" fmla="*/ 396200 w 1153"/>
            <a:gd name="T45" fmla="*/ 114343 h 671"/>
            <a:gd name="T46" fmla="*/ 420917 w 1153"/>
            <a:gd name="T47" fmla="*/ 97734 h 671"/>
            <a:gd name="T48" fmla="*/ 449269 w 1153"/>
            <a:gd name="T49" fmla="*/ 67711 h 671"/>
            <a:gd name="T50" fmla="*/ 471079 w 1153"/>
            <a:gd name="T51" fmla="*/ 48548 h 671"/>
            <a:gd name="T52" fmla="*/ 567039 w 1153"/>
            <a:gd name="T53" fmla="*/ 70266 h 671"/>
            <a:gd name="T54" fmla="*/ 595391 w 1153"/>
            <a:gd name="T55" fmla="*/ 89430 h 671"/>
            <a:gd name="T56" fmla="*/ 636101 w 1153"/>
            <a:gd name="T57" fmla="*/ 111149 h 671"/>
            <a:gd name="T58" fmla="*/ 667361 w 1153"/>
            <a:gd name="T59" fmla="*/ 116898 h 671"/>
            <a:gd name="T60" fmla="*/ 701529 w 1153"/>
            <a:gd name="T61" fmla="*/ 95179 h 671"/>
            <a:gd name="T62" fmla="*/ 729154 w 1153"/>
            <a:gd name="T63" fmla="*/ 111149 h 671"/>
            <a:gd name="T64" fmla="*/ 748055 w 1153"/>
            <a:gd name="T65" fmla="*/ 136061 h 671"/>
            <a:gd name="T66" fmla="*/ 801124 w 1153"/>
            <a:gd name="T67" fmla="*/ 166084 h 671"/>
            <a:gd name="T68" fmla="*/ 832384 w 1153"/>
            <a:gd name="T69" fmla="*/ 201856 h 671"/>
            <a:gd name="T70" fmla="*/ 806940 w 1153"/>
            <a:gd name="T71" fmla="*/ 234434 h 671"/>
            <a:gd name="T72" fmla="*/ 782223 w 1153"/>
            <a:gd name="T73" fmla="*/ 286815 h 671"/>
            <a:gd name="T74" fmla="*/ 794582 w 1153"/>
            <a:gd name="T75" fmla="*/ 316838 h 671"/>
            <a:gd name="T76" fmla="*/ 750963 w 1153"/>
            <a:gd name="T77" fmla="*/ 376883 h 671"/>
            <a:gd name="T78" fmla="*/ 729154 w 1153"/>
            <a:gd name="T79" fmla="*/ 409461 h 671"/>
            <a:gd name="T80" fmla="*/ 632467 w 1153"/>
            <a:gd name="T81" fmla="*/ 428625 h 671"/>
            <a:gd name="T82" fmla="*/ 486345 w 1153"/>
            <a:gd name="T83" fmla="*/ 401796 h 671"/>
            <a:gd name="T84" fmla="*/ 467444 w 1153"/>
            <a:gd name="T85" fmla="*/ 351971 h 671"/>
            <a:gd name="T86" fmla="*/ 383842 w 1153"/>
            <a:gd name="T87" fmla="*/ 325142 h 671"/>
            <a:gd name="T88" fmla="*/ 305329 w 1153"/>
            <a:gd name="T89" fmla="*/ 336001 h 671"/>
            <a:gd name="T90" fmla="*/ 296605 w 1153"/>
            <a:gd name="T91" fmla="*/ 330252 h 671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153"/>
            <a:gd name="T139" fmla="*/ 0 h 671"/>
            <a:gd name="T140" fmla="*/ 1153 w 1153"/>
            <a:gd name="T141" fmla="*/ 671 h 671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153" h="671">
              <a:moveTo>
                <a:pt x="408" y="517"/>
              </a:moveTo>
              <a:cubicBezTo>
                <a:pt x="384" y="516"/>
                <a:pt x="359" y="515"/>
                <a:pt x="335" y="513"/>
              </a:cubicBezTo>
              <a:cubicBezTo>
                <a:pt x="320" y="512"/>
                <a:pt x="296" y="491"/>
                <a:pt x="296" y="491"/>
              </a:cubicBezTo>
              <a:cubicBezTo>
                <a:pt x="256" y="495"/>
                <a:pt x="240" y="500"/>
                <a:pt x="202" y="496"/>
              </a:cubicBezTo>
              <a:cubicBezTo>
                <a:pt x="194" y="488"/>
                <a:pt x="184" y="482"/>
                <a:pt x="176" y="474"/>
              </a:cubicBezTo>
              <a:cubicBezTo>
                <a:pt x="167" y="465"/>
                <a:pt x="166" y="443"/>
                <a:pt x="155" y="436"/>
              </a:cubicBezTo>
              <a:cubicBezTo>
                <a:pt x="143" y="428"/>
                <a:pt x="128" y="426"/>
                <a:pt x="116" y="419"/>
              </a:cubicBezTo>
              <a:cubicBezTo>
                <a:pt x="86" y="370"/>
                <a:pt x="76" y="353"/>
                <a:pt x="18" y="341"/>
              </a:cubicBezTo>
              <a:cubicBezTo>
                <a:pt x="13" y="328"/>
                <a:pt x="5" y="316"/>
                <a:pt x="0" y="303"/>
              </a:cubicBezTo>
              <a:cubicBezTo>
                <a:pt x="2" y="293"/>
                <a:pt x="0" y="282"/>
                <a:pt x="5" y="273"/>
              </a:cubicBezTo>
              <a:cubicBezTo>
                <a:pt x="10" y="265"/>
                <a:pt x="30" y="256"/>
                <a:pt x="30" y="256"/>
              </a:cubicBezTo>
              <a:cubicBezTo>
                <a:pt x="45" y="234"/>
                <a:pt x="37" y="248"/>
                <a:pt x="48" y="213"/>
              </a:cubicBezTo>
              <a:cubicBezTo>
                <a:pt x="49" y="209"/>
                <a:pt x="52" y="200"/>
                <a:pt x="52" y="200"/>
              </a:cubicBezTo>
              <a:cubicBezTo>
                <a:pt x="59" y="145"/>
                <a:pt x="43" y="126"/>
                <a:pt x="103" y="119"/>
              </a:cubicBezTo>
              <a:cubicBezTo>
                <a:pt x="125" y="113"/>
                <a:pt x="145" y="109"/>
                <a:pt x="168" y="106"/>
              </a:cubicBezTo>
              <a:cubicBezTo>
                <a:pt x="187" y="98"/>
                <a:pt x="206" y="92"/>
                <a:pt x="223" y="80"/>
              </a:cubicBezTo>
              <a:cubicBezTo>
                <a:pt x="245" y="64"/>
                <a:pt x="252" y="35"/>
                <a:pt x="270" y="16"/>
              </a:cubicBezTo>
              <a:cubicBezTo>
                <a:pt x="272" y="12"/>
                <a:pt x="272" y="0"/>
                <a:pt x="275" y="3"/>
              </a:cubicBezTo>
              <a:cubicBezTo>
                <a:pt x="281" y="9"/>
                <a:pt x="280" y="20"/>
                <a:pt x="283" y="29"/>
              </a:cubicBezTo>
              <a:cubicBezTo>
                <a:pt x="290" y="50"/>
                <a:pt x="297" y="72"/>
                <a:pt x="305" y="93"/>
              </a:cubicBezTo>
              <a:cubicBezTo>
                <a:pt x="303" y="109"/>
                <a:pt x="300" y="124"/>
                <a:pt x="300" y="140"/>
              </a:cubicBezTo>
              <a:cubicBezTo>
                <a:pt x="300" y="205"/>
                <a:pt x="328" y="188"/>
                <a:pt x="390" y="191"/>
              </a:cubicBezTo>
              <a:cubicBezTo>
                <a:pt x="442" y="188"/>
                <a:pt x="493" y="186"/>
                <a:pt x="545" y="179"/>
              </a:cubicBezTo>
              <a:cubicBezTo>
                <a:pt x="562" y="173"/>
                <a:pt x="569" y="168"/>
                <a:pt x="579" y="153"/>
              </a:cubicBezTo>
              <a:cubicBezTo>
                <a:pt x="585" y="134"/>
                <a:pt x="601" y="117"/>
                <a:pt x="618" y="106"/>
              </a:cubicBezTo>
              <a:cubicBezTo>
                <a:pt x="623" y="88"/>
                <a:pt x="630" y="81"/>
                <a:pt x="648" y="76"/>
              </a:cubicBezTo>
              <a:cubicBezTo>
                <a:pt x="692" y="86"/>
                <a:pt x="735" y="101"/>
                <a:pt x="780" y="110"/>
              </a:cubicBezTo>
              <a:cubicBezTo>
                <a:pt x="809" y="139"/>
                <a:pt x="794" y="132"/>
                <a:pt x="819" y="140"/>
              </a:cubicBezTo>
              <a:cubicBezTo>
                <a:pt x="836" y="157"/>
                <a:pt x="852" y="169"/>
                <a:pt x="875" y="174"/>
              </a:cubicBezTo>
              <a:cubicBezTo>
                <a:pt x="884" y="202"/>
                <a:pt x="897" y="196"/>
                <a:pt x="918" y="183"/>
              </a:cubicBezTo>
              <a:cubicBezTo>
                <a:pt x="933" y="159"/>
                <a:pt x="938" y="155"/>
                <a:pt x="965" y="149"/>
              </a:cubicBezTo>
              <a:cubicBezTo>
                <a:pt x="982" y="154"/>
                <a:pt x="990" y="161"/>
                <a:pt x="1003" y="174"/>
              </a:cubicBezTo>
              <a:cubicBezTo>
                <a:pt x="1009" y="190"/>
                <a:pt x="1020" y="199"/>
                <a:pt x="1029" y="213"/>
              </a:cubicBezTo>
              <a:cubicBezTo>
                <a:pt x="1040" y="247"/>
                <a:pt x="1075" y="244"/>
                <a:pt x="1102" y="260"/>
              </a:cubicBezTo>
              <a:cubicBezTo>
                <a:pt x="1123" y="273"/>
                <a:pt x="1134" y="295"/>
                <a:pt x="1145" y="316"/>
              </a:cubicBezTo>
              <a:cubicBezTo>
                <a:pt x="1153" y="350"/>
                <a:pt x="1135" y="349"/>
                <a:pt x="1110" y="367"/>
              </a:cubicBezTo>
              <a:cubicBezTo>
                <a:pt x="1100" y="399"/>
                <a:pt x="1085" y="419"/>
                <a:pt x="1076" y="449"/>
              </a:cubicBezTo>
              <a:cubicBezTo>
                <a:pt x="1085" y="465"/>
                <a:pt x="1089" y="478"/>
                <a:pt x="1093" y="496"/>
              </a:cubicBezTo>
              <a:cubicBezTo>
                <a:pt x="1089" y="558"/>
                <a:pt x="1094" y="576"/>
                <a:pt x="1033" y="590"/>
              </a:cubicBezTo>
              <a:cubicBezTo>
                <a:pt x="1017" y="606"/>
                <a:pt x="1019" y="626"/>
                <a:pt x="1003" y="641"/>
              </a:cubicBezTo>
              <a:cubicBezTo>
                <a:pt x="976" y="666"/>
                <a:pt x="903" y="668"/>
                <a:pt x="870" y="671"/>
              </a:cubicBezTo>
              <a:cubicBezTo>
                <a:pt x="797" y="668"/>
                <a:pt x="732" y="668"/>
                <a:pt x="669" y="629"/>
              </a:cubicBezTo>
              <a:cubicBezTo>
                <a:pt x="653" y="606"/>
                <a:pt x="659" y="574"/>
                <a:pt x="643" y="551"/>
              </a:cubicBezTo>
              <a:cubicBezTo>
                <a:pt x="619" y="518"/>
                <a:pt x="565" y="515"/>
                <a:pt x="528" y="509"/>
              </a:cubicBezTo>
              <a:cubicBezTo>
                <a:pt x="487" y="511"/>
                <a:pt x="453" y="503"/>
                <a:pt x="420" y="526"/>
              </a:cubicBezTo>
              <a:cubicBezTo>
                <a:pt x="416" y="523"/>
                <a:pt x="408" y="517"/>
                <a:pt x="408" y="517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21</xdr:col>
      <xdr:colOff>0</xdr:colOff>
      <xdr:row>26</xdr:row>
      <xdr:rowOff>85725</xdr:rowOff>
    </xdr:from>
    <xdr:to>
      <xdr:col>23</xdr:col>
      <xdr:colOff>9525</xdr:colOff>
      <xdr:row>29</xdr:row>
      <xdr:rowOff>152400</xdr:rowOff>
    </xdr:to>
    <xdr:sp macro="" textlink="">
      <xdr:nvSpPr>
        <xdr:cNvPr id="86" name="Freeform 888">
          <a:extLst>
            <a:ext uri="{FF2B5EF4-FFF2-40B4-BE49-F238E27FC236}">
              <a16:creationId xmlns:a16="http://schemas.microsoft.com/office/drawing/2014/main" id="{240139E6-18CE-4C1E-851E-33A1995901BB}"/>
            </a:ext>
          </a:extLst>
        </xdr:cNvPr>
        <xdr:cNvSpPr>
          <a:spLocks/>
        </xdr:cNvSpPr>
      </xdr:nvSpPr>
      <xdr:spPr bwMode="auto">
        <a:xfrm>
          <a:off x="3898900" y="4213225"/>
          <a:ext cx="428625" cy="542925"/>
        </a:xfrm>
        <a:custGeom>
          <a:avLst/>
          <a:gdLst>
            <a:gd name="T0" fmla="*/ 364401 w 544"/>
            <a:gd name="T1" fmla="*/ 173194 h 874"/>
            <a:gd name="T2" fmla="*/ 368166 w 544"/>
            <a:gd name="T3" fmla="*/ 224393 h 874"/>
            <a:gd name="T4" fmla="*/ 390753 w 544"/>
            <a:gd name="T5" fmla="*/ 246517 h 874"/>
            <a:gd name="T6" fmla="*/ 409575 w 544"/>
            <a:gd name="T7" fmla="*/ 333114 h 874"/>
            <a:gd name="T8" fmla="*/ 406563 w 544"/>
            <a:gd name="T9" fmla="*/ 422239 h 874"/>
            <a:gd name="T10" fmla="*/ 400540 w 544"/>
            <a:gd name="T11" fmla="*/ 474070 h 874"/>
            <a:gd name="T12" fmla="*/ 380965 w 544"/>
            <a:gd name="T13" fmla="*/ 498090 h 874"/>
            <a:gd name="T14" fmla="*/ 293629 w 544"/>
            <a:gd name="T15" fmla="*/ 552450 h 874"/>
            <a:gd name="T16" fmla="*/ 261255 w 544"/>
            <a:gd name="T17" fmla="*/ 539176 h 874"/>
            <a:gd name="T18" fmla="*/ 238668 w 544"/>
            <a:gd name="T19" fmla="*/ 506307 h 874"/>
            <a:gd name="T20" fmla="*/ 180695 w 544"/>
            <a:gd name="T21" fmla="*/ 457636 h 874"/>
            <a:gd name="T22" fmla="*/ 45174 w 544"/>
            <a:gd name="T23" fmla="*/ 438673 h 874"/>
            <a:gd name="T24" fmla="*/ 0 w 544"/>
            <a:gd name="T25" fmla="*/ 400748 h 874"/>
            <a:gd name="T26" fmla="*/ 16564 w 544"/>
            <a:gd name="T27" fmla="*/ 322368 h 874"/>
            <a:gd name="T28" fmla="*/ 51950 w 544"/>
            <a:gd name="T29" fmla="*/ 276225 h 874"/>
            <a:gd name="T30" fmla="*/ 77548 w 544"/>
            <a:gd name="T31" fmla="*/ 249045 h 874"/>
            <a:gd name="T32" fmla="*/ 54961 w 544"/>
            <a:gd name="T33" fmla="*/ 216808 h 874"/>
            <a:gd name="T34" fmla="*/ 84324 w 544"/>
            <a:gd name="T35" fmla="*/ 205431 h 874"/>
            <a:gd name="T36" fmla="*/ 80560 w 544"/>
            <a:gd name="T37" fmla="*/ 181411 h 874"/>
            <a:gd name="T38" fmla="*/ 106911 w 544"/>
            <a:gd name="T39" fmla="*/ 164977 h 874"/>
            <a:gd name="T40" fmla="*/ 125733 w 544"/>
            <a:gd name="T41" fmla="*/ 154231 h 874"/>
            <a:gd name="T42" fmla="*/ 132510 w 544"/>
            <a:gd name="T43" fmla="*/ 132740 h 874"/>
            <a:gd name="T44" fmla="*/ 138533 w 544"/>
            <a:gd name="T45" fmla="*/ 80908 h 874"/>
            <a:gd name="T46" fmla="*/ 177683 w 544"/>
            <a:gd name="T47" fmla="*/ 65106 h 874"/>
            <a:gd name="T48" fmla="*/ 232645 w 544"/>
            <a:gd name="T49" fmla="*/ 0 h 874"/>
            <a:gd name="T50" fmla="*/ 277818 w 544"/>
            <a:gd name="T51" fmla="*/ 24020 h 874"/>
            <a:gd name="T52" fmla="*/ 300405 w 544"/>
            <a:gd name="T53" fmla="*/ 34765 h 874"/>
            <a:gd name="T54" fmla="*/ 319228 w 544"/>
            <a:gd name="T55" fmla="*/ 61945 h 874"/>
            <a:gd name="T56" fmla="*/ 345579 w 544"/>
            <a:gd name="T57" fmla="*/ 80908 h 874"/>
            <a:gd name="T58" fmla="*/ 377953 w 544"/>
            <a:gd name="T59" fmla="*/ 116305 h 874"/>
            <a:gd name="T60" fmla="*/ 400540 w 544"/>
            <a:gd name="T61" fmla="*/ 137796 h 874"/>
            <a:gd name="T62" fmla="*/ 368166 w 544"/>
            <a:gd name="T63" fmla="*/ 167505 h 874"/>
            <a:gd name="T64" fmla="*/ 351602 w 544"/>
            <a:gd name="T65" fmla="*/ 194685 h 874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44"/>
            <a:gd name="T100" fmla="*/ 0 h 874"/>
            <a:gd name="T101" fmla="*/ 544 w 544"/>
            <a:gd name="T102" fmla="*/ 874 h 874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44" h="874">
              <a:moveTo>
                <a:pt x="484" y="274"/>
              </a:moveTo>
              <a:cubicBezTo>
                <a:pt x="464" y="296"/>
                <a:pt x="455" y="345"/>
                <a:pt x="489" y="355"/>
              </a:cubicBezTo>
              <a:cubicBezTo>
                <a:pt x="498" y="370"/>
                <a:pt x="504" y="380"/>
                <a:pt x="519" y="390"/>
              </a:cubicBezTo>
              <a:cubicBezTo>
                <a:pt x="533" y="434"/>
                <a:pt x="533" y="482"/>
                <a:pt x="544" y="527"/>
              </a:cubicBezTo>
              <a:cubicBezTo>
                <a:pt x="539" y="579"/>
                <a:pt x="537" y="612"/>
                <a:pt x="540" y="668"/>
              </a:cubicBezTo>
              <a:cubicBezTo>
                <a:pt x="538" y="700"/>
                <a:pt x="540" y="722"/>
                <a:pt x="532" y="750"/>
              </a:cubicBezTo>
              <a:cubicBezTo>
                <a:pt x="527" y="766"/>
                <a:pt x="515" y="774"/>
                <a:pt x="506" y="788"/>
              </a:cubicBezTo>
              <a:cubicBezTo>
                <a:pt x="471" y="841"/>
                <a:pt x="457" y="864"/>
                <a:pt x="390" y="874"/>
              </a:cubicBezTo>
              <a:cubicBezTo>
                <a:pt x="369" y="870"/>
                <a:pt x="360" y="870"/>
                <a:pt x="347" y="853"/>
              </a:cubicBezTo>
              <a:cubicBezTo>
                <a:pt x="341" y="832"/>
                <a:pt x="330" y="817"/>
                <a:pt x="317" y="801"/>
              </a:cubicBezTo>
              <a:cubicBezTo>
                <a:pt x="295" y="773"/>
                <a:pt x="273" y="740"/>
                <a:pt x="240" y="724"/>
              </a:cubicBezTo>
              <a:cubicBezTo>
                <a:pt x="198" y="703"/>
                <a:pt x="105" y="697"/>
                <a:pt x="60" y="694"/>
              </a:cubicBezTo>
              <a:cubicBezTo>
                <a:pt x="11" y="681"/>
                <a:pt x="13" y="677"/>
                <a:pt x="0" y="634"/>
              </a:cubicBezTo>
              <a:cubicBezTo>
                <a:pt x="3" y="590"/>
                <a:pt x="6" y="551"/>
                <a:pt x="22" y="510"/>
              </a:cubicBezTo>
              <a:cubicBezTo>
                <a:pt x="26" y="461"/>
                <a:pt x="23" y="448"/>
                <a:pt x="69" y="437"/>
              </a:cubicBezTo>
              <a:cubicBezTo>
                <a:pt x="96" y="419"/>
                <a:pt x="94" y="422"/>
                <a:pt x="103" y="394"/>
              </a:cubicBezTo>
              <a:cubicBezTo>
                <a:pt x="91" y="377"/>
                <a:pt x="85" y="359"/>
                <a:pt x="73" y="343"/>
              </a:cubicBezTo>
              <a:cubicBezTo>
                <a:pt x="88" y="337"/>
                <a:pt x="99" y="334"/>
                <a:pt x="112" y="325"/>
              </a:cubicBezTo>
              <a:cubicBezTo>
                <a:pt x="123" y="308"/>
                <a:pt x="118" y="303"/>
                <a:pt x="107" y="287"/>
              </a:cubicBezTo>
              <a:cubicBezTo>
                <a:pt x="119" y="278"/>
                <a:pt x="130" y="270"/>
                <a:pt x="142" y="261"/>
              </a:cubicBezTo>
              <a:cubicBezTo>
                <a:pt x="150" y="255"/>
                <a:pt x="167" y="244"/>
                <a:pt x="167" y="244"/>
              </a:cubicBezTo>
              <a:cubicBezTo>
                <a:pt x="169" y="237"/>
                <a:pt x="175" y="218"/>
                <a:pt x="176" y="210"/>
              </a:cubicBezTo>
              <a:cubicBezTo>
                <a:pt x="179" y="183"/>
                <a:pt x="161" y="142"/>
                <a:pt x="184" y="128"/>
              </a:cubicBezTo>
              <a:cubicBezTo>
                <a:pt x="200" y="118"/>
                <a:pt x="222" y="115"/>
                <a:pt x="236" y="103"/>
              </a:cubicBezTo>
              <a:cubicBezTo>
                <a:pt x="266" y="77"/>
                <a:pt x="295" y="37"/>
                <a:pt x="309" y="0"/>
              </a:cubicBezTo>
              <a:cubicBezTo>
                <a:pt x="317" y="26"/>
                <a:pt x="345" y="32"/>
                <a:pt x="369" y="38"/>
              </a:cubicBezTo>
              <a:cubicBezTo>
                <a:pt x="378" y="45"/>
                <a:pt x="390" y="48"/>
                <a:pt x="399" y="55"/>
              </a:cubicBezTo>
              <a:cubicBezTo>
                <a:pt x="410" y="64"/>
                <a:pt x="417" y="86"/>
                <a:pt x="424" y="98"/>
              </a:cubicBezTo>
              <a:cubicBezTo>
                <a:pt x="433" y="113"/>
                <a:pt x="445" y="119"/>
                <a:pt x="459" y="128"/>
              </a:cubicBezTo>
              <a:cubicBezTo>
                <a:pt x="472" y="149"/>
                <a:pt x="477" y="176"/>
                <a:pt x="502" y="184"/>
              </a:cubicBezTo>
              <a:cubicBezTo>
                <a:pt x="516" y="195"/>
                <a:pt x="526" y="201"/>
                <a:pt x="532" y="218"/>
              </a:cubicBezTo>
              <a:cubicBezTo>
                <a:pt x="516" y="234"/>
                <a:pt x="497" y="243"/>
                <a:pt x="489" y="265"/>
              </a:cubicBezTo>
              <a:cubicBezTo>
                <a:pt x="484" y="278"/>
                <a:pt x="477" y="300"/>
                <a:pt x="467" y="308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19</xdr:col>
      <xdr:colOff>123825</xdr:colOff>
      <xdr:row>28</xdr:row>
      <xdr:rowOff>142875</xdr:rowOff>
    </xdr:from>
    <xdr:to>
      <xdr:col>24</xdr:col>
      <xdr:colOff>19050</xdr:colOff>
      <xdr:row>32</xdr:row>
      <xdr:rowOff>142875</xdr:rowOff>
    </xdr:to>
    <xdr:sp macro="" textlink="">
      <xdr:nvSpPr>
        <xdr:cNvPr id="87" name="Freeform 889">
          <a:extLst>
            <a:ext uri="{FF2B5EF4-FFF2-40B4-BE49-F238E27FC236}">
              <a16:creationId xmlns:a16="http://schemas.microsoft.com/office/drawing/2014/main" id="{463B30DC-FFDE-470F-BFDD-8AD180CFE427}"/>
            </a:ext>
          </a:extLst>
        </xdr:cNvPr>
        <xdr:cNvSpPr>
          <a:spLocks/>
        </xdr:cNvSpPr>
      </xdr:nvSpPr>
      <xdr:spPr bwMode="auto">
        <a:xfrm>
          <a:off x="3571875" y="4587875"/>
          <a:ext cx="974725" cy="635000"/>
        </a:xfrm>
        <a:custGeom>
          <a:avLst/>
          <a:gdLst>
            <a:gd name="T0" fmla="*/ 241056 w 1196"/>
            <a:gd name="T1" fmla="*/ 254591 h 1010"/>
            <a:gd name="T2" fmla="*/ 269503 w 1196"/>
            <a:gd name="T3" fmla="*/ 268058 h 1010"/>
            <a:gd name="T4" fmla="*/ 288967 w 1196"/>
            <a:gd name="T5" fmla="*/ 282166 h 1010"/>
            <a:gd name="T6" fmla="*/ 321158 w 1196"/>
            <a:gd name="T7" fmla="*/ 284731 h 1010"/>
            <a:gd name="T8" fmla="*/ 363081 w 1196"/>
            <a:gd name="T9" fmla="*/ 323209 h 1010"/>
            <a:gd name="T10" fmla="*/ 366075 w 1196"/>
            <a:gd name="T11" fmla="*/ 339882 h 1010"/>
            <a:gd name="T12" fmla="*/ 410993 w 1196"/>
            <a:gd name="T13" fmla="*/ 353349 h 1010"/>
            <a:gd name="T14" fmla="*/ 465642 w 1196"/>
            <a:gd name="T15" fmla="*/ 355914 h 1010"/>
            <a:gd name="T16" fmla="*/ 485106 w 1196"/>
            <a:gd name="T17" fmla="*/ 350784 h 1010"/>
            <a:gd name="T18" fmla="*/ 574940 w 1196"/>
            <a:gd name="T19" fmla="*/ 334111 h 1010"/>
            <a:gd name="T20" fmla="*/ 593656 w 1196"/>
            <a:gd name="T21" fmla="*/ 331546 h 1010"/>
            <a:gd name="T22" fmla="*/ 616115 w 1196"/>
            <a:gd name="T23" fmla="*/ 325774 h 1010"/>
            <a:gd name="T24" fmla="*/ 625847 w 1196"/>
            <a:gd name="T25" fmla="*/ 323209 h 1010"/>
            <a:gd name="T26" fmla="*/ 645311 w 1196"/>
            <a:gd name="T27" fmla="*/ 383490 h 1010"/>
            <a:gd name="T28" fmla="*/ 628841 w 1196"/>
            <a:gd name="T29" fmla="*/ 419402 h 1010"/>
            <a:gd name="T30" fmla="*/ 593656 w 1196"/>
            <a:gd name="T31" fmla="*/ 432869 h 1010"/>
            <a:gd name="T32" fmla="*/ 523286 w 1196"/>
            <a:gd name="T33" fmla="*/ 452107 h 1010"/>
            <a:gd name="T34" fmla="*/ 574940 w 1196"/>
            <a:gd name="T35" fmla="*/ 498921 h 1010"/>
            <a:gd name="T36" fmla="*/ 651300 w 1196"/>
            <a:gd name="T37" fmla="*/ 579082 h 1010"/>
            <a:gd name="T38" fmla="*/ 712687 w 1196"/>
            <a:gd name="T39" fmla="*/ 647700 h 1010"/>
            <a:gd name="T40" fmla="*/ 757604 w 1196"/>
            <a:gd name="T41" fmla="*/ 639363 h 1010"/>
            <a:gd name="T42" fmla="*/ 837706 w 1196"/>
            <a:gd name="T43" fmla="*/ 617560 h 1010"/>
            <a:gd name="T44" fmla="*/ 869897 w 1196"/>
            <a:gd name="T45" fmla="*/ 603451 h 1010"/>
            <a:gd name="T46" fmla="*/ 857170 w 1196"/>
            <a:gd name="T47" fmla="*/ 570746 h 1010"/>
            <a:gd name="T48" fmla="*/ 882623 w 1196"/>
            <a:gd name="T49" fmla="*/ 537399 h 1010"/>
            <a:gd name="T50" fmla="*/ 892356 w 1196"/>
            <a:gd name="T51" fmla="*/ 502128 h 1010"/>
            <a:gd name="T52" fmla="*/ 853427 w 1196"/>
            <a:gd name="T53" fmla="*/ 432869 h 1010"/>
            <a:gd name="T54" fmla="*/ 799527 w 1196"/>
            <a:gd name="T55" fmla="*/ 397598 h 1010"/>
            <a:gd name="T56" fmla="*/ 786051 w 1196"/>
            <a:gd name="T57" fmla="*/ 372588 h 1010"/>
            <a:gd name="T58" fmla="*/ 812253 w 1196"/>
            <a:gd name="T59" fmla="*/ 276395 h 1010"/>
            <a:gd name="T60" fmla="*/ 773325 w 1196"/>
            <a:gd name="T61" fmla="*/ 227016 h 1010"/>
            <a:gd name="T62" fmla="*/ 658037 w 1196"/>
            <a:gd name="T63" fmla="*/ 196875 h 1010"/>
            <a:gd name="T64" fmla="*/ 661032 w 1196"/>
            <a:gd name="T65" fmla="*/ 136594 h 1010"/>
            <a:gd name="T66" fmla="*/ 690228 w 1196"/>
            <a:gd name="T67" fmla="*/ 119921 h 1010"/>
            <a:gd name="T68" fmla="*/ 690228 w 1196"/>
            <a:gd name="T69" fmla="*/ 84009 h 1010"/>
            <a:gd name="T70" fmla="*/ 658037 w 1196"/>
            <a:gd name="T71" fmla="*/ 100682 h 1010"/>
            <a:gd name="T72" fmla="*/ 580929 w 1196"/>
            <a:gd name="T73" fmla="*/ 169300 h 1010"/>
            <a:gd name="T74" fmla="*/ 526280 w 1196"/>
            <a:gd name="T75" fmla="*/ 152626 h 1010"/>
            <a:gd name="T76" fmla="*/ 452915 w 1196"/>
            <a:gd name="T77" fmla="*/ 78878 h 1010"/>
            <a:gd name="T78" fmla="*/ 353349 w 1196"/>
            <a:gd name="T79" fmla="*/ 59640 h 1010"/>
            <a:gd name="T80" fmla="*/ 318164 w 1196"/>
            <a:gd name="T81" fmla="*/ 53868 h 1010"/>
            <a:gd name="T82" fmla="*/ 295705 w 1196"/>
            <a:gd name="T83" fmla="*/ 48097 h 1010"/>
            <a:gd name="T84" fmla="*/ 285973 w 1196"/>
            <a:gd name="T85" fmla="*/ 45531 h 1010"/>
            <a:gd name="T86" fmla="*/ 260520 w 1196"/>
            <a:gd name="T87" fmla="*/ 4489 h 1010"/>
            <a:gd name="T88" fmla="*/ 211860 w 1196"/>
            <a:gd name="T89" fmla="*/ 9619 h 1010"/>
            <a:gd name="T90" fmla="*/ 208865 w 1196"/>
            <a:gd name="T91" fmla="*/ 17956 h 1010"/>
            <a:gd name="T92" fmla="*/ 173680 w 1196"/>
            <a:gd name="T93" fmla="*/ 48097 h 1010"/>
            <a:gd name="T94" fmla="*/ 138495 w 1196"/>
            <a:gd name="T95" fmla="*/ 98117 h 1010"/>
            <a:gd name="T96" fmla="*/ 119031 w 1196"/>
            <a:gd name="T97" fmla="*/ 130823 h 1010"/>
            <a:gd name="T98" fmla="*/ 32191 w 1196"/>
            <a:gd name="T99" fmla="*/ 136594 h 1010"/>
            <a:gd name="T100" fmla="*/ 3743 w 1196"/>
            <a:gd name="T101" fmla="*/ 152626 h 1010"/>
            <a:gd name="T102" fmla="*/ 6738 w 1196"/>
            <a:gd name="T103" fmla="*/ 171865 h 1010"/>
            <a:gd name="T104" fmla="*/ 71119 w 1196"/>
            <a:gd name="T105" fmla="*/ 182767 h 1010"/>
            <a:gd name="T106" fmla="*/ 128763 w 1196"/>
            <a:gd name="T107" fmla="*/ 202005 h 1010"/>
            <a:gd name="T108" fmla="*/ 160953 w 1196"/>
            <a:gd name="T109" fmla="*/ 210342 h 1010"/>
            <a:gd name="T110" fmla="*/ 205871 w 1196"/>
            <a:gd name="T111" fmla="*/ 221244 h 1010"/>
            <a:gd name="T112" fmla="*/ 218597 w 1196"/>
            <a:gd name="T113" fmla="*/ 235352 h 1010"/>
            <a:gd name="T114" fmla="*/ 228329 w 1196"/>
            <a:gd name="T115" fmla="*/ 240483 h 1010"/>
            <a:gd name="T116" fmla="*/ 241056 w 1196"/>
            <a:gd name="T117" fmla="*/ 254591 h 1010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1196"/>
            <a:gd name="T178" fmla="*/ 0 h 1010"/>
            <a:gd name="T179" fmla="*/ 1196 w 1196"/>
            <a:gd name="T180" fmla="*/ 1010 h 1010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1196" h="1010">
              <a:moveTo>
                <a:pt x="322" y="397"/>
              </a:moveTo>
              <a:cubicBezTo>
                <a:pt x="334" y="405"/>
                <a:pt x="349" y="409"/>
                <a:pt x="360" y="418"/>
              </a:cubicBezTo>
              <a:cubicBezTo>
                <a:pt x="365" y="422"/>
                <a:pt x="378" y="438"/>
                <a:pt x="386" y="440"/>
              </a:cubicBezTo>
              <a:cubicBezTo>
                <a:pt x="400" y="443"/>
                <a:pt x="415" y="443"/>
                <a:pt x="429" y="444"/>
              </a:cubicBezTo>
              <a:cubicBezTo>
                <a:pt x="456" y="458"/>
                <a:pt x="474" y="476"/>
                <a:pt x="485" y="504"/>
              </a:cubicBezTo>
              <a:cubicBezTo>
                <a:pt x="486" y="513"/>
                <a:pt x="485" y="522"/>
                <a:pt x="489" y="530"/>
              </a:cubicBezTo>
              <a:cubicBezTo>
                <a:pt x="496" y="544"/>
                <a:pt x="535" y="547"/>
                <a:pt x="549" y="551"/>
              </a:cubicBezTo>
              <a:cubicBezTo>
                <a:pt x="577" y="570"/>
                <a:pt x="562" y="564"/>
                <a:pt x="622" y="555"/>
              </a:cubicBezTo>
              <a:cubicBezTo>
                <a:pt x="631" y="554"/>
                <a:pt x="648" y="547"/>
                <a:pt x="648" y="547"/>
              </a:cubicBezTo>
              <a:cubicBezTo>
                <a:pt x="669" y="531"/>
                <a:pt x="732" y="532"/>
                <a:pt x="768" y="521"/>
              </a:cubicBezTo>
              <a:cubicBezTo>
                <a:pt x="776" y="519"/>
                <a:pt x="785" y="519"/>
                <a:pt x="793" y="517"/>
              </a:cubicBezTo>
              <a:cubicBezTo>
                <a:pt x="803" y="515"/>
                <a:pt x="813" y="511"/>
                <a:pt x="823" y="508"/>
              </a:cubicBezTo>
              <a:cubicBezTo>
                <a:pt x="827" y="507"/>
                <a:pt x="836" y="504"/>
                <a:pt x="836" y="504"/>
              </a:cubicBezTo>
              <a:cubicBezTo>
                <a:pt x="879" y="514"/>
                <a:pt x="854" y="562"/>
                <a:pt x="862" y="598"/>
              </a:cubicBezTo>
              <a:cubicBezTo>
                <a:pt x="859" y="625"/>
                <a:pt x="866" y="646"/>
                <a:pt x="840" y="654"/>
              </a:cubicBezTo>
              <a:cubicBezTo>
                <a:pt x="823" y="667"/>
                <a:pt x="815" y="671"/>
                <a:pt x="793" y="675"/>
              </a:cubicBezTo>
              <a:cubicBezTo>
                <a:pt x="762" y="687"/>
                <a:pt x="728" y="687"/>
                <a:pt x="699" y="705"/>
              </a:cubicBezTo>
              <a:cubicBezTo>
                <a:pt x="706" y="744"/>
                <a:pt x="733" y="763"/>
                <a:pt x="768" y="778"/>
              </a:cubicBezTo>
              <a:cubicBezTo>
                <a:pt x="802" y="814"/>
                <a:pt x="847" y="858"/>
                <a:pt x="870" y="903"/>
              </a:cubicBezTo>
              <a:cubicBezTo>
                <a:pt x="891" y="943"/>
                <a:pt x="906" y="992"/>
                <a:pt x="952" y="1010"/>
              </a:cubicBezTo>
              <a:cubicBezTo>
                <a:pt x="1003" y="1000"/>
                <a:pt x="984" y="1006"/>
                <a:pt x="1012" y="997"/>
              </a:cubicBezTo>
              <a:cubicBezTo>
                <a:pt x="1046" y="973"/>
                <a:pt x="1078" y="967"/>
                <a:pt x="1119" y="963"/>
              </a:cubicBezTo>
              <a:cubicBezTo>
                <a:pt x="1139" y="957"/>
                <a:pt x="1150" y="958"/>
                <a:pt x="1162" y="941"/>
              </a:cubicBezTo>
              <a:cubicBezTo>
                <a:pt x="1158" y="917"/>
                <a:pt x="1151" y="911"/>
                <a:pt x="1145" y="890"/>
              </a:cubicBezTo>
              <a:cubicBezTo>
                <a:pt x="1151" y="871"/>
                <a:pt x="1167" y="855"/>
                <a:pt x="1179" y="838"/>
              </a:cubicBezTo>
              <a:cubicBezTo>
                <a:pt x="1183" y="819"/>
                <a:pt x="1188" y="801"/>
                <a:pt x="1192" y="783"/>
              </a:cubicBezTo>
              <a:cubicBezTo>
                <a:pt x="1188" y="718"/>
                <a:pt x="1196" y="697"/>
                <a:pt x="1140" y="675"/>
              </a:cubicBezTo>
              <a:cubicBezTo>
                <a:pt x="1123" y="650"/>
                <a:pt x="1093" y="636"/>
                <a:pt x="1068" y="620"/>
              </a:cubicBezTo>
              <a:cubicBezTo>
                <a:pt x="1059" y="607"/>
                <a:pt x="1056" y="596"/>
                <a:pt x="1050" y="581"/>
              </a:cubicBezTo>
              <a:cubicBezTo>
                <a:pt x="1056" y="501"/>
                <a:pt x="1060" y="496"/>
                <a:pt x="1085" y="431"/>
              </a:cubicBezTo>
              <a:cubicBezTo>
                <a:pt x="1062" y="408"/>
                <a:pt x="1055" y="376"/>
                <a:pt x="1033" y="354"/>
              </a:cubicBezTo>
              <a:cubicBezTo>
                <a:pt x="1007" y="328"/>
                <a:pt x="915" y="311"/>
                <a:pt x="879" y="307"/>
              </a:cubicBezTo>
              <a:cubicBezTo>
                <a:pt x="855" y="290"/>
                <a:pt x="860" y="233"/>
                <a:pt x="883" y="213"/>
              </a:cubicBezTo>
              <a:cubicBezTo>
                <a:pt x="892" y="205"/>
                <a:pt x="910" y="194"/>
                <a:pt x="922" y="187"/>
              </a:cubicBezTo>
              <a:cubicBezTo>
                <a:pt x="936" y="164"/>
                <a:pt x="936" y="154"/>
                <a:pt x="922" y="131"/>
              </a:cubicBezTo>
              <a:cubicBezTo>
                <a:pt x="898" y="135"/>
                <a:pt x="893" y="137"/>
                <a:pt x="879" y="157"/>
              </a:cubicBezTo>
              <a:cubicBezTo>
                <a:pt x="865" y="201"/>
                <a:pt x="820" y="250"/>
                <a:pt x="776" y="264"/>
              </a:cubicBezTo>
              <a:cubicBezTo>
                <a:pt x="733" y="261"/>
                <a:pt x="724" y="268"/>
                <a:pt x="703" y="238"/>
              </a:cubicBezTo>
              <a:cubicBezTo>
                <a:pt x="692" y="202"/>
                <a:pt x="642" y="134"/>
                <a:pt x="605" y="123"/>
              </a:cubicBezTo>
              <a:cubicBezTo>
                <a:pt x="568" y="98"/>
                <a:pt x="513" y="98"/>
                <a:pt x="472" y="93"/>
              </a:cubicBezTo>
              <a:cubicBezTo>
                <a:pt x="456" y="91"/>
                <a:pt x="440" y="89"/>
                <a:pt x="425" y="84"/>
              </a:cubicBezTo>
              <a:cubicBezTo>
                <a:pt x="415" y="81"/>
                <a:pt x="405" y="78"/>
                <a:pt x="395" y="75"/>
              </a:cubicBezTo>
              <a:cubicBezTo>
                <a:pt x="391" y="74"/>
                <a:pt x="382" y="71"/>
                <a:pt x="382" y="71"/>
              </a:cubicBezTo>
              <a:cubicBezTo>
                <a:pt x="376" y="52"/>
                <a:pt x="364" y="18"/>
                <a:pt x="348" y="7"/>
              </a:cubicBezTo>
              <a:cubicBezTo>
                <a:pt x="326" y="9"/>
                <a:pt x="298" y="0"/>
                <a:pt x="283" y="15"/>
              </a:cubicBezTo>
              <a:cubicBezTo>
                <a:pt x="280" y="18"/>
                <a:pt x="281" y="24"/>
                <a:pt x="279" y="28"/>
              </a:cubicBezTo>
              <a:cubicBezTo>
                <a:pt x="269" y="48"/>
                <a:pt x="251" y="63"/>
                <a:pt x="232" y="75"/>
              </a:cubicBezTo>
              <a:cubicBezTo>
                <a:pt x="215" y="100"/>
                <a:pt x="199" y="126"/>
                <a:pt x="185" y="153"/>
              </a:cubicBezTo>
              <a:cubicBezTo>
                <a:pt x="177" y="169"/>
                <a:pt x="174" y="192"/>
                <a:pt x="159" y="204"/>
              </a:cubicBezTo>
              <a:cubicBezTo>
                <a:pt x="128" y="228"/>
                <a:pt x="82" y="211"/>
                <a:pt x="43" y="213"/>
              </a:cubicBezTo>
              <a:cubicBezTo>
                <a:pt x="26" y="218"/>
                <a:pt x="18" y="225"/>
                <a:pt x="5" y="238"/>
              </a:cubicBezTo>
              <a:cubicBezTo>
                <a:pt x="6" y="248"/>
                <a:pt x="0" y="263"/>
                <a:pt x="9" y="268"/>
              </a:cubicBezTo>
              <a:cubicBezTo>
                <a:pt x="18" y="273"/>
                <a:pt x="75" y="275"/>
                <a:pt x="95" y="285"/>
              </a:cubicBezTo>
              <a:cubicBezTo>
                <a:pt x="120" y="310"/>
                <a:pt x="136" y="311"/>
                <a:pt x="172" y="315"/>
              </a:cubicBezTo>
              <a:cubicBezTo>
                <a:pt x="186" y="321"/>
                <a:pt x="200" y="324"/>
                <a:pt x="215" y="328"/>
              </a:cubicBezTo>
              <a:cubicBezTo>
                <a:pt x="235" y="338"/>
                <a:pt x="254" y="339"/>
                <a:pt x="275" y="345"/>
              </a:cubicBezTo>
              <a:cubicBezTo>
                <a:pt x="316" y="373"/>
                <a:pt x="266" y="335"/>
                <a:pt x="292" y="367"/>
              </a:cubicBezTo>
              <a:cubicBezTo>
                <a:pt x="295" y="371"/>
                <a:pt x="301" y="372"/>
                <a:pt x="305" y="375"/>
              </a:cubicBezTo>
              <a:cubicBezTo>
                <a:pt x="342" y="408"/>
                <a:pt x="338" y="405"/>
                <a:pt x="322" y="397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114300</xdr:colOff>
      <xdr:row>27</xdr:row>
      <xdr:rowOff>28575</xdr:rowOff>
    </xdr:from>
    <xdr:to>
      <xdr:col>25</xdr:col>
      <xdr:colOff>85725</xdr:colOff>
      <xdr:row>29</xdr:row>
      <xdr:rowOff>114300</xdr:rowOff>
    </xdr:to>
    <xdr:sp macro="" textlink="">
      <xdr:nvSpPr>
        <xdr:cNvPr id="88" name="Freeform 890">
          <a:extLst>
            <a:ext uri="{FF2B5EF4-FFF2-40B4-BE49-F238E27FC236}">
              <a16:creationId xmlns:a16="http://schemas.microsoft.com/office/drawing/2014/main" id="{A7F84E01-B5FF-4A04-BBF8-FD16DF6CA7FE}"/>
            </a:ext>
          </a:extLst>
        </xdr:cNvPr>
        <xdr:cNvSpPr>
          <a:spLocks/>
        </xdr:cNvSpPr>
      </xdr:nvSpPr>
      <xdr:spPr bwMode="auto">
        <a:xfrm>
          <a:off x="4222750" y="4314825"/>
          <a:ext cx="600075" cy="403225"/>
        </a:xfrm>
        <a:custGeom>
          <a:avLst/>
          <a:gdLst>
            <a:gd name="T0" fmla="*/ 424825 w 752"/>
            <a:gd name="T1" fmla="*/ 281704 h 631"/>
            <a:gd name="T2" fmla="*/ 411146 w 752"/>
            <a:gd name="T3" fmla="*/ 297932 h 631"/>
            <a:gd name="T4" fmla="*/ 362507 w 752"/>
            <a:gd name="T5" fmla="*/ 390102 h 631"/>
            <a:gd name="T6" fmla="*/ 326789 w 752"/>
            <a:gd name="T7" fmla="*/ 401137 h 631"/>
            <a:gd name="T8" fmla="*/ 238632 w 752"/>
            <a:gd name="T9" fmla="*/ 392699 h 631"/>
            <a:gd name="T10" fmla="*/ 196833 w 752"/>
            <a:gd name="T11" fmla="*/ 364788 h 631"/>
            <a:gd name="T12" fmla="*/ 174034 w 752"/>
            <a:gd name="T13" fmla="*/ 367384 h 631"/>
            <a:gd name="T14" fmla="*/ 137555 w 752"/>
            <a:gd name="T15" fmla="*/ 409575 h 631"/>
            <a:gd name="T16" fmla="*/ 88917 w 752"/>
            <a:gd name="T17" fmla="*/ 373226 h 631"/>
            <a:gd name="T18" fmla="*/ 69158 w 752"/>
            <a:gd name="T19" fmla="*/ 356350 h 631"/>
            <a:gd name="T20" fmla="*/ 66118 w 752"/>
            <a:gd name="T21" fmla="*/ 267425 h 631"/>
            <a:gd name="T22" fmla="*/ 53198 w 752"/>
            <a:gd name="T23" fmla="*/ 175903 h 631"/>
            <a:gd name="T24" fmla="*/ 17479 w 752"/>
            <a:gd name="T25" fmla="*/ 111643 h 631"/>
            <a:gd name="T26" fmla="*/ 27359 w 752"/>
            <a:gd name="T27" fmla="*/ 50629 h 631"/>
            <a:gd name="T28" fmla="*/ 75997 w 752"/>
            <a:gd name="T29" fmla="*/ 3245 h 631"/>
            <a:gd name="T30" fmla="*/ 141355 w 752"/>
            <a:gd name="T31" fmla="*/ 9087 h 631"/>
            <a:gd name="T32" fmla="*/ 177074 w 752"/>
            <a:gd name="T33" fmla="*/ 16876 h 631"/>
            <a:gd name="T34" fmla="*/ 323749 w 752"/>
            <a:gd name="T35" fmla="*/ 14280 h 631"/>
            <a:gd name="T36" fmla="*/ 372387 w 752"/>
            <a:gd name="T37" fmla="*/ 53225 h 631"/>
            <a:gd name="T38" fmla="*/ 447624 w 752"/>
            <a:gd name="T39" fmla="*/ 100609 h 631"/>
            <a:gd name="T40" fmla="*/ 476503 w 752"/>
            <a:gd name="T41" fmla="*/ 111643 h 631"/>
            <a:gd name="T42" fmla="*/ 486383 w 752"/>
            <a:gd name="T43" fmla="*/ 114240 h 631"/>
            <a:gd name="T44" fmla="*/ 544901 w 752"/>
            <a:gd name="T45" fmla="*/ 131116 h 631"/>
            <a:gd name="T46" fmla="*/ 557820 w 752"/>
            <a:gd name="T47" fmla="*/ 133712 h 631"/>
            <a:gd name="T48" fmla="*/ 509182 w 752"/>
            <a:gd name="T49" fmla="*/ 142150 h 631"/>
            <a:gd name="T50" fmla="*/ 479543 w 752"/>
            <a:gd name="T51" fmla="*/ 164869 h 631"/>
            <a:gd name="T52" fmla="*/ 483343 w 752"/>
            <a:gd name="T53" fmla="*/ 192130 h 631"/>
            <a:gd name="T54" fmla="*/ 541861 w 752"/>
            <a:gd name="T55" fmla="*/ 211603 h 631"/>
            <a:gd name="T56" fmla="*/ 570740 w 752"/>
            <a:gd name="T57" fmla="*/ 242759 h 631"/>
            <a:gd name="T58" fmla="*/ 567700 w 752"/>
            <a:gd name="T59" fmla="*/ 256390 h 631"/>
            <a:gd name="T60" fmla="*/ 551741 w 752"/>
            <a:gd name="T61" fmla="*/ 258986 h 631"/>
            <a:gd name="T62" fmla="*/ 522102 w 752"/>
            <a:gd name="T63" fmla="*/ 267425 h 631"/>
            <a:gd name="T64" fmla="*/ 411146 w 752"/>
            <a:gd name="T65" fmla="*/ 292739 h 631"/>
            <a:gd name="T66" fmla="*/ 408106 w 752"/>
            <a:gd name="T67" fmla="*/ 306370 h 631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w 752"/>
            <a:gd name="T103" fmla="*/ 0 h 631"/>
            <a:gd name="T104" fmla="*/ 752 w 752"/>
            <a:gd name="T105" fmla="*/ 631 h 631"/>
          </a:gdLst>
          <a:ahLst/>
          <a:cxnLst>
            <a:cxn ang="T68">
              <a:pos x="T0" y="T1"/>
            </a:cxn>
            <a:cxn ang="T69">
              <a:pos x="T2" y="T3"/>
            </a:cxn>
            <a:cxn ang="T70">
              <a:pos x="T4" y="T5"/>
            </a:cxn>
            <a:cxn ang="T71">
              <a:pos x="T6" y="T7"/>
            </a:cxn>
            <a:cxn ang="T72">
              <a:pos x="T8" y="T9"/>
            </a:cxn>
            <a:cxn ang="T73">
              <a:pos x="T10" y="T11"/>
            </a:cxn>
            <a:cxn ang="T74">
              <a:pos x="T12" y="T13"/>
            </a:cxn>
            <a:cxn ang="T75">
              <a:pos x="T14" y="T15"/>
            </a:cxn>
            <a:cxn ang="T76">
              <a:pos x="T16" y="T17"/>
            </a:cxn>
            <a:cxn ang="T77">
              <a:pos x="T18" y="T19"/>
            </a:cxn>
            <a:cxn ang="T78">
              <a:pos x="T20" y="T21"/>
            </a:cxn>
            <a:cxn ang="T79">
              <a:pos x="T22" y="T23"/>
            </a:cxn>
            <a:cxn ang="T80">
              <a:pos x="T24" y="T25"/>
            </a:cxn>
            <a:cxn ang="T81">
              <a:pos x="T26" y="T27"/>
            </a:cxn>
            <a:cxn ang="T82">
              <a:pos x="T28" y="T29"/>
            </a:cxn>
            <a:cxn ang="T83">
              <a:pos x="T30" y="T31"/>
            </a:cxn>
            <a:cxn ang="T84">
              <a:pos x="T32" y="T33"/>
            </a:cxn>
            <a:cxn ang="T85">
              <a:pos x="T34" y="T35"/>
            </a:cxn>
            <a:cxn ang="T86">
              <a:pos x="T36" y="T37"/>
            </a:cxn>
            <a:cxn ang="T87">
              <a:pos x="T38" y="T39"/>
            </a:cxn>
            <a:cxn ang="T88">
              <a:pos x="T40" y="T41"/>
            </a:cxn>
            <a:cxn ang="T89">
              <a:pos x="T42" y="T43"/>
            </a:cxn>
            <a:cxn ang="T90">
              <a:pos x="T44" y="T45"/>
            </a:cxn>
            <a:cxn ang="T91">
              <a:pos x="T46" y="T47"/>
            </a:cxn>
            <a:cxn ang="T92">
              <a:pos x="T48" y="T49"/>
            </a:cxn>
            <a:cxn ang="T93">
              <a:pos x="T50" y="T51"/>
            </a:cxn>
            <a:cxn ang="T94">
              <a:pos x="T52" y="T53"/>
            </a:cxn>
            <a:cxn ang="T95">
              <a:pos x="T54" y="T55"/>
            </a:cxn>
            <a:cxn ang="T96">
              <a:pos x="T56" y="T57"/>
            </a:cxn>
            <a:cxn ang="T97">
              <a:pos x="T58" y="T59"/>
            </a:cxn>
            <a:cxn ang="T98">
              <a:pos x="T60" y="T61"/>
            </a:cxn>
            <a:cxn ang="T99">
              <a:pos x="T62" y="T63"/>
            </a:cxn>
            <a:cxn ang="T100">
              <a:pos x="T64" y="T65"/>
            </a:cxn>
            <a:cxn ang="T101">
              <a:pos x="T66" y="T67"/>
            </a:cxn>
          </a:cxnLst>
          <a:rect l="T102" t="T103" r="T104" b="T105"/>
          <a:pathLst>
            <a:path w="752" h="631">
              <a:moveTo>
                <a:pt x="559" y="434"/>
              </a:moveTo>
              <a:cubicBezTo>
                <a:pt x="553" y="442"/>
                <a:pt x="544" y="449"/>
                <a:pt x="541" y="459"/>
              </a:cubicBezTo>
              <a:cubicBezTo>
                <a:pt x="526" y="507"/>
                <a:pt x="531" y="576"/>
                <a:pt x="477" y="601"/>
              </a:cubicBezTo>
              <a:cubicBezTo>
                <a:pt x="459" y="609"/>
                <a:pt x="447" y="613"/>
                <a:pt x="430" y="618"/>
              </a:cubicBezTo>
              <a:cubicBezTo>
                <a:pt x="391" y="616"/>
                <a:pt x="351" y="617"/>
                <a:pt x="314" y="605"/>
              </a:cubicBezTo>
              <a:cubicBezTo>
                <a:pt x="292" y="582"/>
                <a:pt x="283" y="580"/>
                <a:pt x="259" y="562"/>
              </a:cubicBezTo>
              <a:cubicBezTo>
                <a:pt x="249" y="563"/>
                <a:pt x="238" y="561"/>
                <a:pt x="229" y="566"/>
              </a:cubicBezTo>
              <a:cubicBezTo>
                <a:pt x="212" y="577"/>
                <a:pt x="196" y="616"/>
                <a:pt x="181" y="631"/>
              </a:cubicBezTo>
              <a:cubicBezTo>
                <a:pt x="159" y="608"/>
                <a:pt x="139" y="595"/>
                <a:pt x="117" y="575"/>
              </a:cubicBezTo>
              <a:cubicBezTo>
                <a:pt x="108" y="567"/>
                <a:pt x="91" y="549"/>
                <a:pt x="91" y="549"/>
              </a:cubicBezTo>
              <a:cubicBezTo>
                <a:pt x="82" y="519"/>
                <a:pt x="87" y="414"/>
                <a:pt x="87" y="412"/>
              </a:cubicBezTo>
              <a:cubicBezTo>
                <a:pt x="84" y="365"/>
                <a:pt x="76" y="318"/>
                <a:pt x="70" y="271"/>
              </a:cubicBezTo>
              <a:cubicBezTo>
                <a:pt x="65" y="231"/>
                <a:pt x="58" y="196"/>
                <a:pt x="23" y="172"/>
              </a:cubicBezTo>
              <a:cubicBezTo>
                <a:pt x="0" y="139"/>
                <a:pt x="21" y="112"/>
                <a:pt x="36" y="78"/>
              </a:cubicBezTo>
              <a:cubicBezTo>
                <a:pt x="52" y="41"/>
                <a:pt x="58" y="13"/>
                <a:pt x="100" y="5"/>
              </a:cubicBezTo>
              <a:cubicBezTo>
                <a:pt x="202" y="11"/>
                <a:pt x="146" y="0"/>
                <a:pt x="186" y="14"/>
              </a:cubicBezTo>
              <a:cubicBezTo>
                <a:pt x="201" y="19"/>
                <a:pt x="233" y="26"/>
                <a:pt x="233" y="26"/>
              </a:cubicBezTo>
              <a:cubicBezTo>
                <a:pt x="302" y="23"/>
                <a:pt x="358" y="18"/>
                <a:pt x="426" y="22"/>
              </a:cubicBezTo>
              <a:cubicBezTo>
                <a:pt x="458" y="32"/>
                <a:pt x="472" y="55"/>
                <a:pt x="490" y="82"/>
              </a:cubicBezTo>
              <a:cubicBezTo>
                <a:pt x="505" y="129"/>
                <a:pt x="546" y="142"/>
                <a:pt x="589" y="155"/>
              </a:cubicBezTo>
              <a:cubicBezTo>
                <a:pt x="608" y="169"/>
                <a:pt x="596" y="163"/>
                <a:pt x="627" y="172"/>
              </a:cubicBezTo>
              <a:cubicBezTo>
                <a:pt x="631" y="173"/>
                <a:pt x="640" y="176"/>
                <a:pt x="640" y="176"/>
              </a:cubicBezTo>
              <a:cubicBezTo>
                <a:pt x="663" y="192"/>
                <a:pt x="690" y="196"/>
                <a:pt x="717" y="202"/>
              </a:cubicBezTo>
              <a:cubicBezTo>
                <a:pt x="723" y="203"/>
                <a:pt x="734" y="206"/>
                <a:pt x="734" y="206"/>
              </a:cubicBezTo>
              <a:cubicBezTo>
                <a:pt x="713" y="214"/>
                <a:pt x="692" y="216"/>
                <a:pt x="670" y="219"/>
              </a:cubicBezTo>
              <a:cubicBezTo>
                <a:pt x="647" y="228"/>
                <a:pt x="640" y="230"/>
                <a:pt x="631" y="254"/>
              </a:cubicBezTo>
              <a:cubicBezTo>
                <a:pt x="633" y="268"/>
                <a:pt x="631" y="283"/>
                <a:pt x="636" y="296"/>
              </a:cubicBezTo>
              <a:cubicBezTo>
                <a:pt x="644" y="317"/>
                <a:pt x="693" y="320"/>
                <a:pt x="713" y="326"/>
              </a:cubicBezTo>
              <a:cubicBezTo>
                <a:pt x="746" y="349"/>
                <a:pt x="733" y="344"/>
                <a:pt x="751" y="374"/>
              </a:cubicBezTo>
              <a:cubicBezTo>
                <a:pt x="750" y="381"/>
                <a:pt x="752" y="390"/>
                <a:pt x="747" y="395"/>
              </a:cubicBezTo>
              <a:cubicBezTo>
                <a:pt x="742" y="400"/>
                <a:pt x="733" y="397"/>
                <a:pt x="726" y="399"/>
              </a:cubicBezTo>
              <a:cubicBezTo>
                <a:pt x="713" y="403"/>
                <a:pt x="700" y="408"/>
                <a:pt x="687" y="412"/>
              </a:cubicBezTo>
              <a:cubicBezTo>
                <a:pt x="639" y="427"/>
                <a:pt x="587" y="433"/>
                <a:pt x="541" y="451"/>
              </a:cubicBezTo>
              <a:cubicBezTo>
                <a:pt x="536" y="467"/>
                <a:pt x="537" y="459"/>
                <a:pt x="537" y="472"/>
              </a:cubicBezTo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22</xdr:col>
      <xdr:colOff>142875</xdr:colOff>
      <xdr:row>28</xdr:row>
      <xdr:rowOff>142875</xdr:rowOff>
    </xdr:from>
    <xdr:to>
      <xdr:col>25</xdr:col>
      <xdr:colOff>104775</xdr:colOff>
      <xdr:row>33</xdr:row>
      <xdr:rowOff>28575</xdr:rowOff>
    </xdr:to>
    <xdr:sp macro="" textlink="">
      <xdr:nvSpPr>
        <xdr:cNvPr id="89" name="Freeform 891">
          <a:extLst>
            <a:ext uri="{FF2B5EF4-FFF2-40B4-BE49-F238E27FC236}">
              <a16:creationId xmlns:a16="http://schemas.microsoft.com/office/drawing/2014/main" id="{9B17D433-1007-4439-A5E2-0958129E0298}"/>
            </a:ext>
          </a:extLst>
        </xdr:cNvPr>
        <xdr:cNvSpPr>
          <a:spLocks/>
        </xdr:cNvSpPr>
      </xdr:nvSpPr>
      <xdr:spPr bwMode="auto">
        <a:xfrm>
          <a:off x="4251325" y="4587875"/>
          <a:ext cx="590550" cy="679450"/>
        </a:xfrm>
        <a:custGeom>
          <a:avLst/>
          <a:gdLst>
            <a:gd name="T0" fmla="*/ 478357 w 746"/>
            <a:gd name="T1" fmla="*/ 199667 h 1090"/>
            <a:gd name="T2" fmla="*/ 484383 w 746"/>
            <a:gd name="T3" fmla="*/ 325335 h 1090"/>
            <a:gd name="T4" fmla="*/ 509996 w 746"/>
            <a:gd name="T5" fmla="*/ 352766 h 1090"/>
            <a:gd name="T6" fmla="*/ 526569 w 746"/>
            <a:gd name="T7" fmla="*/ 388489 h 1090"/>
            <a:gd name="T8" fmla="*/ 561975 w 746"/>
            <a:gd name="T9" fmla="*/ 445901 h 1090"/>
            <a:gd name="T10" fmla="*/ 519789 w 746"/>
            <a:gd name="T11" fmla="*/ 472693 h 1090"/>
            <a:gd name="T12" fmla="*/ 471577 w 746"/>
            <a:gd name="T13" fmla="*/ 500124 h 1090"/>
            <a:gd name="T14" fmla="*/ 442198 w 746"/>
            <a:gd name="T15" fmla="*/ 522451 h 1090"/>
            <a:gd name="T16" fmla="*/ 442198 w 746"/>
            <a:gd name="T17" fmla="*/ 522451 h 1090"/>
            <a:gd name="T18" fmla="*/ 393985 w 746"/>
            <a:gd name="T19" fmla="*/ 574121 h 1090"/>
            <a:gd name="T20" fmla="*/ 396998 w 746"/>
            <a:gd name="T21" fmla="*/ 582414 h 1090"/>
            <a:gd name="T22" fmla="*/ 400765 w 746"/>
            <a:gd name="T23" fmla="*/ 609845 h 1090"/>
            <a:gd name="T24" fmla="*/ 413571 w 746"/>
            <a:gd name="T25" fmla="*/ 634085 h 1090"/>
            <a:gd name="T26" fmla="*/ 410558 w 746"/>
            <a:gd name="T27" fmla="*/ 688946 h 1090"/>
            <a:gd name="T28" fmla="*/ 406792 w 746"/>
            <a:gd name="T29" fmla="*/ 669808 h 1090"/>
            <a:gd name="T30" fmla="*/ 381179 w 746"/>
            <a:gd name="T31" fmla="*/ 650671 h 1090"/>
            <a:gd name="T32" fmla="*/ 277974 w 746"/>
            <a:gd name="T33" fmla="*/ 631534 h 1090"/>
            <a:gd name="T34" fmla="*/ 235788 w 746"/>
            <a:gd name="T35" fmla="*/ 565829 h 1090"/>
            <a:gd name="T36" fmla="*/ 245582 w 746"/>
            <a:gd name="T37" fmla="*/ 514158 h 1090"/>
            <a:gd name="T38" fmla="*/ 252361 w 746"/>
            <a:gd name="T39" fmla="*/ 480986 h 1090"/>
            <a:gd name="T40" fmla="*/ 203396 w 746"/>
            <a:gd name="T41" fmla="*/ 418471 h 1090"/>
            <a:gd name="T42" fmla="*/ 167990 w 746"/>
            <a:gd name="T43" fmla="*/ 391041 h 1090"/>
            <a:gd name="T44" fmla="*/ 167990 w 746"/>
            <a:gd name="T45" fmla="*/ 314491 h 1090"/>
            <a:gd name="T46" fmla="*/ 106971 w 746"/>
            <a:gd name="T47" fmla="*/ 221356 h 1090"/>
            <a:gd name="T48" fmla="*/ 12806 w 746"/>
            <a:gd name="T49" fmla="*/ 193925 h 1090"/>
            <a:gd name="T50" fmla="*/ 19586 w 746"/>
            <a:gd name="T51" fmla="*/ 150547 h 1090"/>
            <a:gd name="T52" fmla="*/ 45199 w 746"/>
            <a:gd name="T53" fmla="*/ 128220 h 1090"/>
            <a:gd name="T54" fmla="*/ 54992 w 746"/>
            <a:gd name="T55" fmla="*/ 103980 h 1090"/>
            <a:gd name="T56" fmla="*/ 90398 w 746"/>
            <a:gd name="T57" fmla="*/ 125669 h 1090"/>
            <a:gd name="T58" fmla="*/ 139364 w 746"/>
            <a:gd name="T59" fmla="*/ 103980 h 1090"/>
            <a:gd name="T60" fmla="*/ 167990 w 746"/>
            <a:gd name="T61" fmla="*/ 95687 h 1090"/>
            <a:gd name="T62" fmla="*/ 271194 w 746"/>
            <a:gd name="T63" fmla="*/ 120566 h 1090"/>
            <a:gd name="T64" fmla="*/ 313380 w 746"/>
            <a:gd name="T65" fmla="*/ 114824 h 1090"/>
            <a:gd name="T66" fmla="*/ 329200 w 746"/>
            <a:gd name="T67" fmla="*/ 98239 h 1090"/>
            <a:gd name="T68" fmla="*/ 358579 w 746"/>
            <a:gd name="T69" fmla="*/ 76550 h 1090"/>
            <a:gd name="T70" fmla="*/ 374399 w 746"/>
            <a:gd name="T71" fmla="*/ 54860 h 1090"/>
            <a:gd name="T72" fmla="*/ 387959 w 746"/>
            <a:gd name="T73" fmla="*/ 21689 h 1090"/>
            <a:gd name="T74" fmla="*/ 455757 w 746"/>
            <a:gd name="T75" fmla="*/ 2552 h 1090"/>
            <a:gd name="T76" fmla="*/ 478357 w 746"/>
            <a:gd name="T77" fmla="*/ 5741 h 1090"/>
            <a:gd name="T78" fmla="*/ 500956 w 746"/>
            <a:gd name="T79" fmla="*/ 57412 h 1090"/>
            <a:gd name="T80" fmla="*/ 509996 w 746"/>
            <a:gd name="T81" fmla="*/ 87394 h 1090"/>
            <a:gd name="T82" fmla="*/ 513763 w 746"/>
            <a:gd name="T83" fmla="*/ 131410 h 1090"/>
            <a:gd name="T84" fmla="*/ 539375 w 746"/>
            <a:gd name="T85" fmla="*/ 155651 h 1090"/>
            <a:gd name="T86" fmla="*/ 494176 w 746"/>
            <a:gd name="T87" fmla="*/ 166495 h 1090"/>
            <a:gd name="T88" fmla="*/ 484383 w 746"/>
            <a:gd name="T89" fmla="*/ 172236 h 1090"/>
            <a:gd name="T90" fmla="*/ 478357 w 746"/>
            <a:gd name="T91" fmla="*/ 188822 h 1090"/>
            <a:gd name="T92" fmla="*/ 474590 w 746"/>
            <a:gd name="T93" fmla="*/ 235390 h 1090"/>
            <a:gd name="T94" fmla="*/ 471577 w 746"/>
            <a:gd name="T95" fmla="*/ 248786 h 1090"/>
            <a:gd name="T96" fmla="*/ 474590 w 746"/>
            <a:gd name="T97" fmla="*/ 197115 h 1090"/>
            <a:gd name="T98" fmla="*/ 478357 w 746"/>
            <a:gd name="T99" fmla="*/ 188822 h 1090"/>
            <a:gd name="T100" fmla="*/ 478357 w 746"/>
            <a:gd name="T101" fmla="*/ 199667 h 1090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w 746"/>
            <a:gd name="T154" fmla="*/ 0 h 1090"/>
            <a:gd name="T155" fmla="*/ 746 w 746"/>
            <a:gd name="T156" fmla="*/ 1090 h 1090"/>
          </a:gdLst>
          <a:ahLst/>
          <a:cxnLst>
            <a:cxn ang="T102">
              <a:pos x="T0" y="T1"/>
            </a:cxn>
            <a:cxn ang="T103">
              <a:pos x="T2" y="T3"/>
            </a:cxn>
            <a:cxn ang="T104">
              <a:pos x="T4" y="T5"/>
            </a:cxn>
            <a:cxn ang="T105">
              <a:pos x="T6" y="T7"/>
            </a:cxn>
            <a:cxn ang="T106">
              <a:pos x="T8" y="T9"/>
            </a:cxn>
            <a:cxn ang="T107">
              <a:pos x="T10" y="T11"/>
            </a:cxn>
            <a:cxn ang="T108">
              <a:pos x="T12" y="T13"/>
            </a:cxn>
            <a:cxn ang="T109">
              <a:pos x="T14" y="T15"/>
            </a:cxn>
            <a:cxn ang="T110">
              <a:pos x="T16" y="T17"/>
            </a:cxn>
            <a:cxn ang="T111">
              <a:pos x="T18" y="T19"/>
            </a:cxn>
            <a:cxn ang="T112">
              <a:pos x="T20" y="T21"/>
            </a:cxn>
            <a:cxn ang="T113">
              <a:pos x="T22" y="T23"/>
            </a:cxn>
            <a:cxn ang="T114">
              <a:pos x="T24" y="T25"/>
            </a:cxn>
            <a:cxn ang="T115">
              <a:pos x="T26" y="T27"/>
            </a:cxn>
            <a:cxn ang="T116">
              <a:pos x="T28" y="T29"/>
            </a:cxn>
            <a:cxn ang="T117">
              <a:pos x="T30" y="T31"/>
            </a:cxn>
            <a:cxn ang="T118">
              <a:pos x="T32" y="T33"/>
            </a:cxn>
            <a:cxn ang="T119">
              <a:pos x="T34" y="T35"/>
            </a:cxn>
            <a:cxn ang="T120">
              <a:pos x="T36" y="T37"/>
            </a:cxn>
            <a:cxn ang="T121">
              <a:pos x="T38" y="T39"/>
            </a:cxn>
            <a:cxn ang="T122">
              <a:pos x="T40" y="T41"/>
            </a:cxn>
            <a:cxn ang="T123">
              <a:pos x="T42" y="T43"/>
            </a:cxn>
            <a:cxn ang="T124">
              <a:pos x="T44" y="T45"/>
            </a:cxn>
            <a:cxn ang="T125">
              <a:pos x="T46" y="T47"/>
            </a:cxn>
            <a:cxn ang="T126">
              <a:pos x="T48" y="T49"/>
            </a:cxn>
            <a:cxn ang="T127">
              <a:pos x="T50" y="T51"/>
            </a:cxn>
            <a:cxn ang="T128">
              <a:pos x="T52" y="T53"/>
            </a:cxn>
            <a:cxn ang="T129">
              <a:pos x="T54" y="T55"/>
            </a:cxn>
            <a:cxn ang="T130">
              <a:pos x="T56" y="T57"/>
            </a:cxn>
            <a:cxn ang="T131">
              <a:pos x="T58" y="T59"/>
            </a:cxn>
            <a:cxn ang="T132">
              <a:pos x="T60" y="T61"/>
            </a:cxn>
            <a:cxn ang="T133">
              <a:pos x="T62" y="T63"/>
            </a:cxn>
            <a:cxn ang="T134">
              <a:pos x="T64" y="T65"/>
            </a:cxn>
            <a:cxn ang="T135">
              <a:pos x="T66" y="T67"/>
            </a:cxn>
            <a:cxn ang="T136">
              <a:pos x="T68" y="T69"/>
            </a:cxn>
            <a:cxn ang="T137">
              <a:pos x="T70" y="T71"/>
            </a:cxn>
            <a:cxn ang="T138">
              <a:pos x="T72" y="T73"/>
            </a:cxn>
            <a:cxn ang="T139">
              <a:pos x="T74" y="T75"/>
            </a:cxn>
            <a:cxn ang="T140">
              <a:pos x="T76" y="T77"/>
            </a:cxn>
            <a:cxn ang="T141">
              <a:pos x="T78" y="T79"/>
            </a:cxn>
            <a:cxn ang="T142">
              <a:pos x="T80" y="T81"/>
            </a:cxn>
            <a:cxn ang="T143">
              <a:pos x="T82" y="T83"/>
            </a:cxn>
            <a:cxn ang="T144">
              <a:pos x="T84" y="T85"/>
            </a:cxn>
            <a:cxn ang="T145">
              <a:pos x="T86" y="T87"/>
            </a:cxn>
            <a:cxn ang="T146">
              <a:pos x="T88" y="T89"/>
            </a:cxn>
            <a:cxn ang="T147">
              <a:pos x="T90" y="T91"/>
            </a:cxn>
            <a:cxn ang="T148">
              <a:pos x="T92" y="T93"/>
            </a:cxn>
            <a:cxn ang="T149">
              <a:pos x="T94" y="T95"/>
            </a:cxn>
            <a:cxn ang="T150">
              <a:pos x="T96" y="T97"/>
            </a:cxn>
            <a:cxn ang="T151">
              <a:pos x="T98" y="T99"/>
            </a:cxn>
            <a:cxn ang="T152">
              <a:pos x="T100" y="T101"/>
            </a:cxn>
          </a:cxnLst>
          <a:rect l="T153" t="T154" r="T155" b="T156"/>
          <a:pathLst>
            <a:path w="746" h="1090">
              <a:moveTo>
                <a:pt x="635" y="313"/>
              </a:moveTo>
              <a:cubicBezTo>
                <a:pt x="636" y="379"/>
                <a:pt x="611" y="452"/>
                <a:pt x="643" y="510"/>
              </a:cubicBezTo>
              <a:cubicBezTo>
                <a:pt x="678" y="573"/>
                <a:pt x="652" y="518"/>
                <a:pt x="677" y="553"/>
              </a:cubicBezTo>
              <a:cubicBezTo>
                <a:pt x="689" y="570"/>
                <a:pt x="690" y="591"/>
                <a:pt x="699" y="609"/>
              </a:cubicBezTo>
              <a:cubicBezTo>
                <a:pt x="714" y="640"/>
                <a:pt x="736" y="666"/>
                <a:pt x="746" y="699"/>
              </a:cubicBezTo>
              <a:cubicBezTo>
                <a:pt x="740" y="725"/>
                <a:pt x="715" y="733"/>
                <a:pt x="690" y="741"/>
              </a:cubicBezTo>
              <a:cubicBezTo>
                <a:pt x="675" y="766"/>
                <a:pt x="649" y="769"/>
                <a:pt x="626" y="784"/>
              </a:cubicBezTo>
              <a:lnTo>
                <a:pt x="587" y="819"/>
              </a:lnTo>
              <a:cubicBezTo>
                <a:pt x="587" y="819"/>
                <a:pt x="587" y="819"/>
                <a:pt x="587" y="819"/>
              </a:cubicBezTo>
              <a:cubicBezTo>
                <a:pt x="555" y="841"/>
                <a:pt x="535" y="862"/>
                <a:pt x="523" y="900"/>
              </a:cubicBezTo>
              <a:cubicBezTo>
                <a:pt x="524" y="904"/>
                <a:pt x="526" y="909"/>
                <a:pt x="527" y="913"/>
              </a:cubicBezTo>
              <a:cubicBezTo>
                <a:pt x="529" y="927"/>
                <a:pt x="529" y="942"/>
                <a:pt x="532" y="956"/>
              </a:cubicBezTo>
              <a:cubicBezTo>
                <a:pt x="535" y="968"/>
                <a:pt x="545" y="982"/>
                <a:pt x="549" y="994"/>
              </a:cubicBezTo>
              <a:cubicBezTo>
                <a:pt x="548" y="1023"/>
                <a:pt x="550" y="1052"/>
                <a:pt x="545" y="1080"/>
              </a:cubicBezTo>
              <a:cubicBezTo>
                <a:pt x="543" y="1090"/>
                <a:pt x="542" y="1060"/>
                <a:pt x="540" y="1050"/>
              </a:cubicBezTo>
              <a:cubicBezTo>
                <a:pt x="536" y="1033"/>
                <a:pt x="522" y="1026"/>
                <a:pt x="506" y="1020"/>
              </a:cubicBezTo>
              <a:cubicBezTo>
                <a:pt x="462" y="1004"/>
                <a:pt x="414" y="1004"/>
                <a:pt x="369" y="990"/>
              </a:cubicBezTo>
              <a:cubicBezTo>
                <a:pt x="334" y="966"/>
                <a:pt x="336" y="920"/>
                <a:pt x="313" y="887"/>
              </a:cubicBezTo>
              <a:cubicBezTo>
                <a:pt x="316" y="840"/>
                <a:pt x="319" y="840"/>
                <a:pt x="326" y="806"/>
              </a:cubicBezTo>
              <a:cubicBezTo>
                <a:pt x="329" y="789"/>
                <a:pt x="335" y="754"/>
                <a:pt x="335" y="754"/>
              </a:cubicBezTo>
              <a:cubicBezTo>
                <a:pt x="323" y="693"/>
                <a:pt x="324" y="689"/>
                <a:pt x="270" y="656"/>
              </a:cubicBezTo>
              <a:cubicBezTo>
                <a:pt x="258" y="636"/>
                <a:pt x="243" y="625"/>
                <a:pt x="223" y="613"/>
              </a:cubicBezTo>
              <a:cubicBezTo>
                <a:pt x="200" y="575"/>
                <a:pt x="213" y="534"/>
                <a:pt x="223" y="493"/>
              </a:cubicBezTo>
              <a:cubicBezTo>
                <a:pt x="218" y="436"/>
                <a:pt x="208" y="362"/>
                <a:pt x="142" y="347"/>
              </a:cubicBezTo>
              <a:cubicBezTo>
                <a:pt x="104" y="324"/>
                <a:pt x="58" y="320"/>
                <a:pt x="17" y="304"/>
              </a:cubicBezTo>
              <a:cubicBezTo>
                <a:pt x="2" y="280"/>
                <a:pt x="0" y="252"/>
                <a:pt x="26" y="236"/>
              </a:cubicBezTo>
              <a:cubicBezTo>
                <a:pt x="36" y="222"/>
                <a:pt x="48" y="213"/>
                <a:pt x="60" y="201"/>
              </a:cubicBezTo>
              <a:cubicBezTo>
                <a:pt x="65" y="189"/>
                <a:pt x="73" y="163"/>
                <a:pt x="73" y="163"/>
              </a:cubicBezTo>
              <a:cubicBezTo>
                <a:pt x="96" y="170"/>
                <a:pt x="101" y="185"/>
                <a:pt x="120" y="197"/>
              </a:cubicBezTo>
              <a:cubicBezTo>
                <a:pt x="144" y="190"/>
                <a:pt x="161" y="170"/>
                <a:pt x="185" y="163"/>
              </a:cubicBezTo>
              <a:cubicBezTo>
                <a:pt x="200" y="152"/>
                <a:pt x="205" y="144"/>
                <a:pt x="223" y="150"/>
              </a:cubicBezTo>
              <a:cubicBezTo>
                <a:pt x="265" y="179"/>
                <a:pt x="309" y="184"/>
                <a:pt x="360" y="189"/>
              </a:cubicBezTo>
              <a:cubicBezTo>
                <a:pt x="379" y="187"/>
                <a:pt x="400" y="190"/>
                <a:pt x="416" y="180"/>
              </a:cubicBezTo>
              <a:cubicBezTo>
                <a:pt x="432" y="170"/>
                <a:pt x="427" y="167"/>
                <a:pt x="437" y="154"/>
              </a:cubicBezTo>
              <a:cubicBezTo>
                <a:pt x="449" y="140"/>
                <a:pt x="465" y="135"/>
                <a:pt x="476" y="120"/>
              </a:cubicBezTo>
              <a:cubicBezTo>
                <a:pt x="484" y="109"/>
                <a:pt x="489" y="97"/>
                <a:pt x="497" y="86"/>
              </a:cubicBezTo>
              <a:cubicBezTo>
                <a:pt x="499" y="79"/>
                <a:pt x="508" y="41"/>
                <a:pt x="515" y="34"/>
              </a:cubicBezTo>
              <a:cubicBezTo>
                <a:pt x="539" y="10"/>
                <a:pt x="573" y="9"/>
                <a:pt x="605" y="4"/>
              </a:cubicBezTo>
              <a:cubicBezTo>
                <a:pt x="615" y="6"/>
                <a:pt x="631" y="0"/>
                <a:pt x="635" y="9"/>
              </a:cubicBezTo>
              <a:cubicBezTo>
                <a:pt x="669" y="87"/>
                <a:pt x="611" y="73"/>
                <a:pt x="665" y="90"/>
              </a:cubicBezTo>
              <a:cubicBezTo>
                <a:pt x="687" y="107"/>
                <a:pt x="687" y="112"/>
                <a:pt x="677" y="137"/>
              </a:cubicBezTo>
              <a:cubicBezTo>
                <a:pt x="673" y="161"/>
                <a:pt x="672" y="183"/>
                <a:pt x="682" y="206"/>
              </a:cubicBezTo>
              <a:cubicBezTo>
                <a:pt x="689" y="222"/>
                <a:pt x="716" y="244"/>
                <a:pt x="716" y="244"/>
              </a:cubicBezTo>
              <a:cubicBezTo>
                <a:pt x="696" y="250"/>
                <a:pt x="676" y="255"/>
                <a:pt x="656" y="261"/>
              </a:cubicBezTo>
              <a:cubicBezTo>
                <a:pt x="652" y="264"/>
                <a:pt x="646" y="265"/>
                <a:pt x="643" y="270"/>
              </a:cubicBezTo>
              <a:cubicBezTo>
                <a:pt x="638" y="278"/>
                <a:pt x="635" y="296"/>
                <a:pt x="635" y="296"/>
              </a:cubicBezTo>
              <a:cubicBezTo>
                <a:pt x="633" y="320"/>
                <a:pt x="632" y="345"/>
                <a:pt x="630" y="369"/>
              </a:cubicBezTo>
              <a:cubicBezTo>
                <a:pt x="629" y="376"/>
                <a:pt x="626" y="397"/>
                <a:pt x="626" y="390"/>
              </a:cubicBezTo>
              <a:cubicBezTo>
                <a:pt x="626" y="363"/>
                <a:pt x="627" y="336"/>
                <a:pt x="630" y="309"/>
              </a:cubicBezTo>
              <a:cubicBezTo>
                <a:pt x="630" y="304"/>
                <a:pt x="631" y="293"/>
                <a:pt x="635" y="296"/>
              </a:cubicBezTo>
              <a:cubicBezTo>
                <a:pt x="639" y="300"/>
                <a:pt x="635" y="307"/>
                <a:pt x="635" y="313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19050</xdr:colOff>
      <xdr:row>28</xdr:row>
      <xdr:rowOff>85725</xdr:rowOff>
    </xdr:from>
    <xdr:to>
      <xdr:col>27</xdr:col>
      <xdr:colOff>19050</xdr:colOff>
      <xdr:row>32</xdr:row>
      <xdr:rowOff>28575</xdr:rowOff>
    </xdr:to>
    <xdr:sp macro="" textlink="">
      <xdr:nvSpPr>
        <xdr:cNvPr id="90" name="Freeform 892">
          <a:extLst>
            <a:ext uri="{FF2B5EF4-FFF2-40B4-BE49-F238E27FC236}">
              <a16:creationId xmlns:a16="http://schemas.microsoft.com/office/drawing/2014/main" id="{F93E6367-E67A-4F06-B61F-370C47259AF6}"/>
            </a:ext>
          </a:extLst>
        </xdr:cNvPr>
        <xdr:cNvSpPr>
          <a:spLocks/>
        </xdr:cNvSpPr>
      </xdr:nvSpPr>
      <xdr:spPr bwMode="auto">
        <a:xfrm>
          <a:off x="4756150" y="4530725"/>
          <a:ext cx="419100" cy="577850"/>
        </a:xfrm>
        <a:custGeom>
          <a:avLst/>
          <a:gdLst>
            <a:gd name="T0" fmla="*/ 157991 w 552"/>
            <a:gd name="T1" fmla="*/ 62230 h 930"/>
            <a:gd name="T2" fmla="*/ 173935 w 552"/>
            <a:gd name="T3" fmla="*/ 83820 h 930"/>
            <a:gd name="T4" fmla="*/ 213795 w 552"/>
            <a:gd name="T5" fmla="*/ 135890 h 930"/>
            <a:gd name="T6" fmla="*/ 235537 w 552"/>
            <a:gd name="T7" fmla="*/ 203835 h 930"/>
            <a:gd name="T8" fmla="*/ 254380 w 552"/>
            <a:gd name="T9" fmla="*/ 231140 h 930"/>
            <a:gd name="T10" fmla="*/ 285543 w 552"/>
            <a:gd name="T11" fmla="*/ 367030 h 930"/>
            <a:gd name="T12" fmla="*/ 353667 w 552"/>
            <a:gd name="T13" fmla="*/ 445770 h 930"/>
            <a:gd name="T14" fmla="*/ 400050 w 552"/>
            <a:gd name="T15" fmla="*/ 500380 h 930"/>
            <a:gd name="T16" fmla="*/ 344246 w 552"/>
            <a:gd name="T17" fmla="*/ 511175 h 930"/>
            <a:gd name="T18" fmla="*/ 282644 w 552"/>
            <a:gd name="T19" fmla="*/ 525145 h 930"/>
            <a:gd name="T20" fmla="*/ 282644 w 552"/>
            <a:gd name="T21" fmla="*/ 582295 h 930"/>
            <a:gd name="T22" fmla="*/ 254380 w 552"/>
            <a:gd name="T23" fmla="*/ 590550 h 930"/>
            <a:gd name="T24" fmla="*/ 142771 w 552"/>
            <a:gd name="T25" fmla="*/ 552450 h 930"/>
            <a:gd name="T26" fmla="*/ 111608 w 552"/>
            <a:gd name="T27" fmla="*/ 502920 h 930"/>
            <a:gd name="T28" fmla="*/ 71023 w 552"/>
            <a:gd name="T29" fmla="*/ 451485 h 930"/>
            <a:gd name="T30" fmla="*/ 58703 w 552"/>
            <a:gd name="T31" fmla="*/ 413385 h 930"/>
            <a:gd name="T32" fmla="*/ 27540 w 552"/>
            <a:gd name="T33" fmla="*/ 356235 h 930"/>
            <a:gd name="T34" fmla="*/ 18118 w 552"/>
            <a:gd name="T35" fmla="*/ 269240 h 930"/>
            <a:gd name="T36" fmla="*/ 58703 w 552"/>
            <a:gd name="T37" fmla="*/ 206375 h 930"/>
            <a:gd name="T38" fmla="*/ 61602 w 552"/>
            <a:gd name="T39" fmla="*/ 165735 h 930"/>
            <a:gd name="T40" fmla="*/ 43484 w 552"/>
            <a:gd name="T41" fmla="*/ 116840 h 930"/>
            <a:gd name="T42" fmla="*/ 15219 w 552"/>
            <a:gd name="T43" fmla="*/ 53975 h 930"/>
            <a:gd name="T44" fmla="*/ 55804 w 552"/>
            <a:gd name="T45" fmla="*/ 43180 h 930"/>
            <a:gd name="T46" fmla="*/ 65226 w 552"/>
            <a:gd name="T47" fmla="*/ 0 h 930"/>
            <a:gd name="T48" fmla="*/ 123929 w 552"/>
            <a:gd name="T49" fmla="*/ 51435 h 930"/>
            <a:gd name="T50" fmla="*/ 157991 w 552"/>
            <a:gd name="T51" fmla="*/ 62230 h 930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w 552"/>
            <a:gd name="T79" fmla="*/ 0 h 930"/>
            <a:gd name="T80" fmla="*/ 552 w 552"/>
            <a:gd name="T81" fmla="*/ 930 h 930"/>
          </a:gdLst>
          <a:ahLst/>
          <a:cxnLst>
            <a:cxn ang="T52">
              <a:pos x="T0" y="T1"/>
            </a:cxn>
            <a:cxn ang="T53">
              <a:pos x="T2" y="T3"/>
            </a:cxn>
            <a:cxn ang="T54">
              <a:pos x="T4" y="T5"/>
            </a:cxn>
            <a:cxn ang="T55">
              <a:pos x="T6" y="T7"/>
            </a:cxn>
            <a:cxn ang="T56">
              <a:pos x="T8" y="T9"/>
            </a:cxn>
            <a:cxn ang="T57">
              <a:pos x="T10" y="T11"/>
            </a:cxn>
            <a:cxn ang="T58">
              <a:pos x="T12" y="T13"/>
            </a:cxn>
            <a:cxn ang="T59">
              <a:pos x="T14" y="T15"/>
            </a:cxn>
            <a:cxn ang="T60">
              <a:pos x="T16" y="T17"/>
            </a:cxn>
            <a:cxn ang="T61">
              <a:pos x="T18" y="T19"/>
            </a:cxn>
            <a:cxn ang="T62">
              <a:pos x="T20" y="T21"/>
            </a:cxn>
            <a:cxn ang="T63">
              <a:pos x="T22" y="T23"/>
            </a:cxn>
            <a:cxn ang="T64">
              <a:pos x="T24" y="T25"/>
            </a:cxn>
            <a:cxn ang="T65">
              <a:pos x="T26" y="T27"/>
            </a:cxn>
            <a:cxn ang="T66">
              <a:pos x="T28" y="T29"/>
            </a:cxn>
            <a:cxn ang="T67">
              <a:pos x="T30" y="T31"/>
            </a:cxn>
            <a:cxn ang="T68">
              <a:pos x="T32" y="T33"/>
            </a:cxn>
            <a:cxn ang="T69">
              <a:pos x="T34" y="T35"/>
            </a:cxn>
            <a:cxn ang="T70">
              <a:pos x="T36" y="T37"/>
            </a:cxn>
            <a:cxn ang="T71">
              <a:pos x="T38" y="T39"/>
            </a:cxn>
            <a:cxn ang="T72">
              <a:pos x="T40" y="T41"/>
            </a:cxn>
            <a:cxn ang="T73">
              <a:pos x="T42" y="T43"/>
            </a:cxn>
            <a:cxn ang="T74">
              <a:pos x="T44" y="T45"/>
            </a:cxn>
            <a:cxn ang="T75">
              <a:pos x="T46" y="T47"/>
            </a:cxn>
            <a:cxn ang="T76">
              <a:pos x="T48" y="T49"/>
            </a:cxn>
            <a:cxn ang="T77">
              <a:pos x="T50" y="T51"/>
            </a:cxn>
          </a:cxnLst>
          <a:rect l="T78" t="T79" r="T80" b="T81"/>
          <a:pathLst>
            <a:path w="552" h="930">
              <a:moveTo>
                <a:pt x="218" y="98"/>
              </a:moveTo>
              <a:cubicBezTo>
                <a:pt x="233" y="109"/>
                <a:pt x="233" y="115"/>
                <a:pt x="240" y="132"/>
              </a:cubicBezTo>
              <a:cubicBezTo>
                <a:pt x="247" y="170"/>
                <a:pt x="263" y="192"/>
                <a:pt x="295" y="214"/>
              </a:cubicBezTo>
              <a:cubicBezTo>
                <a:pt x="322" y="253"/>
                <a:pt x="308" y="287"/>
                <a:pt x="325" y="321"/>
              </a:cubicBezTo>
              <a:cubicBezTo>
                <a:pt x="333" y="337"/>
                <a:pt x="345" y="346"/>
                <a:pt x="351" y="364"/>
              </a:cubicBezTo>
              <a:cubicBezTo>
                <a:pt x="359" y="435"/>
                <a:pt x="360" y="514"/>
                <a:pt x="394" y="578"/>
              </a:cubicBezTo>
              <a:cubicBezTo>
                <a:pt x="409" y="642"/>
                <a:pt x="432" y="670"/>
                <a:pt x="488" y="702"/>
              </a:cubicBezTo>
              <a:cubicBezTo>
                <a:pt x="512" y="734"/>
                <a:pt x="546" y="749"/>
                <a:pt x="552" y="788"/>
              </a:cubicBezTo>
              <a:cubicBezTo>
                <a:pt x="529" y="800"/>
                <a:pt x="475" y="805"/>
                <a:pt x="475" y="805"/>
              </a:cubicBezTo>
              <a:cubicBezTo>
                <a:pt x="446" y="813"/>
                <a:pt x="418" y="816"/>
                <a:pt x="390" y="827"/>
              </a:cubicBezTo>
              <a:cubicBezTo>
                <a:pt x="395" y="851"/>
                <a:pt x="420" y="898"/>
                <a:pt x="390" y="917"/>
              </a:cubicBezTo>
              <a:cubicBezTo>
                <a:pt x="378" y="924"/>
                <a:pt x="364" y="925"/>
                <a:pt x="351" y="930"/>
              </a:cubicBezTo>
              <a:cubicBezTo>
                <a:pt x="306" y="899"/>
                <a:pt x="251" y="879"/>
                <a:pt x="197" y="870"/>
              </a:cubicBezTo>
              <a:cubicBezTo>
                <a:pt x="159" y="843"/>
                <a:pt x="172" y="827"/>
                <a:pt x="154" y="792"/>
              </a:cubicBezTo>
              <a:cubicBezTo>
                <a:pt x="139" y="764"/>
                <a:pt x="116" y="737"/>
                <a:pt x="98" y="711"/>
              </a:cubicBezTo>
              <a:cubicBezTo>
                <a:pt x="92" y="691"/>
                <a:pt x="86" y="671"/>
                <a:pt x="81" y="651"/>
              </a:cubicBezTo>
              <a:cubicBezTo>
                <a:pt x="78" y="611"/>
                <a:pt x="81" y="574"/>
                <a:pt x="38" y="561"/>
              </a:cubicBezTo>
              <a:cubicBezTo>
                <a:pt x="0" y="523"/>
                <a:pt x="22" y="487"/>
                <a:pt x="25" y="424"/>
              </a:cubicBezTo>
              <a:cubicBezTo>
                <a:pt x="28" y="364"/>
                <a:pt x="29" y="345"/>
                <a:pt x="81" y="325"/>
              </a:cubicBezTo>
              <a:cubicBezTo>
                <a:pt x="97" y="302"/>
                <a:pt x="95" y="286"/>
                <a:pt x="85" y="261"/>
              </a:cubicBezTo>
              <a:cubicBezTo>
                <a:pt x="82" y="233"/>
                <a:pt x="85" y="201"/>
                <a:pt x="60" y="184"/>
              </a:cubicBezTo>
              <a:cubicBezTo>
                <a:pt x="38" y="153"/>
                <a:pt x="32" y="121"/>
                <a:pt x="21" y="85"/>
              </a:cubicBezTo>
              <a:cubicBezTo>
                <a:pt x="40" y="79"/>
                <a:pt x="58" y="72"/>
                <a:pt x="77" y="68"/>
              </a:cubicBezTo>
              <a:cubicBezTo>
                <a:pt x="92" y="44"/>
                <a:pt x="73" y="23"/>
                <a:pt x="90" y="0"/>
              </a:cubicBezTo>
              <a:cubicBezTo>
                <a:pt x="124" y="22"/>
                <a:pt x="141" y="56"/>
                <a:pt x="171" y="81"/>
              </a:cubicBezTo>
              <a:cubicBezTo>
                <a:pt x="180" y="89"/>
                <a:pt x="258" y="110"/>
                <a:pt x="218" y="98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24</xdr:col>
      <xdr:colOff>133350</xdr:colOff>
      <xdr:row>31</xdr:row>
      <xdr:rowOff>104775</xdr:rowOff>
    </xdr:from>
    <xdr:to>
      <xdr:col>26</xdr:col>
      <xdr:colOff>104775</xdr:colOff>
      <xdr:row>33</xdr:row>
      <xdr:rowOff>47625</xdr:rowOff>
    </xdr:to>
    <xdr:sp macro="" textlink="">
      <xdr:nvSpPr>
        <xdr:cNvPr id="91" name="Freeform 893">
          <a:extLst>
            <a:ext uri="{FF2B5EF4-FFF2-40B4-BE49-F238E27FC236}">
              <a16:creationId xmlns:a16="http://schemas.microsoft.com/office/drawing/2014/main" id="{8F17C825-0B3B-4901-93B7-CE4CA9B43ED5}"/>
            </a:ext>
          </a:extLst>
        </xdr:cNvPr>
        <xdr:cNvSpPr>
          <a:spLocks/>
        </xdr:cNvSpPr>
      </xdr:nvSpPr>
      <xdr:spPr bwMode="auto">
        <a:xfrm>
          <a:off x="4660900" y="5026025"/>
          <a:ext cx="390525" cy="260350"/>
        </a:xfrm>
        <a:custGeom>
          <a:avLst/>
          <a:gdLst>
            <a:gd name="T0" fmla="*/ 310442 w 493"/>
            <a:gd name="T1" fmla="*/ 198283 h 421"/>
            <a:gd name="T2" fmla="*/ 310442 w 493"/>
            <a:gd name="T3" fmla="*/ 241994 h 421"/>
            <a:gd name="T4" fmla="*/ 229064 w 493"/>
            <a:gd name="T5" fmla="*/ 266067 h 421"/>
            <a:gd name="T6" fmla="*/ 129602 w 493"/>
            <a:gd name="T7" fmla="*/ 263533 h 421"/>
            <a:gd name="T8" fmla="*/ 113025 w 493"/>
            <a:gd name="T9" fmla="*/ 249596 h 421"/>
            <a:gd name="T10" fmla="*/ 51991 w 493"/>
            <a:gd name="T11" fmla="*/ 236292 h 421"/>
            <a:gd name="T12" fmla="*/ 19591 w 493"/>
            <a:gd name="T13" fmla="*/ 233758 h 421"/>
            <a:gd name="T14" fmla="*/ 0 w 493"/>
            <a:gd name="T15" fmla="*/ 122264 h 421"/>
            <a:gd name="T16" fmla="*/ 48224 w 493"/>
            <a:gd name="T17" fmla="*/ 73485 h 421"/>
            <a:gd name="T18" fmla="*/ 84392 w 493"/>
            <a:gd name="T19" fmla="*/ 46245 h 421"/>
            <a:gd name="T20" fmla="*/ 168030 w 493"/>
            <a:gd name="T21" fmla="*/ 0 h 421"/>
            <a:gd name="T22" fmla="*/ 190635 w 493"/>
            <a:gd name="T23" fmla="*/ 29774 h 421"/>
            <a:gd name="T24" fmla="*/ 235845 w 493"/>
            <a:gd name="T25" fmla="*/ 51946 h 421"/>
            <a:gd name="T26" fmla="*/ 300646 w 493"/>
            <a:gd name="T27" fmla="*/ 78553 h 421"/>
            <a:gd name="T28" fmla="*/ 339075 w 493"/>
            <a:gd name="T29" fmla="*/ 103259 h 421"/>
            <a:gd name="T30" fmla="*/ 371475 w 493"/>
            <a:gd name="T31" fmla="*/ 160273 h 421"/>
            <a:gd name="T32" fmla="*/ 368461 w 493"/>
            <a:gd name="T33" fmla="*/ 168509 h 421"/>
            <a:gd name="T34" fmla="*/ 345856 w 493"/>
            <a:gd name="T35" fmla="*/ 165975 h 421"/>
            <a:gd name="T36" fmla="*/ 316470 w 493"/>
            <a:gd name="T37" fmla="*/ 168509 h 421"/>
            <a:gd name="T38" fmla="*/ 287837 w 493"/>
            <a:gd name="T39" fmla="*/ 184980 h 421"/>
            <a:gd name="T40" fmla="*/ 310442 w 493"/>
            <a:gd name="T41" fmla="*/ 198283 h 421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60000 65536"/>
            <a:gd name="T61" fmla="*/ 0 60000 65536"/>
            <a:gd name="T62" fmla="*/ 0 60000 65536"/>
            <a:gd name="T63" fmla="*/ 0 w 493"/>
            <a:gd name="T64" fmla="*/ 0 h 421"/>
            <a:gd name="T65" fmla="*/ 493 w 493"/>
            <a:gd name="T66" fmla="*/ 421 h 421"/>
          </a:gdLst>
          <a:ahLst/>
          <a:cxnLst>
            <a:cxn ang="T42">
              <a:pos x="T0" y="T1"/>
            </a:cxn>
            <a:cxn ang="T43">
              <a:pos x="T2" y="T3"/>
            </a:cxn>
            <a:cxn ang="T44">
              <a:pos x="T4" y="T5"/>
            </a:cxn>
            <a:cxn ang="T45">
              <a:pos x="T6" y="T7"/>
            </a:cxn>
            <a:cxn ang="T46">
              <a:pos x="T8" y="T9"/>
            </a:cxn>
            <a:cxn ang="T47">
              <a:pos x="T10" y="T11"/>
            </a:cxn>
            <a:cxn ang="T48">
              <a:pos x="T12" y="T13"/>
            </a:cxn>
            <a:cxn ang="T49">
              <a:pos x="T14" y="T15"/>
            </a:cxn>
            <a:cxn ang="T50">
              <a:pos x="T16" y="T17"/>
            </a:cxn>
            <a:cxn ang="T51">
              <a:pos x="T18" y="T19"/>
            </a:cxn>
            <a:cxn ang="T52">
              <a:pos x="T20" y="T21"/>
            </a:cxn>
            <a:cxn ang="T53">
              <a:pos x="T22" y="T23"/>
            </a:cxn>
            <a:cxn ang="T54">
              <a:pos x="T24" y="T25"/>
            </a:cxn>
            <a:cxn ang="T55">
              <a:pos x="T26" y="T27"/>
            </a:cxn>
            <a:cxn ang="T56">
              <a:pos x="T28" y="T29"/>
            </a:cxn>
            <a:cxn ang="T57">
              <a:pos x="T30" y="T31"/>
            </a:cxn>
            <a:cxn ang="T58">
              <a:pos x="T32" y="T33"/>
            </a:cxn>
            <a:cxn ang="T59">
              <a:pos x="T34" y="T35"/>
            </a:cxn>
            <a:cxn ang="T60">
              <a:pos x="T36" y="T37"/>
            </a:cxn>
            <a:cxn ang="T61">
              <a:pos x="T38" y="T39"/>
            </a:cxn>
            <a:cxn ang="T62">
              <a:pos x="T40" y="T41"/>
            </a:cxn>
          </a:cxnLst>
          <a:rect l="T63" t="T64" r="T65" b="T66"/>
          <a:pathLst>
            <a:path w="493" h="421">
              <a:moveTo>
                <a:pt x="412" y="313"/>
              </a:moveTo>
              <a:cubicBezTo>
                <a:pt x="416" y="337"/>
                <a:pt x="421" y="357"/>
                <a:pt x="412" y="382"/>
              </a:cubicBezTo>
              <a:cubicBezTo>
                <a:pt x="405" y="401"/>
                <a:pt x="325" y="417"/>
                <a:pt x="304" y="420"/>
              </a:cubicBezTo>
              <a:cubicBezTo>
                <a:pt x="260" y="419"/>
                <a:pt x="216" y="421"/>
                <a:pt x="172" y="416"/>
              </a:cubicBezTo>
              <a:cubicBezTo>
                <a:pt x="162" y="415"/>
                <a:pt x="160" y="398"/>
                <a:pt x="150" y="394"/>
              </a:cubicBezTo>
              <a:cubicBezTo>
                <a:pt x="125" y="383"/>
                <a:pt x="96" y="377"/>
                <a:pt x="69" y="373"/>
              </a:cubicBezTo>
              <a:cubicBezTo>
                <a:pt x="49" y="363"/>
                <a:pt x="45" y="356"/>
                <a:pt x="26" y="369"/>
              </a:cubicBezTo>
              <a:cubicBezTo>
                <a:pt x="20" y="286"/>
                <a:pt x="20" y="259"/>
                <a:pt x="0" y="193"/>
              </a:cubicBezTo>
              <a:cubicBezTo>
                <a:pt x="6" y="152"/>
                <a:pt x="31" y="138"/>
                <a:pt x="64" y="116"/>
              </a:cubicBezTo>
              <a:cubicBezTo>
                <a:pt x="78" y="96"/>
                <a:pt x="93" y="86"/>
                <a:pt x="112" y="73"/>
              </a:cubicBezTo>
              <a:cubicBezTo>
                <a:pt x="134" y="37"/>
                <a:pt x="184" y="12"/>
                <a:pt x="223" y="0"/>
              </a:cubicBezTo>
              <a:cubicBezTo>
                <a:pt x="229" y="18"/>
                <a:pt x="237" y="37"/>
                <a:pt x="253" y="47"/>
              </a:cubicBezTo>
              <a:cubicBezTo>
                <a:pt x="269" y="70"/>
                <a:pt x="289" y="72"/>
                <a:pt x="313" y="82"/>
              </a:cubicBezTo>
              <a:cubicBezTo>
                <a:pt x="342" y="95"/>
                <a:pt x="369" y="115"/>
                <a:pt x="399" y="124"/>
              </a:cubicBezTo>
              <a:cubicBezTo>
                <a:pt x="414" y="139"/>
                <a:pt x="432" y="151"/>
                <a:pt x="450" y="163"/>
              </a:cubicBezTo>
              <a:cubicBezTo>
                <a:pt x="460" y="195"/>
                <a:pt x="483" y="220"/>
                <a:pt x="493" y="253"/>
              </a:cubicBezTo>
              <a:cubicBezTo>
                <a:pt x="492" y="257"/>
                <a:pt x="493" y="265"/>
                <a:pt x="489" y="266"/>
              </a:cubicBezTo>
              <a:cubicBezTo>
                <a:pt x="479" y="269"/>
                <a:pt x="469" y="262"/>
                <a:pt x="459" y="262"/>
              </a:cubicBezTo>
              <a:cubicBezTo>
                <a:pt x="446" y="262"/>
                <a:pt x="433" y="265"/>
                <a:pt x="420" y="266"/>
              </a:cubicBezTo>
              <a:cubicBezTo>
                <a:pt x="400" y="271"/>
                <a:pt x="393" y="274"/>
                <a:pt x="382" y="292"/>
              </a:cubicBezTo>
              <a:cubicBezTo>
                <a:pt x="400" y="304"/>
                <a:pt x="412" y="349"/>
                <a:pt x="412" y="313"/>
              </a:cubicBezTo>
              <a:close/>
            </a:path>
          </a:pathLst>
        </a:custGeom>
        <a:solidFill>
          <a:schemeClr val="accent3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33</xdr:row>
      <xdr:rowOff>47625</xdr:rowOff>
    </xdr:from>
    <xdr:to>
      <xdr:col>28</xdr:col>
      <xdr:colOff>0</xdr:colOff>
      <xdr:row>35</xdr:row>
      <xdr:rowOff>104775</xdr:rowOff>
    </xdr:to>
    <xdr:sp macro="" textlink="">
      <xdr:nvSpPr>
        <xdr:cNvPr id="92" name="Freeform 894">
          <a:extLst>
            <a:ext uri="{FF2B5EF4-FFF2-40B4-BE49-F238E27FC236}">
              <a16:creationId xmlns:a16="http://schemas.microsoft.com/office/drawing/2014/main" id="{3197023B-5012-42B0-B040-A616E5510626}"/>
            </a:ext>
          </a:extLst>
        </xdr:cNvPr>
        <xdr:cNvSpPr>
          <a:spLocks/>
        </xdr:cNvSpPr>
      </xdr:nvSpPr>
      <xdr:spPr bwMode="auto">
        <a:xfrm>
          <a:off x="4879975" y="5286375"/>
          <a:ext cx="485775" cy="374650"/>
        </a:xfrm>
        <a:custGeom>
          <a:avLst/>
          <a:gdLst>
            <a:gd name="T0" fmla="*/ 3137 w 583"/>
            <a:gd name="T1" fmla="*/ 68809 h 598"/>
            <a:gd name="T2" fmla="*/ 33721 w 583"/>
            <a:gd name="T3" fmla="*/ 109585 h 598"/>
            <a:gd name="T4" fmla="*/ 63522 w 583"/>
            <a:gd name="T5" fmla="*/ 175209 h 598"/>
            <a:gd name="T6" fmla="*/ 90969 w 583"/>
            <a:gd name="T7" fmla="*/ 188589 h 598"/>
            <a:gd name="T8" fmla="*/ 101164 w 583"/>
            <a:gd name="T9" fmla="*/ 191137 h 598"/>
            <a:gd name="T10" fmla="*/ 157628 w 583"/>
            <a:gd name="T11" fmla="*/ 210251 h 598"/>
            <a:gd name="T12" fmla="*/ 198408 w 583"/>
            <a:gd name="T13" fmla="*/ 270778 h 598"/>
            <a:gd name="T14" fmla="*/ 238403 w 583"/>
            <a:gd name="T15" fmla="*/ 358064 h 598"/>
            <a:gd name="T16" fmla="*/ 332509 w 583"/>
            <a:gd name="T17" fmla="*/ 349781 h 598"/>
            <a:gd name="T18" fmla="*/ 352899 w 583"/>
            <a:gd name="T19" fmla="*/ 305819 h 598"/>
            <a:gd name="T20" fmla="*/ 373288 w 583"/>
            <a:gd name="T21" fmla="*/ 213436 h 598"/>
            <a:gd name="T22" fmla="*/ 403089 w 583"/>
            <a:gd name="T23" fmla="*/ 199420 h 598"/>
            <a:gd name="T24" fmla="*/ 443868 w 583"/>
            <a:gd name="T25" fmla="*/ 126150 h 598"/>
            <a:gd name="T26" fmla="*/ 457200 w 583"/>
            <a:gd name="T27" fmla="*/ 93020 h 598"/>
            <a:gd name="T28" fmla="*/ 447005 w 583"/>
            <a:gd name="T29" fmla="*/ 43962 h 598"/>
            <a:gd name="T30" fmla="*/ 208602 w 583"/>
            <a:gd name="T31" fmla="*/ 38227 h 598"/>
            <a:gd name="T32" fmla="*/ 50190 w 583"/>
            <a:gd name="T33" fmla="*/ 0 h 598"/>
            <a:gd name="T34" fmla="*/ 13332 w 583"/>
            <a:gd name="T35" fmla="*/ 49696 h 598"/>
            <a:gd name="T36" fmla="*/ 0 w 583"/>
            <a:gd name="T37" fmla="*/ 73906 h 598"/>
            <a:gd name="T38" fmla="*/ 16469 w 583"/>
            <a:gd name="T39" fmla="*/ 90472 h 598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60000 65536"/>
            <a:gd name="T58" fmla="*/ 0 60000 65536"/>
            <a:gd name="T59" fmla="*/ 0 60000 65536"/>
            <a:gd name="T60" fmla="*/ 0 w 583"/>
            <a:gd name="T61" fmla="*/ 0 h 598"/>
            <a:gd name="T62" fmla="*/ 583 w 583"/>
            <a:gd name="T63" fmla="*/ 598 h 598"/>
          </a:gdLst>
          <a:ahLst/>
          <a:cxnLst>
            <a:cxn ang="T40">
              <a:pos x="T0" y="T1"/>
            </a:cxn>
            <a:cxn ang="T41">
              <a:pos x="T2" y="T3"/>
            </a:cxn>
            <a:cxn ang="T42">
              <a:pos x="T4" y="T5"/>
            </a:cxn>
            <a:cxn ang="T43">
              <a:pos x="T6" y="T7"/>
            </a:cxn>
            <a:cxn ang="T44">
              <a:pos x="T8" y="T9"/>
            </a:cxn>
            <a:cxn ang="T45">
              <a:pos x="T10" y="T11"/>
            </a:cxn>
            <a:cxn ang="T46">
              <a:pos x="T12" y="T13"/>
            </a:cxn>
            <a:cxn ang="T47">
              <a:pos x="T14" y="T15"/>
            </a:cxn>
            <a:cxn ang="T48">
              <a:pos x="T16" y="T17"/>
            </a:cxn>
            <a:cxn ang="T49">
              <a:pos x="T18" y="T19"/>
            </a:cxn>
            <a:cxn ang="T50">
              <a:pos x="T20" y="T21"/>
            </a:cxn>
            <a:cxn ang="T51">
              <a:pos x="T22" y="T23"/>
            </a:cxn>
            <a:cxn ang="T52">
              <a:pos x="T24" y="T25"/>
            </a:cxn>
            <a:cxn ang="T53">
              <a:pos x="T26" y="T27"/>
            </a:cxn>
            <a:cxn ang="T54">
              <a:pos x="T28" y="T29"/>
            </a:cxn>
            <a:cxn ang="T55">
              <a:pos x="T30" y="T31"/>
            </a:cxn>
            <a:cxn ang="T56">
              <a:pos x="T32" y="T33"/>
            </a:cxn>
            <a:cxn ang="T57">
              <a:pos x="T34" y="T35"/>
            </a:cxn>
            <a:cxn ang="T58">
              <a:pos x="T36" y="T37"/>
            </a:cxn>
            <a:cxn ang="T59">
              <a:pos x="T38" y="T39"/>
            </a:cxn>
          </a:cxnLst>
          <a:rect l="T60" t="T61" r="T62" b="T63"/>
          <a:pathLst>
            <a:path w="583" h="598">
              <a:moveTo>
                <a:pt x="4" y="108"/>
              </a:moveTo>
              <a:cubicBezTo>
                <a:pt x="14" y="131"/>
                <a:pt x="29" y="152"/>
                <a:pt x="43" y="172"/>
              </a:cubicBezTo>
              <a:cubicBezTo>
                <a:pt x="54" y="208"/>
                <a:pt x="64" y="241"/>
                <a:pt x="81" y="275"/>
              </a:cubicBezTo>
              <a:cubicBezTo>
                <a:pt x="91" y="294"/>
                <a:pt x="93" y="289"/>
                <a:pt x="116" y="296"/>
              </a:cubicBezTo>
              <a:cubicBezTo>
                <a:pt x="120" y="297"/>
                <a:pt x="129" y="300"/>
                <a:pt x="129" y="300"/>
              </a:cubicBezTo>
              <a:cubicBezTo>
                <a:pt x="150" y="316"/>
                <a:pt x="175" y="325"/>
                <a:pt x="201" y="330"/>
              </a:cubicBezTo>
              <a:cubicBezTo>
                <a:pt x="231" y="341"/>
                <a:pt x="244" y="395"/>
                <a:pt x="253" y="425"/>
              </a:cubicBezTo>
              <a:cubicBezTo>
                <a:pt x="256" y="462"/>
                <a:pt x="258" y="548"/>
                <a:pt x="304" y="562"/>
              </a:cubicBezTo>
              <a:cubicBezTo>
                <a:pt x="340" y="598"/>
                <a:pt x="393" y="580"/>
                <a:pt x="424" y="549"/>
              </a:cubicBezTo>
              <a:cubicBezTo>
                <a:pt x="433" y="527"/>
                <a:pt x="443" y="503"/>
                <a:pt x="450" y="480"/>
              </a:cubicBezTo>
              <a:cubicBezTo>
                <a:pt x="448" y="440"/>
                <a:pt x="419" y="348"/>
                <a:pt x="476" y="335"/>
              </a:cubicBezTo>
              <a:cubicBezTo>
                <a:pt x="505" y="315"/>
                <a:pt x="492" y="322"/>
                <a:pt x="514" y="313"/>
              </a:cubicBezTo>
              <a:cubicBezTo>
                <a:pt x="551" y="276"/>
                <a:pt x="538" y="235"/>
                <a:pt x="566" y="198"/>
              </a:cubicBezTo>
              <a:cubicBezTo>
                <a:pt x="571" y="180"/>
                <a:pt x="578" y="163"/>
                <a:pt x="583" y="146"/>
              </a:cubicBezTo>
              <a:cubicBezTo>
                <a:pt x="581" y="133"/>
                <a:pt x="579" y="71"/>
                <a:pt x="570" y="69"/>
              </a:cubicBezTo>
              <a:cubicBezTo>
                <a:pt x="472" y="44"/>
                <a:pt x="367" y="62"/>
                <a:pt x="266" y="60"/>
              </a:cubicBezTo>
              <a:cubicBezTo>
                <a:pt x="196" y="47"/>
                <a:pt x="130" y="25"/>
                <a:pt x="64" y="0"/>
              </a:cubicBezTo>
              <a:cubicBezTo>
                <a:pt x="1" y="8"/>
                <a:pt x="28" y="11"/>
                <a:pt x="17" y="78"/>
              </a:cubicBezTo>
              <a:cubicBezTo>
                <a:pt x="15" y="88"/>
                <a:pt x="3" y="105"/>
                <a:pt x="0" y="116"/>
              </a:cubicBezTo>
              <a:cubicBezTo>
                <a:pt x="18" y="128"/>
                <a:pt x="9" y="130"/>
                <a:pt x="21" y="142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0</xdr:colOff>
      <xdr:row>31</xdr:row>
      <xdr:rowOff>57150</xdr:rowOff>
    </xdr:from>
    <xdr:to>
      <xdr:col>28</xdr:col>
      <xdr:colOff>38100</xdr:colOff>
      <xdr:row>33</xdr:row>
      <xdr:rowOff>114300</xdr:rowOff>
    </xdr:to>
    <xdr:sp macro="" textlink="">
      <xdr:nvSpPr>
        <xdr:cNvPr id="93" name="Freeform 895">
          <a:extLst>
            <a:ext uri="{FF2B5EF4-FFF2-40B4-BE49-F238E27FC236}">
              <a16:creationId xmlns:a16="http://schemas.microsoft.com/office/drawing/2014/main" id="{EC24780D-A149-4F13-BFCF-F99D46030C2A}"/>
            </a:ext>
          </a:extLst>
        </xdr:cNvPr>
        <xdr:cNvSpPr>
          <a:spLocks/>
        </xdr:cNvSpPr>
      </xdr:nvSpPr>
      <xdr:spPr bwMode="auto">
        <a:xfrm>
          <a:off x="4946650" y="4978400"/>
          <a:ext cx="457200" cy="374650"/>
        </a:xfrm>
        <a:custGeom>
          <a:avLst/>
          <a:gdLst>
            <a:gd name="T0" fmla="*/ 300819 w 603"/>
            <a:gd name="T1" fmla="*/ 45010 h 601"/>
            <a:gd name="T2" fmla="*/ 319711 w 603"/>
            <a:gd name="T3" fmla="*/ 85582 h 601"/>
            <a:gd name="T4" fmla="*/ 332064 w 603"/>
            <a:gd name="T5" fmla="*/ 88118 h 601"/>
            <a:gd name="T6" fmla="*/ 363308 w 603"/>
            <a:gd name="T7" fmla="*/ 60859 h 601"/>
            <a:gd name="T8" fmla="*/ 412718 w 603"/>
            <a:gd name="T9" fmla="*/ 109672 h 601"/>
            <a:gd name="T10" fmla="*/ 419258 w 603"/>
            <a:gd name="T11" fmla="*/ 161656 h 601"/>
            <a:gd name="T12" fmla="*/ 393826 w 603"/>
            <a:gd name="T13" fmla="*/ 188915 h 601"/>
            <a:gd name="T14" fmla="*/ 422164 w 603"/>
            <a:gd name="T15" fmla="*/ 218710 h 601"/>
            <a:gd name="T16" fmla="*/ 434517 w 603"/>
            <a:gd name="T17" fmla="*/ 248506 h 601"/>
            <a:gd name="T18" fmla="*/ 359675 w 603"/>
            <a:gd name="T19" fmla="*/ 275765 h 601"/>
            <a:gd name="T20" fmla="*/ 388013 w 603"/>
            <a:gd name="T21" fmla="*/ 362616 h 601"/>
            <a:gd name="T22" fmla="*/ 375661 w 603"/>
            <a:gd name="T23" fmla="*/ 375928 h 601"/>
            <a:gd name="T24" fmla="*/ 138784 w 603"/>
            <a:gd name="T25" fmla="*/ 356910 h 601"/>
            <a:gd name="T26" fmla="*/ 107539 w 603"/>
            <a:gd name="T27" fmla="*/ 349303 h 601"/>
            <a:gd name="T28" fmla="*/ 63942 w 603"/>
            <a:gd name="T29" fmla="*/ 318873 h 601"/>
            <a:gd name="T30" fmla="*/ 23252 w 603"/>
            <a:gd name="T31" fmla="*/ 311266 h 601"/>
            <a:gd name="T32" fmla="*/ 45050 w 603"/>
            <a:gd name="T33" fmla="*/ 289078 h 601"/>
            <a:gd name="T34" fmla="*/ 39237 w 603"/>
            <a:gd name="T35" fmla="*/ 248506 h 601"/>
            <a:gd name="T36" fmla="*/ 101726 w 603"/>
            <a:gd name="T37" fmla="*/ 204764 h 601"/>
            <a:gd name="T38" fmla="*/ 101726 w 603"/>
            <a:gd name="T39" fmla="*/ 174968 h 601"/>
            <a:gd name="T40" fmla="*/ 88647 w 603"/>
            <a:gd name="T41" fmla="*/ 159120 h 601"/>
            <a:gd name="T42" fmla="*/ 88647 w 603"/>
            <a:gd name="T43" fmla="*/ 142637 h 601"/>
            <a:gd name="T44" fmla="*/ 107539 w 603"/>
            <a:gd name="T45" fmla="*/ 126155 h 601"/>
            <a:gd name="T46" fmla="*/ 107539 w 603"/>
            <a:gd name="T47" fmla="*/ 85582 h 601"/>
            <a:gd name="T48" fmla="*/ 201273 w 603"/>
            <a:gd name="T49" fmla="*/ 64028 h 601"/>
            <a:gd name="T50" fmla="*/ 197640 w 603"/>
            <a:gd name="T51" fmla="*/ 22822 h 601"/>
            <a:gd name="T52" fmla="*/ 219438 w 603"/>
            <a:gd name="T53" fmla="*/ 3804 h 601"/>
            <a:gd name="T54" fmla="*/ 247776 w 603"/>
            <a:gd name="T55" fmla="*/ 22822 h 601"/>
            <a:gd name="T56" fmla="*/ 303726 w 603"/>
            <a:gd name="T57" fmla="*/ 50082 h 601"/>
            <a:gd name="T58" fmla="*/ 310265 w 603"/>
            <a:gd name="T59" fmla="*/ 64028 h 601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603"/>
            <a:gd name="T91" fmla="*/ 0 h 601"/>
            <a:gd name="T92" fmla="*/ 603 w 603"/>
            <a:gd name="T93" fmla="*/ 601 h 601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603" h="601">
              <a:moveTo>
                <a:pt x="414" y="71"/>
              </a:moveTo>
              <a:cubicBezTo>
                <a:pt x="424" y="86"/>
                <a:pt x="431" y="128"/>
                <a:pt x="440" y="135"/>
              </a:cubicBezTo>
              <a:cubicBezTo>
                <a:pt x="445" y="139"/>
                <a:pt x="451" y="138"/>
                <a:pt x="457" y="139"/>
              </a:cubicBezTo>
              <a:cubicBezTo>
                <a:pt x="468" y="122"/>
                <a:pt x="481" y="103"/>
                <a:pt x="500" y="96"/>
              </a:cubicBezTo>
              <a:cubicBezTo>
                <a:pt x="531" y="109"/>
                <a:pt x="532" y="162"/>
                <a:pt x="568" y="173"/>
              </a:cubicBezTo>
              <a:cubicBezTo>
                <a:pt x="596" y="193"/>
                <a:pt x="596" y="226"/>
                <a:pt x="577" y="255"/>
              </a:cubicBezTo>
              <a:cubicBezTo>
                <a:pt x="567" y="270"/>
                <a:pt x="542" y="298"/>
                <a:pt x="542" y="298"/>
              </a:cubicBezTo>
              <a:cubicBezTo>
                <a:pt x="531" y="333"/>
                <a:pt x="550" y="339"/>
                <a:pt x="581" y="345"/>
              </a:cubicBezTo>
              <a:cubicBezTo>
                <a:pt x="603" y="359"/>
                <a:pt x="598" y="351"/>
                <a:pt x="598" y="392"/>
              </a:cubicBezTo>
              <a:cubicBezTo>
                <a:pt x="598" y="446"/>
                <a:pt x="526" y="433"/>
                <a:pt x="495" y="435"/>
              </a:cubicBezTo>
              <a:cubicBezTo>
                <a:pt x="466" y="482"/>
                <a:pt x="499" y="537"/>
                <a:pt x="534" y="572"/>
              </a:cubicBezTo>
              <a:cubicBezTo>
                <a:pt x="541" y="595"/>
                <a:pt x="543" y="601"/>
                <a:pt x="517" y="593"/>
              </a:cubicBezTo>
              <a:cubicBezTo>
                <a:pt x="439" y="545"/>
                <a:pt x="264" y="565"/>
                <a:pt x="191" y="563"/>
              </a:cubicBezTo>
              <a:cubicBezTo>
                <a:pt x="177" y="560"/>
                <a:pt x="148" y="551"/>
                <a:pt x="148" y="551"/>
              </a:cubicBezTo>
              <a:cubicBezTo>
                <a:pt x="127" y="537"/>
                <a:pt x="110" y="515"/>
                <a:pt x="88" y="503"/>
              </a:cubicBezTo>
              <a:cubicBezTo>
                <a:pt x="73" y="495"/>
                <a:pt x="48" y="493"/>
                <a:pt x="32" y="491"/>
              </a:cubicBezTo>
              <a:cubicBezTo>
                <a:pt x="0" y="478"/>
                <a:pt x="48" y="462"/>
                <a:pt x="62" y="456"/>
              </a:cubicBezTo>
              <a:cubicBezTo>
                <a:pt x="78" y="433"/>
                <a:pt x="77" y="408"/>
                <a:pt x="54" y="392"/>
              </a:cubicBezTo>
              <a:cubicBezTo>
                <a:pt x="17" y="339"/>
                <a:pt x="111" y="331"/>
                <a:pt x="140" y="323"/>
              </a:cubicBezTo>
              <a:cubicBezTo>
                <a:pt x="150" y="308"/>
                <a:pt x="149" y="292"/>
                <a:pt x="140" y="276"/>
              </a:cubicBezTo>
              <a:cubicBezTo>
                <a:pt x="135" y="267"/>
                <a:pt x="122" y="251"/>
                <a:pt x="122" y="251"/>
              </a:cubicBezTo>
              <a:cubicBezTo>
                <a:pt x="119" y="241"/>
                <a:pt x="114" y="235"/>
                <a:pt x="122" y="225"/>
              </a:cubicBezTo>
              <a:cubicBezTo>
                <a:pt x="129" y="215"/>
                <a:pt x="148" y="199"/>
                <a:pt x="148" y="199"/>
              </a:cubicBezTo>
              <a:cubicBezTo>
                <a:pt x="144" y="175"/>
                <a:pt x="140" y="160"/>
                <a:pt x="148" y="135"/>
              </a:cubicBezTo>
              <a:cubicBezTo>
                <a:pt x="157" y="109"/>
                <a:pt x="255" y="105"/>
                <a:pt x="277" y="101"/>
              </a:cubicBezTo>
              <a:cubicBezTo>
                <a:pt x="298" y="68"/>
                <a:pt x="284" y="68"/>
                <a:pt x="272" y="36"/>
              </a:cubicBezTo>
              <a:cubicBezTo>
                <a:pt x="278" y="12"/>
                <a:pt x="276" y="0"/>
                <a:pt x="302" y="6"/>
              </a:cubicBezTo>
              <a:cubicBezTo>
                <a:pt x="314" y="18"/>
                <a:pt x="326" y="27"/>
                <a:pt x="341" y="36"/>
              </a:cubicBezTo>
              <a:cubicBezTo>
                <a:pt x="364" y="70"/>
                <a:pt x="376" y="73"/>
                <a:pt x="418" y="79"/>
              </a:cubicBezTo>
              <a:cubicBezTo>
                <a:pt x="423" y="95"/>
                <a:pt x="420" y="88"/>
                <a:pt x="427" y="101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104775</xdr:colOff>
      <xdr:row>30</xdr:row>
      <xdr:rowOff>9525</xdr:rowOff>
    </xdr:from>
    <xdr:to>
      <xdr:col>28</xdr:col>
      <xdr:colOff>104775</xdr:colOff>
      <xdr:row>32</xdr:row>
      <xdr:rowOff>19050</xdr:rowOff>
    </xdr:to>
    <xdr:sp macro="" textlink="">
      <xdr:nvSpPr>
        <xdr:cNvPr id="94" name="Freeform 896">
          <a:extLst>
            <a:ext uri="{FF2B5EF4-FFF2-40B4-BE49-F238E27FC236}">
              <a16:creationId xmlns:a16="http://schemas.microsoft.com/office/drawing/2014/main" id="{204A909B-0889-46B5-A6F5-215D93FBD071}"/>
            </a:ext>
          </a:extLst>
        </xdr:cNvPr>
        <xdr:cNvSpPr>
          <a:spLocks/>
        </xdr:cNvSpPr>
      </xdr:nvSpPr>
      <xdr:spPr bwMode="auto">
        <a:xfrm>
          <a:off x="5051425" y="4772025"/>
          <a:ext cx="419100" cy="327025"/>
        </a:xfrm>
        <a:custGeom>
          <a:avLst/>
          <a:gdLst>
            <a:gd name="T0" fmla="*/ 158538 w 540"/>
            <a:gd name="T1" fmla="*/ 16447 h 527"/>
            <a:gd name="T2" fmla="*/ 266700 w 540"/>
            <a:gd name="T3" fmla="*/ 117029 h 527"/>
            <a:gd name="T4" fmla="*/ 297815 w 540"/>
            <a:gd name="T5" fmla="*/ 113866 h 527"/>
            <a:gd name="T6" fmla="*/ 336338 w 540"/>
            <a:gd name="T7" fmla="*/ 108805 h 527"/>
            <a:gd name="T8" fmla="*/ 371157 w 540"/>
            <a:gd name="T9" fmla="*/ 75911 h 527"/>
            <a:gd name="T10" fmla="*/ 393383 w 540"/>
            <a:gd name="T11" fmla="*/ 86665 h 527"/>
            <a:gd name="T12" fmla="*/ 400050 w 540"/>
            <a:gd name="T13" fmla="*/ 105643 h 527"/>
            <a:gd name="T14" fmla="*/ 371157 w 540"/>
            <a:gd name="T15" fmla="*/ 136007 h 527"/>
            <a:gd name="T16" fmla="*/ 339302 w 540"/>
            <a:gd name="T17" fmla="*/ 173962 h 527"/>
            <a:gd name="T18" fmla="*/ 320040 w 540"/>
            <a:gd name="T19" fmla="*/ 195470 h 527"/>
            <a:gd name="T20" fmla="*/ 336338 w 540"/>
            <a:gd name="T21" fmla="*/ 233426 h 527"/>
            <a:gd name="T22" fmla="*/ 348932 w 540"/>
            <a:gd name="T23" fmla="*/ 257464 h 527"/>
            <a:gd name="T24" fmla="*/ 351896 w 540"/>
            <a:gd name="T25" fmla="*/ 320091 h 527"/>
            <a:gd name="T26" fmla="*/ 326707 w 540"/>
            <a:gd name="T27" fmla="*/ 333375 h 527"/>
            <a:gd name="T28" fmla="*/ 294852 w 540"/>
            <a:gd name="T29" fmla="*/ 301113 h 527"/>
            <a:gd name="T30" fmla="*/ 275590 w 540"/>
            <a:gd name="T31" fmla="*/ 282135 h 527"/>
            <a:gd name="T32" fmla="*/ 231140 w 540"/>
            <a:gd name="T33" fmla="*/ 298582 h 527"/>
            <a:gd name="T34" fmla="*/ 196321 w 540"/>
            <a:gd name="T35" fmla="*/ 254934 h 527"/>
            <a:gd name="T36" fmla="*/ 168169 w 540"/>
            <a:gd name="T37" fmla="*/ 249873 h 527"/>
            <a:gd name="T38" fmla="*/ 120015 w 540"/>
            <a:gd name="T39" fmla="*/ 225202 h 527"/>
            <a:gd name="T40" fmla="*/ 97790 w 540"/>
            <a:gd name="T41" fmla="*/ 219509 h 527"/>
            <a:gd name="T42" fmla="*/ 60007 w 540"/>
            <a:gd name="T43" fmla="*/ 192940 h 527"/>
            <a:gd name="T44" fmla="*/ 31115 w 540"/>
            <a:gd name="T45" fmla="*/ 176493 h 527"/>
            <a:gd name="T46" fmla="*/ 5927 w 540"/>
            <a:gd name="T47" fmla="*/ 124620 h 527"/>
            <a:gd name="T48" fmla="*/ 0 w 540"/>
            <a:gd name="T49" fmla="*/ 86665 h 527"/>
            <a:gd name="T50" fmla="*/ 40746 w 540"/>
            <a:gd name="T51" fmla="*/ 32895 h 527"/>
            <a:gd name="T52" fmla="*/ 114088 w 540"/>
            <a:gd name="T53" fmla="*/ 0 h 527"/>
            <a:gd name="T54" fmla="*/ 129646 w 540"/>
            <a:gd name="T55" fmla="*/ 3163 h 527"/>
            <a:gd name="T56" fmla="*/ 148907 w 540"/>
            <a:gd name="T57" fmla="*/ 8224 h 527"/>
            <a:gd name="T58" fmla="*/ 168169 w 540"/>
            <a:gd name="T59" fmla="*/ 32895 h 527"/>
            <a:gd name="T60" fmla="*/ 0 60000 65536"/>
            <a:gd name="T61" fmla="*/ 0 60000 65536"/>
            <a:gd name="T62" fmla="*/ 0 60000 65536"/>
            <a:gd name="T63" fmla="*/ 0 60000 65536"/>
            <a:gd name="T64" fmla="*/ 0 60000 65536"/>
            <a:gd name="T65" fmla="*/ 0 60000 6553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w 540"/>
            <a:gd name="T91" fmla="*/ 0 h 527"/>
            <a:gd name="T92" fmla="*/ 540 w 540"/>
            <a:gd name="T93" fmla="*/ 527 h 527"/>
          </a:gdLst>
          <a:ahLst/>
          <a:cxnLst>
            <a:cxn ang="T60">
              <a:pos x="T0" y="T1"/>
            </a:cxn>
            <a:cxn ang="T61">
              <a:pos x="T2" y="T3"/>
            </a:cxn>
            <a:cxn ang="T62">
              <a:pos x="T4" y="T5"/>
            </a:cxn>
            <a:cxn ang="T63">
              <a:pos x="T6" y="T7"/>
            </a:cxn>
            <a:cxn ang="T64">
              <a:pos x="T8" y="T9"/>
            </a:cxn>
            <a:cxn ang="T65">
              <a:pos x="T10" y="T11"/>
            </a:cxn>
            <a:cxn ang="T66">
              <a:pos x="T12" y="T13"/>
            </a:cxn>
            <a:cxn ang="T67">
              <a:pos x="T14" y="T15"/>
            </a:cxn>
            <a:cxn ang="T68">
              <a:pos x="T16" y="T17"/>
            </a:cxn>
            <a:cxn ang="T69">
              <a:pos x="T18" y="T19"/>
            </a:cxn>
            <a:cxn ang="T70">
              <a:pos x="T20" y="T21"/>
            </a:cxn>
            <a:cxn ang="T71">
              <a:pos x="T22" y="T23"/>
            </a:cxn>
            <a:cxn ang="T72">
              <a:pos x="T24" y="T25"/>
            </a:cxn>
            <a:cxn ang="T73">
              <a:pos x="T26" y="T27"/>
            </a:cxn>
            <a:cxn ang="T74">
              <a:pos x="T28" y="T29"/>
            </a:cxn>
            <a:cxn ang="T75">
              <a:pos x="T30" y="T31"/>
            </a:cxn>
            <a:cxn ang="T76">
              <a:pos x="T32" y="T33"/>
            </a:cxn>
            <a:cxn ang="T77">
              <a:pos x="T34" y="T35"/>
            </a:cxn>
            <a:cxn ang="T78">
              <a:pos x="T36" y="T37"/>
            </a:cxn>
            <a:cxn ang="T79">
              <a:pos x="T38" y="T39"/>
            </a:cxn>
            <a:cxn ang="T80">
              <a:pos x="T40" y="T41"/>
            </a:cxn>
            <a:cxn ang="T81">
              <a:pos x="T42" y="T43"/>
            </a:cxn>
            <a:cxn ang="T82">
              <a:pos x="T44" y="T45"/>
            </a:cxn>
            <a:cxn ang="T83">
              <a:pos x="T46" y="T47"/>
            </a:cxn>
            <a:cxn ang="T84">
              <a:pos x="T48" y="T49"/>
            </a:cxn>
            <a:cxn ang="T85">
              <a:pos x="T50" y="T51"/>
            </a:cxn>
            <a:cxn ang="T86">
              <a:pos x="T52" y="T53"/>
            </a:cxn>
            <a:cxn ang="T87">
              <a:pos x="T54" y="T55"/>
            </a:cxn>
            <a:cxn ang="T88">
              <a:pos x="T56" y="T57"/>
            </a:cxn>
            <a:cxn ang="T89">
              <a:pos x="T58" y="T59"/>
            </a:cxn>
          </a:cxnLst>
          <a:rect l="T90" t="T91" r="T92" b="T93"/>
          <a:pathLst>
            <a:path w="540" h="527">
              <a:moveTo>
                <a:pt x="214" y="26"/>
              </a:moveTo>
              <a:cubicBezTo>
                <a:pt x="236" y="99"/>
                <a:pt x="319" y="126"/>
                <a:pt x="360" y="185"/>
              </a:cubicBezTo>
              <a:cubicBezTo>
                <a:pt x="374" y="183"/>
                <a:pt x="388" y="182"/>
                <a:pt x="402" y="180"/>
              </a:cubicBezTo>
              <a:cubicBezTo>
                <a:pt x="419" y="178"/>
                <a:pt x="454" y="172"/>
                <a:pt x="454" y="172"/>
              </a:cubicBezTo>
              <a:cubicBezTo>
                <a:pt x="491" y="158"/>
                <a:pt x="476" y="145"/>
                <a:pt x="501" y="120"/>
              </a:cubicBezTo>
              <a:cubicBezTo>
                <a:pt x="513" y="124"/>
                <a:pt x="524" y="124"/>
                <a:pt x="531" y="137"/>
              </a:cubicBezTo>
              <a:cubicBezTo>
                <a:pt x="536" y="146"/>
                <a:pt x="540" y="167"/>
                <a:pt x="540" y="167"/>
              </a:cubicBezTo>
              <a:cubicBezTo>
                <a:pt x="534" y="203"/>
                <a:pt x="533" y="201"/>
                <a:pt x="501" y="215"/>
              </a:cubicBezTo>
              <a:cubicBezTo>
                <a:pt x="481" y="233"/>
                <a:pt x="479" y="261"/>
                <a:pt x="458" y="275"/>
              </a:cubicBezTo>
              <a:cubicBezTo>
                <a:pt x="449" y="289"/>
                <a:pt x="438" y="293"/>
                <a:pt x="432" y="309"/>
              </a:cubicBezTo>
              <a:cubicBezTo>
                <a:pt x="437" y="338"/>
                <a:pt x="437" y="347"/>
                <a:pt x="454" y="369"/>
              </a:cubicBezTo>
              <a:cubicBezTo>
                <a:pt x="463" y="400"/>
                <a:pt x="457" y="388"/>
                <a:pt x="471" y="407"/>
              </a:cubicBezTo>
              <a:cubicBezTo>
                <a:pt x="479" y="444"/>
                <a:pt x="483" y="465"/>
                <a:pt x="475" y="506"/>
              </a:cubicBezTo>
              <a:cubicBezTo>
                <a:pt x="473" y="519"/>
                <a:pt x="441" y="527"/>
                <a:pt x="441" y="527"/>
              </a:cubicBezTo>
              <a:cubicBezTo>
                <a:pt x="428" y="509"/>
                <a:pt x="412" y="493"/>
                <a:pt x="398" y="476"/>
              </a:cubicBezTo>
              <a:cubicBezTo>
                <a:pt x="386" y="461"/>
                <a:pt x="392" y="452"/>
                <a:pt x="372" y="446"/>
              </a:cubicBezTo>
              <a:cubicBezTo>
                <a:pt x="348" y="451"/>
                <a:pt x="334" y="463"/>
                <a:pt x="312" y="472"/>
              </a:cubicBezTo>
              <a:cubicBezTo>
                <a:pt x="281" y="459"/>
                <a:pt x="290" y="422"/>
                <a:pt x="265" y="403"/>
              </a:cubicBezTo>
              <a:cubicBezTo>
                <a:pt x="255" y="395"/>
                <a:pt x="240" y="397"/>
                <a:pt x="227" y="395"/>
              </a:cubicBezTo>
              <a:cubicBezTo>
                <a:pt x="196" y="384"/>
                <a:pt x="188" y="367"/>
                <a:pt x="162" y="356"/>
              </a:cubicBezTo>
              <a:cubicBezTo>
                <a:pt x="152" y="352"/>
                <a:pt x="142" y="351"/>
                <a:pt x="132" y="347"/>
              </a:cubicBezTo>
              <a:cubicBezTo>
                <a:pt x="115" y="330"/>
                <a:pt x="104" y="312"/>
                <a:pt x="81" y="305"/>
              </a:cubicBezTo>
              <a:cubicBezTo>
                <a:pt x="68" y="292"/>
                <a:pt x="57" y="288"/>
                <a:pt x="42" y="279"/>
              </a:cubicBezTo>
              <a:cubicBezTo>
                <a:pt x="27" y="254"/>
                <a:pt x="13" y="227"/>
                <a:pt x="8" y="197"/>
              </a:cubicBezTo>
              <a:cubicBezTo>
                <a:pt x="5" y="177"/>
                <a:pt x="0" y="137"/>
                <a:pt x="0" y="137"/>
              </a:cubicBezTo>
              <a:cubicBezTo>
                <a:pt x="8" y="93"/>
                <a:pt x="16" y="76"/>
                <a:pt x="55" y="52"/>
              </a:cubicBezTo>
              <a:cubicBezTo>
                <a:pt x="81" y="15"/>
                <a:pt x="113" y="12"/>
                <a:pt x="154" y="0"/>
              </a:cubicBezTo>
              <a:cubicBezTo>
                <a:pt x="161" y="2"/>
                <a:pt x="168" y="3"/>
                <a:pt x="175" y="5"/>
              </a:cubicBezTo>
              <a:cubicBezTo>
                <a:pt x="184" y="7"/>
                <a:pt x="201" y="13"/>
                <a:pt x="201" y="13"/>
              </a:cubicBezTo>
              <a:cubicBezTo>
                <a:pt x="222" y="28"/>
                <a:pt x="227" y="24"/>
                <a:pt x="227" y="52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142875</xdr:colOff>
      <xdr:row>25</xdr:row>
      <xdr:rowOff>85725</xdr:rowOff>
    </xdr:from>
    <xdr:to>
      <xdr:col>31</xdr:col>
      <xdr:colOff>66675</xdr:colOff>
      <xdr:row>29</xdr:row>
      <xdr:rowOff>57150</xdr:rowOff>
    </xdr:to>
    <xdr:sp macro="" textlink="">
      <xdr:nvSpPr>
        <xdr:cNvPr id="95" name="Freeform 897">
          <a:extLst>
            <a:ext uri="{FF2B5EF4-FFF2-40B4-BE49-F238E27FC236}">
              <a16:creationId xmlns:a16="http://schemas.microsoft.com/office/drawing/2014/main" id="{DC831D7C-2442-4EEE-ACD5-620304C9C66E}"/>
            </a:ext>
          </a:extLst>
        </xdr:cNvPr>
        <xdr:cNvSpPr>
          <a:spLocks/>
        </xdr:cNvSpPr>
      </xdr:nvSpPr>
      <xdr:spPr bwMode="auto">
        <a:xfrm>
          <a:off x="4879975" y="4054475"/>
          <a:ext cx="1181100" cy="606425"/>
        </a:xfrm>
        <a:custGeom>
          <a:avLst/>
          <a:gdLst>
            <a:gd name="T0" fmla="*/ 115701 w 1496"/>
            <a:gd name="T1" fmla="*/ 384912 h 986"/>
            <a:gd name="T2" fmla="*/ 166789 w 1496"/>
            <a:gd name="T3" fmla="*/ 406262 h 986"/>
            <a:gd name="T4" fmla="*/ 286247 w 1496"/>
            <a:gd name="T5" fmla="*/ 475960 h 986"/>
            <a:gd name="T6" fmla="*/ 372646 w 1496"/>
            <a:gd name="T7" fmla="*/ 570148 h 986"/>
            <a:gd name="T8" fmla="*/ 411714 w 1496"/>
            <a:gd name="T9" fmla="*/ 592125 h 986"/>
            <a:gd name="T10" fmla="*/ 440264 w 1496"/>
            <a:gd name="T11" fmla="*/ 613474 h 986"/>
            <a:gd name="T12" fmla="*/ 552959 w 1496"/>
            <a:gd name="T13" fmla="*/ 602799 h 986"/>
            <a:gd name="T14" fmla="*/ 630344 w 1496"/>
            <a:gd name="T15" fmla="*/ 540636 h 986"/>
            <a:gd name="T16" fmla="*/ 659644 w 1496"/>
            <a:gd name="T17" fmla="*/ 519286 h 986"/>
            <a:gd name="T18" fmla="*/ 746796 w 1496"/>
            <a:gd name="T19" fmla="*/ 562613 h 986"/>
            <a:gd name="T20" fmla="*/ 817418 w 1496"/>
            <a:gd name="T21" fmla="*/ 592125 h 986"/>
            <a:gd name="T22" fmla="*/ 882030 w 1496"/>
            <a:gd name="T23" fmla="*/ 602799 h 986"/>
            <a:gd name="T24" fmla="*/ 923352 w 1496"/>
            <a:gd name="T25" fmla="*/ 578310 h 986"/>
            <a:gd name="T26" fmla="*/ 1084882 w 1496"/>
            <a:gd name="T27" fmla="*/ 508612 h 986"/>
            <a:gd name="T28" fmla="*/ 1123199 w 1496"/>
            <a:gd name="T29" fmla="*/ 457123 h 986"/>
            <a:gd name="T30" fmla="*/ 1071359 w 1496"/>
            <a:gd name="T31" fmla="*/ 425099 h 986"/>
            <a:gd name="T32" fmla="*/ 1003741 w 1496"/>
            <a:gd name="T33" fmla="*/ 387424 h 986"/>
            <a:gd name="T34" fmla="*/ 917342 w 1496"/>
            <a:gd name="T35" fmla="*/ 303911 h 986"/>
            <a:gd name="T36" fmla="*/ 900813 w 1496"/>
            <a:gd name="T37" fmla="*/ 268748 h 986"/>
            <a:gd name="T38" fmla="*/ 868507 w 1496"/>
            <a:gd name="T39" fmla="*/ 209724 h 986"/>
            <a:gd name="T40" fmla="*/ 637105 w 1496"/>
            <a:gd name="T41" fmla="*/ 161374 h 986"/>
            <a:gd name="T42" fmla="*/ 582260 w 1496"/>
            <a:gd name="T43" fmla="*/ 167026 h 986"/>
            <a:gd name="T44" fmla="*/ 556716 w 1496"/>
            <a:gd name="T45" fmla="*/ 148188 h 986"/>
            <a:gd name="T46" fmla="*/ 501871 w 1496"/>
            <a:gd name="T47" fmla="*/ 77862 h 986"/>
            <a:gd name="T48" fmla="*/ 440264 w 1496"/>
            <a:gd name="T49" fmla="*/ 27000 h 986"/>
            <a:gd name="T50" fmla="*/ 311791 w 1496"/>
            <a:gd name="T51" fmla="*/ 2512 h 986"/>
            <a:gd name="T52" fmla="*/ 253941 w 1496"/>
            <a:gd name="T53" fmla="*/ 45838 h 986"/>
            <a:gd name="T54" fmla="*/ 241168 w 1496"/>
            <a:gd name="T55" fmla="*/ 107374 h 986"/>
            <a:gd name="T56" fmla="*/ 183318 w 1496"/>
            <a:gd name="T57" fmla="*/ 110513 h 986"/>
            <a:gd name="T58" fmla="*/ 89405 w 1496"/>
            <a:gd name="T59" fmla="*/ 167026 h 986"/>
            <a:gd name="T60" fmla="*/ 21788 w 1496"/>
            <a:gd name="T61" fmla="*/ 320237 h 986"/>
            <a:gd name="T62" fmla="*/ 63861 w 1496"/>
            <a:gd name="T63" fmla="*/ 349749 h 986"/>
            <a:gd name="T64" fmla="*/ 99172 w 1496"/>
            <a:gd name="T65" fmla="*/ 381773 h 98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496"/>
            <a:gd name="T100" fmla="*/ 0 h 986"/>
            <a:gd name="T101" fmla="*/ 1496 w 1496"/>
            <a:gd name="T102" fmla="*/ 986 h 98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496" h="986">
              <a:moveTo>
                <a:pt x="128" y="600"/>
              </a:moveTo>
              <a:cubicBezTo>
                <a:pt x="136" y="605"/>
                <a:pt x="146" y="607"/>
                <a:pt x="154" y="613"/>
              </a:cubicBezTo>
              <a:cubicBezTo>
                <a:pt x="159" y="616"/>
                <a:pt x="161" y="623"/>
                <a:pt x="166" y="626"/>
              </a:cubicBezTo>
              <a:cubicBezTo>
                <a:pt x="217" y="651"/>
                <a:pt x="190" y="626"/>
                <a:pt x="222" y="647"/>
              </a:cubicBezTo>
              <a:cubicBezTo>
                <a:pt x="254" y="668"/>
                <a:pt x="283" y="699"/>
                <a:pt x="321" y="711"/>
              </a:cubicBezTo>
              <a:cubicBezTo>
                <a:pt x="339" y="729"/>
                <a:pt x="359" y="745"/>
                <a:pt x="381" y="758"/>
              </a:cubicBezTo>
              <a:cubicBezTo>
                <a:pt x="409" y="804"/>
                <a:pt x="455" y="840"/>
                <a:pt x="488" y="883"/>
              </a:cubicBezTo>
              <a:cubicBezTo>
                <a:pt x="491" y="891"/>
                <a:pt x="490" y="902"/>
                <a:pt x="496" y="908"/>
              </a:cubicBezTo>
              <a:cubicBezTo>
                <a:pt x="502" y="914"/>
                <a:pt x="514" y="912"/>
                <a:pt x="522" y="917"/>
              </a:cubicBezTo>
              <a:cubicBezTo>
                <a:pt x="532" y="924"/>
                <a:pt x="539" y="935"/>
                <a:pt x="548" y="943"/>
              </a:cubicBezTo>
              <a:cubicBezTo>
                <a:pt x="552" y="946"/>
                <a:pt x="557" y="948"/>
                <a:pt x="561" y="951"/>
              </a:cubicBezTo>
              <a:cubicBezTo>
                <a:pt x="568" y="962"/>
                <a:pt x="572" y="972"/>
                <a:pt x="586" y="977"/>
              </a:cubicBezTo>
              <a:cubicBezTo>
                <a:pt x="601" y="982"/>
                <a:pt x="634" y="986"/>
                <a:pt x="634" y="986"/>
              </a:cubicBezTo>
              <a:cubicBezTo>
                <a:pt x="682" y="981"/>
                <a:pt x="694" y="976"/>
                <a:pt x="736" y="960"/>
              </a:cubicBezTo>
              <a:cubicBezTo>
                <a:pt x="767" y="930"/>
                <a:pt x="794" y="898"/>
                <a:pt x="826" y="870"/>
              </a:cubicBezTo>
              <a:cubicBezTo>
                <a:pt x="830" y="867"/>
                <a:pt x="835" y="864"/>
                <a:pt x="839" y="861"/>
              </a:cubicBezTo>
              <a:cubicBezTo>
                <a:pt x="843" y="858"/>
                <a:pt x="848" y="856"/>
                <a:pt x="852" y="853"/>
              </a:cubicBezTo>
              <a:cubicBezTo>
                <a:pt x="861" y="845"/>
                <a:pt x="878" y="827"/>
                <a:pt x="878" y="827"/>
              </a:cubicBezTo>
              <a:cubicBezTo>
                <a:pt x="902" y="843"/>
                <a:pt x="905" y="865"/>
                <a:pt x="934" y="874"/>
              </a:cubicBezTo>
              <a:cubicBezTo>
                <a:pt x="952" y="888"/>
                <a:pt x="974" y="886"/>
                <a:pt x="994" y="896"/>
              </a:cubicBezTo>
              <a:cubicBezTo>
                <a:pt x="1020" y="910"/>
                <a:pt x="1016" y="919"/>
                <a:pt x="1049" y="926"/>
              </a:cubicBezTo>
              <a:cubicBezTo>
                <a:pt x="1061" y="934"/>
                <a:pt x="1074" y="939"/>
                <a:pt x="1088" y="943"/>
              </a:cubicBezTo>
              <a:cubicBezTo>
                <a:pt x="1099" y="946"/>
                <a:pt x="1122" y="951"/>
                <a:pt x="1122" y="951"/>
              </a:cubicBezTo>
              <a:cubicBezTo>
                <a:pt x="1142" y="962"/>
                <a:pt x="1151" y="965"/>
                <a:pt x="1174" y="960"/>
              </a:cubicBezTo>
              <a:cubicBezTo>
                <a:pt x="1195" y="937"/>
                <a:pt x="1176" y="955"/>
                <a:pt x="1204" y="938"/>
              </a:cubicBezTo>
              <a:cubicBezTo>
                <a:pt x="1213" y="933"/>
                <a:pt x="1229" y="921"/>
                <a:pt x="1229" y="921"/>
              </a:cubicBezTo>
              <a:cubicBezTo>
                <a:pt x="1275" y="854"/>
                <a:pt x="1353" y="874"/>
                <a:pt x="1422" y="848"/>
              </a:cubicBezTo>
              <a:cubicBezTo>
                <a:pt x="1437" y="834"/>
                <a:pt x="1435" y="827"/>
                <a:pt x="1444" y="810"/>
              </a:cubicBezTo>
              <a:cubicBezTo>
                <a:pt x="1454" y="790"/>
                <a:pt x="1471" y="777"/>
                <a:pt x="1482" y="758"/>
              </a:cubicBezTo>
              <a:cubicBezTo>
                <a:pt x="1484" y="747"/>
                <a:pt x="1493" y="739"/>
                <a:pt x="1495" y="728"/>
              </a:cubicBezTo>
              <a:cubicBezTo>
                <a:pt x="1496" y="721"/>
                <a:pt x="1492" y="714"/>
                <a:pt x="1491" y="707"/>
              </a:cubicBezTo>
              <a:cubicBezTo>
                <a:pt x="1483" y="670"/>
                <a:pt x="1467" y="680"/>
                <a:pt x="1426" y="677"/>
              </a:cubicBezTo>
              <a:cubicBezTo>
                <a:pt x="1411" y="665"/>
                <a:pt x="1396" y="648"/>
                <a:pt x="1379" y="643"/>
              </a:cubicBezTo>
              <a:cubicBezTo>
                <a:pt x="1365" y="632"/>
                <a:pt x="1349" y="628"/>
                <a:pt x="1336" y="617"/>
              </a:cubicBezTo>
              <a:cubicBezTo>
                <a:pt x="1311" y="595"/>
                <a:pt x="1295" y="562"/>
                <a:pt x="1268" y="544"/>
              </a:cubicBezTo>
              <a:cubicBezTo>
                <a:pt x="1254" y="524"/>
                <a:pt x="1245" y="494"/>
                <a:pt x="1221" y="484"/>
              </a:cubicBezTo>
              <a:cubicBezTo>
                <a:pt x="1196" y="473"/>
                <a:pt x="1165" y="475"/>
                <a:pt x="1139" y="467"/>
              </a:cubicBezTo>
              <a:cubicBezTo>
                <a:pt x="1153" y="447"/>
                <a:pt x="1177" y="437"/>
                <a:pt x="1199" y="428"/>
              </a:cubicBezTo>
              <a:cubicBezTo>
                <a:pt x="1207" y="417"/>
                <a:pt x="1216" y="390"/>
                <a:pt x="1216" y="390"/>
              </a:cubicBezTo>
              <a:cubicBezTo>
                <a:pt x="1209" y="346"/>
                <a:pt x="1193" y="349"/>
                <a:pt x="1156" y="334"/>
              </a:cubicBezTo>
              <a:cubicBezTo>
                <a:pt x="1102" y="312"/>
                <a:pt x="1077" y="293"/>
                <a:pt x="1015" y="287"/>
              </a:cubicBezTo>
              <a:cubicBezTo>
                <a:pt x="959" y="274"/>
                <a:pt x="906" y="261"/>
                <a:pt x="848" y="257"/>
              </a:cubicBezTo>
              <a:cubicBezTo>
                <a:pt x="835" y="253"/>
                <a:pt x="822" y="248"/>
                <a:pt x="809" y="244"/>
              </a:cubicBezTo>
              <a:cubicBezTo>
                <a:pt x="792" y="249"/>
                <a:pt x="792" y="260"/>
                <a:pt x="775" y="266"/>
              </a:cubicBezTo>
              <a:cubicBezTo>
                <a:pt x="766" y="260"/>
                <a:pt x="755" y="257"/>
                <a:pt x="749" y="248"/>
              </a:cubicBezTo>
              <a:cubicBezTo>
                <a:pt x="746" y="244"/>
                <a:pt x="745" y="239"/>
                <a:pt x="741" y="236"/>
              </a:cubicBezTo>
              <a:cubicBezTo>
                <a:pt x="720" y="219"/>
                <a:pt x="689" y="219"/>
                <a:pt x="664" y="214"/>
              </a:cubicBezTo>
              <a:cubicBezTo>
                <a:pt x="644" y="185"/>
                <a:pt x="659" y="154"/>
                <a:pt x="668" y="124"/>
              </a:cubicBezTo>
              <a:cubicBezTo>
                <a:pt x="666" y="104"/>
                <a:pt x="672" y="79"/>
                <a:pt x="659" y="64"/>
              </a:cubicBezTo>
              <a:cubicBezTo>
                <a:pt x="644" y="47"/>
                <a:pt x="605" y="45"/>
                <a:pt x="586" y="43"/>
              </a:cubicBezTo>
              <a:cubicBezTo>
                <a:pt x="532" y="38"/>
                <a:pt x="500" y="37"/>
                <a:pt x="445" y="34"/>
              </a:cubicBezTo>
              <a:cubicBezTo>
                <a:pt x="423" y="27"/>
                <a:pt x="436" y="13"/>
                <a:pt x="415" y="4"/>
              </a:cubicBezTo>
              <a:cubicBezTo>
                <a:pt x="407" y="0"/>
                <a:pt x="398" y="1"/>
                <a:pt x="389" y="0"/>
              </a:cubicBezTo>
              <a:cubicBezTo>
                <a:pt x="368" y="6"/>
                <a:pt x="348" y="51"/>
                <a:pt x="338" y="73"/>
              </a:cubicBezTo>
              <a:cubicBezTo>
                <a:pt x="333" y="101"/>
                <a:pt x="330" y="130"/>
                <a:pt x="325" y="158"/>
              </a:cubicBezTo>
              <a:cubicBezTo>
                <a:pt x="324" y="162"/>
                <a:pt x="324" y="167"/>
                <a:pt x="321" y="171"/>
              </a:cubicBezTo>
              <a:cubicBezTo>
                <a:pt x="319" y="174"/>
                <a:pt x="298" y="186"/>
                <a:pt x="295" y="188"/>
              </a:cubicBezTo>
              <a:cubicBezTo>
                <a:pt x="261" y="178"/>
                <a:pt x="278" y="181"/>
                <a:pt x="244" y="176"/>
              </a:cubicBezTo>
              <a:cubicBezTo>
                <a:pt x="194" y="178"/>
                <a:pt x="148" y="175"/>
                <a:pt x="102" y="193"/>
              </a:cubicBezTo>
              <a:cubicBezTo>
                <a:pt x="96" y="213"/>
                <a:pt x="112" y="245"/>
                <a:pt x="119" y="266"/>
              </a:cubicBezTo>
              <a:cubicBezTo>
                <a:pt x="114" y="318"/>
                <a:pt x="95" y="351"/>
                <a:pt x="76" y="398"/>
              </a:cubicBezTo>
              <a:cubicBezTo>
                <a:pt x="72" y="485"/>
                <a:pt x="93" y="495"/>
                <a:pt x="29" y="510"/>
              </a:cubicBezTo>
              <a:cubicBezTo>
                <a:pt x="17" y="517"/>
                <a:pt x="0" y="523"/>
                <a:pt x="21" y="544"/>
              </a:cubicBezTo>
              <a:cubicBezTo>
                <a:pt x="23" y="546"/>
                <a:pt x="76" y="554"/>
                <a:pt x="85" y="557"/>
              </a:cubicBezTo>
              <a:cubicBezTo>
                <a:pt x="94" y="563"/>
                <a:pt x="106" y="565"/>
                <a:pt x="111" y="574"/>
              </a:cubicBezTo>
              <a:cubicBezTo>
                <a:pt x="116" y="582"/>
                <a:pt x="114" y="608"/>
                <a:pt x="132" y="608"/>
              </a:cubicBezTo>
              <a:cubicBezTo>
                <a:pt x="135" y="608"/>
                <a:pt x="129" y="603"/>
                <a:pt x="128" y="600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25</xdr:col>
      <xdr:colOff>0</xdr:colOff>
      <xdr:row>27</xdr:row>
      <xdr:rowOff>104775</xdr:rowOff>
    </xdr:from>
    <xdr:to>
      <xdr:col>28</xdr:col>
      <xdr:colOff>0</xdr:colOff>
      <xdr:row>30</xdr:row>
      <xdr:rowOff>123825</xdr:rowOff>
    </xdr:to>
    <xdr:sp macro="" textlink="">
      <xdr:nvSpPr>
        <xdr:cNvPr id="96" name="Freeform 898">
          <a:extLst>
            <a:ext uri="{FF2B5EF4-FFF2-40B4-BE49-F238E27FC236}">
              <a16:creationId xmlns:a16="http://schemas.microsoft.com/office/drawing/2014/main" id="{5B02BD20-F311-45D7-8B5D-D784E8397063}"/>
            </a:ext>
          </a:extLst>
        </xdr:cNvPr>
        <xdr:cNvSpPr>
          <a:spLocks/>
        </xdr:cNvSpPr>
      </xdr:nvSpPr>
      <xdr:spPr bwMode="auto">
        <a:xfrm>
          <a:off x="4737100" y="4391025"/>
          <a:ext cx="628650" cy="495300"/>
        </a:xfrm>
        <a:custGeom>
          <a:avLst/>
          <a:gdLst>
            <a:gd name="T0" fmla="*/ 573339 w 808"/>
            <a:gd name="T1" fmla="*/ 305569 h 793"/>
            <a:gd name="T2" fmla="*/ 554030 w 808"/>
            <a:gd name="T3" fmla="*/ 336126 h 793"/>
            <a:gd name="T4" fmla="*/ 537691 w 808"/>
            <a:gd name="T5" fmla="*/ 362863 h 793"/>
            <a:gd name="T6" fmla="*/ 480506 w 808"/>
            <a:gd name="T7" fmla="*/ 425886 h 793"/>
            <a:gd name="T8" fmla="*/ 423320 w 808"/>
            <a:gd name="T9" fmla="*/ 401059 h 793"/>
            <a:gd name="T10" fmla="*/ 388415 w 808"/>
            <a:gd name="T11" fmla="*/ 404242 h 793"/>
            <a:gd name="T12" fmla="*/ 369106 w 808"/>
            <a:gd name="T13" fmla="*/ 415064 h 793"/>
            <a:gd name="T14" fmla="*/ 346826 w 808"/>
            <a:gd name="T15" fmla="*/ 420157 h 793"/>
            <a:gd name="T16" fmla="*/ 328259 w 808"/>
            <a:gd name="T17" fmla="*/ 434162 h 793"/>
            <a:gd name="T18" fmla="*/ 321575 w 808"/>
            <a:gd name="T19" fmla="*/ 450714 h 793"/>
            <a:gd name="T20" fmla="*/ 296324 w 808"/>
            <a:gd name="T21" fmla="*/ 504825 h 793"/>
            <a:gd name="T22" fmla="*/ 274044 w 808"/>
            <a:gd name="T23" fmla="*/ 464083 h 793"/>
            <a:gd name="T24" fmla="*/ 270331 w 808"/>
            <a:gd name="T25" fmla="*/ 453260 h 793"/>
            <a:gd name="T26" fmla="*/ 248051 w 808"/>
            <a:gd name="T27" fmla="*/ 332943 h 793"/>
            <a:gd name="T28" fmla="*/ 239139 w 808"/>
            <a:gd name="T29" fmla="*/ 303022 h 793"/>
            <a:gd name="T30" fmla="*/ 225771 w 808"/>
            <a:gd name="T31" fmla="*/ 286471 h 793"/>
            <a:gd name="T32" fmla="*/ 219829 w 808"/>
            <a:gd name="T33" fmla="*/ 278831 h 793"/>
            <a:gd name="T34" fmla="*/ 200520 w 808"/>
            <a:gd name="T35" fmla="*/ 229177 h 793"/>
            <a:gd name="T36" fmla="*/ 155960 w 808"/>
            <a:gd name="T37" fmla="*/ 196710 h 793"/>
            <a:gd name="T38" fmla="*/ 108429 w 808"/>
            <a:gd name="T39" fmla="*/ 169336 h 793"/>
            <a:gd name="T40" fmla="*/ 63869 w 808"/>
            <a:gd name="T41" fmla="*/ 136869 h 793"/>
            <a:gd name="T42" fmla="*/ 54215 w 808"/>
            <a:gd name="T43" fmla="*/ 133686 h 793"/>
            <a:gd name="T44" fmla="*/ 34905 w 808"/>
            <a:gd name="T45" fmla="*/ 128594 h 793"/>
            <a:gd name="T46" fmla="*/ 25251 w 808"/>
            <a:gd name="T47" fmla="*/ 126047 h 793"/>
            <a:gd name="T48" fmla="*/ 0 w 808"/>
            <a:gd name="T49" fmla="*/ 95490 h 793"/>
            <a:gd name="T50" fmla="*/ 34905 w 808"/>
            <a:gd name="T51" fmla="*/ 73846 h 793"/>
            <a:gd name="T52" fmla="*/ 54215 w 808"/>
            <a:gd name="T53" fmla="*/ 68753 h 793"/>
            <a:gd name="T54" fmla="*/ 38619 w 808"/>
            <a:gd name="T55" fmla="*/ 54748 h 793"/>
            <a:gd name="T56" fmla="*/ 19309 w 808"/>
            <a:gd name="T57" fmla="*/ 49655 h 793"/>
            <a:gd name="T58" fmla="*/ 86149 w 808"/>
            <a:gd name="T59" fmla="*/ 38196 h 793"/>
            <a:gd name="T60" fmla="*/ 152989 w 808"/>
            <a:gd name="T61" fmla="*/ 24827 h 793"/>
            <a:gd name="T62" fmla="*/ 184924 w 808"/>
            <a:gd name="T63" fmla="*/ 0 h 793"/>
            <a:gd name="T64" fmla="*/ 232455 w 808"/>
            <a:gd name="T65" fmla="*/ 3183 h 793"/>
            <a:gd name="T66" fmla="*/ 245080 w 808"/>
            <a:gd name="T67" fmla="*/ 16552 h 793"/>
            <a:gd name="T68" fmla="*/ 274044 w 808"/>
            <a:gd name="T69" fmla="*/ 33103 h 793"/>
            <a:gd name="T70" fmla="*/ 375790 w 808"/>
            <a:gd name="T71" fmla="*/ 76392 h 793"/>
            <a:gd name="T72" fmla="*/ 407724 w 808"/>
            <a:gd name="T73" fmla="*/ 95490 h 793"/>
            <a:gd name="T74" fmla="*/ 448571 w 808"/>
            <a:gd name="T75" fmla="*/ 131140 h 793"/>
            <a:gd name="T76" fmla="*/ 484219 w 808"/>
            <a:gd name="T77" fmla="*/ 171882 h 793"/>
            <a:gd name="T78" fmla="*/ 502786 w 808"/>
            <a:gd name="T79" fmla="*/ 188434 h 793"/>
            <a:gd name="T80" fmla="*/ 534720 w 808"/>
            <a:gd name="T81" fmla="*/ 226630 h 793"/>
            <a:gd name="T82" fmla="*/ 585964 w 808"/>
            <a:gd name="T83" fmla="*/ 267373 h 793"/>
            <a:gd name="T84" fmla="*/ 582251 w 808"/>
            <a:gd name="T85" fmla="*/ 294746 h 793"/>
            <a:gd name="T86" fmla="*/ 551059 w 808"/>
            <a:gd name="T87" fmla="*/ 346948 h 793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w 808"/>
            <a:gd name="T133" fmla="*/ 0 h 793"/>
            <a:gd name="T134" fmla="*/ 808 w 808"/>
            <a:gd name="T135" fmla="*/ 793 h 793"/>
          </a:gdLst>
          <a:ahLst/>
          <a:cxnLst>
            <a:cxn ang="T88">
              <a:pos x="T0" y="T1"/>
            </a:cxn>
            <a:cxn ang="T89">
              <a:pos x="T2" y="T3"/>
            </a:cxn>
            <a:cxn ang="T90">
              <a:pos x="T4" y="T5"/>
            </a:cxn>
            <a:cxn ang="T91">
              <a:pos x="T6" y="T7"/>
            </a:cxn>
            <a:cxn ang="T92">
              <a:pos x="T8" y="T9"/>
            </a:cxn>
            <a:cxn ang="T93">
              <a:pos x="T10" y="T11"/>
            </a:cxn>
            <a:cxn ang="T94">
              <a:pos x="T12" y="T13"/>
            </a:cxn>
            <a:cxn ang="T95">
              <a:pos x="T14" y="T15"/>
            </a:cxn>
            <a:cxn ang="T96">
              <a:pos x="T16" y="T17"/>
            </a:cxn>
            <a:cxn ang="T97">
              <a:pos x="T18" y="T19"/>
            </a:cxn>
            <a:cxn ang="T98">
              <a:pos x="T20" y="T21"/>
            </a:cxn>
            <a:cxn ang="T99">
              <a:pos x="T22" y="T23"/>
            </a:cxn>
            <a:cxn ang="T100">
              <a:pos x="T24" y="T25"/>
            </a:cxn>
            <a:cxn ang="T101">
              <a:pos x="T26" y="T27"/>
            </a:cxn>
            <a:cxn ang="T102">
              <a:pos x="T28" y="T29"/>
            </a:cxn>
            <a:cxn ang="T103">
              <a:pos x="T30" y="T31"/>
            </a:cxn>
            <a:cxn ang="T104">
              <a:pos x="T32" y="T33"/>
            </a:cxn>
            <a:cxn ang="T105">
              <a:pos x="T34" y="T35"/>
            </a:cxn>
            <a:cxn ang="T106">
              <a:pos x="T36" y="T37"/>
            </a:cxn>
            <a:cxn ang="T107">
              <a:pos x="T38" y="T39"/>
            </a:cxn>
            <a:cxn ang="T108">
              <a:pos x="T40" y="T41"/>
            </a:cxn>
            <a:cxn ang="T109">
              <a:pos x="T42" y="T43"/>
            </a:cxn>
            <a:cxn ang="T110">
              <a:pos x="T44" y="T45"/>
            </a:cxn>
            <a:cxn ang="T111">
              <a:pos x="T46" y="T47"/>
            </a:cxn>
            <a:cxn ang="T112">
              <a:pos x="T48" y="T49"/>
            </a:cxn>
            <a:cxn ang="T113">
              <a:pos x="T50" y="T51"/>
            </a:cxn>
            <a:cxn ang="T114">
              <a:pos x="T52" y="T53"/>
            </a:cxn>
            <a:cxn ang="T115">
              <a:pos x="T54" y="T55"/>
            </a:cxn>
            <a:cxn ang="T116">
              <a:pos x="T56" y="T57"/>
            </a:cxn>
            <a:cxn ang="T117">
              <a:pos x="T58" y="T59"/>
            </a:cxn>
            <a:cxn ang="T118">
              <a:pos x="T60" y="T61"/>
            </a:cxn>
            <a:cxn ang="T119">
              <a:pos x="T62" y="T63"/>
            </a:cxn>
            <a:cxn ang="T120">
              <a:pos x="T64" y="T65"/>
            </a:cxn>
            <a:cxn ang="T121">
              <a:pos x="T66" y="T67"/>
            </a:cxn>
            <a:cxn ang="T122">
              <a:pos x="T68" y="T69"/>
            </a:cxn>
            <a:cxn ang="T123">
              <a:pos x="T70" y="T71"/>
            </a:cxn>
            <a:cxn ang="T124">
              <a:pos x="T72" y="T73"/>
            </a:cxn>
            <a:cxn ang="T125">
              <a:pos x="T74" y="T75"/>
            </a:cxn>
            <a:cxn ang="T126">
              <a:pos x="T76" y="T77"/>
            </a:cxn>
            <a:cxn ang="T127">
              <a:pos x="T78" y="T79"/>
            </a:cxn>
            <a:cxn ang="T128">
              <a:pos x="T80" y="T81"/>
            </a:cxn>
            <a:cxn ang="T129">
              <a:pos x="T82" y="T83"/>
            </a:cxn>
            <a:cxn ang="T130">
              <a:pos x="T84" y="T85"/>
            </a:cxn>
            <a:cxn ang="T131">
              <a:pos x="T86" y="T87"/>
            </a:cxn>
          </a:cxnLst>
          <a:rect l="T132" t="T133" r="T134" b="T135"/>
          <a:pathLst>
            <a:path w="808" h="793">
              <a:moveTo>
                <a:pt x="772" y="480"/>
              </a:moveTo>
              <a:cubicBezTo>
                <a:pt x="752" y="520"/>
                <a:pt x="761" y="504"/>
                <a:pt x="746" y="528"/>
              </a:cubicBezTo>
              <a:cubicBezTo>
                <a:pt x="742" y="543"/>
                <a:pt x="724" y="570"/>
                <a:pt x="724" y="570"/>
              </a:cubicBezTo>
              <a:cubicBezTo>
                <a:pt x="712" y="609"/>
                <a:pt x="680" y="646"/>
                <a:pt x="647" y="669"/>
              </a:cubicBezTo>
              <a:cubicBezTo>
                <a:pt x="620" y="661"/>
                <a:pt x="597" y="640"/>
                <a:pt x="570" y="630"/>
              </a:cubicBezTo>
              <a:cubicBezTo>
                <a:pt x="554" y="632"/>
                <a:pt x="538" y="632"/>
                <a:pt x="523" y="635"/>
              </a:cubicBezTo>
              <a:cubicBezTo>
                <a:pt x="519" y="636"/>
                <a:pt x="500" y="650"/>
                <a:pt x="497" y="652"/>
              </a:cubicBezTo>
              <a:cubicBezTo>
                <a:pt x="492" y="655"/>
                <a:pt x="471" y="659"/>
                <a:pt x="467" y="660"/>
              </a:cubicBezTo>
              <a:cubicBezTo>
                <a:pt x="459" y="668"/>
                <a:pt x="449" y="673"/>
                <a:pt x="442" y="682"/>
              </a:cubicBezTo>
              <a:cubicBezTo>
                <a:pt x="439" y="686"/>
                <a:pt x="435" y="703"/>
                <a:pt x="433" y="708"/>
              </a:cubicBezTo>
              <a:cubicBezTo>
                <a:pt x="421" y="736"/>
                <a:pt x="415" y="767"/>
                <a:pt x="399" y="793"/>
              </a:cubicBezTo>
              <a:cubicBezTo>
                <a:pt x="382" y="768"/>
                <a:pt x="378" y="759"/>
                <a:pt x="369" y="729"/>
              </a:cubicBezTo>
              <a:cubicBezTo>
                <a:pt x="367" y="723"/>
                <a:pt x="364" y="712"/>
                <a:pt x="364" y="712"/>
              </a:cubicBezTo>
              <a:cubicBezTo>
                <a:pt x="360" y="647"/>
                <a:pt x="345" y="587"/>
                <a:pt x="334" y="523"/>
              </a:cubicBezTo>
              <a:cubicBezTo>
                <a:pt x="329" y="496"/>
                <a:pt x="331" y="505"/>
                <a:pt x="322" y="476"/>
              </a:cubicBezTo>
              <a:cubicBezTo>
                <a:pt x="319" y="466"/>
                <a:pt x="310" y="459"/>
                <a:pt x="304" y="450"/>
              </a:cubicBezTo>
              <a:cubicBezTo>
                <a:pt x="301" y="446"/>
                <a:pt x="296" y="438"/>
                <a:pt x="296" y="438"/>
              </a:cubicBezTo>
              <a:cubicBezTo>
                <a:pt x="288" y="413"/>
                <a:pt x="282" y="384"/>
                <a:pt x="270" y="360"/>
              </a:cubicBezTo>
              <a:cubicBezTo>
                <a:pt x="259" y="336"/>
                <a:pt x="229" y="325"/>
                <a:pt x="210" y="309"/>
              </a:cubicBezTo>
              <a:cubicBezTo>
                <a:pt x="190" y="292"/>
                <a:pt x="171" y="274"/>
                <a:pt x="146" y="266"/>
              </a:cubicBezTo>
              <a:cubicBezTo>
                <a:pt x="132" y="252"/>
                <a:pt x="103" y="221"/>
                <a:pt x="86" y="215"/>
              </a:cubicBezTo>
              <a:cubicBezTo>
                <a:pt x="82" y="213"/>
                <a:pt x="77" y="211"/>
                <a:pt x="73" y="210"/>
              </a:cubicBezTo>
              <a:cubicBezTo>
                <a:pt x="64" y="207"/>
                <a:pt x="56" y="205"/>
                <a:pt x="47" y="202"/>
              </a:cubicBezTo>
              <a:cubicBezTo>
                <a:pt x="43" y="201"/>
                <a:pt x="34" y="198"/>
                <a:pt x="34" y="198"/>
              </a:cubicBezTo>
              <a:cubicBezTo>
                <a:pt x="15" y="183"/>
                <a:pt x="7" y="173"/>
                <a:pt x="0" y="150"/>
              </a:cubicBezTo>
              <a:cubicBezTo>
                <a:pt x="6" y="123"/>
                <a:pt x="23" y="123"/>
                <a:pt x="47" y="116"/>
              </a:cubicBezTo>
              <a:cubicBezTo>
                <a:pt x="56" y="114"/>
                <a:pt x="73" y="108"/>
                <a:pt x="73" y="108"/>
              </a:cubicBezTo>
              <a:cubicBezTo>
                <a:pt x="68" y="91"/>
                <a:pt x="72" y="94"/>
                <a:pt x="52" y="86"/>
              </a:cubicBezTo>
              <a:cubicBezTo>
                <a:pt x="44" y="83"/>
                <a:pt x="26" y="78"/>
                <a:pt x="26" y="78"/>
              </a:cubicBezTo>
              <a:cubicBezTo>
                <a:pt x="39" y="37"/>
                <a:pt x="25" y="67"/>
                <a:pt x="116" y="60"/>
              </a:cubicBezTo>
              <a:cubicBezTo>
                <a:pt x="148" y="58"/>
                <a:pt x="176" y="48"/>
                <a:pt x="206" y="39"/>
              </a:cubicBezTo>
              <a:cubicBezTo>
                <a:pt x="218" y="19"/>
                <a:pt x="226" y="9"/>
                <a:pt x="249" y="0"/>
              </a:cubicBezTo>
              <a:cubicBezTo>
                <a:pt x="270" y="2"/>
                <a:pt x="292" y="1"/>
                <a:pt x="313" y="5"/>
              </a:cubicBezTo>
              <a:cubicBezTo>
                <a:pt x="334" y="9"/>
                <a:pt x="321" y="14"/>
                <a:pt x="330" y="26"/>
              </a:cubicBezTo>
              <a:cubicBezTo>
                <a:pt x="338" y="36"/>
                <a:pt x="359" y="45"/>
                <a:pt x="369" y="52"/>
              </a:cubicBezTo>
              <a:cubicBezTo>
                <a:pt x="403" y="75"/>
                <a:pt x="467" y="108"/>
                <a:pt x="506" y="120"/>
              </a:cubicBezTo>
              <a:cubicBezTo>
                <a:pt x="520" y="130"/>
                <a:pt x="537" y="136"/>
                <a:pt x="549" y="150"/>
              </a:cubicBezTo>
              <a:cubicBezTo>
                <a:pt x="571" y="177"/>
                <a:pt x="569" y="190"/>
                <a:pt x="604" y="206"/>
              </a:cubicBezTo>
              <a:cubicBezTo>
                <a:pt x="623" y="225"/>
                <a:pt x="636" y="248"/>
                <a:pt x="652" y="270"/>
              </a:cubicBezTo>
              <a:cubicBezTo>
                <a:pt x="659" y="280"/>
                <a:pt x="677" y="296"/>
                <a:pt x="677" y="296"/>
              </a:cubicBezTo>
              <a:cubicBezTo>
                <a:pt x="686" y="319"/>
                <a:pt x="699" y="343"/>
                <a:pt x="720" y="356"/>
              </a:cubicBezTo>
              <a:cubicBezTo>
                <a:pt x="740" y="384"/>
                <a:pt x="760" y="402"/>
                <a:pt x="789" y="420"/>
              </a:cubicBezTo>
              <a:cubicBezTo>
                <a:pt x="795" y="439"/>
                <a:pt x="808" y="456"/>
                <a:pt x="784" y="463"/>
              </a:cubicBezTo>
              <a:cubicBezTo>
                <a:pt x="777" y="486"/>
                <a:pt x="762" y="532"/>
                <a:pt x="742" y="545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66675</xdr:colOff>
      <xdr:row>28</xdr:row>
      <xdr:rowOff>123825</xdr:rowOff>
    </xdr:from>
    <xdr:to>
      <xdr:col>31</xdr:col>
      <xdr:colOff>9525</xdr:colOff>
      <xdr:row>31</xdr:row>
      <xdr:rowOff>9525</xdr:rowOff>
    </xdr:to>
    <xdr:sp macro="" textlink="">
      <xdr:nvSpPr>
        <xdr:cNvPr id="97" name="Freeform 899">
          <a:extLst>
            <a:ext uri="{FF2B5EF4-FFF2-40B4-BE49-F238E27FC236}">
              <a16:creationId xmlns:a16="http://schemas.microsoft.com/office/drawing/2014/main" id="{B9955581-C500-4652-967B-A837A02B1B76}"/>
            </a:ext>
          </a:extLst>
        </xdr:cNvPr>
        <xdr:cNvSpPr>
          <a:spLocks/>
        </xdr:cNvSpPr>
      </xdr:nvSpPr>
      <xdr:spPr bwMode="auto">
        <a:xfrm>
          <a:off x="5222875" y="4568825"/>
          <a:ext cx="781050" cy="361950"/>
        </a:xfrm>
        <a:custGeom>
          <a:avLst/>
          <a:gdLst>
            <a:gd name="T0" fmla="*/ 118962 w 993"/>
            <a:gd name="T1" fmla="*/ 89710 h 588"/>
            <a:gd name="T2" fmla="*/ 96516 w 993"/>
            <a:gd name="T3" fmla="*/ 149095 h 588"/>
            <a:gd name="T4" fmla="*/ 74071 w 993"/>
            <a:gd name="T5" fmla="*/ 178788 h 588"/>
            <a:gd name="T6" fmla="*/ 41898 w 993"/>
            <a:gd name="T7" fmla="*/ 211640 h 588"/>
            <a:gd name="T8" fmla="*/ 35913 w 993"/>
            <a:gd name="T9" fmla="*/ 219221 h 588"/>
            <a:gd name="T10" fmla="*/ 3741 w 993"/>
            <a:gd name="T11" fmla="*/ 246386 h 588"/>
            <a:gd name="T12" fmla="*/ 748 w 993"/>
            <a:gd name="T13" fmla="*/ 254599 h 588"/>
            <a:gd name="T14" fmla="*/ 10475 w 993"/>
            <a:gd name="T15" fmla="*/ 262812 h 588"/>
            <a:gd name="T16" fmla="*/ 35913 w 993"/>
            <a:gd name="T17" fmla="*/ 287451 h 588"/>
            <a:gd name="T18" fmla="*/ 125695 w 993"/>
            <a:gd name="T19" fmla="*/ 330411 h 588"/>
            <a:gd name="T20" fmla="*/ 199018 w 993"/>
            <a:gd name="T21" fmla="*/ 313985 h 588"/>
            <a:gd name="T22" fmla="*/ 228197 w 993"/>
            <a:gd name="T23" fmla="*/ 303245 h 588"/>
            <a:gd name="T24" fmla="*/ 221463 w 993"/>
            <a:gd name="T25" fmla="*/ 330411 h 588"/>
            <a:gd name="T26" fmla="*/ 193032 w 993"/>
            <a:gd name="T27" fmla="*/ 360103 h 588"/>
            <a:gd name="T28" fmla="*/ 305260 w 993"/>
            <a:gd name="T29" fmla="*/ 357576 h 588"/>
            <a:gd name="T30" fmla="*/ 324713 w 993"/>
            <a:gd name="T31" fmla="*/ 332938 h 588"/>
            <a:gd name="T32" fmla="*/ 375590 w 993"/>
            <a:gd name="T33" fmla="*/ 319671 h 588"/>
            <a:gd name="T34" fmla="*/ 375590 w 993"/>
            <a:gd name="T35" fmla="*/ 284292 h 588"/>
            <a:gd name="T36" fmla="*/ 398036 w 993"/>
            <a:gd name="T37" fmla="*/ 262812 h 588"/>
            <a:gd name="T38" fmla="*/ 401028 w 993"/>
            <a:gd name="T39" fmla="*/ 238174 h 588"/>
            <a:gd name="T40" fmla="*/ 436941 w 993"/>
            <a:gd name="T41" fmla="*/ 233119 h 588"/>
            <a:gd name="T42" fmla="*/ 487818 w 993"/>
            <a:gd name="T43" fmla="*/ 224907 h 588"/>
            <a:gd name="T44" fmla="*/ 677110 w 993"/>
            <a:gd name="T45" fmla="*/ 195214 h 588"/>
            <a:gd name="T46" fmla="*/ 706289 w 993"/>
            <a:gd name="T47" fmla="*/ 159835 h 588"/>
            <a:gd name="T48" fmla="*/ 724994 w 993"/>
            <a:gd name="T49" fmla="*/ 143410 h 588"/>
            <a:gd name="T50" fmla="*/ 734720 w 993"/>
            <a:gd name="T51" fmla="*/ 135828 h 588"/>
            <a:gd name="T52" fmla="*/ 674117 w 993"/>
            <a:gd name="T53" fmla="*/ 119403 h 588"/>
            <a:gd name="T54" fmla="*/ 597054 w 993"/>
            <a:gd name="T55" fmla="*/ 78970 h 588"/>
            <a:gd name="T56" fmla="*/ 539443 w 993"/>
            <a:gd name="T57" fmla="*/ 75811 h 588"/>
            <a:gd name="T58" fmla="*/ 494552 w 993"/>
            <a:gd name="T59" fmla="*/ 62544 h 588"/>
            <a:gd name="T60" fmla="*/ 465373 w 993"/>
            <a:gd name="T61" fmla="*/ 51804 h 588"/>
            <a:gd name="T62" fmla="*/ 433201 w 993"/>
            <a:gd name="T63" fmla="*/ 41064 h 588"/>
            <a:gd name="T64" fmla="*/ 347159 w 993"/>
            <a:gd name="T65" fmla="*/ 0 h 588"/>
            <a:gd name="T66" fmla="*/ 317980 w 993"/>
            <a:gd name="T67" fmla="*/ 10740 h 588"/>
            <a:gd name="T68" fmla="*/ 282815 w 993"/>
            <a:gd name="T69" fmla="*/ 48646 h 588"/>
            <a:gd name="T70" fmla="*/ 270096 w 993"/>
            <a:gd name="T71" fmla="*/ 62544 h 588"/>
            <a:gd name="T72" fmla="*/ 234931 w 993"/>
            <a:gd name="T73" fmla="*/ 97923 h 588"/>
            <a:gd name="T74" fmla="*/ 154127 w 993"/>
            <a:gd name="T75" fmla="*/ 92237 h 588"/>
            <a:gd name="T76" fmla="*/ 125695 w 993"/>
            <a:gd name="T77" fmla="*/ 81497 h 588"/>
            <a:gd name="T78" fmla="*/ 118962 w 993"/>
            <a:gd name="T79" fmla="*/ 89710 h 588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w 993"/>
            <a:gd name="T121" fmla="*/ 0 h 588"/>
            <a:gd name="T122" fmla="*/ 993 w 993"/>
            <a:gd name="T123" fmla="*/ 588 h 588"/>
          </a:gdLst>
          <a:ahLst/>
          <a:cxnLst>
            <a:cxn ang="T80">
              <a:pos x="T0" y="T1"/>
            </a:cxn>
            <a:cxn ang="T81">
              <a:pos x="T2" y="T3"/>
            </a:cxn>
            <a:cxn ang="T82">
              <a:pos x="T4" y="T5"/>
            </a:cxn>
            <a:cxn ang="T83">
              <a:pos x="T6" y="T7"/>
            </a:cxn>
            <a:cxn ang="T84">
              <a:pos x="T8" y="T9"/>
            </a:cxn>
            <a:cxn ang="T85">
              <a:pos x="T10" y="T11"/>
            </a:cxn>
            <a:cxn ang="T86">
              <a:pos x="T12" y="T13"/>
            </a:cxn>
            <a:cxn ang="T87">
              <a:pos x="T14" y="T15"/>
            </a:cxn>
            <a:cxn ang="T88">
              <a:pos x="T16" y="T17"/>
            </a:cxn>
            <a:cxn ang="T89">
              <a:pos x="T18" y="T19"/>
            </a:cxn>
            <a:cxn ang="T90">
              <a:pos x="T20" y="T21"/>
            </a:cxn>
            <a:cxn ang="T91">
              <a:pos x="T22" y="T23"/>
            </a:cxn>
            <a:cxn ang="T92">
              <a:pos x="T24" y="T25"/>
            </a:cxn>
            <a:cxn ang="T93">
              <a:pos x="T26" y="T27"/>
            </a:cxn>
            <a:cxn ang="T94">
              <a:pos x="T28" y="T29"/>
            </a:cxn>
            <a:cxn ang="T95">
              <a:pos x="T30" y="T31"/>
            </a:cxn>
            <a:cxn ang="T96">
              <a:pos x="T32" y="T33"/>
            </a:cxn>
            <a:cxn ang="T97">
              <a:pos x="T34" y="T35"/>
            </a:cxn>
            <a:cxn ang="T98">
              <a:pos x="T36" y="T37"/>
            </a:cxn>
            <a:cxn ang="T99">
              <a:pos x="T38" y="T39"/>
            </a:cxn>
            <a:cxn ang="T100">
              <a:pos x="T40" y="T41"/>
            </a:cxn>
            <a:cxn ang="T101">
              <a:pos x="T42" y="T43"/>
            </a:cxn>
            <a:cxn ang="T102">
              <a:pos x="T44" y="T45"/>
            </a:cxn>
            <a:cxn ang="T103">
              <a:pos x="T46" y="T47"/>
            </a:cxn>
            <a:cxn ang="T104">
              <a:pos x="T48" y="T49"/>
            </a:cxn>
            <a:cxn ang="T105">
              <a:pos x="T50" y="T51"/>
            </a:cxn>
            <a:cxn ang="T106">
              <a:pos x="T52" y="T53"/>
            </a:cxn>
            <a:cxn ang="T107">
              <a:pos x="T54" y="T55"/>
            </a:cxn>
            <a:cxn ang="T108">
              <a:pos x="T56" y="T57"/>
            </a:cxn>
            <a:cxn ang="T109">
              <a:pos x="T58" y="T59"/>
            </a:cxn>
            <a:cxn ang="T110">
              <a:pos x="T60" y="T61"/>
            </a:cxn>
            <a:cxn ang="T111">
              <a:pos x="T62" y="T63"/>
            </a:cxn>
            <a:cxn ang="T112">
              <a:pos x="T64" y="T65"/>
            </a:cxn>
            <a:cxn ang="T113">
              <a:pos x="T66" y="T67"/>
            </a:cxn>
            <a:cxn ang="T114">
              <a:pos x="T68" y="T69"/>
            </a:cxn>
            <a:cxn ang="T115">
              <a:pos x="T70" y="T71"/>
            </a:cxn>
            <a:cxn ang="T116">
              <a:pos x="T72" y="T73"/>
            </a:cxn>
            <a:cxn ang="T117">
              <a:pos x="T74" y="T75"/>
            </a:cxn>
            <a:cxn ang="T118">
              <a:pos x="T76" y="T77"/>
            </a:cxn>
            <a:cxn ang="T119">
              <a:pos x="T78" y="T79"/>
            </a:cxn>
          </a:cxnLst>
          <a:rect l="T120" t="T121" r="T122" b="T123"/>
          <a:pathLst>
            <a:path w="993" h="588">
              <a:moveTo>
                <a:pt x="159" y="142"/>
              </a:moveTo>
              <a:cubicBezTo>
                <a:pt x="152" y="172"/>
                <a:pt x="147" y="210"/>
                <a:pt x="129" y="236"/>
              </a:cubicBezTo>
              <a:cubicBezTo>
                <a:pt x="123" y="254"/>
                <a:pt x="115" y="273"/>
                <a:pt x="99" y="283"/>
              </a:cubicBezTo>
              <a:cubicBezTo>
                <a:pt x="87" y="303"/>
                <a:pt x="70" y="315"/>
                <a:pt x="56" y="335"/>
              </a:cubicBezTo>
              <a:cubicBezTo>
                <a:pt x="53" y="339"/>
                <a:pt x="48" y="347"/>
                <a:pt x="48" y="347"/>
              </a:cubicBezTo>
              <a:cubicBezTo>
                <a:pt x="41" y="369"/>
                <a:pt x="24" y="378"/>
                <a:pt x="5" y="390"/>
              </a:cubicBezTo>
              <a:cubicBezTo>
                <a:pt x="4" y="394"/>
                <a:pt x="0" y="399"/>
                <a:pt x="1" y="403"/>
              </a:cubicBezTo>
              <a:cubicBezTo>
                <a:pt x="3" y="409"/>
                <a:pt x="10" y="411"/>
                <a:pt x="14" y="416"/>
              </a:cubicBezTo>
              <a:cubicBezTo>
                <a:pt x="32" y="438"/>
                <a:pt x="10" y="428"/>
                <a:pt x="48" y="455"/>
              </a:cubicBezTo>
              <a:cubicBezTo>
                <a:pt x="98" y="490"/>
                <a:pt x="105" y="513"/>
                <a:pt x="168" y="523"/>
              </a:cubicBezTo>
              <a:cubicBezTo>
                <a:pt x="211" y="519"/>
                <a:pt x="229" y="512"/>
                <a:pt x="266" y="497"/>
              </a:cubicBezTo>
              <a:cubicBezTo>
                <a:pt x="280" y="484"/>
                <a:pt x="285" y="474"/>
                <a:pt x="305" y="480"/>
              </a:cubicBezTo>
              <a:cubicBezTo>
                <a:pt x="311" y="500"/>
                <a:pt x="322" y="515"/>
                <a:pt x="296" y="523"/>
              </a:cubicBezTo>
              <a:cubicBezTo>
                <a:pt x="281" y="539"/>
                <a:pt x="275" y="559"/>
                <a:pt x="258" y="570"/>
              </a:cubicBezTo>
              <a:cubicBezTo>
                <a:pt x="306" y="588"/>
                <a:pt x="359" y="575"/>
                <a:pt x="408" y="566"/>
              </a:cubicBezTo>
              <a:cubicBezTo>
                <a:pt x="426" y="554"/>
                <a:pt x="419" y="541"/>
                <a:pt x="434" y="527"/>
              </a:cubicBezTo>
              <a:cubicBezTo>
                <a:pt x="454" y="507"/>
                <a:pt x="475" y="509"/>
                <a:pt x="502" y="506"/>
              </a:cubicBezTo>
              <a:cubicBezTo>
                <a:pt x="550" y="491"/>
                <a:pt x="520" y="476"/>
                <a:pt x="502" y="450"/>
              </a:cubicBezTo>
              <a:cubicBezTo>
                <a:pt x="507" y="433"/>
                <a:pt x="519" y="429"/>
                <a:pt x="532" y="416"/>
              </a:cubicBezTo>
              <a:cubicBezTo>
                <a:pt x="533" y="403"/>
                <a:pt x="531" y="389"/>
                <a:pt x="536" y="377"/>
              </a:cubicBezTo>
              <a:cubicBezTo>
                <a:pt x="538" y="373"/>
                <a:pt x="575" y="370"/>
                <a:pt x="584" y="369"/>
              </a:cubicBezTo>
              <a:cubicBezTo>
                <a:pt x="636" y="361"/>
                <a:pt x="623" y="365"/>
                <a:pt x="652" y="356"/>
              </a:cubicBezTo>
              <a:cubicBezTo>
                <a:pt x="723" y="307"/>
                <a:pt x="821" y="312"/>
                <a:pt x="905" y="309"/>
              </a:cubicBezTo>
              <a:cubicBezTo>
                <a:pt x="933" y="301"/>
                <a:pt x="927" y="273"/>
                <a:pt x="944" y="253"/>
              </a:cubicBezTo>
              <a:cubicBezTo>
                <a:pt x="952" y="244"/>
                <a:pt x="960" y="236"/>
                <a:pt x="969" y="227"/>
              </a:cubicBezTo>
              <a:cubicBezTo>
                <a:pt x="973" y="223"/>
                <a:pt x="982" y="215"/>
                <a:pt x="982" y="215"/>
              </a:cubicBezTo>
              <a:cubicBezTo>
                <a:pt x="993" y="178"/>
                <a:pt x="915" y="190"/>
                <a:pt x="901" y="189"/>
              </a:cubicBezTo>
              <a:cubicBezTo>
                <a:pt x="866" y="164"/>
                <a:pt x="841" y="138"/>
                <a:pt x="798" y="125"/>
              </a:cubicBezTo>
              <a:cubicBezTo>
                <a:pt x="773" y="117"/>
                <a:pt x="747" y="122"/>
                <a:pt x="721" y="120"/>
              </a:cubicBezTo>
              <a:cubicBezTo>
                <a:pt x="697" y="116"/>
                <a:pt x="683" y="106"/>
                <a:pt x="661" y="99"/>
              </a:cubicBezTo>
              <a:cubicBezTo>
                <a:pt x="649" y="91"/>
                <a:pt x="622" y="82"/>
                <a:pt x="622" y="82"/>
              </a:cubicBezTo>
              <a:cubicBezTo>
                <a:pt x="607" y="72"/>
                <a:pt x="596" y="69"/>
                <a:pt x="579" y="65"/>
              </a:cubicBezTo>
              <a:cubicBezTo>
                <a:pt x="543" y="40"/>
                <a:pt x="500" y="27"/>
                <a:pt x="464" y="0"/>
              </a:cubicBezTo>
              <a:cubicBezTo>
                <a:pt x="450" y="5"/>
                <a:pt x="439" y="13"/>
                <a:pt x="425" y="17"/>
              </a:cubicBezTo>
              <a:cubicBezTo>
                <a:pt x="404" y="31"/>
                <a:pt x="398" y="59"/>
                <a:pt x="378" y="77"/>
              </a:cubicBezTo>
              <a:cubicBezTo>
                <a:pt x="369" y="107"/>
                <a:pt x="382" y="73"/>
                <a:pt x="361" y="99"/>
              </a:cubicBezTo>
              <a:cubicBezTo>
                <a:pt x="345" y="118"/>
                <a:pt x="339" y="145"/>
                <a:pt x="314" y="155"/>
              </a:cubicBezTo>
              <a:cubicBezTo>
                <a:pt x="278" y="150"/>
                <a:pt x="242" y="152"/>
                <a:pt x="206" y="146"/>
              </a:cubicBezTo>
              <a:cubicBezTo>
                <a:pt x="192" y="144"/>
                <a:pt x="168" y="129"/>
                <a:pt x="168" y="129"/>
              </a:cubicBezTo>
              <a:cubicBezTo>
                <a:pt x="152" y="134"/>
                <a:pt x="153" y="129"/>
                <a:pt x="159" y="142"/>
              </a:cubicBezTo>
              <a:close/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27</xdr:col>
      <xdr:colOff>142875</xdr:colOff>
      <xdr:row>30</xdr:row>
      <xdr:rowOff>9525</xdr:rowOff>
    </xdr:from>
    <xdr:to>
      <xdr:col>30</xdr:col>
      <xdr:colOff>104775</xdr:colOff>
      <xdr:row>33</xdr:row>
      <xdr:rowOff>95250</xdr:rowOff>
    </xdr:to>
    <xdr:sp macro="" textlink="">
      <xdr:nvSpPr>
        <xdr:cNvPr id="98" name="Freeform 900">
          <a:extLst>
            <a:ext uri="{FF2B5EF4-FFF2-40B4-BE49-F238E27FC236}">
              <a16:creationId xmlns:a16="http://schemas.microsoft.com/office/drawing/2014/main" id="{A4C1839D-B64E-4037-AF9F-23F9F9A6CEDD}"/>
            </a:ext>
          </a:extLst>
        </xdr:cNvPr>
        <xdr:cNvSpPr>
          <a:spLocks/>
        </xdr:cNvSpPr>
      </xdr:nvSpPr>
      <xdr:spPr bwMode="auto">
        <a:xfrm>
          <a:off x="5299075" y="4772025"/>
          <a:ext cx="590550" cy="561975"/>
        </a:xfrm>
        <a:custGeom>
          <a:avLst/>
          <a:gdLst>
            <a:gd name="T0" fmla="*/ 415373 w 759"/>
            <a:gd name="T1" fmla="*/ 179118 h 918"/>
            <a:gd name="T2" fmla="*/ 387237 w 759"/>
            <a:gd name="T3" fmla="*/ 212030 h 918"/>
            <a:gd name="T4" fmla="*/ 370948 w 759"/>
            <a:gd name="T5" fmla="*/ 244309 h 918"/>
            <a:gd name="T6" fmla="*/ 339110 w 759"/>
            <a:gd name="T7" fmla="*/ 284816 h 918"/>
            <a:gd name="T8" fmla="*/ 316898 w 759"/>
            <a:gd name="T9" fmla="*/ 325956 h 918"/>
            <a:gd name="T10" fmla="*/ 269511 w 759"/>
            <a:gd name="T11" fmla="*/ 415199 h 918"/>
            <a:gd name="T12" fmla="*/ 266549 w 759"/>
            <a:gd name="T13" fmla="*/ 455706 h 918"/>
            <a:gd name="T14" fmla="*/ 180661 w 759"/>
            <a:gd name="T15" fmla="*/ 491150 h 918"/>
            <a:gd name="T16" fmla="*/ 161410 w 759"/>
            <a:gd name="T17" fmla="*/ 515834 h 918"/>
            <a:gd name="T18" fmla="*/ 126611 w 759"/>
            <a:gd name="T19" fmla="*/ 548113 h 918"/>
            <a:gd name="T20" fmla="*/ 66637 w 759"/>
            <a:gd name="T21" fmla="*/ 569632 h 918"/>
            <a:gd name="T22" fmla="*/ 37761 w 759"/>
            <a:gd name="T23" fmla="*/ 581025 h 918"/>
            <a:gd name="T24" fmla="*/ 18510 w 759"/>
            <a:gd name="T25" fmla="*/ 569632 h 918"/>
            <a:gd name="T26" fmla="*/ 5923 w 759"/>
            <a:gd name="T27" fmla="*/ 553809 h 918"/>
            <a:gd name="T28" fmla="*/ 0 w 759"/>
            <a:gd name="T29" fmla="*/ 534821 h 918"/>
            <a:gd name="T30" fmla="*/ 2962 w 759"/>
            <a:gd name="T31" fmla="*/ 505074 h 918"/>
            <a:gd name="T32" fmla="*/ 69599 w 759"/>
            <a:gd name="T33" fmla="*/ 474694 h 918"/>
            <a:gd name="T34" fmla="*/ 79224 w 759"/>
            <a:gd name="T35" fmla="*/ 467099 h 918"/>
            <a:gd name="T36" fmla="*/ 85148 w 759"/>
            <a:gd name="T37" fmla="*/ 450643 h 918"/>
            <a:gd name="T38" fmla="*/ 37761 w 759"/>
            <a:gd name="T39" fmla="*/ 420895 h 918"/>
            <a:gd name="T40" fmla="*/ 59974 w 759"/>
            <a:gd name="T41" fmla="*/ 377223 h 918"/>
            <a:gd name="T42" fmla="*/ 62935 w 759"/>
            <a:gd name="T43" fmla="*/ 358236 h 918"/>
            <a:gd name="T44" fmla="*/ 79224 w 759"/>
            <a:gd name="T45" fmla="*/ 344944 h 918"/>
            <a:gd name="T46" fmla="*/ 98475 w 759"/>
            <a:gd name="T47" fmla="*/ 320260 h 918"/>
            <a:gd name="T48" fmla="*/ 88850 w 759"/>
            <a:gd name="T49" fmla="*/ 252537 h 918"/>
            <a:gd name="T50" fmla="*/ 72561 w 759"/>
            <a:gd name="T51" fmla="*/ 214562 h 918"/>
            <a:gd name="T52" fmla="*/ 76263 w 759"/>
            <a:gd name="T53" fmla="*/ 189877 h 918"/>
            <a:gd name="T54" fmla="*/ 193248 w 759"/>
            <a:gd name="T55" fmla="*/ 168358 h 918"/>
            <a:gd name="T56" fmla="*/ 253962 w 759"/>
            <a:gd name="T57" fmla="*/ 141142 h 918"/>
            <a:gd name="T58" fmla="*/ 250260 w 759"/>
            <a:gd name="T59" fmla="*/ 138611 h 918"/>
            <a:gd name="T60" fmla="*/ 212499 w 759"/>
            <a:gd name="T61" fmla="*/ 149370 h 918"/>
            <a:gd name="T62" fmla="*/ 222125 w 759"/>
            <a:gd name="T63" fmla="*/ 144307 h 918"/>
            <a:gd name="T64" fmla="*/ 231750 w 759"/>
            <a:gd name="T65" fmla="*/ 138611 h 918"/>
            <a:gd name="T66" fmla="*/ 272473 w 759"/>
            <a:gd name="T67" fmla="*/ 130383 h 918"/>
            <a:gd name="T68" fmla="*/ 288762 w 759"/>
            <a:gd name="T69" fmla="*/ 108863 h 918"/>
            <a:gd name="T70" fmla="*/ 310974 w 759"/>
            <a:gd name="T71" fmla="*/ 60128 h 918"/>
            <a:gd name="T72" fmla="*/ 316898 w 759"/>
            <a:gd name="T73" fmla="*/ 41140 h 918"/>
            <a:gd name="T74" fmla="*/ 365025 w 759"/>
            <a:gd name="T75" fmla="*/ 27216 h 918"/>
            <a:gd name="T76" fmla="*/ 396122 w 759"/>
            <a:gd name="T77" fmla="*/ 22152 h 918"/>
            <a:gd name="T78" fmla="*/ 424998 w 759"/>
            <a:gd name="T79" fmla="*/ 13924 h 918"/>
            <a:gd name="T80" fmla="*/ 453874 w 759"/>
            <a:gd name="T81" fmla="*/ 0 h 918"/>
            <a:gd name="T82" fmla="*/ 558273 w 759"/>
            <a:gd name="T83" fmla="*/ 3165 h 918"/>
            <a:gd name="T84" fmla="*/ 548648 w 759"/>
            <a:gd name="T85" fmla="*/ 8228 h 918"/>
            <a:gd name="T86" fmla="*/ 542724 w 759"/>
            <a:gd name="T87" fmla="*/ 16456 h 918"/>
            <a:gd name="T88" fmla="*/ 504223 w 759"/>
            <a:gd name="T89" fmla="*/ 89875 h 918"/>
            <a:gd name="T90" fmla="*/ 450172 w 759"/>
            <a:gd name="T91" fmla="*/ 119623 h 918"/>
            <a:gd name="T92" fmla="*/ 427960 w 759"/>
            <a:gd name="T93" fmla="*/ 176586 h 918"/>
            <a:gd name="T94" fmla="*/ 418335 w 759"/>
            <a:gd name="T95" fmla="*/ 184814 h 918"/>
            <a:gd name="T96" fmla="*/ 399824 w 759"/>
            <a:gd name="T97" fmla="*/ 195574 h 918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w 759"/>
            <a:gd name="T148" fmla="*/ 0 h 918"/>
            <a:gd name="T149" fmla="*/ 759 w 759"/>
            <a:gd name="T150" fmla="*/ 918 h 918"/>
          </a:gdLst>
          <a:ahLst/>
          <a:cxnLst>
            <a:cxn ang="T98">
              <a:pos x="T0" y="T1"/>
            </a:cxn>
            <a:cxn ang="T99">
              <a:pos x="T2" y="T3"/>
            </a:cxn>
            <a:cxn ang="T100">
              <a:pos x="T4" y="T5"/>
            </a:cxn>
            <a:cxn ang="T101">
              <a:pos x="T6" y="T7"/>
            </a:cxn>
            <a:cxn ang="T102">
              <a:pos x="T8" y="T9"/>
            </a:cxn>
            <a:cxn ang="T103">
              <a:pos x="T10" y="T11"/>
            </a:cxn>
            <a:cxn ang="T104">
              <a:pos x="T12" y="T13"/>
            </a:cxn>
            <a:cxn ang="T105">
              <a:pos x="T14" y="T15"/>
            </a:cxn>
            <a:cxn ang="T106">
              <a:pos x="T16" y="T17"/>
            </a:cxn>
            <a:cxn ang="T107">
              <a:pos x="T18" y="T19"/>
            </a:cxn>
            <a:cxn ang="T108">
              <a:pos x="T20" y="T21"/>
            </a:cxn>
            <a:cxn ang="T109">
              <a:pos x="T22" y="T23"/>
            </a:cxn>
            <a:cxn ang="T110">
              <a:pos x="T24" y="T25"/>
            </a:cxn>
            <a:cxn ang="T111">
              <a:pos x="T26" y="T27"/>
            </a:cxn>
            <a:cxn ang="T112">
              <a:pos x="T28" y="T29"/>
            </a:cxn>
            <a:cxn ang="T113">
              <a:pos x="T30" y="T31"/>
            </a:cxn>
            <a:cxn ang="T114">
              <a:pos x="T32" y="T33"/>
            </a:cxn>
            <a:cxn ang="T115">
              <a:pos x="T34" y="T35"/>
            </a:cxn>
            <a:cxn ang="T116">
              <a:pos x="T36" y="T37"/>
            </a:cxn>
            <a:cxn ang="T117">
              <a:pos x="T38" y="T39"/>
            </a:cxn>
            <a:cxn ang="T118">
              <a:pos x="T40" y="T41"/>
            </a:cxn>
            <a:cxn ang="T119">
              <a:pos x="T42" y="T43"/>
            </a:cxn>
            <a:cxn ang="T120">
              <a:pos x="T44" y="T45"/>
            </a:cxn>
            <a:cxn ang="T121">
              <a:pos x="T46" y="T47"/>
            </a:cxn>
            <a:cxn ang="T122">
              <a:pos x="T48" y="T49"/>
            </a:cxn>
            <a:cxn ang="T123">
              <a:pos x="T50" y="T51"/>
            </a:cxn>
            <a:cxn ang="T124">
              <a:pos x="T52" y="T53"/>
            </a:cxn>
            <a:cxn ang="T125">
              <a:pos x="T54" y="T55"/>
            </a:cxn>
            <a:cxn ang="T126">
              <a:pos x="T56" y="T57"/>
            </a:cxn>
            <a:cxn ang="T127">
              <a:pos x="T58" y="T59"/>
            </a:cxn>
            <a:cxn ang="T128">
              <a:pos x="T60" y="T61"/>
            </a:cxn>
            <a:cxn ang="T129">
              <a:pos x="T62" y="T63"/>
            </a:cxn>
            <a:cxn ang="T130">
              <a:pos x="T64" y="T65"/>
            </a:cxn>
            <a:cxn ang="T131">
              <a:pos x="T66" y="T67"/>
            </a:cxn>
            <a:cxn ang="T132">
              <a:pos x="T68" y="T69"/>
            </a:cxn>
            <a:cxn ang="T133">
              <a:pos x="T70" y="T71"/>
            </a:cxn>
            <a:cxn ang="T134">
              <a:pos x="T72" y="T73"/>
            </a:cxn>
            <a:cxn ang="T135">
              <a:pos x="T74" y="T75"/>
            </a:cxn>
            <a:cxn ang="T136">
              <a:pos x="T76" y="T77"/>
            </a:cxn>
            <a:cxn ang="T137">
              <a:pos x="T78" y="T79"/>
            </a:cxn>
            <a:cxn ang="T138">
              <a:pos x="T80" y="T81"/>
            </a:cxn>
            <a:cxn ang="T139">
              <a:pos x="T82" y="T83"/>
            </a:cxn>
            <a:cxn ang="T140">
              <a:pos x="T84" y="T85"/>
            </a:cxn>
            <a:cxn ang="T141">
              <a:pos x="T86" y="T87"/>
            </a:cxn>
            <a:cxn ang="T142">
              <a:pos x="T88" y="T89"/>
            </a:cxn>
            <a:cxn ang="T143">
              <a:pos x="T90" y="T91"/>
            </a:cxn>
            <a:cxn ang="T144">
              <a:pos x="T92" y="T93"/>
            </a:cxn>
            <a:cxn ang="T145">
              <a:pos x="T94" y="T95"/>
            </a:cxn>
            <a:cxn ang="T146">
              <a:pos x="T96" y="T97"/>
            </a:cxn>
          </a:cxnLst>
          <a:rect l="T147" t="T148" r="T149" b="T150"/>
          <a:pathLst>
            <a:path w="759" h="918">
              <a:moveTo>
                <a:pt x="561" y="283"/>
              </a:moveTo>
              <a:cubicBezTo>
                <a:pt x="549" y="302"/>
                <a:pt x="534" y="317"/>
                <a:pt x="523" y="335"/>
              </a:cubicBezTo>
              <a:cubicBezTo>
                <a:pt x="518" y="359"/>
                <a:pt x="514" y="367"/>
                <a:pt x="501" y="386"/>
              </a:cubicBezTo>
              <a:cubicBezTo>
                <a:pt x="494" y="408"/>
                <a:pt x="472" y="431"/>
                <a:pt x="458" y="450"/>
              </a:cubicBezTo>
              <a:cubicBezTo>
                <a:pt x="451" y="472"/>
                <a:pt x="441" y="496"/>
                <a:pt x="428" y="515"/>
              </a:cubicBezTo>
              <a:cubicBezTo>
                <a:pt x="413" y="563"/>
                <a:pt x="379" y="607"/>
                <a:pt x="364" y="656"/>
              </a:cubicBezTo>
              <a:cubicBezTo>
                <a:pt x="363" y="677"/>
                <a:pt x="362" y="699"/>
                <a:pt x="360" y="720"/>
              </a:cubicBezTo>
              <a:cubicBezTo>
                <a:pt x="354" y="772"/>
                <a:pt x="282" y="764"/>
                <a:pt x="244" y="776"/>
              </a:cubicBezTo>
              <a:cubicBezTo>
                <a:pt x="231" y="789"/>
                <a:pt x="228" y="800"/>
                <a:pt x="218" y="815"/>
              </a:cubicBezTo>
              <a:cubicBezTo>
                <a:pt x="208" y="847"/>
                <a:pt x="205" y="856"/>
                <a:pt x="171" y="866"/>
              </a:cubicBezTo>
              <a:cubicBezTo>
                <a:pt x="153" y="878"/>
                <a:pt x="112" y="893"/>
                <a:pt x="90" y="900"/>
              </a:cubicBezTo>
              <a:cubicBezTo>
                <a:pt x="77" y="909"/>
                <a:pt x="66" y="912"/>
                <a:pt x="51" y="918"/>
              </a:cubicBezTo>
              <a:cubicBezTo>
                <a:pt x="36" y="912"/>
                <a:pt x="36" y="914"/>
                <a:pt x="25" y="900"/>
              </a:cubicBezTo>
              <a:cubicBezTo>
                <a:pt x="19" y="892"/>
                <a:pt x="8" y="875"/>
                <a:pt x="8" y="875"/>
              </a:cubicBezTo>
              <a:cubicBezTo>
                <a:pt x="6" y="865"/>
                <a:pt x="0" y="855"/>
                <a:pt x="0" y="845"/>
              </a:cubicBezTo>
              <a:cubicBezTo>
                <a:pt x="0" y="829"/>
                <a:pt x="2" y="814"/>
                <a:pt x="4" y="798"/>
              </a:cubicBezTo>
              <a:cubicBezTo>
                <a:pt x="9" y="761"/>
                <a:pt x="66" y="761"/>
                <a:pt x="94" y="750"/>
              </a:cubicBezTo>
              <a:cubicBezTo>
                <a:pt x="98" y="746"/>
                <a:pt x="104" y="743"/>
                <a:pt x="107" y="738"/>
              </a:cubicBezTo>
              <a:cubicBezTo>
                <a:pt x="111" y="730"/>
                <a:pt x="115" y="712"/>
                <a:pt x="115" y="712"/>
              </a:cubicBezTo>
              <a:cubicBezTo>
                <a:pt x="107" y="687"/>
                <a:pt x="75" y="671"/>
                <a:pt x="51" y="665"/>
              </a:cubicBezTo>
              <a:cubicBezTo>
                <a:pt x="42" y="637"/>
                <a:pt x="62" y="615"/>
                <a:pt x="81" y="596"/>
              </a:cubicBezTo>
              <a:cubicBezTo>
                <a:pt x="82" y="586"/>
                <a:pt x="82" y="576"/>
                <a:pt x="85" y="566"/>
              </a:cubicBezTo>
              <a:cubicBezTo>
                <a:pt x="89" y="551"/>
                <a:pt x="97" y="553"/>
                <a:pt x="107" y="545"/>
              </a:cubicBezTo>
              <a:cubicBezTo>
                <a:pt x="121" y="534"/>
                <a:pt x="127" y="522"/>
                <a:pt x="133" y="506"/>
              </a:cubicBezTo>
              <a:cubicBezTo>
                <a:pt x="130" y="471"/>
                <a:pt x="130" y="434"/>
                <a:pt x="120" y="399"/>
              </a:cubicBezTo>
              <a:cubicBezTo>
                <a:pt x="114" y="378"/>
                <a:pt x="103" y="361"/>
                <a:pt x="98" y="339"/>
              </a:cubicBezTo>
              <a:cubicBezTo>
                <a:pt x="100" y="326"/>
                <a:pt x="97" y="312"/>
                <a:pt x="103" y="300"/>
              </a:cubicBezTo>
              <a:cubicBezTo>
                <a:pt x="124" y="260"/>
                <a:pt x="240" y="267"/>
                <a:pt x="261" y="266"/>
              </a:cubicBezTo>
              <a:cubicBezTo>
                <a:pt x="291" y="257"/>
                <a:pt x="312" y="232"/>
                <a:pt x="343" y="223"/>
              </a:cubicBezTo>
              <a:cubicBezTo>
                <a:pt x="358" y="213"/>
                <a:pt x="361" y="213"/>
                <a:pt x="338" y="219"/>
              </a:cubicBezTo>
              <a:cubicBezTo>
                <a:pt x="321" y="224"/>
                <a:pt x="304" y="231"/>
                <a:pt x="287" y="236"/>
              </a:cubicBezTo>
              <a:cubicBezTo>
                <a:pt x="282" y="237"/>
                <a:pt x="296" y="231"/>
                <a:pt x="300" y="228"/>
              </a:cubicBezTo>
              <a:cubicBezTo>
                <a:pt x="304" y="225"/>
                <a:pt x="308" y="221"/>
                <a:pt x="313" y="219"/>
              </a:cubicBezTo>
              <a:cubicBezTo>
                <a:pt x="329" y="212"/>
                <a:pt x="351" y="209"/>
                <a:pt x="368" y="206"/>
              </a:cubicBezTo>
              <a:cubicBezTo>
                <a:pt x="384" y="196"/>
                <a:pt x="383" y="189"/>
                <a:pt x="390" y="172"/>
              </a:cubicBezTo>
              <a:cubicBezTo>
                <a:pt x="372" y="126"/>
                <a:pt x="396" y="130"/>
                <a:pt x="420" y="95"/>
              </a:cubicBezTo>
              <a:cubicBezTo>
                <a:pt x="423" y="85"/>
                <a:pt x="422" y="74"/>
                <a:pt x="428" y="65"/>
              </a:cubicBezTo>
              <a:cubicBezTo>
                <a:pt x="438" y="50"/>
                <a:pt x="478" y="46"/>
                <a:pt x="493" y="43"/>
              </a:cubicBezTo>
              <a:cubicBezTo>
                <a:pt x="507" y="40"/>
                <a:pt x="535" y="35"/>
                <a:pt x="535" y="35"/>
              </a:cubicBezTo>
              <a:cubicBezTo>
                <a:pt x="548" y="30"/>
                <a:pt x="574" y="22"/>
                <a:pt x="574" y="22"/>
              </a:cubicBezTo>
              <a:cubicBezTo>
                <a:pt x="587" y="13"/>
                <a:pt x="598" y="6"/>
                <a:pt x="613" y="0"/>
              </a:cubicBezTo>
              <a:cubicBezTo>
                <a:pt x="660" y="2"/>
                <a:pt x="707" y="0"/>
                <a:pt x="754" y="5"/>
              </a:cubicBezTo>
              <a:cubicBezTo>
                <a:pt x="759" y="6"/>
                <a:pt x="745" y="9"/>
                <a:pt x="741" y="13"/>
              </a:cubicBezTo>
              <a:cubicBezTo>
                <a:pt x="737" y="17"/>
                <a:pt x="736" y="22"/>
                <a:pt x="733" y="26"/>
              </a:cubicBezTo>
              <a:cubicBezTo>
                <a:pt x="727" y="58"/>
                <a:pt x="709" y="123"/>
                <a:pt x="681" y="142"/>
              </a:cubicBezTo>
              <a:cubicBezTo>
                <a:pt x="668" y="162"/>
                <a:pt x="629" y="168"/>
                <a:pt x="608" y="189"/>
              </a:cubicBezTo>
              <a:cubicBezTo>
                <a:pt x="599" y="217"/>
                <a:pt x="607" y="270"/>
                <a:pt x="578" y="279"/>
              </a:cubicBezTo>
              <a:cubicBezTo>
                <a:pt x="574" y="283"/>
                <a:pt x="570" y="288"/>
                <a:pt x="565" y="292"/>
              </a:cubicBezTo>
              <a:cubicBezTo>
                <a:pt x="557" y="298"/>
                <a:pt x="540" y="309"/>
                <a:pt x="540" y="309"/>
              </a:cubicBezTo>
            </a:path>
          </a:pathLst>
        </a:custGeom>
        <a:solidFill>
          <a:schemeClr val="accent2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>
    <xdr:from>
      <xdr:col>26</xdr:col>
      <xdr:colOff>123825</xdr:colOff>
      <xdr:row>6</xdr:row>
      <xdr:rowOff>9525</xdr:rowOff>
    </xdr:from>
    <xdr:to>
      <xdr:col>29</xdr:col>
      <xdr:colOff>95250</xdr:colOff>
      <xdr:row>11</xdr:row>
      <xdr:rowOff>66675</xdr:rowOff>
    </xdr:to>
    <xdr:sp macro="" textlink="">
      <xdr:nvSpPr>
        <xdr:cNvPr id="99" name="Freeform 901">
          <a:extLst>
            <a:ext uri="{FF2B5EF4-FFF2-40B4-BE49-F238E27FC236}">
              <a16:creationId xmlns:a16="http://schemas.microsoft.com/office/drawing/2014/main" id="{13D4409E-0A84-461B-B1C7-34F3DF66790F}"/>
            </a:ext>
          </a:extLst>
        </xdr:cNvPr>
        <xdr:cNvSpPr>
          <a:spLocks/>
        </xdr:cNvSpPr>
      </xdr:nvSpPr>
      <xdr:spPr bwMode="auto">
        <a:xfrm>
          <a:off x="5070475" y="962025"/>
          <a:ext cx="600075" cy="850900"/>
        </a:xfrm>
        <a:custGeom>
          <a:avLst/>
          <a:gdLst>
            <a:gd name="T0" fmla="*/ 223887 w 776"/>
            <a:gd name="T1" fmla="*/ 73071 h 1376"/>
            <a:gd name="T2" fmla="*/ 356451 w 776"/>
            <a:gd name="T3" fmla="*/ 56693 h 1376"/>
            <a:gd name="T4" fmla="*/ 495644 w 776"/>
            <a:gd name="T5" fmla="*/ 29606 h 1376"/>
            <a:gd name="T6" fmla="*/ 517738 w 776"/>
            <a:gd name="T7" fmla="*/ 5669 h 1376"/>
            <a:gd name="T8" fmla="*/ 391065 w 776"/>
            <a:gd name="T9" fmla="*/ 62362 h 1376"/>
            <a:gd name="T10" fmla="*/ 302689 w 776"/>
            <a:gd name="T11" fmla="*/ 83780 h 1376"/>
            <a:gd name="T12" fmla="*/ 324783 w 776"/>
            <a:gd name="T13" fmla="*/ 142993 h 1376"/>
            <a:gd name="T14" fmla="*/ 391065 w 776"/>
            <a:gd name="T15" fmla="*/ 142993 h 1376"/>
            <a:gd name="T16" fmla="*/ 454401 w 776"/>
            <a:gd name="T17" fmla="*/ 102678 h 1376"/>
            <a:gd name="T18" fmla="*/ 523630 w 776"/>
            <a:gd name="T19" fmla="*/ 75591 h 1376"/>
            <a:gd name="T20" fmla="*/ 558244 w 776"/>
            <a:gd name="T21" fmla="*/ 132284 h 1376"/>
            <a:gd name="T22" fmla="*/ 555298 w 776"/>
            <a:gd name="T23" fmla="*/ 243151 h 1376"/>
            <a:gd name="T24" fmla="*/ 561926 w 776"/>
            <a:gd name="T25" fmla="*/ 318741 h 1376"/>
            <a:gd name="T26" fmla="*/ 508164 w 776"/>
            <a:gd name="T27" fmla="*/ 367246 h 1376"/>
            <a:gd name="T28" fmla="*/ 447773 w 776"/>
            <a:gd name="T29" fmla="*/ 399372 h 1376"/>
            <a:gd name="T30" fmla="*/ 413159 w 776"/>
            <a:gd name="T31" fmla="*/ 442836 h 1376"/>
            <a:gd name="T32" fmla="*/ 520684 w 776"/>
            <a:gd name="T33" fmla="*/ 451025 h 1376"/>
            <a:gd name="T34" fmla="*/ 501535 w 776"/>
            <a:gd name="T35" fmla="*/ 499529 h 1376"/>
            <a:gd name="T36" fmla="*/ 451456 w 776"/>
            <a:gd name="T37" fmla="*/ 610396 h 1376"/>
            <a:gd name="T38" fmla="*/ 489015 w 776"/>
            <a:gd name="T39" fmla="*/ 691026 h 1376"/>
            <a:gd name="T40" fmla="*/ 419787 w 776"/>
            <a:gd name="T41" fmla="*/ 755908 h 1376"/>
            <a:gd name="T42" fmla="*/ 391065 w 776"/>
            <a:gd name="T43" fmla="*/ 810082 h 1376"/>
            <a:gd name="T44" fmla="*/ 416105 w 776"/>
            <a:gd name="T45" fmla="*/ 861106 h 1376"/>
            <a:gd name="T46" fmla="*/ 368971 w 776"/>
            <a:gd name="T47" fmla="*/ 858586 h 1376"/>
            <a:gd name="T48" fmla="*/ 268075 w 776"/>
            <a:gd name="T49" fmla="*/ 820791 h 1376"/>
            <a:gd name="T50" fmla="*/ 40506 w 776"/>
            <a:gd name="T51" fmla="*/ 796224 h 1376"/>
            <a:gd name="T52" fmla="*/ 0 w 776"/>
            <a:gd name="T53" fmla="*/ 758428 h 1376"/>
            <a:gd name="T54" fmla="*/ 50080 w 776"/>
            <a:gd name="T55" fmla="*/ 691026 h 1376"/>
            <a:gd name="T56" fmla="*/ 62600 w 776"/>
            <a:gd name="T57" fmla="*/ 497010 h 1376"/>
            <a:gd name="T58" fmla="*/ 44188 w 776"/>
            <a:gd name="T59" fmla="*/ 308033 h 1376"/>
            <a:gd name="T60" fmla="*/ 78802 w 776"/>
            <a:gd name="T61" fmla="*/ 226773 h 1376"/>
            <a:gd name="T62" fmla="*/ 125936 w 776"/>
            <a:gd name="T63" fmla="*/ 167560 h 1376"/>
            <a:gd name="T64" fmla="*/ 138456 w 776"/>
            <a:gd name="T65" fmla="*/ 94489 h 1376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776"/>
            <a:gd name="T100" fmla="*/ 0 h 1376"/>
            <a:gd name="T101" fmla="*/ 776 w 776"/>
            <a:gd name="T102" fmla="*/ 1376 h 1376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776" h="1376">
              <a:moveTo>
                <a:pt x="240" y="129"/>
              </a:moveTo>
              <a:cubicBezTo>
                <a:pt x="263" y="126"/>
                <a:pt x="282" y="121"/>
                <a:pt x="304" y="116"/>
              </a:cubicBezTo>
              <a:cubicBezTo>
                <a:pt x="373" y="119"/>
                <a:pt x="392" y="96"/>
                <a:pt x="407" y="146"/>
              </a:cubicBezTo>
              <a:cubicBezTo>
                <a:pt x="417" y="129"/>
                <a:pt x="465" y="95"/>
                <a:pt x="484" y="90"/>
              </a:cubicBezTo>
              <a:cubicBezTo>
                <a:pt x="506" y="84"/>
                <a:pt x="530" y="84"/>
                <a:pt x="553" y="81"/>
              </a:cubicBezTo>
              <a:cubicBezTo>
                <a:pt x="589" y="56"/>
                <a:pt x="629" y="52"/>
                <a:pt x="673" y="47"/>
              </a:cubicBezTo>
              <a:cubicBezTo>
                <a:pt x="711" y="29"/>
                <a:pt x="669" y="52"/>
                <a:pt x="703" y="21"/>
              </a:cubicBezTo>
              <a:cubicBezTo>
                <a:pt x="724" y="1"/>
                <a:pt x="747" y="0"/>
                <a:pt x="703" y="9"/>
              </a:cubicBezTo>
              <a:cubicBezTo>
                <a:pt x="674" y="49"/>
                <a:pt x="643" y="57"/>
                <a:pt x="595" y="64"/>
              </a:cubicBezTo>
              <a:cubicBezTo>
                <a:pt x="573" y="76"/>
                <a:pt x="558" y="96"/>
                <a:pt x="531" y="99"/>
              </a:cubicBezTo>
              <a:cubicBezTo>
                <a:pt x="490" y="103"/>
                <a:pt x="407" y="107"/>
                <a:pt x="407" y="107"/>
              </a:cubicBezTo>
              <a:cubicBezTo>
                <a:pt x="389" y="119"/>
                <a:pt x="391" y="127"/>
                <a:pt x="411" y="133"/>
              </a:cubicBezTo>
              <a:cubicBezTo>
                <a:pt x="416" y="159"/>
                <a:pt x="422" y="188"/>
                <a:pt x="437" y="210"/>
              </a:cubicBezTo>
              <a:cubicBezTo>
                <a:pt x="438" y="216"/>
                <a:pt x="436" y="225"/>
                <a:pt x="441" y="227"/>
              </a:cubicBezTo>
              <a:cubicBezTo>
                <a:pt x="449" y="230"/>
                <a:pt x="458" y="223"/>
                <a:pt x="467" y="223"/>
              </a:cubicBezTo>
              <a:cubicBezTo>
                <a:pt x="488" y="223"/>
                <a:pt x="510" y="226"/>
                <a:pt x="531" y="227"/>
              </a:cubicBezTo>
              <a:cubicBezTo>
                <a:pt x="569" y="236"/>
                <a:pt x="558" y="259"/>
                <a:pt x="561" y="300"/>
              </a:cubicBezTo>
              <a:cubicBezTo>
                <a:pt x="572" y="272"/>
                <a:pt x="578" y="171"/>
                <a:pt x="617" y="163"/>
              </a:cubicBezTo>
              <a:cubicBezTo>
                <a:pt x="631" y="160"/>
                <a:pt x="646" y="160"/>
                <a:pt x="660" y="159"/>
              </a:cubicBezTo>
              <a:cubicBezTo>
                <a:pt x="679" y="146"/>
                <a:pt x="689" y="127"/>
                <a:pt x="711" y="120"/>
              </a:cubicBezTo>
              <a:cubicBezTo>
                <a:pt x="720" y="121"/>
                <a:pt x="729" y="120"/>
                <a:pt x="737" y="124"/>
              </a:cubicBezTo>
              <a:cubicBezTo>
                <a:pt x="751" y="131"/>
                <a:pt x="756" y="193"/>
                <a:pt x="758" y="210"/>
              </a:cubicBezTo>
              <a:cubicBezTo>
                <a:pt x="756" y="238"/>
                <a:pt x="747" y="311"/>
                <a:pt x="733" y="334"/>
              </a:cubicBezTo>
              <a:cubicBezTo>
                <a:pt x="737" y="359"/>
                <a:pt x="740" y="366"/>
                <a:pt x="754" y="386"/>
              </a:cubicBezTo>
              <a:cubicBezTo>
                <a:pt x="758" y="400"/>
                <a:pt x="763" y="411"/>
                <a:pt x="771" y="424"/>
              </a:cubicBezTo>
              <a:cubicBezTo>
                <a:pt x="776" y="449"/>
                <a:pt x="775" y="482"/>
                <a:pt x="763" y="506"/>
              </a:cubicBezTo>
              <a:cubicBezTo>
                <a:pt x="758" y="515"/>
                <a:pt x="745" y="531"/>
                <a:pt x="745" y="531"/>
              </a:cubicBezTo>
              <a:cubicBezTo>
                <a:pt x="739" y="552"/>
                <a:pt x="708" y="570"/>
                <a:pt x="690" y="583"/>
              </a:cubicBezTo>
              <a:cubicBezTo>
                <a:pt x="676" y="603"/>
                <a:pt x="658" y="616"/>
                <a:pt x="634" y="621"/>
              </a:cubicBezTo>
              <a:cubicBezTo>
                <a:pt x="619" y="627"/>
                <a:pt x="622" y="625"/>
                <a:pt x="608" y="634"/>
              </a:cubicBezTo>
              <a:cubicBezTo>
                <a:pt x="600" y="640"/>
                <a:pt x="583" y="651"/>
                <a:pt x="583" y="651"/>
              </a:cubicBezTo>
              <a:cubicBezTo>
                <a:pt x="576" y="670"/>
                <a:pt x="572" y="687"/>
                <a:pt x="561" y="703"/>
              </a:cubicBezTo>
              <a:cubicBezTo>
                <a:pt x="569" y="727"/>
                <a:pt x="559" y="711"/>
                <a:pt x="591" y="711"/>
              </a:cubicBezTo>
              <a:cubicBezTo>
                <a:pt x="630" y="711"/>
                <a:pt x="668" y="714"/>
                <a:pt x="707" y="716"/>
              </a:cubicBezTo>
              <a:cubicBezTo>
                <a:pt x="718" y="734"/>
                <a:pt x="723" y="736"/>
                <a:pt x="711" y="754"/>
              </a:cubicBezTo>
              <a:cubicBezTo>
                <a:pt x="706" y="770"/>
                <a:pt x="681" y="793"/>
                <a:pt x="681" y="793"/>
              </a:cubicBezTo>
              <a:cubicBezTo>
                <a:pt x="669" y="832"/>
                <a:pt x="662" y="877"/>
                <a:pt x="643" y="913"/>
              </a:cubicBezTo>
              <a:cubicBezTo>
                <a:pt x="632" y="935"/>
                <a:pt x="620" y="945"/>
                <a:pt x="613" y="969"/>
              </a:cubicBezTo>
              <a:cubicBezTo>
                <a:pt x="622" y="988"/>
                <a:pt x="632" y="992"/>
                <a:pt x="647" y="1007"/>
              </a:cubicBezTo>
              <a:cubicBezTo>
                <a:pt x="656" y="1037"/>
                <a:pt x="661" y="1065"/>
                <a:pt x="664" y="1097"/>
              </a:cubicBezTo>
              <a:cubicBezTo>
                <a:pt x="656" y="1151"/>
                <a:pt x="648" y="1171"/>
                <a:pt x="595" y="1187"/>
              </a:cubicBezTo>
              <a:cubicBezTo>
                <a:pt x="587" y="1193"/>
                <a:pt x="577" y="1194"/>
                <a:pt x="570" y="1200"/>
              </a:cubicBezTo>
              <a:cubicBezTo>
                <a:pt x="560" y="1208"/>
                <a:pt x="551" y="1228"/>
                <a:pt x="544" y="1239"/>
              </a:cubicBezTo>
              <a:cubicBezTo>
                <a:pt x="540" y="1255"/>
                <a:pt x="535" y="1270"/>
                <a:pt x="531" y="1286"/>
              </a:cubicBezTo>
              <a:cubicBezTo>
                <a:pt x="563" y="1305"/>
                <a:pt x="557" y="1310"/>
                <a:pt x="570" y="1341"/>
              </a:cubicBezTo>
              <a:cubicBezTo>
                <a:pt x="568" y="1350"/>
                <a:pt x="572" y="1361"/>
                <a:pt x="565" y="1367"/>
              </a:cubicBezTo>
              <a:cubicBezTo>
                <a:pt x="560" y="1371"/>
                <a:pt x="554" y="1359"/>
                <a:pt x="548" y="1359"/>
              </a:cubicBezTo>
              <a:cubicBezTo>
                <a:pt x="532" y="1358"/>
                <a:pt x="517" y="1362"/>
                <a:pt x="501" y="1363"/>
              </a:cubicBezTo>
              <a:cubicBezTo>
                <a:pt x="478" y="1367"/>
                <a:pt x="455" y="1367"/>
                <a:pt x="433" y="1376"/>
              </a:cubicBezTo>
              <a:cubicBezTo>
                <a:pt x="383" y="1365"/>
                <a:pt x="411" y="1322"/>
                <a:pt x="364" y="1303"/>
              </a:cubicBezTo>
              <a:cubicBezTo>
                <a:pt x="322" y="1286"/>
                <a:pt x="280" y="1285"/>
                <a:pt x="235" y="1281"/>
              </a:cubicBezTo>
              <a:cubicBezTo>
                <a:pt x="175" y="1276"/>
                <a:pt x="115" y="1269"/>
                <a:pt x="55" y="1264"/>
              </a:cubicBezTo>
              <a:cubicBezTo>
                <a:pt x="35" y="1260"/>
                <a:pt x="23" y="1262"/>
                <a:pt x="13" y="1243"/>
              </a:cubicBezTo>
              <a:cubicBezTo>
                <a:pt x="7" y="1231"/>
                <a:pt x="0" y="1204"/>
                <a:pt x="0" y="1204"/>
              </a:cubicBezTo>
              <a:cubicBezTo>
                <a:pt x="3" y="1194"/>
                <a:pt x="3" y="1183"/>
                <a:pt x="8" y="1174"/>
              </a:cubicBezTo>
              <a:cubicBezTo>
                <a:pt x="23" y="1147"/>
                <a:pt x="54" y="1125"/>
                <a:pt x="68" y="1097"/>
              </a:cubicBezTo>
              <a:cubicBezTo>
                <a:pt x="82" y="1070"/>
                <a:pt x="83" y="1036"/>
                <a:pt x="90" y="1007"/>
              </a:cubicBezTo>
              <a:cubicBezTo>
                <a:pt x="96" y="935"/>
                <a:pt x="94" y="861"/>
                <a:pt x="85" y="789"/>
              </a:cubicBezTo>
              <a:cubicBezTo>
                <a:pt x="78" y="737"/>
                <a:pt x="55" y="685"/>
                <a:pt x="43" y="634"/>
              </a:cubicBezTo>
              <a:cubicBezTo>
                <a:pt x="45" y="579"/>
                <a:pt x="29" y="531"/>
                <a:pt x="60" y="489"/>
              </a:cubicBezTo>
              <a:cubicBezTo>
                <a:pt x="73" y="446"/>
                <a:pt x="51" y="512"/>
                <a:pt x="77" y="463"/>
              </a:cubicBezTo>
              <a:cubicBezTo>
                <a:pt x="92" y="435"/>
                <a:pt x="101" y="390"/>
                <a:pt x="107" y="360"/>
              </a:cubicBezTo>
              <a:cubicBezTo>
                <a:pt x="107" y="359"/>
                <a:pt x="110" y="325"/>
                <a:pt x="115" y="317"/>
              </a:cubicBezTo>
              <a:cubicBezTo>
                <a:pt x="129" y="296"/>
                <a:pt x="155" y="286"/>
                <a:pt x="171" y="266"/>
              </a:cubicBezTo>
              <a:cubicBezTo>
                <a:pt x="177" y="248"/>
                <a:pt x="181" y="234"/>
                <a:pt x="184" y="214"/>
              </a:cubicBezTo>
              <a:cubicBezTo>
                <a:pt x="185" y="193"/>
                <a:pt x="183" y="171"/>
                <a:pt x="188" y="150"/>
              </a:cubicBezTo>
              <a:cubicBezTo>
                <a:pt x="190" y="141"/>
                <a:pt x="240" y="146"/>
                <a:pt x="240" y="129"/>
              </a:cubicBezTo>
              <a:close/>
            </a:path>
          </a:pathLst>
        </a:cu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val="0033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oneCellAnchor>
    <xdr:from>
      <xdr:col>34</xdr:col>
      <xdr:colOff>0</xdr:colOff>
      <xdr:row>18</xdr:row>
      <xdr:rowOff>66675</xdr:rowOff>
    </xdr:from>
    <xdr:ext cx="134076" cy="121700"/>
    <xdr:sp macro="" textlink="">
      <xdr:nvSpPr>
        <xdr:cNvPr id="100" name="Text Box 902">
          <a:extLst>
            <a:ext uri="{FF2B5EF4-FFF2-40B4-BE49-F238E27FC236}">
              <a16:creationId xmlns:a16="http://schemas.microsoft.com/office/drawing/2014/main" id="{7055930C-AFF0-41A7-B347-715574C23666}"/>
            </a:ext>
          </a:extLst>
        </xdr:cNvPr>
        <xdr:cNvSpPr txBox="1">
          <a:spLocks noChangeArrowheads="1"/>
        </xdr:cNvSpPr>
      </xdr:nvSpPr>
      <xdr:spPr bwMode="auto">
        <a:xfrm>
          <a:off x="6623050" y="29241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5.6</a:t>
          </a:r>
        </a:p>
      </xdr:txBody>
    </xdr:sp>
    <xdr:clientData/>
  </xdr:oneCellAnchor>
  <xdr:oneCellAnchor>
    <xdr:from>
      <xdr:col>36</xdr:col>
      <xdr:colOff>9525</xdr:colOff>
      <xdr:row>20</xdr:row>
      <xdr:rowOff>28575</xdr:rowOff>
    </xdr:from>
    <xdr:ext cx="134076" cy="121700"/>
    <xdr:sp macro="" textlink="">
      <xdr:nvSpPr>
        <xdr:cNvPr id="101" name="Text Box 903">
          <a:extLst>
            <a:ext uri="{FF2B5EF4-FFF2-40B4-BE49-F238E27FC236}">
              <a16:creationId xmlns:a16="http://schemas.microsoft.com/office/drawing/2014/main" id="{1F642B69-8EC7-4936-A537-AD94C5E89721}"/>
            </a:ext>
          </a:extLst>
        </xdr:cNvPr>
        <xdr:cNvSpPr txBox="1">
          <a:spLocks noChangeArrowheads="1"/>
        </xdr:cNvSpPr>
      </xdr:nvSpPr>
      <xdr:spPr bwMode="auto">
        <a:xfrm>
          <a:off x="7051675" y="3203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7.4</a:t>
          </a:r>
        </a:p>
      </xdr:txBody>
    </xdr:sp>
    <xdr:clientData/>
  </xdr:oneCellAnchor>
  <xdr:oneCellAnchor>
    <xdr:from>
      <xdr:col>34</xdr:col>
      <xdr:colOff>0</xdr:colOff>
      <xdr:row>20</xdr:row>
      <xdr:rowOff>123825</xdr:rowOff>
    </xdr:from>
    <xdr:ext cx="134076" cy="121700"/>
    <xdr:sp macro="" textlink="">
      <xdr:nvSpPr>
        <xdr:cNvPr id="102" name="Text Box 904">
          <a:extLst>
            <a:ext uri="{FF2B5EF4-FFF2-40B4-BE49-F238E27FC236}">
              <a16:creationId xmlns:a16="http://schemas.microsoft.com/office/drawing/2014/main" id="{2715A19F-E4D8-4F9D-8A05-999C2E562E8E}"/>
            </a:ext>
          </a:extLst>
        </xdr:cNvPr>
        <xdr:cNvSpPr txBox="1">
          <a:spLocks noChangeArrowheads="1"/>
        </xdr:cNvSpPr>
      </xdr:nvSpPr>
      <xdr:spPr bwMode="auto">
        <a:xfrm>
          <a:off x="6623050" y="3298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39</xdr:col>
      <xdr:colOff>9525</xdr:colOff>
      <xdr:row>18</xdr:row>
      <xdr:rowOff>0</xdr:rowOff>
    </xdr:from>
    <xdr:ext cx="134076" cy="121700"/>
    <xdr:sp macro="" textlink="">
      <xdr:nvSpPr>
        <xdr:cNvPr id="103" name="Text Box 905">
          <a:extLst>
            <a:ext uri="{FF2B5EF4-FFF2-40B4-BE49-F238E27FC236}">
              <a16:creationId xmlns:a16="http://schemas.microsoft.com/office/drawing/2014/main" id="{0127A2EC-A0BB-4CAE-9CA4-02E6DC12F1F0}"/>
            </a:ext>
          </a:extLst>
        </xdr:cNvPr>
        <xdr:cNvSpPr txBox="1">
          <a:spLocks noChangeArrowheads="1"/>
        </xdr:cNvSpPr>
      </xdr:nvSpPr>
      <xdr:spPr bwMode="auto">
        <a:xfrm>
          <a:off x="7680325" y="28575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36</xdr:col>
      <xdr:colOff>9525</xdr:colOff>
      <xdr:row>16</xdr:row>
      <xdr:rowOff>66675</xdr:rowOff>
    </xdr:from>
    <xdr:ext cx="184025" cy="121700"/>
    <xdr:sp macro="" textlink="">
      <xdr:nvSpPr>
        <xdr:cNvPr id="104" name="Text Box 906">
          <a:extLst>
            <a:ext uri="{FF2B5EF4-FFF2-40B4-BE49-F238E27FC236}">
              <a16:creationId xmlns:a16="http://schemas.microsoft.com/office/drawing/2014/main" id="{CAE78399-E737-4F24-A41F-EE7CBF4A8227}"/>
            </a:ext>
          </a:extLst>
        </xdr:cNvPr>
        <xdr:cNvSpPr txBox="1">
          <a:spLocks noChangeArrowheads="1"/>
        </xdr:cNvSpPr>
      </xdr:nvSpPr>
      <xdr:spPr bwMode="auto">
        <a:xfrm>
          <a:off x="7051675" y="26066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31</xdr:col>
      <xdr:colOff>0</xdr:colOff>
      <xdr:row>15</xdr:row>
      <xdr:rowOff>123825</xdr:rowOff>
    </xdr:from>
    <xdr:ext cx="184025" cy="121700"/>
    <xdr:sp macro="" textlink="">
      <xdr:nvSpPr>
        <xdr:cNvPr id="105" name="Text Box 907">
          <a:extLst>
            <a:ext uri="{FF2B5EF4-FFF2-40B4-BE49-F238E27FC236}">
              <a16:creationId xmlns:a16="http://schemas.microsoft.com/office/drawing/2014/main" id="{8A22D7D4-B1CB-4DD8-BE0D-61D100AE95A1}"/>
            </a:ext>
          </a:extLst>
        </xdr:cNvPr>
        <xdr:cNvSpPr txBox="1">
          <a:spLocks noChangeArrowheads="1"/>
        </xdr:cNvSpPr>
      </xdr:nvSpPr>
      <xdr:spPr bwMode="auto">
        <a:xfrm>
          <a:off x="5994400" y="2505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35</xdr:col>
      <xdr:colOff>0</xdr:colOff>
      <xdr:row>13</xdr:row>
      <xdr:rowOff>9525</xdr:rowOff>
    </xdr:from>
    <xdr:ext cx="184025" cy="121700"/>
    <xdr:sp macro="" textlink="">
      <xdr:nvSpPr>
        <xdr:cNvPr id="106" name="Text Box 908">
          <a:extLst>
            <a:ext uri="{FF2B5EF4-FFF2-40B4-BE49-F238E27FC236}">
              <a16:creationId xmlns:a16="http://schemas.microsoft.com/office/drawing/2014/main" id="{0E8BC5E8-3100-4FC4-9C25-C54D7A3EB561}"/>
            </a:ext>
          </a:extLst>
        </xdr:cNvPr>
        <xdr:cNvSpPr txBox="1">
          <a:spLocks noChangeArrowheads="1"/>
        </xdr:cNvSpPr>
      </xdr:nvSpPr>
      <xdr:spPr bwMode="auto">
        <a:xfrm>
          <a:off x="6832600" y="2073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33</xdr:col>
      <xdr:colOff>0</xdr:colOff>
      <xdr:row>14</xdr:row>
      <xdr:rowOff>152400</xdr:rowOff>
    </xdr:from>
    <xdr:ext cx="184025" cy="121700"/>
    <xdr:sp macro="" textlink="">
      <xdr:nvSpPr>
        <xdr:cNvPr id="107" name="Text Box 909">
          <a:extLst>
            <a:ext uri="{FF2B5EF4-FFF2-40B4-BE49-F238E27FC236}">
              <a16:creationId xmlns:a16="http://schemas.microsoft.com/office/drawing/2014/main" id="{564D0F2E-48D4-4A3F-87C8-707025E12B26}"/>
            </a:ext>
          </a:extLst>
        </xdr:cNvPr>
        <xdr:cNvSpPr txBox="1">
          <a:spLocks noChangeArrowheads="1"/>
        </xdr:cNvSpPr>
      </xdr:nvSpPr>
      <xdr:spPr bwMode="auto">
        <a:xfrm>
          <a:off x="6413500" y="23749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33</xdr:col>
      <xdr:colOff>0</xdr:colOff>
      <xdr:row>8</xdr:row>
      <xdr:rowOff>66675</xdr:rowOff>
    </xdr:from>
    <xdr:ext cx="134076" cy="121700"/>
    <xdr:sp macro="" textlink="">
      <xdr:nvSpPr>
        <xdr:cNvPr id="108" name="Text Box 910">
          <a:extLst>
            <a:ext uri="{FF2B5EF4-FFF2-40B4-BE49-F238E27FC236}">
              <a16:creationId xmlns:a16="http://schemas.microsoft.com/office/drawing/2014/main" id="{D1DEC85D-D3F2-4130-B26E-AB1CEB4A96BB}"/>
            </a:ext>
          </a:extLst>
        </xdr:cNvPr>
        <xdr:cNvSpPr txBox="1">
          <a:spLocks noChangeArrowheads="1"/>
        </xdr:cNvSpPr>
      </xdr:nvSpPr>
      <xdr:spPr bwMode="auto">
        <a:xfrm>
          <a:off x="6413500" y="13366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5.4</a:t>
          </a:r>
        </a:p>
      </xdr:txBody>
    </xdr:sp>
    <xdr:clientData/>
  </xdr:oneCellAnchor>
  <xdr:oneCellAnchor>
    <xdr:from>
      <xdr:col>33</xdr:col>
      <xdr:colOff>9525</xdr:colOff>
      <xdr:row>11</xdr:row>
      <xdr:rowOff>9525</xdr:rowOff>
    </xdr:from>
    <xdr:ext cx="134076" cy="121700"/>
    <xdr:sp macro="" textlink="">
      <xdr:nvSpPr>
        <xdr:cNvPr id="109" name="Text Box 911">
          <a:extLst>
            <a:ext uri="{FF2B5EF4-FFF2-40B4-BE49-F238E27FC236}">
              <a16:creationId xmlns:a16="http://schemas.microsoft.com/office/drawing/2014/main" id="{D3920123-29F7-4893-B95C-A1C59A171D22}"/>
            </a:ext>
          </a:extLst>
        </xdr:cNvPr>
        <xdr:cNvSpPr txBox="1">
          <a:spLocks noChangeArrowheads="1"/>
        </xdr:cNvSpPr>
      </xdr:nvSpPr>
      <xdr:spPr bwMode="auto">
        <a:xfrm>
          <a:off x="6423025" y="1755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36</xdr:col>
      <xdr:colOff>0</xdr:colOff>
      <xdr:row>8</xdr:row>
      <xdr:rowOff>85725</xdr:rowOff>
    </xdr:from>
    <xdr:ext cx="134076" cy="121700"/>
    <xdr:sp macro="" textlink="">
      <xdr:nvSpPr>
        <xdr:cNvPr id="110" name="Text Box 912">
          <a:extLst>
            <a:ext uri="{FF2B5EF4-FFF2-40B4-BE49-F238E27FC236}">
              <a16:creationId xmlns:a16="http://schemas.microsoft.com/office/drawing/2014/main" id="{AB1F5B60-D809-428E-BCE2-6A47DE0AC8AD}"/>
            </a:ext>
          </a:extLst>
        </xdr:cNvPr>
        <xdr:cNvSpPr txBox="1">
          <a:spLocks noChangeArrowheads="1"/>
        </xdr:cNvSpPr>
      </xdr:nvSpPr>
      <xdr:spPr bwMode="auto">
        <a:xfrm>
          <a:off x="7042150" y="1355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40</xdr:col>
      <xdr:colOff>0</xdr:colOff>
      <xdr:row>7</xdr:row>
      <xdr:rowOff>152400</xdr:rowOff>
    </xdr:from>
    <xdr:ext cx="134076" cy="121700"/>
    <xdr:sp macro="" textlink="">
      <xdr:nvSpPr>
        <xdr:cNvPr id="111" name="Text Box 913">
          <a:extLst>
            <a:ext uri="{FF2B5EF4-FFF2-40B4-BE49-F238E27FC236}">
              <a16:creationId xmlns:a16="http://schemas.microsoft.com/office/drawing/2014/main" id="{F606CA31-EFC7-4672-8BBE-C93BAC1D3BE6}"/>
            </a:ext>
          </a:extLst>
        </xdr:cNvPr>
        <xdr:cNvSpPr txBox="1">
          <a:spLocks noChangeArrowheads="1"/>
        </xdr:cNvSpPr>
      </xdr:nvSpPr>
      <xdr:spPr bwMode="auto">
        <a:xfrm>
          <a:off x="7880350" y="1263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7.1</a:t>
          </a:r>
        </a:p>
      </xdr:txBody>
    </xdr:sp>
    <xdr:clientData/>
  </xdr:oneCellAnchor>
  <xdr:oneCellAnchor>
    <xdr:from>
      <xdr:col>42</xdr:col>
      <xdr:colOff>0</xdr:colOff>
      <xdr:row>15</xdr:row>
      <xdr:rowOff>152400</xdr:rowOff>
    </xdr:from>
    <xdr:ext cx="134076" cy="121700"/>
    <xdr:sp macro="" textlink="">
      <xdr:nvSpPr>
        <xdr:cNvPr id="112" name="Text Box 914">
          <a:extLst>
            <a:ext uri="{FF2B5EF4-FFF2-40B4-BE49-F238E27FC236}">
              <a16:creationId xmlns:a16="http://schemas.microsoft.com/office/drawing/2014/main" id="{F9CFA4A3-AC3C-481D-99B1-F4C39036A4C4}"/>
            </a:ext>
          </a:extLst>
        </xdr:cNvPr>
        <xdr:cNvSpPr txBox="1">
          <a:spLocks noChangeArrowheads="1"/>
        </xdr:cNvSpPr>
      </xdr:nvSpPr>
      <xdr:spPr bwMode="auto">
        <a:xfrm>
          <a:off x="8299450" y="2533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42</xdr:col>
      <xdr:colOff>0</xdr:colOff>
      <xdr:row>12</xdr:row>
      <xdr:rowOff>28575</xdr:rowOff>
    </xdr:from>
    <xdr:ext cx="184025" cy="121700"/>
    <xdr:sp macro="" textlink="">
      <xdr:nvSpPr>
        <xdr:cNvPr id="113" name="Text Box 915">
          <a:extLst>
            <a:ext uri="{FF2B5EF4-FFF2-40B4-BE49-F238E27FC236}">
              <a16:creationId xmlns:a16="http://schemas.microsoft.com/office/drawing/2014/main" id="{898F6C7E-5897-49E5-B848-AE56788DCF38}"/>
            </a:ext>
          </a:extLst>
        </xdr:cNvPr>
        <xdr:cNvSpPr txBox="1">
          <a:spLocks noChangeArrowheads="1"/>
        </xdr:cNvSpPr>
      </xdr:nvSpPr>
      <xdr:spPr bwMode="auto">
        <a:xfrm>
          <a:off x="8299450" y="19335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10.8</a:t>
          </a:r>
        </a:p>
      </xdr:txBody>
    </xdr:sp>
    <xdr:clientData/>
  </xdr:oneCellAnchor>
  <xdr:oneCellAnchor>
    <xdr:from>
      <xdr:col>38</xdr:col>
      <xdr:colOff>0</xdr:colOff>
      <xdr:row>11</xdr:row>
      <xdr:rowOff>152400</xdr:rowOff>
    </xdr:from>
    <xdr:ext cx="134076" cy="121700"/>
    <xdr:sp macro="" textlink="">
      <xdr:nvSpPr>
        <xdr:cNvPr id="114" name="Text Box 916">
          <a:extLst>
            <a:ext uri="{FF2B5EF4-FFF2-40B4-BE49-F238E27FC236}">
              <a16:creationId xmlns:a16="http://schemas.microsoft.com/office/drawing/2014/main" id="{3A5CF7B8-7B1C-4628-865E-62C1EA3D42E8}"/>
            </a:ext>
          </a:extLst>
        </xdr:cNvPr>
        <xdr:cNvSpPr txBox="1">
          <a:spLocks noChangeArrowheads="1"/>
        </xdr:cNvSpPr>
      </xdr:nvSpPr>
      <xdr:spPr bwMode="auto">
        <a:xfrm>
          <a:off x="7461250" y="1898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39</xdr:col>
      <xdr:colOff>0</xdr:colOff>
      <xdr:row>14</xdr:row>
      <xdr:rowOff>104775</xdr:rowOff>
    </xdr:from>
    <xdr:ext cx="134076" cy="121700"/>
    <xdr:sp macro="" textlink="">
      <xdr:nvSpPr>
        <xdr:cNvPr id="115" name="Text Box 917">
          <a:extLst>
            <a:ext uri="{FF2B5EF4-FFF2-40B4-BE49-F238E27FC236}">
              <a16:creationId xmlns:a16="http://schemas.microsoft.com/office/drawing/2014/main" id="{2ED095CE-4951-4942-B829-EF7A718E88E4}"/>
            </a:ext>
          </a:extLst>
        </xdr:cNvPr>
        <xdr:cNvSpPr txBox="1">
          <a:spLocks noChangeArrowheads="1"/>
        </xdr:cNvSpPr>
      </xdr:nvSpPr>
      <xdr:spPr bwMode="auto">
        <a:xfrm>
          <a:off x="7670800" y="2327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30</xdr:col>
      <xdr:colOff>0</xdr:colOff>
      <xdr:row>7</xdr:row>
      <xdr:rowOff>85725</xdr:rowOff>
    </xdr:from>
    <xdr:ext cx="59183" cy="121700"/>
    <xdr:sp macro="" textlink="">
      <xdr:nvSpPr>
        <xdr:cNvPr id="116" name="Text Box 918">
          <a:extLst>
            <a:ext uri="{FF2B5EF4-FFF2-40B4-BE49-F238E27FC236}">
              <a16:creationId xmlns:a16="http://schemas.microsoft.com/office/drawing/2014/main" id="{0565E5F4-E009-4DEE-BA64-3F402410F1F0}"/>
            </a:ext>
          </a:extLst>
        </xdr:cNvPr>
        <xdr:cNvSpPr txBox="1">
          <a:spLocks noChangeArrowheads="1"/>
        </xdr:cNvSpPr>
      </xdr:nvSpPr>
      <xdr:spPr bwMode="auto">
        <a:xfrm>
          <a:off x="5784850" y="119697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30</xdr:col>
      <xdr:colOff>0</xdr:colOff>
      <xdr:row>11</xdr:row>
      <xdr:rowOff>9525</xdr:rowOff>
    </xdr:from>
    <xdr:ext cx="109132" cy="121700"/>
    <xdr:sp macro="" textlink="">
      <xdr:nvSpPr>
        <xdr:cNvPr id="117" name="Text Box 919">
          <a:extLst>
            <a:ext uri="{FF2B5EF4-FFF2-40B4-BE49-F238E27FC236}">
              <a16:creationId xmlns:a16="http://schemas.microsoft.com/office/drawing/2014/main" id="{B9E12C6B-D7D8-4D80-9E84-C4D4A89D6B1B}"/>
            </a:ext>
          </a:extLst>
        </xdr:cNvPr>
        <xdr:cNvSpPr txBox="1">
          <a:spLocks noChangeArrowheads="1"/>
        </xdr:cNvSpPr>
      </xdr:nvSpPr>
      <xdr:spPr bwMode="auto">
        <a:xfrm>
          <a:off x="5784850" y="17557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</a:t>
          </a:r>
        </a:p>
      </xdr:txBody>
    </xdr:sp>
    <xdr:clientData/>
  </xdr:oneCellAnchor>
  <xdr:oneCellAnchor>
    <xdr:from>
      <xdr:col>40</xdr:col>
      <xdr:colOff>28575</xdr:colOff>
      <xdr:row>20</xdr:row>
      <xdr:rowOff>57150</xdr:rowOff>
    </xdr:from>
    <xdr:ext cx="109132" cy="121700"/>
    <xdr:sp macro="" textlink="">
      <xdr:nvSpPr>
        <xdr:cNvPr id="118" name="Text Box 920">
          <a:extLst>
            <a:ext uri="{FF2B5EF4-FFF2-40B4-BE49-F238E27FC236}">
              <a16:creationId xmlns:a16="http://schemas.microsoft.com/office/drawing/2014/main" id="{B46D2B9C-65BE-4F96-BCFD-9553FEF94F84}"/>
            </a:ext>
          </a:extLst>
        </xdr:cNvPr>
        <xdr:cNvSpPr txBox="1">
          <a:spLocks noChangeArrowheads="1"/>
        </xdr:cNvSpPr>
      </xdr:nvSpPr>
      <xdr:spPr bwMode="auto">
        <a:xfrm>
          <a:off x="7908925" y="32321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</a:t>
          </a:r>
        </a:p>
      </xdr:txBody>
    </xdr:sp>
    <xdr:clientData/>
  </xdr:oneCellAnchor>
  <xdr:oneCellAnchor>
    <xdr:from>
      <xdr:col>39</xdr:col>
      <xdr:colOff>28575</xdr:colOff>
      <xdr:row>23</xdr:row>
      <xdr:rowOff>123825</xdr:rowOff>
    </xdr:from>
    <xdr:ext cx="134076" cy="121700"/>
    <xdr:sp macro="" textlink="">
      <xdr:nvSpPr>
        <xdr:cNvPr id="119" name="Text Box 921">
          <a:extLst>
            <a:ext uri="{FF2B5EF4-FFF2-40B4-BE49-F238E27FC236}">
              <a16:creationId xmlns:a16="http://schemas.microsoft.com/office/drawing/2014/main" id="{3EB9D225-4C3F-49B0-9043-C327294C4A2A}"/>
            </a:ext>
          </a:extLst>
        </xdr:cNvPr>
        <xdr:cNvSpPr txBox="1">
          <a:spLocks noChangeArrowheads="1"/>
        </xdr:cNvSpPr>
      </xdr:nvSpPr>
      <xdr:spPr bwMode="auto">
        <a:xfrm>
          <a:off x="7699375" y="37750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43</xdr:col>
      <xdr:colOff>0</xdr:colOff>
      <xdr:row>24</xdr:row>
      <xdr:rowOff>9525</xdr:rowOff>
    </xdr:from>
    <xdr:ext cx="134076" cy="121700"/>
    <xdr:sp macro="" textlink="">
      <xdr:nvSpPr>
        <xdr:cNvPr id="120" name="Text Box 922">
          <a:extLst>
            <a:ext uri="{FF2B5EF4-FFF2-40B4-BE49-F238E27FC236}">
              <a16:creationId xmlns:a16="http://schemas.microsoft.com/office/drawing/2014/main" id="{4328F550-7E29-45BB-AA8A-A184C9D1E7EF}"/>
            </a:ext>
          </a:extLst>
        </xdr:cNvPr>
        <xdr:cNvSpPr txBox="1">
          <a:spLocks noChangeArrowheads="1"/>
        </xdr:cNvSpPr>
      </xdr:nvSpPr>
      <xdr:spPr bwMode="auto">
        <a:xfrm>
          <a:off x="8509000" y="3819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8.9</a:t>
          </a:r>
        </a:p>
      </xdr:txBody>
    </xdr:sp>
    <xdr:clientData/>
  </xdr:oneCellAnchor>
  <xdr:oneCellAnchor>
    <xdr:from>
      <xdr:col>43</xdr:col>
      <xdr:colOff>0</xdr:colOff>
      <xdr:row>27</xdr:row>
      <xdr:rowOff>123825</xdr:rowOff>
    </xdr:from>
    <xdr:ext cx="184025" cy="121700"/>
    <xdr:sp macro="" textlink="">
      <xdr:nvSpPr>
        <xdr:cNvPr id="121" name="Text Box 923">
          <a:extLst>
            <a:ext uri="{FF2B5EF4-FFF2-40B4-BE49-F238E27FC236}">
              <a16:creationId xmlns:a16="http://schemas.microsoft.com/office/drawing/2014/main" id="{E206D4D1-C8B8-4B47-8F65-818308348DFD}"/>
            </a:ext>
          </a:extLst>
        </xdr:cNvPr>
        <xdr:cNvSpPr txBox="1">
          <a:spLocks noChangeArrowheads="1"/>
        </xdr:cNvSpPr>
      </xdr:nvSpPr>
      <xdr:spPr bwMode="auto">
        <a:xfrm>
          <a:off x="8509000" y="4410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19.7</a:t>
          </a:r>
        </a:p>
      </xdr:txBody>
    </xdr:sp>
    <xdr:clientData/>
  </xdr:oneCellAnchor>
  <xdr:oneCellAnchor>
    <xdr:from>
      <xdr:col>40</xdr:col>
      <xdr:colOff>0</xdr:colOff>
      <xdr:row>27</xdr:row>
      <xdr:rowOff>104775</xdr:rowOff>
    </xdr:from>
    <xdr:ext cx="134076" cy="121700"/>
    <xdr:sp macro="" textlink="">
      <xdr:nvSpPr>
        <xdr:cNvPr id="122" name="Text Box 924">
          <a:extLst>
            <a:ext uri="{FF2B5EF4-FFF2-40B4-BE49-F238E27FC236}">
              <a16:creationId xmlns:a16="http://schemas.microsoft.com/office/drawing/2014/main" id="{2FB68B49-C20A-4AB4-A873-324C780D305F}"/>
            </a:ext>
          </a:extLst>
        </xdr:cNvPr>
        <xdr:cNvSpPr txBox="1">
          <a:spLocks noChangeArrowheads="1"/>
        </xdr:cNvSpPr>
      </xdr:nvSpPr>
      <xdr:spPr bwMode="auto">
        <a:xfrm>
          <a:off x="7880350" y="43910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36</xdr:col>
      <xdr:colOff>0</xdr:colOff>
      <xdr:row>26</xdr:row>
      <xdr:rowOff>85725</xdr:rowOff>
    </xdr:from>
    <xdr:ext cx="134076" cy="121700"/>
    <xdr:sp macro="" textlink="">
      <xdr:nvSpPr>
        <xdr:cNvPr id="123" name="Text Box 925">
          <a:extLst>
            <a:ext uri="{FF2B5EF4-FFF2-40B4-BE49-F238E27FC236}">
              <a16:creationId xmlns:a16="http://schemas.microsoft.com/office/drawing/2014/main" id="{B78FB867-2EED-4CB4-8AFC-A9885B696FFE}"/>
            </a:ext>
          </a:extLst>
        </xdr:cNvPr>
        <xdr:cNvSpPr txBox="1">
          <a:spLocks noChangeArrowheads="1"/>
        </xdr:cNvSpPr>
      </xdr:nvSpPr>
      <xdr:spPr bwMode="auto">
        <a:xfrm>
          <a:off x="7042150" y="42132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2,6</a:t>
          </a:r>
        </a:p>
      </xdr:txBody>
    </xdr:sp>
    <xdr:clientData/>
  </xdr:oneCellAnchor>
  <xdr:oneCellAnchor>
    <xdr:from>
      <xdr:col>35</xdr:col>
      <xdr:colOff>0</xdr:colOff>
      <xdr:row>23</xdr:row>
      <xdr:rowOff>9525</xdr:rowOff>
    </xdr:from>
    <xdr:ext cx="184025" cy="121700"/>
    <xdr:sp macro="" textlink="">
      <xdr:nvSpPr>
        <xdr:cNvPr id="124" name="Text Box 926">
          <a:extLst>
            <a:ext uri="{FF2B5EF4-FFF2-40B4-BE49-F238E27FC236}">
              <a16:creationId xmlns:a16="http://schemas.microsoft.com/office/drawing/2014/main" id="{00D3285F-5299-4885-8161-50923BA24169}"/>
            </a:ext>
          </a:extLst>
        </xdr:cNvPr>
        <xdr:cNvSpPr txBox="1">
          <a:spLocks noChangeArrowheads="1"/>
        </xdr:cNvSpPr>
      </xdr:nvSpPr>
      <xdr:spPr bwMode="auto">
        <a:xfrm>
          <a:off x="6832600" y="36607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12.3</a:t>
          </a:r>
        </a:p>
      </xdr:txBody>
    </xdr:sp>
    <xdr:clientData/>
  </xdr:oneCellAnchor>
  <xdr:oneCellAnchor>
    <xdr:from>
      <xdr:col>32</xdr:col>
      <xdr:colOff>9525</xdr:colOff>
      <xdr:row>24</xdr:row>
      <xdr:rowOff>57150</xdr:rowOff>
    </xdr:from>
    <xdr:ext cx="134076" cy="121700"/>
    <xdr:sp macro="" textlink="">
      <xdr:nvSpPr>
        <xdr:cNvPr id="125" name="Text Box 927">
          <a:extLst>
            <a:ext uri="{FF2B5EF4-FFF2-40B4-BE49-F238E27FC236}">
              <a16:creationId xmlns:a16="http://schemas.microsoft.com/office/drawing/2014/main" id="{D6515377-5813-437D-A813-128B5C728B60}"/>
            </a:ext>
          </a:extLst>
        </xdr:cNvPr>
        <xdr:cNvSpPr txBox="1">
          <a:spLocks noChangeArrowheads="1"/>
        </xdr:cNvSpPr>
      </xdr:nvSpPr>
      <xdr:spPr bwMode="auto">
        <a:xfrm>
          <a:off x="6213475" y="3867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1.8</a:t>
          </a:r>
        </a:p>
      </xdr:txBody>
    </xdr:sp>
    <xdr:clientData/>
  </xdr:oneCellAnchor>
  <xdr:oneCellAnchor>
    <xdr:from>
      <xdr:col>33</xdr:col>
      <xdr:colOff>0</xdr:colOff>
      <xdr:row>26</xdr:row>
      <xdr:rowOff>104775</xdr:rowOff>
    </xdr:from>
    <xdr:ext cx="134076" cy="121700"/>
    <xdr:sp macro="" textlink="">
      <xdr:nvSpPr>
        <xdr:cNvPr id="126" name="Text Box 928">
          <a:extLst>
            <a:ext uri="{FF2B5EF4-FFF2-40B4-BE49-F238E27FC236}">
              <a16:creationId xmlns:a16="http://schemas.microsoft.com/office/drawing/2014/main" id="{652D0F82-0599-46EB-A515-54B46532F195}"/>
            </a:ext>
          </a:extLst>
        </xdr:cNvPr>
        <xdr:cNvSpPr txBox="1">
          <a:spLocks noChangeArrowheads="1"/>
        </xdr:cNvSpPr>
      </xdr:nvSpPr>
      <xdr:spPr bwMode="auto">
        <a:xfrm>
          <a:off x="6413500" y="4232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3.7</a:t>
          </a:r>
        </a:p>
      </xdr:txBody>
    </xdr:sp>
    <xdr:clientData/>
  </xdr:oneCellAnchor>
  <xdr:oneCellAnchor>
    <xdr:from>
      <xdr:col>41</xdr:col>
      <xdr:colOff>0</xdr:colOff>
      <xdr:row>32</xdr:row>
      <xdr:rowOff>0</xdr:rowOff>
    </xdr:from>
    <xdr:ext cx="134076" cy="121700"/>
    <xdr:sp macro="" textlink="">
      <xdr:nvSpPr>
        <xdr:cNvPr id="127" name="Text Box 929">
          <a:extLst>
            <a:ext uri="{FF2B5EF4-FFF2-40B4-BE49-F238E27FC236}">
              <a16:creationId xmlns:a16="http://schemas.microsoft.com/office/drawing/2014/main" id="{E6A5690D-478B-477B-AE2B-EE2A981DC98E}"/>
            </a:ext>
          </a:extLst>
        </xdr:cNvPr>
        <xdr:cNvSpPr txBox="1">
          <a:spLocks noChangeArrowheads="1"/>
        </xdr:cNvSpPr>
      </xdr:nvSpPr>
      <xdr:spPr bwMode="auto">
        <a:xfrm>
          <a:off x="8089900" y="50800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5.7</a:t>
          </a:r>
        </a:p>
      </xdr:txBody>
    </xdr:sp>
    <xdr:clientData/>
  </xdr:oneCellAnchor>
  <xdr:oneCellAnchor>
    <xdr:from>
      <xdr:col>37</xdr:col>
      <xdr:colOff>0</xdr:colOff>
      <xdr:row>30</xdr:row>
      <xdr:rowOff>85725</xdr:rowOff>
    </xdr:from>
    <xdr:ext cx="134076" cy="121700"/>
    <xdr:sp macro="" textlink="">
      <xdr:nvSpPr>
        <xdr:cNvPr id="128" name="Text Box 930">
          <a:extLst>
            <a:ext uri="{FF2B5EF4-FFF2-40B4-BE49-F238E27FC236}">
              <a16:creationId xmlns:a16="http://schemas.microsoft.com/office/drawing/2014/main" id="{4AC3B353-76B4-4783-9257-7EE805F4D85C}"/>
            </a:ext>
          </a:extLst>
        </xdr:cNvPr>
        <xdr:cNvSpPr txBox="1">
          <a:spLocks noChangeArrowheads="1"/>
        </xdr:cNvSpPr>
      </xdr:nvSpPr>
      <xdr:spPr bwMode="auto">
        <a:xfrm>
          <a:off x="7251700" y="48482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0.4</a:t>
          </a:r>
        </a:p>
      </xdr:txBody>
    </xdr:sp>
    <xdr:clientData/>
  </xdr:oneCellAnchor>
  <xdr:oneCellAnchor>
    <xdr:from>
      <xdr:col>39</xdr:col>
      <xdr:colOff>0</xdr:colOff>
      <xdr:row>35</xdr:row>
      <xdr:rowOff>0</xdr:rowOff>
    </xdr:from>
    <xdr:ext cx="134076" cy="121700"/>
    <xdr:sp macro="" textlink="">
      <xdr:nvSpPr>
        <xdr:cNvPr id="129" name="Text Box 931">
          <a:extLst>
            <a:ext uri="{FF2B5EF4-FFF2-40B4-BE49-F238E27FC236}">
              <a16:creationId xmlns:a16="http://schemas.microsoft.com/office/drawing/2014/main" id="{DC34D619-9E9E-4E04-9848-06E0FED3FFAE}"/>
            </a:ext>
          </a:extLst>
        </xdr:cNvPr>
        <xdr:cNvSpPr txBox="1">
          <a:spLocks noChangeArrowheads="1"/>
        </xdr:cNvSpPr>
      </xdr:nvSpPr>
      <xdr:spPr bwMode="auto">
        <a:xfrm>
          <a:off x="7670800" y="5556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3.1</a:t>
          </a:r>
        </a:p>
      </xdr:txBody>
    </xdr:sp>
    <xdr:clientData/>
  </xdr:oneCellAnchor>
  <xdr:oneCellAnchor>
    <xdr:from>
      <xdr:col>34</xdr:col>
      <xdr:colOff>0</xdr:colOff>
      <xdr:row>31</xdr:row>
      <xdr:rowOff>152400</xdr:rowOff>
    </xdr:from>
    <xdr:ext cx="134076" cy="121700"/>
    <xdr:sp macro="" textlink="">
      <xdr:nvSpPr>
        <xdr:cNvPr id="130" name="Text Box 932">
          <a:extLst>
            <a:ext uri="{FF2B5EF4-FFF2-40B4-BE49-F238E27FC236}">
              <a16:creationId xmlns:a16="http://schemas.microsoft.com/office/drawing/2014/main" id="{D5464CE1-D20A-4FD7-ACA6-2D7446780903}"/>
            </a:ext>
          </a:extLst>
        </xdr:cNvPr>
        <xdr:cNvSpPr txBox="1">
          <a:spLocks noChangeArrowheads="1"/>
        </xdr:cNvSpPr>
      </xdr:nvSpPr>
      <xdr:spPr bwMode="auto">
        <a:xfrm>
          <a:off x="6623050" y="5073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8.4</a:t>
          </a:r>
        </a:p>
      </xdr:txBody>
    </xdr:sp>
    <xdr:clientData/>
  </xdr:oneCellAnchor>
  <xdr:oneCellAnchor>
    <xdr:from>
      <xdr:col>34</xdr:col>
      <xdr:colOff>57150</xdr:colOff>
      <xdr:row>34</xdr:row>
      <xdr:rowOff>104775</xdr:rowOff>
    </xdr:from>
    <xdr:ext cx="109132" cy="121700"/>
    <xdr:sp macro="" textlink="">
      <xdr:nvSpPr>
        <xdr:cNvPr id="131" name="Text Box 933">
          <a:extLst>
            <a:ext uri="{FF2B5EF4-FFF2-40B4-BE49-F238E27FC236}">
              <a16:creationId xmlns:a16="http://schemas.microsoft.com/office/drawing/2014/main" id="{8C0CF2AA-E69F-4A14-AE78-EA0118720862}"/>
            </a:ext>
          </a:extLst>
        </xdr:cNvPr>
        <xdr:cNvSpPr txBox="1">
          <a:spLocks noChangeArrowheads="1"/>
        </xdr:cNvSpPr>
      </xdr:nvSpPr>
      <xdr:spPr bwMode="auto">
        <a:xfrm>
          <a:off x="6680200" y="55022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</a:t>
          </a:r>
        </a:p>
      </xdr:txBody>
    </xdr:sp>
    <xdr:clientData/>
  </xdr:oneCellAnchor>
  <xdr:oneCellAnchor>
    <xdr:from>
      <xdr:col>31</xdr:col>
      <xdr:colOff>0</xdr:colOff>
      <xdr:row>31</xdr:row>
      <xdr:rowOff>66675</xdr:rowOff>
    </xdr:from>
    <xdr:ext cx="184025" cy="121700"/>
    <xdr:sp macro="" textlink="">
      <xdr:nvSpPr>
        <xdr:cNvPr id="132" name="Text Box 934">
          <a:extLst>
            <a:ext uri="{FF2B5EF4-FFF2-40B4-BE49-F238E27FC236}">
              <a16:creationId xmlns:a16="http://schemas.microsoft.com/office/drawing/2014/main" id="{345DBD81-D11C-47ED-A5E6-DD02F8894786}"/>
            </a:ext>
          </a:extLst>
        </xdr:cNvPr>
        <xdr:cNvSpPr txBox="1">
          <a:spLocks noChangeArrowheads="1"/>
        </xdr:cNvSpPr>
      </xdr:nvSpPr>
      <xdr:spPr bwMode="auto">
        <a:xfrm>
          <a:off x="5994400" y="4987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11.2</a:t>
          </a:r>
        </a:p>
      </xdr:txBody>
    </xdr:sp>
    <xdr:clientData/>
  </xdr:oneCellAnchor>
  <xdr:oneCellAnchor>
    <xdr:from>
      <xdr:col>30</xdr:col>
      <xdr:colOff>0</xdr:colOff>
      <xdr:row>34</xdr:row>
      <xdr:rowOff>85725</xdr:rowOff>
    </xdr:from>
    <xdr:ext cx="184025" cy="121700"/>
    <xdr:sp macro="" textlink="">
      <xdr:nvSpPr>
        <xdr:cNvPr id="133" name="Text Box 935">
          <a:extLst>
            <a:ext uri="{FF2B5EF4-FFF2-40B4-BE49-F238E27FC236}">
              <a16:creationId xmlns:a16="http://schemas.microsoft.com/office/drawing/2014/main" id="{26CA0366-7F2E-40CF-A5B6-742D24932571}"/>
            </a:ext>
          </a:extLst>
        </xdr:cNvPr>
        <xdr:cNvSpPr txBox="1">
          <a:spLocks noChangeArrowheads="1"/>
        </xdr:cNvSpPr>
      </xdr:nvSpPr>
      <xdr:spPr bwMode="auto">
        <a:xfrm>
          <a:off x="5784850" y="54832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15.6</a:t>
          </a:r>
        </a:p>
      </xdr:txBody>
    </xdr:sp>
    <xdr:clientData/>
  </xdr:oneCellAnchor>
  <xdr:oneCellAnchor>
    <xdr:from>
      <xdr:col>33</xdr:col>
      <xdr:colOff>0</xdr:colOff>
      <xdr:row>29</xdr:row>
      <xdr:rowOff>9525</xdr:rowOff>
    </xdr:from>
    <xdr:ext cx="134076" cy="121700"/>
    <xdr:sp macro="" textlink="">
      <xdr:nvSpPr>
        <xdr:cNvPr id="134" name="Text Box 936">
          <a:extLst>
            <a:ext uri="{FF2B5EF4-FFF2-40B4-BE49-F238E27FC236}">
              <a16:creationId xmlns:a16="http://schemas.microsoft.com/office/drawing/2014/main" id="{12DB5364-49BA-4AFF-BCA9-CEFF96D6A689}"/>
            </a:ext>
          </a:extLst>
        </xdr:cNvPr>
        <xdr:cNvSpPr txBox="1">
          <a:spLocks noChangeArrowheads="1"/>
        </xdr:cNvSpPr>
      </xdr:nvSpPr>
      <xdr:spPr bwMode="auto">
        <a:xfrm>
          <a:off x="6413500" y="4613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0.9</a:t>
          </a:r>
        </a:p>
      </xdr:txBody>
    </xdr:sp>
    <xdr:clientData/>
  </xdr:oneCellAnchor>
  <xdr:oneCellAnchor>
    <xdr:from>
      <xdr:col>28</xdr:col>
      <xdr:colOff>0</xdr:colOff>
      <xdr:row>21</xdr:row>
      <xdr:rowOff>28575</xdr:rowOff>
    </xdr:from>
    <xdr:ext cx="134076" cy="121700"/>
    <xdr:sp macro="" textlink="">
      <xdr:nvSpPr>
        <xdr:cNvPr id="135" name="Text Box 937">
          <a:extLst>
            <a:ext uri="{FF2B5EF4-FFF2-40B4-BE49-F238E27FC236}">
              <a16:creationId xmlns:a16="http://schemas.microsoft.com/office/drawing/2014/main" id="{3FD66CEB-39BD-4B8D-B110-86562D934668}"/>
            </a:ext>
          </a:extLst>
        </xdr:cNvPr>
        <xdr:cNvSpPr txBox="1">
          <a:spLocks noChangeArrowheads="1"/>
        </xdr:cNvSpPr>
      </xdr:nvSpPr>
      <xdr:spPr bwMode="auto">
        <a:xfrm>
          <a:off x="5365750" y="33623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8.1</a:t>
          </a:r>
        </a:p>
      </xdr:txBody>
    </xdr:sp>
    <xdr:clientData/>
  </xdr:oneCellAnchor>
  <xdr:oneCellAnchor>
    <xdr:from>
      <xdr:col>29</xdr:col>
      <xdr:colOff>28575</xdr:colOff>
      <xdr:row>19</xdr:row>
      <xdr:rowOff>28575</xdr:rowOff>
    </xdr:from>
    <xdr:ext cx="134076" cy="121700"/>
    <xdr:sp macro="" textlink="">
      <xdr:nvSpPr>
        <xdr:cNvPr id="136" name="Text Box 938">
          <a:extLst>
            <a:ext uri="{FF2B5EF4-FFF2-40B4-BE49-F238E27FC236}">
              <a16:creationId xmlns:a16="http://schemas.microsoft.com/office/drawing/2014/main" id="{2839AC37-7B01-4BF7-AE2D-E8C0AD677E07}"/>
            </a:ext>
          </a:extLst>
        </xdr:cNvPr>
        <xdr:cNvSpPr txBox="1">
          <a:spLocks noChangeArrowheads="1"/>
        </xdr:cNvSpPr>
      </xdr:nvSpPr>
      <xdr:spPr bwMode="auto">
        <a:xfrm>
          <a:off x="5603875" y="3044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31</xdr:col>
      <xdr:colOff>57150</xdr:colOff>
      <xdr:row>20</xdr:row>
      <xdr:rowOff>85725</xdr:rowOff>
    </xdr:from>
    <xdr:ext cx="134076" cy="121700"/>
    <xdr:sp macro="" textlink="">
      <xdr:nvSpPr>
        <xdr:cNvPr id="137" name="Text Box 939">
          <a:extLst>
            <a:ext uri="{FF2B5EF4-FFF2-40B4-BE49-F238E27FC236}">
              <a16:creationId xmlns:a16="http://schemas.microsoft.com/office/drawing/2014/main" id="{66116924-7A2E-4C91-95E3-75ED97D5DC05}"/>
            </a:ext>
          </a:extLst>
        </xdr:cNvPr>
        <xdr:cNvSpPr txBox="1">
          <a:spLocks noChangeArrowheads="1"/>
        </xdr:cNvSpPr>
      </xdr:nvSpPr>
      <xdr:spPr bwMode="auto">
        <a:xfrm>
          <a:off x="6051550" y="32607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6.2</a:t>
          </a:r>
        </a:p>
      </xdr:txBody>
    </xdr:sp>
    <xdr:clientData/>
  </xdr:oneCellAnchor>
  <xdr:oneCellAnchor>
    <xdr:from>
      <xdr:col>30</xdr:col>
      <xdr:colOff>9525</xdr:colOff>
      <xdr:row>23</xdr:row>
      <xdr:rowOff>0</xdr:rowOff>
    </xdr:from>
    <xdr:ext cx="184025" cy="121700"/>
    <xdr:sp macro="" textlink="">
      <xdr:nvSpPr>
        <xdr:cNvPr id="138" name="Text Box 940">
          <a:extLst>
            <a:ext uri="{FF2B5EF4-FFF2-40B4-BE49-F238E27FC236}">
              <a16:creationId xmlns:a16="http://schemas.microsoft.com/office/drawing/2014/main" id="{1F90896B-B166-41F1-8915-D04602CA1C00}"/>
            </a:ext>
          </a:extLst>
        </xdr:cNvPr>
        <xdr:cNvSpPr txBox="1">
          <a:spLocks noChangeArrowheads="1"/>
        </xdr:cNvSpPr>
      </xdr:nvSpPr>
      <xdr:spPr bwMode="auto">
        <a:xfrm>
          <a:off x="5794375" y="365125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12.1</a:t>
          </a:r>
        </a:p>
      </xdr:txBody>
    </xdr:sp>
    <xdr:clientData/>
  </xdr:oneCellAnchor>
  <xdr:oneCellAnchor>
    <xdr:from>
      <xdr:col>26</xdr:col>
      <xdr:colOff>0</xdr:colOff>
      <xdr:row>23</xdr:row>
      <xdr:rowOff>66675</xdr:rowOff>
    </xdr:from>
    <xdr:ext cx="184025" cy="121700"/>
    <xdr:sp macro="" textlink="">
      <xdr:nvSpPr>
        <xdr:cNvPr id="139" name="Text Box 941">
          <a:extLst>
            <a:ext uri="{FF2B5EF4-FFF2-40B4-BE49-F238E27FC236}">
              <a16:creationId xmlns:a16="http://schemas.microsoft.com/office/drawing/2014/main" id="{F94FE920-5A67-4F13-ACAC-ACD8140080D9}"/>
            </a:ext>
          </a:extLst>
        </xdr:cNvPr>
        <xdr:cNvSpPr txBox="1">
          <a:spLocks noChangeArrowheads="1"/>
        </xdr:cNvSpPr>
      </xdr:nvSpPr>
      <xdr:spPr bwMode="auto">
        <a:xfrm>
          <a:off x="4946650" y="37179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10.4</a:t>
          </a:r>
        </a:p>
      </xdr:txBody>
    </xdr:sp>
    <xdr:clientData/>
  </xdr:oneCellAnchor>
  <xdr:oneCellAnchor>
    <xdr:from>
      <xdr:col>28</xdr:col>
      <xdr:colOff>0</xdr:colOff>
      <xdr:row>24</xdr:row>
      <xdr:rowOff>0</xdr:rowOff>
    </xdr:from>
    <xdr:ext cx="184025" cy="121700"/>
    <xdr:sp macro="" textlink="">
      <xdr:nvSpPr>
        <xdr:cNvPr id="140" name="Text Box 942">
          <a:extLst>
            <a:ext uri="{FF2B5EF4-FFF2-40B4-BE49-F238E27FC236}">
              <a16:creationId xmlns:a16="http://schemas.microsoft.com/office/drawing/2014/main" id="{46195DB5-7BAD-40DA-80B0-562BD3B64E90}"/>
            </a:ext>
          </a:extLst>
        </xdr:cNvPr>
        <xdr:cNvSpPr txBox="1">
          <a:spLocks noChangeArrowheads="1"/>
        </xdr:cNvSpPr>
      </xdr:nvSpPr>
      <xdr:spPr bwMode="auto">
        <a:xfrm>
          <a:off x="5365750" y="38100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11.9</a:t>
          </a:r>
        </a:p>
      </xdr:txBody>
    </xdr:sp>
    <xdr:clientData/>
  </xdr:oneCellAnchor>
  <xdr:oneCellAnchor>
    <xdr:from>
      <xdr:col>29</xdr:col>
      <xdr:colOff>9525</xdr:colOff>
      <xdr:row>25</xdr:row>
      <xdr:rowOff>152400</xdr:rowOff>
    </xdr:from>
    <xdr:ext cx="134076" cy="121700"/>
    <xdr:sp macro="" textlink="">
      <xdr:nvSpPr>
        <xdr:cNvPr id="141" name="Text Box 943">
          <a:extLst>
            <a:ext uri="{FF2B5EF4-FFF2-40B4-BE49-F238E27FC236}">
              <a16:creationId xmlns:a16="http://schemas.microsoft.com/office/drawing/2014/main" id="{531CF160-9154-4F73-AE1C-919EFFFC10F6}"/>
            </a:ext>
          </a:extLst>
        </xdr:cNvPr>
        <xdr:cNvSpPr txBox="1">
          <a:spLocks noChangeArrowheads="1"/>
        </xdr:cNvSpPr>
      </xdr:nvSpPr>
      <xdr:spPr bwMode="auto">
        <a:xfrm>
          <a:off x="5584825" y="4121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6.6</a:t>
          </a:r>
        </a:p>
      </xdr:txBody>
    </xdr:sp>
    <xdr:clientData/>
  </xdr:oneCellAnchor>
  <xdr:oneCellAnchor>
    <xdr:from>
      <xdr:col>24</xdr:col>
      <xdr:colOff>0</xdr:colOff>
      <xdr:row>4</xdr:row>
      <xdr:rowOff>85725</xdr:rowOff>
    </xdr:from>
    <xdr:ext cx="184025" cy="121700"/>
    <xdr:sp macro="" textlink="">
      <xdr:nvSpPr>
        <xdr:cNvPr id="142" name="Text Box 944">
          <a:extLst>
            <a:ext uri="{FF2B5EF4-FFF2-40B4-BE49-F238E27FC236}">
              <a16:creationId xmlns:a16="http://schemas.microsoft.com/office/drawing/2014/main" id="{34AB9550-FA7F-4C3A-90C7-5A9C9F07FAFF}"/>
            </a:ext>
          </a:extLst>
        </xdr:cNvPr>
        <xdr:cNvSpPr txBox="1">
          <a:spLocks noChangeArrowheads="1"/>
        </xdr:cNvSpPr>
      </xdr:nvSpPr>
      <xdr:spPr bwMode="auto">
        <a:xfrm>
          <a:off x="4527550" y="7207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25</xdr:col>
      <xdr:colOff>0</xdr:colOff>
      <xdr:row>7</xdr:row>
      <xdr:rowOff>123825</xdr:rowOff>
    </xdr:from>
    <xdr:ext cx="184025" cy="121700"/>
    <xdr:sp macro="" textlink="">
      <xdr:nvSpPr>
        <xdr:cNvPr id="143" name="Text Box 945">
          <a:extLst>
            <a:ext uri="{FF2B5EF4-FFF2-40B4-BE49-F238E27FC236}">
              <a16:creationId xmlns:a16="http://schemas.microsoft.com/office/drawing/2014/main" id="{853EE54D-07E2-4D3C-90CB-5097C6DEF496}"/>
            </a:ext>
          </a:extLst>
        </xdr:cNvPr>
        <xdr:cNvSpPr txBox="1">
          <a:spLocks noChangeArrowheads="1"/>
        </xdr:cNvSpPr>
      </xdr:nvSpPr>
      <xdr:spPr bwMode="auto">
        <a:xfrm>
          <a:off x="4737100" y="1235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15.4</a:t>
          </a:r>
        </a:p>
      </xdr:txBody>
    </xdr:sp>
    <xdr:clientData/>
  </xdr:oneCellAnchor>
  <xdr:oneCellAnchor>
    <xdr:from>
      <xdr:col>27</xdr:col>
      <xdr:colOff>0</xdr:colOff>
      <xdr:row>13</xdr:row>
      <xdr:rowOff>9525</xdr:rowOff>
    </xdr:from>
    <xdr:ext cx="184025" cy="121700"/>
    <xdr:sp macro="" textlink="">
      <xdr:nvSpPr>
        <xdr:cNvPr id="144" name="Text Box 946">
          <a:extLst>
            <a:ext uri="{FF2B5EF4-FFF2-40B4-BE49-F238E27FC236}">
              <a16:creationId xmlns:a16="http://schemas.microsoft.com/office/drawing/2014/main" id="{2609D88D-033E-49BA-B341-C11C1D99A5A8}"/>
            </a:ext>
          </a:extLst>
        </xdr:cNvPr>
        <xdr:cNvSpPr txBox="1">
          <a:spLocks noChangeArrowheads="1"/>
        </xdr:cNvSpPr>
      </xdr:nvSpPr>
      <xdr:spPr bwMode="auto">
        <a:xfrm>
          <a:off x="5156200" y="2073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27</xdr:col>
      <xdr:colOff>0</xdr:colOff>
      <xdr:row>16</xdr:row>
      <xdr:rowOff>9525</xdr:rowOff>
    </xdr:from>
    <xdr:ext cx="134076" cy="121700"/>
    <xdr:sp macro="" textlink="">
      <xdr:nvSpPr>
        <xdr:cNvPr id="145" name="Text Box 947">
          <a:extLst>
            <a:ext uri="{FF2B5EF4-FFF2-40B4-BE49-F238E27FC236}">
              <a16:creationId xmlns:a16="http://schemas.microsoft.com/office/drawing/2014/main" id="{F38A32F7-F2B9-46B4-A81C-AAE9B85F141E}"/>
            </a:ext>
          </a:extLst>
        </xdr:cNvPr>
        <xdr:cNvSpPr txBox="1">
          <a:spLocks noChangeArrowheads="1"/>
        </xdr:cNvSpPr>
      </xdr:nvSpPr>
      <xdr:spPr bwMode="auto">
        <a:xfrm>
          <a:off x="5156200" y="2549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8.6</a:t>
          </a:r>
        </a:p>
      </xdr:txBody>
    </xdr:sp>
    <xdr:clientData/>
  </xdr:oneCellAnchor>
  <xdr:oneCellAnchor>
    <xdr:from>
      <xdr:col>24</xdr:col>
      <xdr:colOff>0</xdr:colOff>
      <xdr:row>15</xdr:row>
      <xdr:rowOff>123825</xdr:rowOff>
    </xdr:from>
    <xdr:ext cx="184025" cy="121700"/>
    <xdr:sp macro="" textlink="">
      <xdr:nvSpPr>
        <xdr:cNvPr id="146" name="Text Box 948">
          <a:extLst>
            <a:ext uri="{FF2B5EF4-FFF2-40B4-BE49-F238E27FC236}">
              <a16:creationId xmlns:a16="http://schemas.microsoft.com/office/drawing/2014/main" id="{E63A2AA8-80AF-473B-A409-02FBDCF3A0E6}"/>
            </a:ext>
          </a:extLst>
        </xdr:cNvPr>
        <xdr:cNvSpPr txBox="1">
          <a:spLocks noChangeArrowheads="1"/>
        </xdr:cNvSpPr>
      </xdr:nvSpPr>
      <xdr:spPr bwMode="auto">
        <a:xfrm>
          <a:off x="4527550" y="2505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26</xdr:col>
      <xdr:colOff>0</xdr:colOff>
      <xdr:row>11</xdr:row>
      <xdr:rowOff>66675</xdr:rowOff>
    </xdr:from>
    <xdr:ext cx="134076" cy="121700"/>
    <xdr:sp macro="" textlink="">
      <xdr:nvSpPr>
        <xdr:cNvPr id="147" name="Text Box 949">
          <a:extLst>
            <a:ext uri="{FF2B5EF4-FFF2-40B4-BE49-F238E27FC236}">
              <a16:creationId xmlns:a16="http://schemas.microsoft.com/office/drawing/2014/main" id="{DE20A582-DB2C-4A41-A323-B7CE38277658}"/>
            </a:ext>
          </a:extLst>
        </xdr:cNvPr>
        <xdr:cNvSpPr txBox="1">
          <a:spLocks noChangeArrowheads="1"/>
        </xdr:cNvSpPr>
      </xdr:nvSpPr>
      <xdr:spPr bwMode="auto">
        <a:xfrm>
          <a:off x="4946650" y="1812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3.3</a:t>
          </a:r>
        </a:p>
      </xdr:txBody>
    </xdr:sp>
    <xdr:clientData/>
  </xdr:oneCellAnchor>
  <xdr:oneCellAnchor>
    <xdr:from>
      <xdr:col>23</xdr:col>
      <xdr:colOff>9525</xdr:colOff>
      <xdr:row>9</xdr:row>
      <xdr:rowOff>123825</xdr:rowOff>
    </xdr:from>
    <xdr:ext cx="134076" cy="121700"/>
    <xdr:sp macro="" textlink="">
      <xdr:nvSpPr>
        <xdr:cNvPr id="148" name="Text Box 950">
          <a:extLst>
            <a:ext uri="{FF2B5EF4-FFF2-40B4-BE49-F238E27FC236}">
              <a16:creationId xmlns:a16="http://schemas.microsoft.com/office/drawing/2014/main" id="{68B87CFA-C8D0-4200-A668-9147D6603220}"/>
            </a:ext>
          </a:extLst>
        </xdr:cNvPr>
        <xdr:cNvSpPr txBox="1">
          <a:spLocks noChangeArrowheads="1"/>
        </xdr:cNvSpPr>
      </xdr:nvSpPr>
      <xdr:spPr bwMode="auto">
        <a:xfrm>
          <a:off x="4327525" y="1552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1.2</a:t>
          </a:r>
        </a:p>
      </xdr:txBody>
    </xdr:sp>
    <xdr:clientData/>
  </xdr:oneCellAnchor>
  <xdr:oneCellAnchor>
    <xdr:from>
      <xdr:col>22</xdr:col>
      <xdr:colOff>0</xdr:colOff>
      <xdr:row>12</xdr:row>
      <xdr:rowOff>104775</xdr:rowOff>
    </xdr:from>
    <xdr:ext cx="134076" cy="121700"/>
    <xdr:sp macro="" textlink="">
      <xdr:nvSpPr>
        <xdr:cNvPr id="149" name="Text Box 951">
          <a:extLst>
            <a:ext uri="{FF2B5EF4-FFF2-40B4-BE49-F238E27FC236}">
              <a16:creationId xmlns:a16="http://schemas.microsoft.com/office/drawing/2014/main" id="{F49FFE15-0E91-4705-B08F-265AD0C8FBCE}"/>
            </a:ext>
          </a:extLst>
        </xdr:cNvPr>
        <xdr:cNvSpPr txBox="1">
          <a:spLocks noChangeArrowheads="1"/>
        </xdr:cNvSpPr>
      </xdr:nvSpPr>
      <xdr:spPr bwMode="auto">
        <a:xfrm>
          <a:off x="4108450" y="2009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4.9</a:t>
          </a:r>
        </a:p>
      </xdr:txBody>
    </xdr:sp>
    <xdr:clientData/>
  </xdr:oneCellAnchor>
  <xdr:oneCellAnchor>
    <xdr:from>
      <xdr:col>24</xdr:col>
      <xdr:colOff>0</xdr:colOff>
      <xdr:row>12</xdr:row>
      <xdr:rowOff>152400</xdr:rowOff>
    </xdr:from>
    <xdr:ext cx="184025" cy="121700"/>
    <xdr:sp macro="" textlink="">
      <xdr:nvSpPr>
        <xdr:cNvPr id="150" name="Text Box 952">
          <a:extLst>
            <a:ext uri="{FF2B5EF4-FFF2-40B4-BE49-F238E27FC236}">
              <a16:creationId xmlns:a16="http://schemas.microsoft.com/office/drawing/2014/main" id="{84B6C6ED-4E9B-457A-B3FF-F64816D3EB8A}"/>
            </a:ext>
          </a:extLst>
        </xdr:cNvPr>
        <xdr:cNvSpPr txBox="1">
          <a:spLocks noChangeArrowheads="1"/>
        </xdr:cNvSpPr>
      </xdr:nvSpPr>
      <xdr:spPr bwMode="auto">
        <a:xfrm>
          <a:off x="4527550" y="20574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15.2</a:t>
          </a:r>
        </a:p>
      </xdr:txBody>
    </xdr:sp>
    <xdr:clientData/>
  </xdr:oneCellAnchor>
  <xdr:oneCellAnchor>
    <xdr:from>
      <xdr:col>21</xdr:col>
      <xdr:colOff>9525</xdr:colOff>
      <xdr:row>6</xdr:row>
      <xdr:rowOff>85725</xdr:rowOff>
    </xdr:from>
    <xdr:ext cx="109132" cy="121700"/>
    <xdr:sp macro="" textlink="">
      <xdr:nvSpPr>
        <xdr:cNvPr id="151" name="Text Box 953">
          <a:extLst>
            <a:ext uri="{FF2B5EF4-FFF2-40B4-BE49-F238E27FC236}">
              <a16:creationId xmlns:a16="http://schemas.microsoft.com/office/drawing/2014/main" id="{17DEBDAD-2529-4725-B053-BD36F32D76F3}"/>
            </a:ext>
          </a:extLst>
        </xdr:cNvPr>
        <xdr:cNvSpPr txBox="1">
          <a:spLocks noChangeArrowheads="1"/>
        </xdr:cNvSpPr>
      </xdr:nvSpPr>
      <xdr:spPr bwMode="auto">
        <a:xfrm>
          <a:off x="3908425" y="103822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oneCellAnchor>
    <xdr:from>
      <xdr:col>19</xdr:col>
      <xdr:colOff>0</xdr:colOff>
      <xdr:row>7</xdr:row>
      <xdr:rowOff>0</xdr:rowOff>
    </xdr:from>
    <xdr:ext cx="134076" cy="121700"/>
    <xdr:sp macro="" textlink="">
      <xdr:nvSpPr>
        <xdr:cNvPr id="152" name="Text Box 954">
          <a:extLst>
            <a:ext uri="{FF2B5EF4-FFF2-40B4-BE49-F238E27FC236}">
              <a16:creationId xmlns:a16="http://schemas.microsoft.com/office/drawing/2014/main" id="{A3C0A567-4C7A-43F9-B683-89E02F914511}"/>
            </a:ext>
          </a:extLst>
        </xdr:cNvPr>
        <xdr:cNvSpPr txBox="1">
          <a:spLocks noChangeArrowheads="1"/>
        </xdr:cNvSpPr>
      </xdr:nvSpPr>
      <xdr:spPr bwMode="auto">
        <a:xfrm>
          <a:off x="3448050" y="1111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6.9</a:t>
          </a:r>
        </a:p>
      </xdr:txBody>
    </xdr:sp>
    <xdr:clientData/>
  </xdr:oneCellAnchor>
  <xdr:oneCellAnchor>
    <xdr:from>
      <xdr:col>21</xdr:col>
      <xdr:colOff>0</xdr:colOff>
      <xdr:row>10</xdr:row>
      <xdr:rowOff>104775</xdr:rowOff>
    </xdr:from>
    <xdr:ext cx="184025" cy="121700"/>
    <xdr:sp macro="" textlink="">
      <xdr:nvSpPr>
        <xdr:cNvPr id="153" name="Text Box 955">
          <a:extLst>
            <a:ext uri="{FF2B5EF4-FFF2-40B4-BE49-F238E27FC236}">
              <a16:creationId xmlns:a16="http://schemas.microsoft.com/office/drawing/2014/main" id="{E401AE11-EBF8-4788-944F-A1F3E7908153}"/>
            </a:ext>
          </a:extLst>
        </xdr:cNvPr>
        <xdr:cNvSpPr txBox="1">
          <a:spLocks noChangeArrowheads="1"/>
        </xdr:cNvSpPr>
      </xdr:nvSpPr>
      <xdr:spPr bwMode="auto">
        <a:xfrm>
          <a:off x="3898900" y="1692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13.7</a:t>
          </a:r>
        </a:p>
      </xdr:txBody>
    </xdr:sp>
    <xdr:clientData/>
  </xdr:oneCellAnchor>
  <xdr:oneCellAnchor>
    <xdr:from>
      <xdr:col>19</xdr:col>
      <xdr:colOff>0</xdr:colOff>
      <xdr:row>9</xdr:row>
      <xdr:rowOff>66675</xdr:rowOff>
    </xdr:from>
    <xdr:ext cx="134076" cy="121700"/>
    <xdr:sp macro="" textlink="">
      <xdr:nvSpPr>
        <xdr:cNvPr id="154" name="Text Box 956">
          <a:extLst>
            <a:ext uri="{FF2B5EF4-FFF2-40B4-BE49-F238E27FC236}">
              <a16:creationId xmlns:a16="http://schemas.microsoft.com/office/drawing/2014/main" id="{E2A8F994-A229-44EA-8815-4960103AE493}"/>
            </a:ext>
          </a:extLst>
        </xdr:cNvPr>
        <xdr:cNvSpPr txBox="1">
          <a:spLocks noChangeArrowheads="1"/>
        </xdr:cNvSpPr>
      </xdr:nvSpPr>
      <xdr:spPr bwMode="auto">
        <a:xfrm>
          <a:off x="3448050" y="14954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6.8</a:t>
          </a:r>
        </a:p>
      </xdr:txBody>
    </xdr:sp>
    <xdr:clientData/>
  </xdr:oneCellAnchor>
  <xdr:oneCellAnchor>
    <xdr:from>
      <xdr:col>17</xdr:col>
      <xdr:colOff>0</xdr:colOff>
      <xdr:row>8</xdr:row>
      <xdr:rowOff>28575</xdr:rowOff>
    </xdr:from>
    <xdr:ext cx="134076" cy="121700"/>
    <xdr:sp macro="" textlink="">
      <xdr:nvSpPr>
        <xdr:cNvPr id="155" name="Text Box 957">
          <a:extLst>
            <a:ext uri="{FF2B5EF4-FFF2-40B4-BE49-F238E27FC236}">
              <a16:creationId xmlns:a16="http://schemas.microsoft.com/office/drawing/2014/main" id="{280053F5-A754-4EFC-A1FF-09E4B82756F3}"/>
            </a:ext>
          </a:extLst>
        </xdr:cNvPr>
        <xdr:cNvSpPr txBox="1">
          <a:spLocks noChangeArrowheads="1"/>
        </xdr:cNvSpPr>
      </xdr:nvSpPr>
      <xdr:spPr bwMode="auto">
        <a:xfrm>
          <a:off x="3092450" y="1298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6,7</a:t>
          </a:r>
        </a:p>
      </xdr:txBody>
    </xdr:sp>
    <xdr:clientData/>
  </xdr:oneCellAnchor>
  <xdr:oneCellAnchor>
    <xdr:from>
      <xdr:col>18</xdr:col>
      <xdr:colOff>0</xdr:colOff>
      <xdr:row>11</xdr:row>
      <xdr:rowOff>152400</xdr:rowOff>
    </xdr:from>
    <xdr:ext cx="134076" cy="121700"/>
    <xdr:sp macro="" textlink="">
      <xdr:nvSpPr>
        <xdr:cNvPr id="156" name="Text Box 958">
          <a:extLst>
            <a:ext uri="{FF2B5EF4-FFF2-40B4-BE49-F238E27FC236}">
              <a16:creationId xmlns:a16="http://schemas.microsoft.com/office/drawing/2014/main" id="{15C1E1F8-A5F8-438B-B4C5-A52029FDB3D9}"/>
            </a:ext>
          </a:extLst>
        </xdr:cNvPr>
        <xdr:cNvSpPr txBox="1">
          <a:spLocks noChangeArrowheads="1"/>
        </xdr:cNvSpPr>
      </xdr:nvSpPr>
      <xdr:spPr bwMode="auto">
        <a:xfrm>
          <a:off x="3270250" y="18986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1.9</a:t>
          </a:r>
        </a:p>
      </xdr:txBody>
    </xdr:sp>
    <xdr:clientData/>
  </xdr:oneCellAnchor>
  <xdr:oneCellAnchor>
    <xdr:from>
      <xdr:col>19</xdr:col>
      <xdr:colOff>0</xdr:colOff>
      <xdr:row>11</xdr:row>
      <xdr:rowOff>66675</xdr:rowOff>
    </xdr:from>
    <xdr:ext cx="134076" cy="121700"/>
    <xdr:sp macro="" textlink="">
      <xdr:nvSpPr>
        <xdr:cNvPr id="157" name="Text Box 959">
          <a:extLst>
            <a:ext uri="{FF2B5EF4-FFF2-40B4-BE49-F238E27FC236}">
              <a16:creationId xmlns:a16="http://schemas.microsoft.com/office/drawing/2014/main" id="{972B40BD-2C64-4039-9E44-82E3DB52661E}"/>
            </a:ext>
          </a:extLst>
        </xdr:cNvPr>
        <xdr:cNvSpPr txBox="1">
          <a:spLocks noChangeArrowheads="1"/>
        </xdr:cNvSpPr>
      </xdr:nvSpPr>
      <xdr:spPr bwMode="auto">
        <a:xfrm>
          <a:off x="3448050" y="18129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9.7</a:t>
          </a:r>
        </a:p>
      </xdr:txBody>
    </xdr:sp>
    <xdr:clientData/>
  </xdr:oneCellAnchor>
  <xdr:oneCellAnchor>
    <xdr:from>
      <xdr:col>13</xdr:col>
      <xdr:colOff>0</xdr:colOff>
      <xdr:row>8</xdr:row>
      <xdr:rowOff>104775</xdr:rowOff>
    </xdr:from>
    <xdr:ext cx="134076" cy="121700"/>
    <xdr:sp macro="" textlink="">
      <xdr:nvSpPr>
        <xdr:cNvPr id="158" name="Text Box 960">
          <a:extLst>
            <a:ext uri="{FF2B5EF4-FFF2-40B4-BE49-F238E27FC236}">
              <a16:creationId xmlns:a16="http://schemas.microsoft.com/office/drawing/2014/main" id="{F4279847-0655-4E6C-A03A-B065F63D7C11}"/>
            </a:ext>
          </a:extLst>
        </xdr:cNvPr>
        <xdr:cNvSpPr txBox="1">
          <a:spLocks noChangeArrowheads="1"/>
        </xdr:cNvSpPr>
      </xdr:nvSpPr>
      <xdr:spPr bwMode="auto">
        <a:xfrm>
          <a:off x="2381250" y="13747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4.1</a:t>
          </a:r>
        </a:p>
      </xdr:txBody>
    </xdr:sp>
    <xdr:clientData/>
  </xdr:oneCellAnchor>
  <xdr:oneCellAnchor>
    <xdr:from>
      <xdr:col>13</xdr:col>
      <xdr:colOff>0</xdr:colOff>
      <xdr:row>11</xdr:row>
      <xdr:rowOff>9525</xdr:rowOff>
    </xdr:from>
    <xdr:ext cx="109132" cy="121700"/>
    <xdr:sp macro="" textlink="">
      <xdr:nvSpPr>
        <xdr:cNvPr id="159" name="Text Box 961">
          <a:extLst>
            <a:ext uri="{FF2B5EF4-FFF2-40B4-BE49-F238E27FC236}">
              <a16:creationId xmlns:a16="http://schemas.microsoft.com/office/drawing/2014/main" id="{192E76FB-BF5F-47A0-B876-9CA23657A5B8}"/>
            </a:ext>
          </a:extLst>
        </xdr:cNvPr>
        <xdr:cNvSpPr txBox="1">
          <a:spLocks noChangeArrowheads="1"/>
        </xdr:cNvSpPr>
      </xdr:nvSpPr>
      <xdr:spPr bwMode="auto">
        <a:xfrm>
          <a:off x="2381250" y="1755775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12</a:t>
          </a:r>
        </a:p>
      </xdr:txBody>
    </xdr:sp>
    <xdr:clientData/>
  </xdr:oneCellAnchor>
  <xdr:oneCellAnchor>
    <xdr:from>
      <xdr:col>12</xdr:col>
      <xdr:colOff>0</xdr:colOff>
      <xdr:row>14</xdr:row>
      <xdr:rowOff>9525</xdr:rowOff>
    </xdr:from>
    <xdr:ext cx="184025" cy="121700"/>
    <xdr:sp macro="" textlink="">
      <xdr:nvSpPr>
        <xdr:cNvPr id="160" name="Text Box 962">
          <a:extLst>
            <a:ext uri="{FF2B5EF4-FFF2-40B4-BE49-F238E27FC236}">
              <a16:creationId xmlns:a16="http://schemas.microsoft.com/office/drawing/2014/main" id="{4C826D12-00BD-4CD1-BE75-659C69EEA998}"/>
            </a:ext>
          </a:extLst>
        </xdr:cNvPr>
        <xdr:cNvSpPr txBox="1">
          <a:spLocks noChangeArrowheads="1"/>
        </xdr:cNvSpPr>
      </xdr:nvSpPr>
      <xdr:spPr bwMode="auto">
        <a:xfrm>
          <a:off x="2203450" y="2232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18.2</a:t>
          </a:r>
        </a:p>
      </xdr:txBody>
    </xdr:sp>
    <xdr:clientData/>
  </xdr:oneCellAnchor>
  <xdr:oneCellAnchor>
    <xdr:from>
      <xdr:col>16</xdr:col>
      <xdr:colOff>0</xdr:colOff>
      <xdr:row>13</xdr:row>
      <xdr:rowOff>28575</xdr:rowOff>
    </xdr:from>
    <xdr:ext cx="184025" cy="121700"/>
    <xdr:sp macro="" textlink="">
      <xdr:nvSpPr>
        <xdr:cNvPr id="161" name="Text Box 963">
          <a:extLst>
            <a:ext uri="{FF2B5EF4-FFF2-40B4-BE49-F238E27FC236}">
              <a16:creationId xmlns:a16="http://schemas.microsoft.com/office/drawing/2014/main" id="{5CF580E4-41AF-4D17-9890-6F2174002E32}"/>
            </a:ext>
          </a:extLst>
        </xdr:cNvPr>
        <xdr:cNvSpPr txBox="1">
          <a:spLocks noChangeArrowheads="1"/>
        </xdr:cNvSpPr>
      </xdr:nvSpPr>
      <xdr:spPr bwMode="auto">
        <a:xfrm>
          <a:off x="2914650" y="20923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18.9</a:t>
          </a:r>
        </a:p>
      </xdr:txBody>
    </xdr:sp>
    <xdr:clientData/>
  </xdr:oneCellAnchor>
  <xdr:oneCellAnchor>
    <xdr:from>
      <xdr:col>14</xdr:col>
      <xdr:colOff>0</xdr:colOff>
      <xdr:row>16</xdr:row>
      <xdr:rowOff>9525</xdr:rowOff>
    </xdr:from>
    <xdr:ext cx="184025" cy="121700"/>
    <xdr:sp macro="" textlink="">
      <xdr:nvSpPr>
        <xdr:cNvPr id="162" name="Text Box 964">
          <a:extLst>
            <a:ext uri="{FF2B5EF4-FFF2-40B4-BE49-F238E27FC236}">
              <a16:creationId xmlns:a16="http://schemas.microsoft.com/office/drawing/2014/main" id="{29343C7E-D18C-43ED-A8C2-8E217108B6BE}"/>
            </a:ext>
          </a:extLst>
        </xdr:cNvPr>
        <xdr:cNvSpPr txBox="1">
          <a:spLocks noChangeArrowheads="1"/>
        </xdr:cNvSpPr>
      </xdr:nvSpPr>
      <xdr:spPr bwMode="auto">
        <a:xfrm>
          <a:off x="2559050" y="2549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13.1</a:t>
          </a:r>
        </a:p>
      </xdr:txBody>
    </xdr:sp>
    <xdr:clientData/>
  </xdr:oneCellAnchor>
  <xdr:oneCellAnchor>
    <xdr:from>
      <xdr:col>14</xdr:col>
      <xdr:colOff>0</xdr:colOff>
      <xdr:row>19</xdr:row>
      <xdr:rowOff>57150</xdr:rowOff>
    </xdr:from>
    <xdr:ext cx="134076" cy="121700"/>
    <xdr:sp macro="" textlink="">
      <xdr:nvSpPr>
        <xdr:cNvPr id="163" name="Text Box 965">
          <a:extLst>
            <a:ext uri="{FF2B5EF4-FFF2-40B4-BE49-F238E27FC236}">
              <a16:creationId xmlns:a16="http://schemas.microsoft.com/office/drawing/2014/main" id="{41E3FDE7-434A-42B8-87C9-8EA8797AF84C}"/>
            </a:ext>
          </a:extLst>
        </xdr:cNvPr>
        <xdr:cNvSpPr txBox="1">
          <a:spLocks noChangeArrowheads="1"/>
        </xdr:cNvSpPr>
      </xdr:nvSpPr>
      <xdr:spPr bwMode="auto">
        <a:xfrm>
          <a:off x="2559050" y="30734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0.3</a:t>
          </a:r>
        </a:p>
      </xdr:txBody>
    </xdr:sp>
    <xdr:clientData/>
  </xdr:oneCellAnchor>
  <xdr:oneCellAnchor>
    <xdr:from>
      <xdr:col>13</xdr:col>
      <xdr:colOff>0</xdr:colOff>
      <xdr:row>22</xdr:row>
      <xdr:rowOff>9525</xdr:rowOff>
    </xdr:from>
    <xdr:ext cx="184025" cy="121700"/>
    <xdr:sp macro="" textlink="">
      <xdr:nvSpPr>
        <xdr:cNvPr id="164" name="Text Box 966">
          <a:extLst>
            <a:ext uri="{FF2B5EF4-FFF2-40B4-BE49-F238E27FC236}">
              <a16:creationId xmlns:a16="http://schemas.microsoft.com/office/drawing/2014/main" id="{65ABD8CB-789B-4C15-B469-0FE9A081E4D3}"/>
            </a:ext>
          </a:extLst>
        </xdr:cNvPr>
        <xdr:cNvSpPr txBox="1">
          <a:spLocks noChangeArrowheads="1"/>
        </xdr:cNvSpPr>
      </xdr:nvSpPr>
      <xdr:spPr bwMode="auto">
        <a:xfrm>
          <a:off x="2381250" y="3502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13.2</a:t>
          </a:r>
        </a:p>
      </xdr:txBody>
    </xdr:sp>
    <xdr:clientData/>
  </xdr:oneCellAnchor>
  <xdr:oneCellAnchor>
    <xdr:from>
      <xdr:col>16</xdr:col>
      <xdr:colOff>0</xdr:colOff>
      <xdr:row>21</xdr:row>
      <xdr:rowOff>66675</xdr:rowOff>
    </xdr:from>
    <xdr:ext cx="184025" cy="121700"/>
    <xdr:sp macro="" textlink="">
      <xdr:nvSpPr>
        <xdr:cNvPr id="165" name="Text Box 967">
          <a:extLst>
            <a:ext uri="{FF2B5EF4-FFF2-40B4-BE49-F238E27FC236}">
              <a16:creationId xmlns:a16="http://schemas.microsoft.com/office/drawing/2014/main" id="{3C51F1E8-2AE1-479D-8572-42A24415ABD0}"/>
            </a:ext>
          </a:extLst>
        </xdr:cNvPr>
        <xdr:cNvSpPr txBox="1">
          <a:spLocks noChangeArrowheads="1"/>
        </xdr:cNvSpPr>
      </xdr:nvSpPr>
      <xdr:spPr bwMode="auto">
        <a:xfrm>
          <a:off x="2914650" y="34004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19.3</a:t>
          </a:r>
        </a:p>
      </xdr:txBody>
    </xdr:sp>
    <xdr:clientData/>
  </xdr:oneCellAnchor>
  <xdr:oneCellAnchor>
    <xdr:from>
      <xdr:col>22</xdr:col>
      <xdr:colOff>0</xdr:colOff>
      <xdr:row>16</xdr:row>
      <xdr:rowOff>66675</xdr:rowOff>
    </xdr:from>
    <xdr:ext cx="134076" cy="121700"/>
    <xdr:sp macro="" textlink="">
      <xdr:nvSpPr>
        <xdr:cNvPr id="166" name="Text Box 968">
          <a:extLst>
            <a:ext uri="{FF2B5EF4-FFF2-40B4-BE49-F238E27FC236}">
              <a16:creationId xmlns:a16="http://schemas.microsoft.com/office/drawing/2014/main" id="{77623B7D-A628-49E1-BFAD-F8D23696D15B}"/>
            </a:ext>
          </a:extLst>
        </xdr:cNvPr>
        <xdr:cNvSpPr txBox="1">
          <a:spLocks noChangeArrowheads="1"/>
        </xdr:cNvSpPr>
      </xdr:nvSpPr>
      <xdr:spPr bwMode="auto">
        <a:xfrm>
          <a:off x="4108450" y="26066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5.2</a:t>
          </a:r>
        </a:p>
      </xdr:txBody>
    </xdr:sp>
    <xdr:clientData/>
  </xdr:oneCellAnchor>
  <xdr:oneCellAnchor>
    <xdr:from>
      <xdr:col>20</xdr:col>
      <xdr:colOff>0</xdr:colOff>
      <xdr:row>17</xdr:row>
      <xdr:rowOff>85725</xdr:rowOff>
    </xdr:from>
    <xdr:ext cx="184025" cy="121700"/>
    <xdr:sp macro="" textlink="">
      <xdr:nvSpPr>
        <xdr:cNvPr id="167" name="Text Box 969">
          <a:extLst>
            <a:ext uri="{FF2B5EF4-FFF2-40B4-BE49-F238E27FC236}">
              <a16:creationId xmlns:a16="http://schemas.microsoft.com/office/drawing/2014/main" id="{2FFCE0F4-EA12-4B61-BB2F-E2C67910DB0E}"/>
            </a:ext>
          </a:extLst>
        </xdr:cNvPr>
        <xdr:cNvSpPr txBox="1">
          <a:spLocks noChangeArrowheads="1"/>
        </xdr:cNvSpPr>
      </xdr:nvSpPr>
      <xdr:spPr bwMode="auto">
        <a:xfrm>
          <a:off x="3689350" y="2784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19.1</a:t>
          </a:r>
        </a:p>
      </xdr:txBody>
    </xdr:sp>
    <xdr:clientData/>
  </xdr:oneCellAnchor>
  <xdr:oneCellAnchor>
    <xdr:from>
      <xdr:col>19</xdr:col>
      <xdr:colOff>0</xdr:colOff>
      <xdr:row>14</xdr:row>
      <xdr:rowOff>104775</xdr:rowOff>
    </xdr:from>
    <xdr:ext cx="134076" cy="121700"/>
    <xdr:sp macro="" textlink="">
      <xdr:nvSpPr>
        <xdr:cNvPr id="168" name="Text Box 970">
          <a:extLst>
            <a:ext uri="{FF2B5EF4-FFF2-40B4-BE49-F238E27FC236}">
              <a16:creationId xmlns:a16="http://schemas.microsoft.com/office/drawing/2014/main" id="{ADC007A7-0CA9-4728-9023-40E79ED63518}"/>
            </a:ext>
          </a:extLst>
        </xdr:cNvPr>
        <xdr:cNvSpPr txBox="1">
          <a:spLocks noChangeArrowheads="1"/>
        </xdr:cNvSpPr>
      </xdr:nvSpPr>
      <xdr:spPr bwMode="auto">
        <a:xfrm>
          <a:off x="3448050" y="2327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17</xdr:col>
      <xdr:colOff>28575</xdr:colOff>
      <xdr:row>17</xdr:row>
      <xdr:rowOff>152400</xdr:rowOff>
    </xdr:from>
    <xdr:ext cx="134076" cy="121700"/>
    <xdr:sp macro="" textlink="">
      <xdr:nvSpPr>
        <xdr:cNvPr id="169" name="Text Box 971">
          <a:extLst>
            <a:ext uri="{FF2B5EF4-FFF2-40B4-BE49-F238E27FC236}">
              <a16:creationId xmlns:a16="http://schemas.microsoft.com/office/drawing/2014/main" id="{E2816220-11D7-4F15-B09C-B6907A2681A5}"/>
            </a:ext>
          </a:extLst>
        </xdr:cNvPr>
        <xdr:cNvSpPr txBox="1">
          <a:spLocks noChangeArrowheads="1"/>
        </xdr:cNvSpPr>
      </xdr:nvSpPr>
      <xdr:spPr bwMode="auto">
        <a:xfrm>
          <a:off x="3121025" y="2851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5.9</a:t>
          </a:r>
        </a:p>
      </xdr:txBody>
    </xdr:sp>
    <xdr:clientData/>
  </xdr:oneCellAnchor>
  <xdr:oneCellAnchor>
    <xdr:from>
      <xdr:col>19</xdr:col>
      <xdr:colOff>0</xdr:colOff>
      <xdr:row>20</xdr:row>
      <xdr:rowOff>28575</xdr:rowOff>
    </xdr:from>
    <xdr:ext cx="184025" cy="121700"/>
    <xdr:sp macro="" textlink="">
      <xdr:nvSpPr>
        <xdr:cNvPr id="170" name="Text Box 972">
          <a:extLst>
            <a:ext uri="{FF2B5EF4-FFF2-40B4-BE49-F238E27FC236}">
              <a16:creationId xmlns:a16="http://schemas.microsoft.com/office/drawing/2014/main" id="{FAD82FC0-4C65-4AB9-9893-3D649E041342}"/>
            </a:ext>
          </a:extLst>
        </xdr:cNvPr>
        <xdr:cNvSpPr txBox="1">
          <a:spLocks noChangeArrowheads="1"/>
        </xdr:cNvSpPr>
      </xdr:nvSpPr>
      <xdr:spPr bwMode="auto">
        <a:xfrm>
          <a:off x="3448050" y="32035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18</xdr:row>
      <xdr:rowOff>66675</xdr:rowOff>
    </xdr:from>
    <xdr:ext cx="184025" cy="121700"/>
    <xdr:sp macro="" textlink="">
      <xdr:nvSpPr>
        <xdr:cNvPr id="171" name="Text Box 973">
          <a:extLst>
            <a:ext uri="{FF2B5EF4-FFF2-40B4-BE49-F238E27FC236}">
              <a16:creationId xmlns:a16="http://schemas.microsoft.com/office/drawing/2014/main" id="{FF3E36B5-AD44-46DD-BC78-3163E0BE27B3}"/>
            </a:ext>
          </a:extLst>
        </xdr:cNvPr>
        <xdr:cNvSpPr txBox="1">
          <a:spLocks noChangeArrowheads="1"/>
        </xdr:cNvSpPr>
      </xdr:nvSpPr>
      <xdr:spPr bwMode="auto">
        <a:xfrm>
          <a:off x="4527550" y="29241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57150</xdr:colOff>
      <xdr:row>20</xdr:row>
      <xdr:rowOff>9525</xdr:rowOff>
    </xdr:from>
    <xdr:ext cx="134076" cy="121700"/>
    <xdr:sp macro="" textlink="">
      <xdr:nvSpPr>
        <xdr:cNvPr id="172" name="Text Box 974">
          <a:extLst>
            <a:ext uri="{FF2B5EF4-FFF2-40B4-BE49-F238E27FC236}">
              <a16:creationId xmlns:a16="http://schemas.microsoft.com/office/drawing/2014/main" id="{0B40C1BE-7EED-4E91-800F-6EAE543800BC}"/>
            </a:ext>
          </a:extLst>
        </xdr:cNvPr>
        <xdr:cNvSpPr txBox="1">
          <a:spLocks noChangeArrowheads="1"/>
        </xdr:cNvSpPr>
      </xdr:nvSpPr>
      <xdr:spPr bwMode="auto">
        <a:xfrm>
          <a:off x="4794250" y="31845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0.8</a:t>
          </a:r>
        </a:p>
      </xdr:txBody>
    </xdr:sp>
    <xdr:clientData/>
  </xdr:oneCellAnchor>
  <xdr:oneCellAnchor>
    <xdr:from>
      <xdr:col>21</xdr:col>
      <xdr:colOff>0</xdr:colOff>
      <xdr:row>20</xdr:row>
      <xdr:rowOff>57150</xdr:rowOff>
    </xdr:from>
    <xdr:ext cx="134076" cy="121700"/>
    <xdr:sp macro="" textlink="">
      <xdr:nvSpPr>
        <xdr:cNvPr id="173" name="Text Box 975">
          <a:extLst>
            <a:ext uri="{FF2B5EF4-FFF2-40B4-BE49-F238E27FC236}">
              <a16:creationId xmlns:a16="http://schemas.microsoft.com/office/drawing/2014/main" id="{FF9E7542-D239-4B4E-A4AA-4DFEA91135CA}"/>
            </a:ext>
          </a:extLst>
        </xdr:cNvPr>
        <xdr:cNvSpPr txBox="1">
          <a:spLocks noChangeArrowheads="1"/>
        </xdr:cNvSpPr>
      </xdr:nvSpPr>
      <xdr:spPr bwMode="auto">
        <a:xfrm>
          <a:off x="3898900" y="32321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1.1</a:t>
          </a:r>
        </a:p>
      </xdr:txBody>
    </xdr:sp>
    <xdr:clientData/>
  </xdr:oneCellAnchor>
  <xdr:oneCellAnchor>
    <xdr:from>
      <xdr:col>23</xdr:col>
      <xdr:colOff>9525</xdr:colOff>
      <xdr:row>22</xdr:row>
      <xdr:rowOff>104775</xdr:rowOff>
    </xdr:from>
    <xdr:ext cx="184025" cy="121700"/>
    <xdr:sp macro="" textlink="">
      <xdr:nvSpPr>
        <xdr:cNvPr id="174" name="Text Box 976">
          <a:extLst>
            <a:ext uri="{FF2B5EF4-FFF2-40B4-BE49-F238E27FC236}">
              <a16:creationId xmlns:a16="http://schemas.microsoft.com/office/drawing/2014/main" id="{0EB4AB85-E32C-4F56-98EC-306A941E4F19}"/>
            </a:ext>
          </a:extLst>
        </xdr:cNvPr>
        <xdr:cNvSpPr txBox="1">
          <a:spLocks noChangeArrowheads="1"/>
        </xdr:cNvSpPr>
      </xdr:nvSpPr>
      <xdr:spPr bwMode="auto">
        <a:xfrm>
          <a:off x="4327525" y="3597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11.3</a:t>
          </a:r>
        </a:p>
      </xdr:txBody>
    </xdr:sp>
    <xdr:clientData/>
  </xdr:oneCellAnchor>
  <xdr:oneCellAnchor>
    <xdr:from>
      <xdr:col>22</xdr:col>
      <xdr:colOff>0</xdr:colOff>
      <xdr:row>24</xdr:row>
      <xdr:rowOff>28575</xdr:rowOff>
    </xdr:from>
    <xdr:ext cx="134076" cy="121700"/>
    <xdr:sp macro="" textlink="">
      <xdr:nvSpPr>
        <xdr:cNvPr id="175" name="Text Box 977">
          <a:extLst>
            <a:ext uri="{FF2B5EF4-FFF2-40B4-BE49-F238E27FC236}">
              <a16:creationId xmlns:a16="http://schemas.microsoft.com/office/drawing/2014/main" id="{E07F14EB-3476-41E3-92E4-4ADB743D8DBF}"/>
            </a:ext>
          </a:extLst>
        </xdr:cNvPr>
        <xdr:cNvSpPr txBox="1">
          <a:spLocks noChangeArrowheads="1"/>
        </xdr:cNvSpPr>
      </xdr:nvSpPr>
      <xdr:spPr bwMode="auto">
        <a:xfrm>
          <a:off x="4108450" y="38385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6.3</a:t>
          </a:r>
        </a:p>
      </xdr:txBody>
    </xdr:sp>
    <xdr:clientData/>
  </xdr:oneCellAnchor>
  <xdr:oneCellAnchor>
    <xdr:from>
      <xdr:col>19</xdr:col>
      <xdr:colOff>0</xdr:colOff>
      <xdr:row>23</xdr:row>
      <xdr:rowOff>0</xdr:rowOff>
    </xdr:from>
    <xdr:ext cx="134076" cy="121700"/>
    <xdr:sp macro="" textlink="">
      <xdr:nvSpPr>
        <xdr:cNvPr id="176" name="Text Box 978">
          <a:extLst>
            <a:ext uri="{FF2B5EF4-FFF2-40B4-BE49-F238E27FC236}">
              <a16:creationId xmlns:a16="http://schemas.microsoft.com/office/drawing/2014/main" id="{E9534B64-87B1-4BE6-9A13-8450DCE79246}"/>
            </a:ext>
          </a:extLst>
        </xdr:cNvPr>
        <xdr:cNvSpPr txBox="1">
          <a:spLocks noChangeArrowheads="1"/>
        </xdr:cNvSpPr>
      </xdr:nvSpPr>
      <xdr:spPr bwMode="auto">
        <a:xfrm>
          <a:off x="3448050" y="3651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20</xdr:col>
      <xdr:colOff>0</xdr:colOff>
      <xdr:row>25</xdr:row>
      <xdr:rowOff>85725</xdr:rowOff>
    </xdr:from>
    <xdr:ext cx="184025" cy="121700"/>
    <xdr:sp macro="" textlink="">
      <xdr:nvSpPr>
        <xdr:cNvPr id="177" name="Text Box 979">
          <a:extLst>
            <a:ext uri="{FF2B5EF4-FFF2-40B4-BE49-F238E27FC236}">
              <a16:creationId xmlns:a16="http://schemas.microsoft.com/office/drawing/2014/main" id="{AC25A577-691B-4477-951A-CAD6C53E3197}"/>
            </a:ext>
          </a:extLst>
        </xdr:cNvPr>
        <xdr:cNvSpPr txBox="1">
          <a:spLocks noChangeArrowheads="1"/>
        </xdr:cNvSpPr>
      </xdr:nvSpPr>
      <xdr:spPr bwMode="auto">
        <a:xfrm>
          <a:off x="3689350" y="40544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10.2</a:t>
          </a:r>
        </a:p>
      </xdr:txBody>
    </xdr:sp>
    <xdr:clientData/>
  </xdr:oneCellAnchor>
  <xdr:oneCellAnchor>
    <xdr:from>
      <xdr:col>16</xdr:col>
      <xdr:colOff>57150</xdr:colOff>
      <xdr:row>24</xdr:row>
      <xdr:rowOff>66675</xdr:rowOff>
    </xdr:from>
    <xdr:ext cx="184025" cy="121700"/>
    <xdr:sp macro="" textlink="">
      <xdr:nvSpPr>
        <xdr:cNvPr id="178" name="Text Box 980">
          <a:extLst>
            <a:ext uri="{FF2B5EF4-FFF2-40B4-BE49-F238E27FC236}">
              <a16:creationId xmlns:a16="http://schemas.microsoft.com/office/drawing/2014/main" id="{EE791D41-C81E-41A9-8CAC-3B38320FEF50}"/>
            </a:ext>
          </a:extLst>
        </xdr:cNvPr>
        <xdr:cNvSpPr txBox="1">
          <a:spLocks noChangeArrowheads="1"/>
        </xdr:cNvSpPr>
      </xdr:nvSpPr>
      <xdr:spPr bwMode="auto">
        <a:xfrm>
          <a:off x="2971800" y="38766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14.7</a:t>
          </a:r>
        </a:p>
      </xdr:txBody>
    </xdr:sp>
    <xdr:clientData/>
  </xdr:oneCellAnchor>
  <xdr:oneCellAnchor>
    <xdr:from>
      <xdr:col>13</xdr:col>
      <xdr:colOff>28575</xdr:colOff>
      <xdr:row>25</xdr:row>
      <xdr:rowOff>0</xdr:rowOff>
    </xdr:from>
    <xdr:ext cx="59183" cy="121700"/>
    <xdr:sp macro="" textlink="">
      <xdr:nvSpPr>
        <xdr:cNvPr id="179" name="Text Box 981">
          <a:extLst>
            <a:ext uri="{FF2B5EF4-FFF2-40B4-BE49-F238E27FC236}">
              <a16:creationId xmlns:a16="http://schemas.microsoft.com/office/drawing/2014/main" id="{C9461B69-72A7-430A-8B22-CA6BB508A029}"/>
            </a:ext>
          </a:extLst>
        </xdr:cNvPr>
        <xdr:cNvSpPr txBox="1">
          <a:spLocks noChangeArrowheads="1"/>
        </xdr:cNvSpPr>
      </xdr:nvSpPr>
      <xdr:spPr bwMode="auto">
        <a:xfrm>
          <a:off x="2409825" y="3968750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9</a:t>
          </a:r>
        </a:p>
      </xdr:txBody>
    </xdr:sp>
    <xdr:clientData/>
  </xdr:oneCellAnchor>
  <xdr:oneCellAnchor>
    <xdr:from>
      <xdr:col>16</xdr:col>
      <xdr:colOff>0</xdr:colOff>
      <xdr:row>26</xdr:row>
      <xdr:rowOff>152400</xdr:rowOff>
    </xdr:from>
    <xdr:ext cx="134076" cy="121700"/>
    <xdr:sp macro="" textlink="">
      <xdr:nvSpPr>
        <xdr:cNvPr id="180" name="Text Box 982">
          <a:extLst>
            <a:ext uri="{FF2B5EF4-FFF2-40B4-BE49-F238E27FC236}">
              <a16:creationId xmlns:a16="http://schemas.microsoft.com/office/drawing/2014/main" id="{CBB823AF-B0C6-4E91-B566-764AB64E564E}"/>
            </a:ext>
          </a:extLst>
        </xdr:cNvPr>
        <xdr:cNvSpPr txBox="1">
          <a:spLocks noChangeArrowheads="1"/>
        </xdr:cNvSpPr>
      </xdr:nvSpPr>
      <xdr:spPr bwMode="auto">
        <a:xfrm>
          <a:off x="2914650" y="427990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6.4</a:t>
          </a:r>
        </a:p>
      </xdr:txBody>
    </xdr:sp>
    <xdr:clientData/>
  </xdr:oneCellAnchor>
  <xdr:oneCellAnchor>
    <xdr:from>
      <xdr:col>18</xdr:col>
      <xdr:colOff>0</xdr:colOff>
      <xdr:row>27</xdr:row>
      <xdr:rowOff>28575</xdr:rowOff>
    </xdr:from>
    <xdr:ext cx="134076" cy="121700"/>
    <xdr:sp macro="" textlink="">
      <xdr:nvSpPr>
        <xdr:cNvPr id="181" name="Text Box 983">
          <a:extLst>
            <a:ext uri="{FF2B5EF4-FFF2-40B4-BE49-F238E27FC236}">
              <a16:creationId xmlns:a16="http://schemas.microsoft.com/office/drawing/2014/main" id="{C4066ED4-375B-4C85-B69A-6C5B9D46E2E8}"/>
            </a:ext>
          </a:extLst>
        </xdr:cNvPr>
        <xdr:cNvSpPr txBox="1">
          <a:spLocks noChangeArrowheads="1"/>
        </xdr:cNvSpPr>
      </xdr:nvSpPr>
      <xdr:spPr bwMode="auto">
        <a:xfrm>
          <a:off x="3270250" y="431482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1.5</a:t>
          </a:r>
        </a:p>
      </xdr:txBody>
    </xdr:sp>
    <xdr:clientData/>
  </xdr:oneCellAnchor>
  <xdr:oneCellAnchor>
    <xdr:from>
      <xdr:col>19</xdr:col>
      <xdr:colOff>0</xdr:colOff>
      <xdr:row>29</xdr:row>
      <xdr:rowOff>9525</xdr:rowOff>
    </xdr:from>
    <xdr:ext cx="134076" cy="121700"/>
    <xdr:sp macro="" textlink="">
      <xdr:nvSpPr>
        <xdr:cNvPr id="182" name="Text Box 984">
          <a:extLst>
            <a:ext uri="{FF2B5EF4-FFF2-40B4-BE49-F238E27FC236}">
              <a16:creationId xmlns:a16="http://schemas.microsoft.com/office/drawing/2014/main" id="{5DCE59BC-9A41-418D-9D14-57B99779C9FD}"/>
            </a:ext>
          </a:extLst>
        </xdr:cNvPr>
        <xdr:cNvSpPr txBox="1">
          <a:spLocks noChangeArrowheads="1"/>
        </xdr:cNvSpPr>
      </xdr:nvSpPr>
      <xdr:spPr bwMode="auto">
        <a:xfrm>
          <a:off x="3448050" y="46132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8.2</a:t>
          </a:r>
        </a:p>
      </xdr:txBody>
    </xdr:sp>
    <xdr:clientData/>
  </xdr:oneCellAnchor>
  <xdr:oneCellAnchor>
    <xdr:from>
      <xdr:col>24</xdr:col>
      <xdr:colOff>0</xdr:colOff>
      <xdr:row>26</xdr:row>
      <xdr:rowOff>9525</xdr:rowOff>
    </xdr:from>
    <xdr:ext cx="184025" cy="121700"/>
    <xdr:sp macro="" textlink="">
      <xdr:nvSpPr>
        <xdr:cNvPr id="183" name="Text Box 985">
          <a:extLst>
            <a:ext uri="{FF2B5EF4-FFF2-40B4-BE49-F238E27FC236}">
              <a16:creationId xmlns:a16="http://schemas.microsoft.com/office/drawing/2014/main" id="{3145AB7D-5C1A-4C2F-B57E-55880E4A7A41}"/>
            </a:ext>
          </a:extLst>
        </xdr:cNvPr>
        <xdr:cNvSpPr txBox="1">
          <a:spLocks noChangeArrowheads="1"/>
        </xdr:cNvSpPr>
      </xdr:nvSpPr>
      <xdr:spPr bwMode="auto">
        <a:xfrm>
          <a:off x="4527550" y="4137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11.5</a:t>
          </a:r>
        </a:p>
      </xdr:txBody>
    </xdr:sp>
    <xdr:clientData/>
  </xdr:oneCellAnchor>
  <xdr:oneCellAnchor>
    <xdr:from>
      <xdr:col>22</xdr:col>
      <xdr:colOff>0</xdr:colOff>
      <xdr:row>27</xdr:row>
      <xdr:rowOff>123825</xdr:rowOff>
    </xdr:from>
    <xdr:ext cx="184025" cy="121700"/>
    <xdr:sp macro="" textlink="">
      <xdr:nvSpPr>
        <xdr:cNvPr id="184" name="Text Box 986">
          <a:extLst>
            <a:ext uri="{FF2B5EF4-FFF2-40B4-BE49-F238E27FC236}">
              <a16:creationId xmlns:a16="http://schemas.microsoft.com/office/drawing/2014/main" id="{8B05BAD8-A454-4902-9D33-BA008A732457}"/>
            </a:ext>
          </a:extLst>
        </xdr:cNvPr>
        <xdr:cNvSpPr txBox="1">
          <a:spLocks noChangeArrowheads="1"/>
        </xdr:cNvSpPr>
      </xdr:nvSpPr>
      <xdr:spPr bwMode="auto">
        <a:xfrm>
          <a:off x="4108450" y="44100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15.3</a:t>
          </a:r>
        </a:p>
      </xdr:txBody>
    </xdr:sp>
    <xdr:clientData/>
  </xdr:oneCellAnchor>
  <xdr:oneCellAnchor>
    <xdr:from>
      <xdr:col>22</xdr:col>
      <xdr:colOff>0</xdr:colOff>
      <xdr:row>30</xdr:row>
      <xdr:rowOff>9525</xdr:rowOff>
    </xdr:from>
    <xdr:ext cx="184025" cy="121700"/>
    <xdr:sp macro="" textlink="">
      <xdr:nvSpPr>
        <xdr:cNvPr id="185" name="Text Box 987">
          <a:extLst>
            <a:ext uri="{FF2B5EF4-FFF2-40B4-BE49-F238E27FC236}">
              <a16:creationId xmlns:a16="http://schemas.microsoft.com/office/drawing/2014/main" id="{2FE42664-21FD-4D61-A207-423B6C17841A}"/>
            </a:ext>
          </a:extLst>
        </xdr:cNvPr>
        <xdr:cNvSpPr txBox="1">
          <a:spLocks noChangeArrowheads="1"/>
        </xdr:cNvSpPr>
      </xdr:nvSpPr>
      <xdr:spPr bwMode="auto">
        <a:xfrm>
          <a:off x="4108450" y="47720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11.6</a:t>
          </a:r>
        </a:p>
      </xdr:txBody>
    </xdr:sp>
    <xdr:clientData/>
  </xdr:oneCellAnchor>
  <xdr:oneCellAnchor>
    <xdr:from>
      <xdr:col>24</xdr:col>
      <xdr:colOff>0</xdr:colOff>
      <xdr:row>28</xdr:row>
      <xdr:rowOff>0</xdr:rowOff>
    </xdr:from>
    <xdr:ext cx="109132" cy="121700"/>
    <xdr:sp macro="" textlink="">
      <xdr:nvSpPr>
        <xdr:cNvPr id="186" name="Text Box 988">
          <a:extLst>
            <a:ext uri="{FF2B5EF4-FFF2-40B4-BE49-F238E27FC236}">
              <a16:creationId xmlns:a16="http://schemas.microsoft.com/office/drawing/2014/main" id="{A1808A11-36B3-403B-AC95-9F3E8F391892}"/>
            </a:ext>
          </a:extLst>
        </xdr:cNvPr>
        <xdr:cNvSpPr txBox="1">
          <a:spLocks noChangeArrowheads="1"/>
        </xdr:cNvSpPr>
      </xdr:nvSpPr>
      <xdr:spPr bwMode="auto">
        <a:xfrm>
          <a:off x="4527550" y="444500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</a:t>
          </a:r>
        </a:p>
      </xdr:txBody>
    </xdr:sp>
    <xdr:clientData/>
  </xdr:oneCellAnchor>
  <xdr:oneCellAnchor>
    <xdr:from>
      <xdr:col>24</xdr:col>
      <xdr:colOff>0</xdr:colOff>
      <xdr:row>30</xdr:row>
      <xdr:rowOff>104775</xdr:rowOff>
    </xdr:from>
    <xdr:ext cx="184025" cy="121700"/>
    <xdr:sp macro="" textlink="">
      <xdr:nvSpPr>
        <xdr:cNvPr id="187" name="Text Box 989">
          <a:extLst>
            <a:ext uri="{FF2B5EF4-FFF2-40B4-BE49-F238E27FC236}">
              <a16:creationId xmlns:a16="http://schemas.microsoft.com/office/drawing/2014/main" id="{A9B389D4-65F6-43AB-99BA-13FA3A03CCB7}"/>
            </a:ext>
          </a:extLst>
        </xdr:cNvPr>
        <xdr:cNvSpPr txBox="1">
          <a:spLocks noChangeArrowheads="1"/>
        </xdr:cNvSpPr>
      </xdr:nvSpPr>
      <xdr:spPr bwMode="auto">
        <a:xfrm>
          <a:off x="4527550" y="4867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16.2</a:t>
          </a:r>
        </a:p>
      </xdr:txBody>
    </xdr:sp>
    <xdr:clientData/>
  </xdr:oneCellAnchor>
  <xdr:oneCellAnchor>
    <xdr:from>
      <xdr:col>25</xdr:col>
      <xdr:colOff>148167</xdr:colOff>
      <xdr:row>29</xdr:row>
      <xdr:rowOff>148167</xdr:rowOff>
    </xdr:from>
    <xdr:ext cx="186992" cy="121700"/>
    <xdr:sp macro="" textlink="">
      <xdr:nvSpPr>
        <xdr:cNvPr id="188" name="Text Box 990">
          <a:extLst>
            <a:ext uri="{FF2B5EF4-FFF2-40B4-BE49-F238E27FC236}">
              <a16:creationId xmlns:a16="http://schemas.microsoft.com/office/drawing/2014/main" id="{422E3C8C-B7EC-4C3B-AB4A-D6C634B388D9}"/>
            </a:ext>
          </a:extLst>
        </xdr:cNvPr>
        <xdr:cNvSpPr txBox="1">
          <a:spLocks noChangeArrowheads="1"/>
        </xdr:cNvSpPr>
      </xdr:nvSpPr>
      <xdr:spPr bwMode="auto">
        <a:xfrm>
          <a:off x="4885267" y="4751917"/>
          <a:ext cx="18699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8.3</a:t>
          </a:r>
        </a:p>
      </xdr:txBody>
    </xdr:sp>
    <xdr:clientData/>
  </xdr:oneCellAnchor>
  <xdr:oneCellAnchor>
    <xdr:from>
      <xdr:col>25</xdr:col>
      <xdr:colOff>28575</xdr:colOff>
      <xdr:row>32</xdr:row>
      <xdr:rowOff>0</xdr:rowOff>
    </xdr:from>
    <xdr:ext cx="184025" cy="121700"/>
    <xdr:sp macro="" textlink="">
      <xdr:nvSpPr>
        <xdr:cNvPr id="189" name="Text Box 991">
          <a:extLst>
            <a:ext uri="{FF2B5EF4-FFF2-40B4-BE49-F238E27FC236}">
              <a16:creationId xmlns:a16="http://schemas.microsoft.com/office/drawing/2014/main" id="{863736EA-146F-4012-9041-AAB83F208013}"/>
            </a:ext>
          </a:extLst>
        </xdr:cNvPr>
        <xdr:cNvSpPr txBox="1">
          <a:spLocks noChangeArrowheads="1"/>
        </xdr:cNvSpPr>
      </xdr:nvSpPr>
      <xdr:spPr bwMode="auto">
        <a:xfrm>
          <a:off x="4765675" y="50800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15.9</a:t>
          </a:r>
        </a:p>
      </xdr:txBody>
    </xdr:sp>
    <xdr:clientData/>
  </xdr:oneCellAnchor>
  <xdr:oneCellAnchor>
    <xdr:from>
      <xdr:col>27</xdr:col>
      <xdr:colOff>0</xdr:colOff>
      <xdr:row>34</xdr:row>
      <xdr:rowOff>0</xdr:rowOff>
    </xdr:from>
    <xdr:ext cx="184025" cy="121700"/>
    <xdr:sp macro="" textlink="">
      <xdr:nvSpPr>
        <xdr:cNvPr id="190" name="Text Box 992">
          <a:extLst>
            <a:ext uri="{FF2B5EF4-FFF2-40B4-BE49-F238E27FC236}">
              <a16:creationId xmlns:a16="http://schemas.microsoft.com/office/drawing/2014/main" id="{500C1982-4DBB-43A3-9CB8-8D6DA1FFA8A4}"/>
            </a:ext>
          </a:extLst>
        </xdr:cNvPr>
        <xdr:cNvSpPr txBox="1">
          <a:spLocks noChangeArrowheads="1"/>
        </xdr:cNvSpPr>
      </xdr:nvSpPr>
      <xdr:spPr bwMode="auto">
        <a:xfrm>
          <a:off x="5156200" y="5397500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14.4</a:t>
          </a:r>
        </a:p>
      </xdr:txBody>
    </xdr:sp>
    <xdr:clientData/>
  </xdr:oneCellAnchor>
  <xdr:oneCellAnchor>
    <xdr:from>
      <xdr:col>27</xdr:col>
      <xdr:colOff>0</xdr:colOff>
      <xdr:row>32</xdr:row>
      <xdr:rowOff>9525</xdr:rowOff>
    </xdr:from>
    <xdr:ext cx="184025" cy="121700"/>
    <xdr:sp macro="" textlink="">
      <xdr:nvSpPr>
        <xdr:cNvPr id="191" name="Text Box 993">
          <a:extLst>
            <a:ext uri="{FF2B5EF4-FFF2-40B4-BE49-F238E27FC236}">
              <a16:creationId xmlns:a16="http://schemas.microsoft.com/office/drawing/2014/main" id="{F3AEC76A-044F-44FE-A945-433BC04E2734}"/>
            </a:ext>
          </a:extLst>
        </xdr:cNvPr>
        <xdr:cNvSpPr txBox="1">
          <a:spLocks noChangeArrowheads="1"/>
        </xdr:cNvSpPr>
      </xdr:nvSpPr>
      <xdr:spPr bwMode="auto">
        <a:xfrm>
          <a:off x="5156200" y="50895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13.9</a:t>
          </a:r>
        </a:p>
      </xdr:txBody>
    </xdr:sp>
    <xdr:clientData/>
  </xdr:oneCellAnchor>
  <xdr:oneCellAnchor>
    <xdr:from>
      <xdr:col>27</xdr:col>
      <xdr:colOff>9525</xdr:colOff>
      <xdr:row>30</xdr:row>
      <xdr:rowOff>104775</xdr:rowOff>
    </xdr:from>
    <xdr:ext cx="184025" cy="121700"/>
    <xdr:sp macro="" textlink="">
      <xdr:nvSpPr>
        <xdr:cNvPr id="192" name="Text Box 994">
          <a:extLst>
            <a:ext uri="{FF2B5EF4-FFF2-40B4-BE49-F238E27FC236}">
              <a16:creationId xmlns:a16="http://schemas.microsoft.com/office/drawing/2014/main" id="{B6EC8B85-5EFC-4243-B149-3779C19C0BED}"/>
            </a:ext>
          </a:extLst>
        </xdr:cNvPr>
        <xdr:cNvSpPr txBox="1">
          <a:spLocks noChangeArrowheads="1"/>
        </xdr:cNvSpPr>
      </xdr:nvSpPr>
      <xdr:spPr bwMode="auto">
        <a:xfrm>
          <a:off x="5165725" y="486727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14.6</a:t>
          </a:r>
        </a:p>
      </xdr:txBody>
    </xdr:sp>
    <xdr:clientData/>
  </xdr:oneCellAnchor>
  <xdr:oneCellAnchor>
    <xdr:from>
      <xdr:col>28</xdr:col>
      <xdr:colOff>9525</xdr:colOff>
      <xdr:row>27</xdr:row>
      <xdr:rowOff>0</xdr:rowOff>
    </xdr:from>
    <xdr:ext cx="134076" cy="121700"/>
    <xdr:sp macro="" textlink="">
      <xdr:nvSpPr>
        <xdr:cNvPr id="193" name="Text Box 995">
          <a:extLst>
            <a:ext uri="{FF2B5EF4-FFF2-40B4-BE49-F238E27FC236}">
              <a16:creationId xmlns:a16="http://schemas.microsoft.com/office/drawing/2014/main" id="{9D8A6BD9-5569-44DC-8E9B-9E494745C918}"/>
            </a:ext>
          </a:extLst>
        </xdr:cNvPr>
        <xdr:cNvSpPr txBox="1">
          <a:spLocks noChangeArrowheads="1"/>
        </xdr:cNvSpPr>
      </xdr:nvSpPr>
      <xdr:spPr bwMode="auto">
        <a:xfrm>
          <a:off x="5375275" y="4286250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3.8</a:t>
          </a:r>
        </a:p>
      </xdr:txBody>
    </xdr:sp>
    <xdr:clientData/>
  </xdr:oneCellAnchor>
  <xdr:oneCellAnchor>
    <xdr:from>
      <xdr:col>26</xdr:col>
      <xdr:colOff>28575</xdr:colOff>
      <xdr:row>28</xdr:row>
      <xdr:rowOff>85725</xdr:rowOff>
    </xdr:from>
    <xdr:ext cx="184025" cy="121700"/>
    <xdr:sp macro="" textlink="">
      <xdr:nvSpPr>
        <xdr:cNvPr id="194" name="Text Box 996">
          <a:extLst>
            <a:ext uri="{FF2B5EF4-FFF2-40B4-BE49-F238E27FC236}">
              <a16:creationId xmlns:a16="http://schemas.microsoft.com/office/drawing/2014/main" id="{4E579B65-07F2-42A0-9DAF-57CDA5CB8C7B}"/>
            </a:ext>
          </a:extLst>
        </xdr:cNvPr>
        <xdr:cNvSpPr txBox="1">
          <a:spLocks noChangeArrowheads="1"/>
        </xdr:cNvSpPr>
      </xdr:nvSpPr>
      <xdr:spPr bwMode="auto">
        <a:xfrm>
          <a:off x="4975225" y="4530725"/>
          <a:ext cx="184025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15.5</a:t>
          </a:r>
        </a:p>
      </xdr:txBody>
    </xdr:sp>
    <xdr:clientData/>
  </xdr:oneCellAnchor>
  <xdr:oneCellAnchor>
    <xdr:from>
      <xdr:col>29</xdr:col>
      <xdr:colOff>0</xdr:colOff>
      <xdr:row>29</xdr:row>
      <xdr:rowOff>85725</xdr:rowOff>
    </xdr:from>
    <xdr:ext cx="134076" cy="121700"/>
    <xdr:sp macro="" textlink="">
      <xdr:nvSpPr>
        <xdr:cNvPr id="195" name="Text Box 997">
          <a:extLst>
            <a:ext uri="{FF2B5EF4-FFF2-40B4-BE49-F238E27FC236}">
              <a16:creationId xmlns:a16="http://schemas.microsoft.com/office/drawing/2014/main" id="{2777B828-CE1D-41B5-8BC7-7DF326E9ECFE}"/>
            </a:ext>
          </a:extLst>
        </xdr:cNvPr>
        <xdr:cNvSpPr txBox="1">
          <a:spLocks noChangeArrowheads="1"/>
        </xdr:cNvSpPr>
      </xdr:nvSpPr>
      <xdr:spPr bwMode="auto">
        <a:xfrm>
          <a:off x="5575300" y="4689475"/>
          <a:ext cx="134076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1.4</a:t>
          </a:r>
        </a:p>
      </xdr:txBody>
    </xdr:sp>
    <xdr:clientData/>
  </xdr:oneCellAnchor>
  <xdr:oneCellAnchor>
    <xdr:from>
      <xdr:col>29</xdr:col>
      <xdr:colOff>0</xdr:colOff>
      <xdr:row>31</xdr:row>
      <xdr:rowOff>9525</xdr:rowOff>
    </xdr:from>
    <xdr:ext cx="59183" cy="121700"/>
    <xdr:sp macro="" textlink="">
      <xdr:nvSpPr>
        <xdr:cNvPr id="196" name="Text Box 998">
          <a:extLst>
            <a:ext uri="{FF2B5EF4-FFF2-40B4-BE49-F238E27FC236}">
              <a16:creationId xmlns:a16="http://schemas.microsoft.com/office/drawing/2014/main" id="{7CA4E95F-3C7E-461C-8F49-A7A43B14D34F}"/>
            </a:ext>
          </a:extLst>
        </xdr:cNvPr>
        <xdr:cNvSpPr txBox="1">
          <a:spLocks noChangeArrowheads="1"/>
        </xdr:cNvSpPr>
      </xdr:nvSpPr>
      <xdr:spPr bwMode="auto">
        <a:xfrm>
          <a:off x="5575300" y="4930775"/>
          <a:ext cx="59183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5</a:t>
          </a:r>
        </a:p>
      </xdr:txBody>
    </xdr:sp>
    <xdr:clientData/>
  </xdr:oneCellAnchor>
  <xdr:oneCellAnchor>
    <xdr:from>
      <xdr:col>28</xdr:col>
      <xdr:colOff>0</xdr:colOff>
      <xdr:row>8</xdr:row>
      <xdr:rowOff>57150</xdr:rowOff>
    </xdr:from>
    <xdr:ext cx="109132" cy="121700"/>
    <xdr:sp macro="" textlink="">
      <xdr:nvSpPr>
        <xdr:cNvPr id="197" name="Text Box 999">
          <a:extLst>
            <a:ext uri="{FF2B5EF4-FFF2-40B4-BE49-F238E27FC236}">
              <a16:creationId xmlns:a16="http://schemas.microsoft.com/office/drawing/2014/main" id="{51E7CEE5-491A-4D9B-AA26-0ED50AC8BF4D}"/>
            </a:ext>
          </a:extLst>
        </xdr:cNvPr>
        <xdr:cNvSpPr txBox="1">
          <a:spLocks noChangeArrowheads="1"/>
        </xdr:cNvSpPr>
      </xdr:nvSpPr>
      <xdr:spPr bwMode="auto">
        <a:xfrm>
          <a:off x="5365750" y="1327150"/>
          <a:ext cx="109132" cy="12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" tIns="18288" rIns="0" bIns="0" anchor="t" upright="1">
          <a:spAutoFit/>
        </a:bodyPr>
        <a:lstStyle/>
        <a:p>
          <a:pPr algn="l" rtl="0">
            <a:defRPr sz="1000"/>
          </a:pPr>
          <a:r>
            <a:rPr lang="pl-PL" sz="700" b="0" i="0" u="none" strike="noStrike" baseline="0">
              <a:solidFill>
                <a:srgbClr val="000000"/>
              </a:solidFill>
              <a:latin typeface="Arial CE"/>
              <a:cs typeface="Arial CE"/>
            </a:rPr>
            <a:t>19</a:t>
          </a:r>
        </a:p>
      </xdr:txBody>
    </xdr:sp>
    <xdr:clientData/>
  </xdr:oneCellAnchor>
  <xdr:twoCellAnchor>
    <xdr:from>
      <xdr:col>19</xdr:col>
      <xdr:colOff>205068</xdr:colOff>
      <xdr:row>12</xdr:row>
      <xdr:rowOff>119905</xdr:rowOff>
    </xdr:from>
    <xdr:to>
      <xdr:col>20</xdr:col>
      <xdr:colOff>76760</xdr:colOff>
      <xdr:row>13</xdr:row>
      <xdr:rowOff>34178</xdr:rowOff>
    </xdr:to>
    <xdr:sp macro="" textlink="">
      <xdr:nvSpPr>
        <xdr:cNvPr id="198" name="Oval 1008">
          <a:extLst>
            <a:ext uri="{FF2B5EF4-FFF2-40B4-BE49-F238E27FC236}">
              <a16:creationId xmlns:a16="http://schemas.microsoft.com/office/drawing/2014/main" id="{EB91719C-FF8A-436F-B9FC-12A88C51F8AD}"/>
            </a:ext>
          </a:extLst>
        </xdr:cNvPr>
        <xdr:cNvSpPr>
          <a:spLocks noChangeArrowheads="1"/>
        </xdr:cNvSpPr>
      </xdr:nvSpPr>
      <xdr:spPr bwMode="auto">
        <a:xfrm>
          <a:off x="3653118" y="2024905"/>
          <a:ext cx="112992" cy="73023"/>
        </a:xfrm>
        <a:prstGeom prst="ellipse">
          <a:avLst/>
        </a:pr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35</xdr:col>
      <xdr:colOff>0</xdr:colOff>
      <xdr:row>9</xdr:row>
      <xdr:rowOff>17318</xdr:rowOff>
    </xdr:from>
    <xdr:to>
      <xdr:col>35</xdr:col>
      <xdr:colOff>103909</xdr:colOff>
      <xdr:row>9</xdr:row>
      <xdr:rowOff>118341</xdr:rowOff>
    </xdr:to>
    <xdr:sp macro="" textlink="">
      <xdr:nvSpPr>
        <xdr:cNvPr id="199" name="Prostokąt 1">
          <a:extLst>
            <a:ext uri="{FF2B5EF4-FFF2-40B4-BE49-F238E27FC236}">
              <a16:creationId xmlns:a16="http://schemas.microsoft.com/office/drawing/2014/main" id="{B527412C-AA37-465C-B5BB-8F0B5417C2D2}"/>
            </a:ext>
          </a:extLst>
        </xdr:cNvPr>
        <xdr:cNvSpPr/>
      </xdr:nvSpPr>
      <xdr:spPr bwMode="auto">
        <a:xfrm>
          <a:off x="6832600" y="1446068"/>
          <a:ext cx="103909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103908</xdr:colOff>
      <xdr:row>9</xdr:row>
      <xdr:rowOff>34636</xdr:rowOff>
    </xdr:from>
    <xdr:to>
      <xdr:col>33</xdr:col>
      <xdr:colOff>10582</xdr:colOff>
      <xdr:row>9</xdr:row>
      <xdr:rowOff>129886</xdr:rowOff>
    </xdr:to>
    <xdr:sp macro="" textlink="">
      <xdr:nvSpPr>
        <xdr:cNvPr id="200" name="Prostokąt 200">
          <a:extLst>
            <a:ext uri="{FF2B5EF4-FFF2-40B4-BE49-F238E27FC236}">
              <a16:creationId xmlns:a16="http://schemas.microsoft.com/office/drawing/2014/main" id="{9EE8B729-0B8D-4E61-969D-068906333D78}"/>
            </a:ext>
          </a:extLst>
        </xdr:cNvPr>
        <xdr:cNvSpPr/>
      </xdr:nvSpPr>
      <xdr:spPr bwMode="auto">
        <a:xfrm>
          <a:off x="6307858" y="1463386"/>
          <a:ext cx="116224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25978</xdr:colOff>
      <xdr:row>8</xdr:row>
      <xdr:rowOff>51954</xdr:rowOff>
    </xdr:from>
    <xdr:to>
      <xdr:col>27</xdr:col>
      <xdr:colOff>131811</xdr:colOff>
      <xdr:row>8</xdr:row>
      <xdr:rowOff>147204</xdr:rowOff>
    </xdr:to>
    <xdr:sp macro="" textlink="">
      <xdr:nvSpPr>
        <xdr:cNvPr id="201" name="Prostokąt 201">
          <a:extLst>
            <a:ext uri="{FF2B5EF4-FFF2-40B4-BE49-F238E27FC236}">
              <a16:creationId xmlns:a16="http://schemas.microsoft.com/office/drawing/2014/main" id="{52349B4A-A5FA-4073-9CF2-982244E54A23}"/>
            </a:ext>
          </a:extLst>
        </xdr:cNvPr>
        <xdr:cNvSpPr/>
      </xdr:nvSpPr>
      <xdr:spPr bwMode="auto">
        <a:xfrm>
          <a:off x="5182178" y="1321954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40049</xdr:colOff>
      <xdr:row>8</xdr:row>
      <xdr:rowOff>113401</xdr:rowOff>
    </xdr:from>
    <xdr:to>
      <xdr:col>30</xdr:col>
      <xdr:colOff>144550</xdr:colOff>
      <xdr:row>9</xdr:row>
      <xdr:rowOff>41963</xdr:rowOff>
    </xdr:to>
    <xdr:sp macro="" textlink="">
      <xdr:nvSpPr>
        <xdr:cNvPr id="202" name="Prostokąt 202">
          <a:extLst>
            <a:ext uri="{FF2B5EF4-FFF2-40B4-BE49-F238E27FC236}">
              <a16:creationId xmlns:a16="http://schemas.microsoft.com/office/drawing/2014/main" id="{1C2C884D-428A-45A9-B21E-E8D0A8F4E61D}"/>
            </a:ext>
          </a:extLst>
        </xdr:cNvPr>
        <xdr:cNvSpPr/>
      </xdr:nvSpPr>
      <xdr:spPr bwMode="auto">
        <a:xfrm>
          <a:off x="5824899" y="1383401"/>
          <a:ext cx="104501" cy="87312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0</xdr:colOff>
      <xdr:row>6</xdr:row>
      <xdr:rowOff>148167</xdr:rowOff>
    </xdr:from>
    <xdr:to>
      <xdr:col>39</xdr:col>
      <xdr:colOff>105833</xdr:colOff>
      <xdr:row>7</xdr:row>
      <xdr:rowOff>84667</xdr:rowOff>
    </xdr:to>
    <xdr:sp macro="" textlink="">
      <xdr:nvSpPr>
        <xdr:cNvPr id="203" name="Prostokąt 203">
          <a:extLst>
            <a:ext uri="{FF2B5EF4-FFF2-40B4-BE49-F238E27FC236}">
              <a16:creationId xmlns:a16="http://schemas.microsoft.com/office/drawing/2014/main" id="{3614DAAB-665F-489F-BEEA-5DB3E10EA0A0}"/>
            </a:ext>
          </a:extLst>
        </xdr:cNvPr>
        <xdr:cNvSpPr/>
      </xdr:nvSpPr>
      <xdr:spPr bwMode="auto">
        <a:xfrm>
          <a:off x="7670800" y="110066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181842</xdr:colOff>
      <xdr:row>11</xdr:row>
      <xdr:rowOff>86591</xdr:rowOff>
    </xdr:from>
    <xdr:to>
      <xdr:col>29</xdr:col>
      <xdr:colOff>88515</xdr:colOff>
      <xdr:row>12</xdr:row>
      <xdr:rowOff>23091</xdr:rowOff>
    </xdr:to>
    <xdr:sp macro="" textlink="">
      <xdr:nvSpPr>
        <xdr:cNvPr id="204" name="Prostokąt 204">
          <a:extLst>
            <a:ext uri="{FF2B5EF4-FFF2-40B4-BE49-F238E27FC236}">
              <a16:creationId xmlns:a16="http://schemas.microsoft.com/office/drawing/2014/main" id="{351513C5-A01C-4270-B0F4-5067126A5DE8}"/>
            </a:ext>
          </a:extLst>
        </xdr:cNvPr>
        <xdr:cNvSpPr/>
      </xdr:nvSpPr>
      <xdr:spPr bwMode="auto">
        <a:xfrm>
          <a:off x="5547592" y="1832841"/>
          <a:ext cx="11622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17319</xdr:colOff>
      <xdr:row>5</xdr:row>
      <xdr:rowOff>8659</xdr:rowOff>
    </xdr:from>
    <xdr:to>
      <xdr:col>24</xdr:col>
      <xdr:colOff>123152</xdr:colOff>
      <xdr:row>5</xdr:row>
      <xdr:rowOff>109682</xdr:rowOff>
    </xdr:to>
    <xdr:sp macro="" textlink="">
      <xdr:nvSpPr>
        <xdr:cNvPr id="205" name="Prostokąt 205">
          <a:extLst>
            <a:ext uri="{FF2B5EF4-FFF2-40B4-BE49-F238E27FC236}">
              <a16:creationId xmlns:a16="http://schemas.microsoft.com/office/drawing/2014/main" id="{58A0D8E8-DD76-433B-94D8-C0AEA0AE2A7B}"/>
            </a:ext>
          </a:extLst>
        </xdr:cNvPr>
        <xdr:cNvSpPr/>
      </xdr:nvSpPr>
      <xdr:spPr bwMode="auto">
        <a:xfrm>
          <a:off x="4544869" y="802409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6</xdr:row>
      <xdr:rowOff>0</xdr:rowOff>
    </xdr:from>
    <xdr:to>
      <xdr:col>26</xdr:col>
      <xdr:colOff>97175</xdr:colOff>
      <xdr:row>6</xdr:row>
      <xdr:rowOff>101023</xdr:rowOff>
    </xdr:to>
    <xdr:sp macro="" textlink="">
      <xdr:nvSpPr>
        <xdr:cNvPr id="206" name="Prostokąt 206">
          <a:extLst>
            <a:ext uri="{FF2B5EF4-FFF2-40B4-BE49-F238E27FC236}">
              <a16:creationId xmlns:a16="http://schemas.microsoft.com/office/drawing/2014/main" id="{8D6DA79C-D02C-486A-8EC5-4B12D8430A29}"/>
            </a:ext>
          </a:extLst>
        </xdr:cNvPr>
        <xdr:cNvSpPr/>
      </xdr:nvSpPr>
      <xdr:spPr bwMode="auto">
        <a:xfrm>
          <a:off x="4927601" y="952500"/>
          <a:ext cx="11622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32</xdr:col>
      <xdr:colOff>164523</xdr:colOff>
      <xdr:row>14</xdr:row>
      <xdr:rowOff>60614</xdr:rowOff>
    </xdr:from>
    <xdr:to>
      <xdr:col>33</xdr:col>
      <xdr:colOff>71197</xdr:colOff>
      <xdr:row>14</xdr:row>
      <xdr:rowOff>161637</xdr:rowOff>
    </xdr:to>
    <xdr:sp macro="" textlink="">
      <xdr:nvSpPr>
        <xdr:cNvPr id="207" name="Prostokąt 207">
          <a:extLst>
            <a:ext uri="{FF2B5EF4-FFF2-40B4-BE49-F238E27FC236}">
              <a16:creationId xmlns:a16="http://schemas.microsoft.com/office/drawing/2014/main" id="{1007839B-4005-47A5-BF8D-1232AC5C5FB6}"/>
            </a:ext>
          </a:extLst>
        </xdr:cNvPr>
        <xdr:cNvSpPr/>
      </xdr:nvSpPr>
      <xdr:spPr bwMode="auto">
        <a:xfrm>
          <a:off x="6368473" y="2283114"/>
          <a:ext cx="11622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60613</xdr:colOff>
      <xdr:row>10</xdr:row>
      <xdr:rowOff>60613</xdr:rowOff>
    </xdr:from>
    <xdr:to>
      <xdr:col>33</xdr:col>
      <xdr:colOff>166446</xdr:colOff>
      <xdr:row>11</xdr:row>
      <xdr:rowOff>444</xdr:rowOff>
    </xdr:to>
    <xdr:sp macro="" textlink="">
      <xdr:nvSpPr>
        <xdr:cNvPr id="208" name="Prostokąt 209">
          <a:extLst>
            <a:ext uri="{FF2B5EF4-FFF2-40B4-BE49-F238E27FC236}">
              <a16:creationId xmlns:a16="http://schemas.microsoft.com/office/drawing/2014/main" id="{C089D1E0-F608-4357-9DA8-8C922A6A9CEF}"/>
            </a:ext>
          </a:extLst>
        </xdr:cNvPr>
        <xdr:cNvSpPr/>
      </xdr:nvSpPr>
      <xdr:spPr bwMode="auto">
        <a:xfrm>
          <a:off x="6474113" y="1648113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86590</xdr:colOff>
      <xdr:row>15</xdr:row>
      <xdr:rowOff>121227</xdr:rowOff>
    </xdr:from>
    <xdr:to>
      <xdr:col>41</xdr:col>
      <xdr:colOff>192423</xdr:colOff>
      <xdr:row>16</xdr:row>
      <xdr:rowOff>57727</xdr:rowOff>
    </xdr:to>
    <xdr:sp macro="" textlink="">
      <xdr:nvSpPr>
        <xdr:cNvPr id="209" name="Prostokąt 210">
          <a:extLst>
            <a:ext uri="{FF2B5EF4-FFF2-40B4-BE49-F238E27FC236}">
              <a16:creationId xmlns:a16="http://schemas.microsoft.com/office/drawing/2014/main" id="{C59AA61C-EC0D-41FF-ACD6-181BC1E7D631}"/>
            </a:ext>
          </a:extLst>
        </xdr:cNvPr>
        <xdr:cNvSpPr/>
      </xdr:nvSpPr>
      <xdr:spPr bwMode="auto">
        <a:xfrm>
          <a:off x="8176490" y="250247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40</xdr:col>
      <xdr:colOff>173182</xdr:colOff>
      <xdr:row>13</xdr:row>
      <xdr:rowOff>129887</xdr:rowOff>
    </xdr:from>
    <xdr:to>
      <xdr:col>41</xdr:col>
      <xdr:colOff>79856</xdr:colOff>
      <xdr:row>14</xdr:row>
      <xdr:rowOff>66387</xdr:rowOff>
    </xdr:to>
    <xdr:sp macro="" textlink="">
      <xdr:nvSpPr>
        <xdr:cNvPr id="210" name="Prostokąt 211">
          <a:extLst>
            <a:ext uri="{FF2B5EF4-FFF2-40B4-BE49-F238E27FC236}">
              <a16:creationId xmlns:a16="http://schemas.microsoft.com/office/drawing/2014/main" id="{8B08F5EB-A649-4378-8D2D-57E79175E8C4}"/>
            </a:ext>
          </a:extLst>
        </xdr:cNvPr>
        <xdr:cNvSpPr/>
      </xdr:nvSpPr>
      <xdr:spPr bwMode="auto">
        <a:xfrm>
          <a:off x="8053532" y="2193637"/>
          <a:ext cx="116224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95251</xdr:colOff>
      <xdr:row>14</xdr:row>
      <xdr:rowOff>60614</xdr:rowOff>
    </xdr:from>
    <xdr:to>
      <xdr:col>39</xdr:col>
      <xdr:colOff>1925</xdr:colOff>
      <xdr:row>14</xdr:row>
      <xdr:rowOff>161637</xdr:rowOff>
    </xdr:to>
    <xdr:sp macro="" textlink="">
      <xdr:nvSpPr>
        <xdr:cNvPr id="211" name="Prostokąt 212">
          <a:extLst>
            <a:ext uri="{FF2B5EF4-FFF2-40B4-BE49-F238E27FC236}">
              <a16:creationId xmlns:a16="http://schemas.microsoft.com/office/drawing/2014/main" id="{826A1EB2-2A29-4410-BFDF-79DA6B174A2F}"/>
            </a:ext>
          </a:extLst>
        </xdr:cNvPr>
        <xdr:cNvSpPr/>
      </xdr:nvSpPr>
      <xdr:spPr bwMode="auto">
        <a:xfrm>
          <a:off x="7556501" y="2283114"/>
          <a:ext cx="11622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43296</xdr:colOff>
      <xdr:row>13</xdr:row>
      <xdr:rowOff>103909</xdr:rowOff>
    </xdr:from>
    <xdr:to>
      <xdr:col>34</xdr:col>
      <xdr:colOff>149129</xdr:colOff>
      <xdr:row>14</xdr:row>
      <xdr:rowOff>40409</xdr:rowOff>
    </xdr:to>
    <xdr:sp macro="" textlink="">
      <xdr:nvSpPr>
        <xdr:cNvPr id="212" name="Prostokąt 213">
          <a:extLst>
            <a:ext uri="{FF2B5EF4-FFF2-40B4-BE49-F238E27FC236}">
              <a16:creationId xmlns:a16="http://schemas.microsoft.com/office/drawing/2014/main" id="{A78F0FC8-CDD8-44B2-B5B7-958F25E22F93}"/>
            </a:ext>
          </a:extLst>
        </xdr:cNvPr>
        <xdr:cNvSpPr/>
      </xdr:nvSpPr>
      <xdr:spPr bwMode="auto">
        <a:xfrm>
          <a:off x="6666346" y="2167659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36</xdr:col>
      <xdr:colOff>164523</xdr:colOff>
      <xdr:row>12</xdr:row>
      <xdr:rowOff>138545</xdr:rowOff>
    </xdr:from>
    <xdr:to>
      <xdr:col>37</xdr:col>
      <xdr:colOff>71197</xdr:colOff>
      <xdr:row>13</xdr:row>
      <xdr:rowOff>75046</xdr:rowOff>
    </xdr:to>
    <xdr:sp macro="" textlink="">
      <xdr:nvSpPr>
        <xdr:cNvPr id="213" name="Prostokąt 214">
          <a:extLst>
            <a:ext uri="{FF2B5EF4-FFF2-40B4-BE49-F238E27FC236}">
              <a16:creationId xmlns:a16="http://schemas.microsoft.com/office/drawing/2014/main" id="{50478E97-4F3A-48C5-82D5-5EFF8CC62626}"/>
            </a:ext>
          </a:extLst>
        </xdr:cNvPr>
        <xdr:cNvSpPr/>
      </xdr:nvSpPr>
      <xdr:spPr bwMode="auto">
        <a:xfrm>
          <a:off x="7206673" y="2043545"/>
          <a:ext cx="116224" cy="9525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42</xdr:col>
      <xdr:colOff>17318</xdr:colOff>
      <xdr:row>20</xdr:row>
      <xdr:rowOff>25976</xdr:rowOff>
    </xdr:from>
    <xdr:to>
      <xdr:col>42</xdr:col>
      <xdr:colOff>123151</xdr:colOff>
      <xdr:row>20</xdr:row>
      <xdr:rowOff>126999</xdr:rowOff>
    </xdr:to>
    <xdr:sp macro="" textlink="">
      <xdr:nvSpPr>
        <xdr:cNvPr id="214" name="Prostokąt 215">
          <a:extLst>
            <a:ext uri="{FF2B5EF4-FFF2-40B4-BE49-F238E27FC236}">
              <a16:creationId xmlns:a16="http://schemas.microsoft.com/office/drawing/2014/main" id="{16CE7C38-099C-4260-A3A6-655768DBC572}"/>
            </a:ext>
          </a:extLst>
        </xdr:cNvPr>
        <xdr:cNvSpPr/>
      </xdr:nvSpPr>
      <xdr:spPr bwMode="auto">
        <a:xfrm>
          <a:off x="8316768" y="3200976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173182</xdr:colOff>
      <xdr:row>18</xdr:row>
      <xdr:rowOff>112568</xdr:rowOff>
    </xdr:from>
    <xdr:to>
      <xdr:col>39</xdr:col>
      <xdr:colOff>79856</xdr:colOff>
      <xdr:row>19</xdr:row>
      <xdr:rowOff>49068</xdr:rowOff>
    </xdr:to>
    <xdr:sp macro="" textlink="">
      <xdr:nvSpPr>
        <xdr:cNvPr id="215" name="Prostokąt 218">
          <a:extLst>
            <a:ext uri="{FF2B5EF4-FFF2-40B4-BE49-F238E27FC236}">
              <a16:creationId xmlns:a16="http://schemas.microsoft.com/office/drawing/2014/main" id="{99FA7586-F685-40A8-B723-883727A7C104}"/>
            </a:ext>
          </a:extLst>
        </xdr:cNvPr>
        <xdr:cNvSpPr/>
      </xdr:nvSpPr>
      <xdr:spPr bwMode="auto">
        <a:xfrm>
          <a:off x="7634432" y="2970068"/>
          <a:ext cx="116224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155864</xdr:colOff>
      <xdr:row>15</xdr:row>
      <xdr:rowOff>164522</xdr:rowOff>
    </xdr:from>
    <xdr:to>
      <xdr:col>36</xdr:col>
      <xdr:colOff>62538</xdr:colOff>
      <xdr:row>16</xdr:row>
      <xdr:rowOff>101022</xdr:rowOff>
    </xdr:to>
    <xdr:sp macro="" textlink="">
      <xdr:nvSpPr>
        <xdr:cNvPr id="216" name="Prostokąt 219">
          <a:extLst>
            <a:ext uri="{FF2B5EF4-FFF2-40B4-BE49-F238E27FC236}">
              <a16:creationId xmlns:a16="http://schemas.microsoft.com/office/drawing/2014/main" id="{52F75193-2D48-4433-A190-2EF6B051CE10}"/>
            </a:ext>
          </a:extLst>
        </xdr:cNvPr>
        <xdr:cNvSpPr/>
      </xdr:nvSpPr>
      <xdr:spPr bwMode="auto">
        <a:xfrm>
          <a:off x="6988464" y="2539422"/>
          <a:ext cx="116224" cy="10160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42333</xdr:colOff>
      <xdr:row>23</xdr:row>
      <xdr:rowOff>137583</xdr:rowOff>
    </xdr:from>
    <xdr:to>
      <xdr:col>41</xdr:col>
      <xdr:colOff>148166</xdr:colOff>
      <xdr:row>24</xdr:row>
      <xdr:rowOff>74083</xdr:rowOff>
    </xdr:to>
    <xdr:sp macro="" textlink="">
      <xdr:nvSpPr>
        <xdr:cNvPr id="217" name="Prostokąt 220">
          <a:extLst>
            <a:ext uri="{FF2B5EF4-FFF2-40B4-BE49-F238E27FC236}">
              <a16:creationId xmlns:a16="http://schemas.microsoft.com/office/drawing/2014/main" id="{BFA57AA3-CE05-4326-A75B-9D955362A1B7}"/>
            </a:ext>
          </a:extLst>
        </xdr:cNvPr>
        <xdr:cNvSpPr/>
      </xdr:nvSpPr>
      <xdr:spPr bwMode="auto">
        <a:xfrm>
          <a:off x="8132233" y="3788833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84667</xdr:colOff>
      <xdr:row>28</xdr:row>
      <xdr:rowOff>95250</xdr:rowOff>
    </xdr:from>
    <xdr:to>
      <xdr:col>43</xdr:col>
      <xdr:colOff>190500</xdr:colOff>
      <xdr:row>29</xdr:row>
      <xdr:rowOff>31750</xdr:rowOff>
    </xdr:to>
    <xdr:sp macro="" textlink="">
      <xdr:nvSpPr>
        <xdr:cNvPr id="218" name="Prostokąt 221">
          <a:extLst>
            <a:ext uri="{FF2B5EF4-FFF2-40B4-BE49-F238E27FC236}">
              <a16:creationId xmlns:a16="http://schemas.microsoft.com/office/drawing/2014/main" id="{F69A9AE3-4F15-47C2-BD85-1DC2B65D024B}"/>
            </a:ext>
          </a:extLst>
        </xdr:cNvPr>
        <xdr:cNvSpPr/>
      </xdr:nvSpPr>
      <xdr:spPr bwMode="auto">
        <a:xfrm>
          <a:off x="8593667" y="45402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116416</xdr:colOff>
      <xdr:row>35</xdr:row>
      <xdr:rowOff>116417</xdr:rowOff>
    </xdr:from>
    <xdr:to>
      <xdr:col>39</xdr:col>
      <xdr:colOff>21165</xdr:colOff>
      <xdr:row>36</xdr:row>
      <xdr:rowOff>52917</xdr:rowOff>
    </xdr:to>
    <xdr:sp macro="" textlink="">
      <xdr:nvSpPr>
        <xdr:cNvPr id="219" name="Prostokąt 222">
          <a:extLst>
            <a:ext uri="{FF2B5EF4-FFF2-40B4-BE49-F238E27FC236}">
              <a16:creationId xmlns:a16="http://schemas.microsoft.com/office/drawing/2014/main" id="{A3A34442-59AB-47F8-A44B-A7C4BAF2273B}"/>
            </a:ext>
          </a:extLst>
        </xdr:cNvPr>
        <xdr:cNvSpPr/>
      </xdr:nvSpPr>
      <xdr:spPr bwMode="auto">
        <a:xfrm>
          <a:off x="7577666" y="5672667"/>
          <a:ext cx="11429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0</xdr:colOff>
      <xdr:row>30</xdr:row>
      <xdr:rowOff>52917</xdr:rowOff>
    </xdr:from>
    <xdr:to>
      <xdr:col>27</xdr:col>
      <xdr:colOff>105833</xdr:colOff>
      <xdr:row>30</xdr:row>
      <xdr:rowOff>148167</xdr:rowOff>
    </xdr:to>
    <xdr:sp macro="" textlink="">
      <xdr:nvSpPr>
        <xdr:cNvPr id="220" name="Prostokąt 223">
          <a:extLst>
            <a:ext uri="{FF2B5EF4-FFF2-40B4-BE49-F238E27FC236}">
              <a16:creationId xmlns:a16="http://schemas.microsoft.com/office/drawing/2014/main" id="{F67BD05F-09BC-4866-A22A-DA2C5F7C91BE}"/>
            </a:ext>
          </a:extLst>
        </xdr:cNvPr>
        <xdr:cNvSpPr/>
      </xdr:nvSpPr>
      <xdr:spPr bwMode="auto">
        <a:xfrm>
          <a:off x="5156200" y="4815417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43</xdr:col>
      <xdr:colOff>84666</xdr:colOff>
      <xdr:row>25</xdr:row>
      <xdr:rowOff>0</xdr:rowOff>
    </xdr:from>
    <xdr:to>
      <xdr:col>43</xdr:col>
      <xdr:colOff>190499</xdr:colOff>
      <xdr:row>25</xdr:row>
      <xdr:rowOff>95250</xdr:rowOff>
    </xdr:to>
    <xdr:sp macro="" textlink="">
      <xdr:nvSpPr>
        <xdr:cNvPr id="221" name="Prostokąt 224">
          <a:extLst>
            <a:ext uri="{FF2B5EF4-FFF2-40B4-BE49-F238E27FC236}">
              <a16:creationId xmlns:a16="http://schemas.microsoft.com/office/drawing/2014/main" id="{349103F2-0572-4A56-9CFD-4AC35681479B}"/>
            </a:ext>
          </a:extLst>
        </xdr:cNvPr>
        <xdr:cNvSpPr/>
      </xdr:nvSpPr>
      <xdr:spPr bwMode="auto">
        <a:xfrm>
          <a:off x="8593666" y="39687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84667</xdr:colOff>
      <xdr:row>29</xdr:row>
      <xdr:rowOff>63500</xdr:rowOff>
    </xdr:from>
    <xdr:to>
      <xdr:col>28</xdr:col>
      <xdr:colOff>190500</xdr:colOff>
      <xdr:row>30</xdr:row>
      <xdr:rowOff>0</xdr:rowOff>
    </xdr:to>
    <xdr:sp macro="" textlink="">
      <xdr:nvSpPr>
        <xdr:cNvPr id="222" name="Prostokąt 225">
          <a:extLst>
            <a:ext uri="{FF2B5EF4-FFF2-40B4-BE49-F238E27FC236}">
              <a16:creationId xmlns:a16="http://schemas.microsoft.com/office/drawing/2014/main" id="{4536646C-2AD7-4CD2-9BB7-AE83F72FE6CF}"/>
            </a:ext>
          </a:extLst>
        </xdr:cNvPr>
        <xdr:cNvSpPr/>
      </xdr:nvSpPr>
      <xdr:spPr bwMode="auto">
        <a:xfrm>
          <a:off x="5450417" y="466725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127000</xdr:colOff>
      <xdr:row>35</xdr:row>
      <xdr:rowOff>105833</xdr:rowOff>
    </xdr:from>
    <xdr:to>
      <xdr:col>31</xdr:col>
      <xdr:colOff>31750</xdr:colOff>
      <xdr:row>36</xdr:row>
      <xdr:rowOff>42333</xdr:rowOff>
    </xdr:to>
    <xdr:sp macro="" textlink="">
      <xdr:nvSpPr>
        <xdr:cNvPr id="223" name="Prostokąt 226">
          <a:extLst>
            <a:ext uri="{FF2B5EF4-FFF2-40B4-BE49-F238E27FC236}">
              <a16:creationId xmlns:a16="http://schemas.microsoft.com/office/drawing/2014/main" id="{B69B5558-FC44-4BED-B397-E5208C5F1E02}"/>
            </a:ext>
          </a:extLst>
        </xdr:cNvPr>
        <xdr:cNvSpPr/>
      </xdr:nvSpPr>
      <xdr:spPr bwMode="auto">
        <a:xfrm>
          <a:off x="5911850" y="5662083"/>
          <a:ext cx="114300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74083</xdr:colOff>
      <xdr:row>35</xdr:row>
      <xdr:rowOff>95250</xdr:rowOff>
    </xdr:from>
    <xdr:to>
      <xdr:col>34</xdr:col>
      <xdr:colOff>179916</xdr:colOff>
      <xdr:row>36</xdr:row>
      <xdr:rowOff>31750</xdr:rowOff>
    </xdr:to>
    <xdr:sp macro="" textlink="">
      <xdr:nvSpPr>
        <xdr:cNvPr id="224" name="Prostokąt 227">
          <a:extLst>
            <a:ext uri="{FF2B5EF4-FFF2-40B4-BE49-F238E27FC236}">
              <a16:creationId xmlns:a16="http://schemas.microsoft.com/office/drawing/2014/main" id="{6A28FC6A-8BAE-4C5F-ACD9-9CA02E6DE2C5}"/>
            </a:ext>
          </a:extLst>
        </xdr:cNvPr>
        <xdr:cNvSpPr/>
      </xdr:nvSpPr>
      <xdr:spPr bwMode="auto">
        <a:xfrm>
          <a:off x="6697133" y="5651500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158750</xdr:colOff>
      <xdr:row>32</xdr:row>
      <xdr:rowOff>105833</xdr:rowOff>
    </xdr:from>
    <xdr:to>
      <xdr:col>27</xdr:col>
      <xdr:colOff>63499</xdr:colOff>
      <xdr:row>33</xdr:row>
      <xdr:rowOff>42333</xdr:rowOff>
    </xdr:to>
    <xdr:sp macro="" textlink="">
      <xdr:nvSpPr>
        <xdr:cNvPr id="225" name="Prostokąt 228">
          <a:extLst>
            <a:ext uri="{FF2B5EF4-FFF2-40B4-BE49-F238E27FC236}">
              <a16:creationId xmlns:a16="http://schemas.microsoft.com/office/drawing/2014/main" id="{00E32007-00CE-4C53-919E-2D23F0B974AB}"/>
            </a:ext>
          </a:extLst>
        </xdr:cNvPr>
        <xdr:cNvSpPr/>
      </xdr:nvSpPr>
      <xdr:spPr bwMode="auto">
        <a:xfrm>
          <a:off x="5105400" y="5185833"/>
          <a:ext cx="11429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190500</xdr:colOff>
      <xdr:row>30</xdr:row>
      <xdr:rowOff>95250</xdr:rowOff>
    </xdr:from>
    <xdr:to>
      <xdr:col>29</xdr:col>
      <xdr:colOff>95250</xdr:colOff>
      <xdr:row>31</xdr:row>
      <xdr:rowOff>31750</xdr:rowOff>
    </xdr:to>
    <xdr:sp macro="" textlink="">
      <xdr:nvSpPr>
        <xdr:cNvPr id="226" name="Prostokąt 229">
          <a:extLst>
            <a:ext uri="{FF2B5EF4-FFF2-40B4-BE49-F238E27FC236}">
              <a16:creationId xmlns:a16="http://schemas.microsoft.com/office/drawing/2014/main" id="{90400426-B5AE-44DF-9E8C-E062E9D4AFF5}"/>
            </a:ext>
          </a:extLst>
        </xdr:cNvPr>
        <xdr:cNvSpPr/>
      </xdr:nvSpPr>
      <xdr:spPr bwMode="auto">
        <a:xfrm>
          <a:off x="5556250" y="4857750"/>
          <a:ext cx="114300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137583</xdr:colOff>
      <xdr:row>32</xdr:row>
      <xdr:rowOff>10583</xdr:rowOff>
    </xdr:from>
    <xdr:to>
      <xdr:col>31</xdr:col>
      <xdr:colOff>42333</xdr:colOff>
      <xdr:row>32</xdr:row>
      <xdr:rowOff>105833</xdr:rowOff>
    </xdr:to>
    <xdr:sp macro="" textlink="">
      <xdr:nvSpPr>
        <xdr:cNvPr id="227" name="Prostokąt 230">
          <a:extLst>
            <a:ext uri="{FF2B5EF4-FFF2-40B4-BE49-F238E27FC236}">
              <a16:creationId xmlns:a16="http://schemas.microsoft.com/office/drawing/2014/main" id="{816E8FEF-B85D-42AC-95E9-F8225A5F063F}"/>
            </a:ext>
          </a:extLst>
        </xdr:cNvPr>
        <xdr:cNvSpPr/>
      </xdr:nvSpPr>
      <xdr:spPr bwMode="auto">
        <a:xfrm>
          <a:off x="5922433" y="5090583"/>
          <a:ext cx="114300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95251</xdr:colOff>
      <xdr:row>34</xdr:row>
      <xdr:rowOff>10583</xdr:rowOff>
    </xdr:from>
    <xdr:to>
      <xdr:col>27</xdr:col>
      <xdr:colOff>0</xdr:colOff>
      <xdr:row>34</xdr:row>
      <xdr:rowOff>105833</xdr:rowOff>
    </xdr:to>
    <xdr:sp macro="" textlink="">
      <xdr:nvSpPr>
        <xdr:cNvPr id="228" name="Prostokąt 232">
          <a:extLst>
            <a:ext uri="{FF2B5EF4-FFF2-40B4-BE49-F238E27FC236}">
              <a16:creationId xmlns:a16="http://schemas.microsoft.com/office/drawing/2014/main" id="{A6F1238E-3E3F-4A5F-A1FC-D7A4C65694BB}"/>
            </a:ext>
          </a:extLst>
        </xdr:cNvPr>
        <xdr:cNvSpPr/>
      </xdr:nvSpPr>
      <xdr:spPr bwMode="auto">
        <a:xfrm>
          <a:off x="5041901" y="5408083"/>
          <a:ext cx="11429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39</xdr:col>
      <xdr:colOff>138546</xdr:colOff>
      <xdr:row>28</xdr:row>
      <xdr:rowOff>121227</xdr:rowOff>
    </xdr:from>
    <xdr:to>
      <xdr:col>40</xdr:col>
      <xdr:colOff>45219</xdr:colOff>
      <xdr:row>29</xdr:row>
      <xdr:rowOff>51954</xdr:rowOff>
    </xdr:to>
    <xdr:sp macro="" textlink="">
      <xdr:nvSpPr>
        <xdr:cNvPr id="229" name="Prostokąt 233">
          <a:extLst>
            <a:ext uri="{FF2B5EF4-FFF2-40B4-BE49-F238E27FC236}">
              <a16:creationId xmlns:a16="http://schemas.microsoft.com/office/drawing/2014/main" id="{E291817A-AEE9-491B-97C9-0081331DF2A9}"/>
            </a:ext>
          </a:extLst>
        </xdr:cNvPr>
        <xdr:cNvSpPr/>
      </xdr:nvSpPr>
      <xdr:spPr bwMode="auto">
        <a:xfrm>
          <a:off x="7809346" y="4566227"/>
          <a:ext cx="116223" cy="8947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84666</xdr:colOff>
      <xdr:row>27</xdr:row>
      <xdr:rowOff>42334</xdr:rowOff>
    </xdr:from>
    <xdr:to>
      <xdr:col>33</xdr:col>
      <xdr:colOff>190499</xdr:colOff>
      <xdr:row>27</xdr:row>
      <xdr:rowOff>137584</xdr:rowOff>
    </xdr:to>
    <xdr:sp macro="" textlink="">
      <xdr:nvSpPr>
        <xdr:cNvPr id="230" name="Prostokąt 234">
          <a:extLst>
            <a:ext uri="{FF2B5EF4-FFF2-40B4-BE49-F238E27FC236}">
              <a16:creationId xmlns:a16="http://schemas.microsoft.com/office/drawing/2014/main" id="{57DB43D0-A00F-4025-95E3-5ED7DB3CEE9D}"/>
            </a:ext>
          </a:extLst>
        </xdr:cNvPr>
        <xdr:cNvSpPr/>
      </xdr:nvSpPr>
      <xdr:spPr bwMode="auto">
        <a:xfrm>
          <a:off x="6498166" y="4328584"/>
          <a:ext cx="105833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41</xdr:col>
      <xdr:colOff>158750</xdr:colOff>
      <xdr:row>32</xdr:row>
      <xdr:rowOff>0</xdr:rowOff>
    </xdr:from>
    <xdr:to>
      <xdr:col>42</xdr:col>
      <xdr:colOff>63499</xdr:colOff>
      <xdr:row>32</xdr:row>
      <xdr:rowOff>95250</xdr:rowOff>
    </xdr:to>
    <xdr:sp macro="" textlink="">
      <xdr:nvSpPr>
        <xdr:cNvPr id="231" name="Prostokąt 235">
          <a:extLst>
            <a:ext uri="{FF2B5EF4-FFF2-40B4-BE49-F238E27FC236}">
              <a16:creationId xmlns:a16="http://schemas.microsoft.com/office/drawing/2014/main" id="{DBF799FF-B99F-4794-9BAB-972A268DB0ED}"/>
            </a:ext>
          </a:extLst>
        </xdr:cNvPr>
        <xdr:cNvSpPr/>
      </xdr:nvSpPr>
      <xdr:spPr bwMode="auto">
        <a:xfrm>
          <a:off x="8248650" y="5080000"/>
          <a:ext cx="114299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127000</xdr:colOff>
      <xdr:row>32</xdr:row>
      <xdr:rowOff>127000</xdr:rowOff>
    </xdr:from>
    <xdr:to>
      <xdr:col>34</xdr:col>
      <xdr:colOff>31750</xdr:colOff>
      <xdr:row>33</xdr:row>
      <xdr:rowOff>63500</xdr:rowOff>
    </xdr:to>
    <xdr:sp macro="" textlink="">
      <xdr:nvSpPr>
        <xdr:cNvPr id="232" name="Prostokąt 236">
          <a:extLst>
            <a:ext uri="{FF2B5EF4-FFF2-40B4-BE49-F238E27FC236}">
              <a16:creationId xmlns:a16="http://schemas.microsoft.com/office/drawing/2014/main" id="{C095B76A-8C84-42A3-82D4-884822CA6415}"/>
            </a:ext>
          </a:extLst>
        </xdr:cNvPr>
        <xdr:cNvSpPr/>
      </xdr:nvSpPr>
      <xdr:spPr bwMode="auto">
        <a:xfrm>
          <a:off x="6540500" y="5207000"/>
          <a:ext cx="114300" cy="9525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38</xdr:col>
      <xdr:colOff>1</xdr:colOff>
      <xdr:row>31</xdr:row>
      <xdr:rowOff>71437</xdr:rowOff>
    </xdr:from>
    <xdr:to>
      <xdr:col>38</xdr:col>
      <xdr:colOff>105834</xdr:colOff>
      <xdr:row>32</xdr:row>
      <xdr:rowOff>0</xdr:rowOff>
    </xdr:to>
    <xdr:sp macro="" textlink="">
      <xdr:nvSpPr>
        <xdr:cNvPr id="233" name="Prostokąt 238">
          <a:extLst>
            <a:ext uri="{FF2B5EF4-FFF2-40B4-BE49-F238E27FC236}">
              <a16:creationId xmlns:a16="http://schemas.microsoft.com/office/drawing/2014/main" id="{EA18DBC0-F309-4FE8-AEDF-2C990981F58B}"/>
            </a:ext>
          </a:extLst>
        </xdr:cNvPr>
        <xdr:cNvSpPr/>
      </xdr:nvSpPr>
      <xdr:spPr bwMode="auto">
        <a:xfrm>
          <a:off x="7461251" y="4992687"/>
          <a:ext cx="105833" cy="8731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166688</xdr:colOff>
      <xdr:row>29</xdr:row>
      <xdr:rowOff>83343</xdr:rowOff>
    </xdr:from>
    <xdr:to>
      <xdr:col>34</xdr:col>
      <xdr:colOff>70115</xdr:colOff>
      <xdr:row>30</xdr:row>
      <xdr:rowOff>11906</xdr:rowOff>
    </xdr:to>
    <xdr:sp macro="" textlink="">
      <xdr:nvSpPr>
        <xdr:cNvPr id="234" name="Prostokąt 239">
          <a:extLst>
            <a:ext uri="{FF2B5EF4-FFF2-40B4-BE49-F238E27FC236}">
              <a16:creationId xmlns:a16="http://schemas.microsoft.com/office/drawing/2014/main" id="{28BB7241-E0D4-4700-9D39-D55E6460DF20}"/>
            </a:ext>
          </a:extLst>
        </xdr:cNvPr>
        <xdr:cNvSpPr/>
      </xdr:nvSpPr>
      <xdr:spPr bwMode="auto">
        <a:xfrm>
          <a:off x="6580188" y="4687093"/>
          <a:ext cx="112977" cy="8731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51955</xdr:colOff>
      <xdr:row>26</xdr:row>
      <xdr:rowOff>155864</xdr:rowOff>
    </xdr:from>
    <xdr:to>
      <xdr:col>35</xdr:col>
      <xdr:colOff>157788</xdr:colOff>
      <xdr:row>27</xdr:row>
      <xdr:rowOff>86591</xdr:rowOff>
    </xdr:to>
    <xdr:sp macro="" textlink="">
      <xdr:nvSpPr>
        <xdr:cNvPr id="235" name="Prostokąt 240">
          <a:extLst>
            <a:ext uri="{FF2B5EF4-FFF2-40B4-BE49-F238E27FC236}">
              <a16:creationId xmlns:a16="http://schemas.microsoft.com/office/drawing/2014/main" id="{BB11EFBA-2114-4FFB-A045-C8079DAABDDF}"/>
            </a:ext>
          </a:extLst>
        </xdr:cNvPr>
        <xdr:cNvSpPr/>
      </xdr:nvSpPr>
      <xdr:spPr bwMode="auto">
        <a:xfrm>
          <a:off x="6884555" y="4283364"/>
          <a:ext cx="105833" cy="89477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95250</xdr:colOff>
      <xdr:row>5</xdr:row>
      <xdr:rowOff>9525</xdr:rowOff>
    </xdr:from>
    <xdr:to>
      <xdr:col>21</xdr:col>
      <xdr:colOff>0</xdr:colOff>
      <xdr:row>5</xdr:row>
      <xdr:rowOff>123824</xdr:rowOff>
    </xdr:to>
    <xdr:sp macro="" textlink="">
      <xdr:nvSpPr>
        <xdr:cNvPr id="236" name="Prostokąt 237">
          <a:extLst>
            <a:ext uri="{FF2B5EF4-FFF2-40B4-BE49-F238E27FC236}">
              <a16:creationId xmlns:a16="http://schemas.microsoft.com/office/drawing/2014/main" id="{C147AA00-A28C-43EC-A37B-9CADCD5A8EEE}"/>
            </a:ext>
          </a:extLst>
        </xdr:cNvPr>
        <xdr:cNvSpPr/>
      </xdr:nvSpPr>
      <xdr:spPr bwMode="auto">
        <a:xfrm flipV="1">
          <a:off x="3784600" y="803275"/>
          <a:ext cx="114300" cy="114299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57150</xdr:colOff>
      <xdr:row>8</xdr:row>
      <xdr:rowOff>76200</xdr:rowOff>
    </xdr:from>
    <xdr:to>
      <xdr:col>16</xdr:col>
      <xdr:colOff>162983</xdr:colOff>
      <xdr:row>9</xdr:row>
      <xdr:rowOff>15298</xdr:rowOff>
    </xdr:to>
    <xdr:sp macro="" textlink="">
      <xdr:nvSpPr>
        <xdr:cNvPr id="237" name="Prostokąt 241">
          <a:extLst>
            <a:ext uri="{FF2B5EF4-FFF2-40B4-BE49-F238E27FC236}">
              <a16:creationId xmlns:a16="http://schemas.microsoft.com/office/drawing/2014/main" id="{83109C97-FE74-4EBC-8CE3-565B4744DC21}"/>
            </a:ext>
          </a:extLst>
        </xdr:cNvPr>
        <xdr:cNvSpPr/>
      </xdr:nvSpPr>
      <xdr:spPr bwMode="auto">
        <a:xfrm>
          <a:off x="2971800" y="1346200"/>
          <a:ext cx="105833" cy="97848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65942</xdr:colOff>
      <xdr:row>8</xdr:row>
      <xdr:rowOff>32971</xdr:rowOff>
    </xdr:from>
    <xdr:to>
      <xdr:col>15</xdr:col>
      <xdr:colOff>3256</xdr:colOff>
      <xdr:row>8</xdr:row>
      <xdr:rowOff>133261</xdr:rowOff>
    </xdr:to>
    <xdr:sp macro="" textlink="">
      <xdr:nvSpPr>
        <xdr:cNvPr id="238" name="Prostokąt 242">
          <a:extLst>
            <a:ext uri="{FF2B5EF4-FFF2-40B4-BE49-F238E27FC236}">
              <a16:creationId xmlns:a16="http://schemas.microsoft.com/office/drawing/2014/main" id="{4D8AF181-D4F9-4ADC-82B9-E0A695D6EB73}"/>
            </a:ext>
          </a:extLst>
        </xdr:cNvPr>
        <xdr:cNvSpPr/>
      </xdr:nvSpPr>
      <xdr:spPr bwMode="auto">
        <a:xfrm>
          <a:off x="2624992" y="1302971"/>
          <a:ext cx="115114" cy="10029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85725</xdr:colOff>
      <xdr:row>6</xdr:row>
      <xdr:rowOff>123825</xdr:rowOff>
    </xdr:from>
    <xdr:to>
      <xdr:col>19</xdr:col>
      <xdr:colOff>20108</xdr:colOff>
      <xdr:row>7</xdr:row>
      <xdr:rowOff>62923</xdr:rowOff>
    </xdr:to>
    <xdr:sp macro="" textlink="">
      <xdr:nvSpPr>
        <xdr:cNvPr id="239" name="Prostokąt 243">
          <a:extLst>
            <a:ext uri="{FF2B5EF4-FFF2-40B4-BE49-F238E27FC236}">
              <a16:creationId xmlns:a16="http://schemas.microsoft.com/office/drawing/2014/main" id="{68C3D071-4FAF-4894-B029-FE0561899E46}"/>
            </a:ext>
          </a:extLst>
        </xdr:cNvPr>
        <xdr:cNvSpPr/>
      </xdr:nvSpPr>
      <xdr:spPr bwMode="auto">
        <a:xfrm>
          <a:off x="3355975" y="1076325"/>
          <a:ext cx="112183" cy="97848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153865</xdr:colOff>
      <xdr:row>10</xdr:row>
      <xdr:rowOff>139212</xdr:rowOff>
    </xdr:from>
    <xdr:to>
      <xdr:col>12</xdr:col>
      <xdr:colOff>91179</xdr:colOff>
      <xdr:row>11</xdr:row>
      <xdr:rowOff>79043</xdr:rowOff>
    </xdr:to>
    <xdr:sp macro="" textlink="">
      <xdr:nvSpPr>
        <xdr:cNvPr id="240" name="Prostokąt 244">
          <a:extLst>
            <a:ext uri="{FF2B5EF4-FFF2-40B4-BE49-F238E27FC236}">
              <a16:creationId xmlns:a16="http://schemas.microsoft.com/office/drawing/2014/main" id="{7B5C889D-7EDA-4A79-8C8D-819F9C636398}"/>
            </a:ext>
          </a:extLst>
        </xdr:cNvPr>
        <xdr:cNvSpPr/>
      </xdr:nvSpPr>
      <xdr:spPr bwMode="auto">
        <a:xfrm>
          <a:off x="2179515" y="1726712"/>
          <a:ext cx="115114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146539</xdr:colOff>
      <xdr:row>13</xdr:row>
      <xdr:rowOff>7326</xdr:rowOff>
    </xdr:from>
    <xdr:to>
      <xdr:col>13</xdr:col>
      <xdr:colOff>83853</xdr:colOff>
      <xdr:row>13</xdr:row>
      <xdr:rowOff>108349</xdr:rowOff>
    </xdr:to>
    <xdr:sp macro="" textlink="">
      <xdr:nvSpPr>
        <xdr:cNvPr id="241" name="Prostokąt 245">
          <a:extLst>
            <a:ext uri="{FF2B5EF4-FFF2-40B4-BE49-F238E27FC236}">
              <a16:creationId xmlns:a16="http://schemas.microsoft.com/office/drawing/2014/main" id="{93C70C8E-9F74-4FD7-B7BB-22CA2D781045}"/>
            </a:ext>
          </a:extLst>
        </xdr:cNvPr>
        <xdr:cNvSpPr/>
      </xdr:nvSpPr>
      <xdr:spPr bwMode="auto">
        <a:xfrm>
          <a:off x="2349989" y="2071076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131885</xdr:colOff>
      <xdr:row>10</xdr:row>
      <xdr:rowOff>95250</xdr:rowOff>
    </xdr:from>
    <xdr:to>
      <xdr:col>19</xdr:col>
      <xdr:colOff>69199</xdr:colOff>
      <xdr:row>11</xdr:row>
      <xdr:rowOff>35081</xdr:rowOff>
    </xdr:to>
    <xdr:sp macro="" textlink="">
      <xdr:nvSpPr>
        <xdr:cNvPr id="242" name="Prostokąt 246">
          <a:extLst>
            <a:ext uri="{FF2B5EF4-FFF2-40B4-BE49-F238E27FC236}">
              <a16:creationId xmlns:a16="http://schemas.microsoft.com/office/drawing/2014/main" id="{1A69F5DD-B9FE-4A62-A0BD-5A9AAA9D975D}"/>
            </a:ext>
          </a:extLst>
        </xdr:cNvPr>
        <xdr:cNvSpPr/>
      </xdr:nvSpPr>
      <xdr:spPr bwMode="auto">
        <a:xfrm>
          <a:off x="3402135" y="1682750"/>
          <a:ext cx="115114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20</xdr:col>
      <xdr:colOff>102576</xdr:colOff>
      <xdr:row>9</xdr:row>
      <xdr:rowOff>161191</xdr:rowOff>
    </xdr:from>
    <xdr:to>
      <xdr:col>21</xdr:col>
      <xdr:colOff>10582</xdr:colOff>
      <xdr:row>10</xdr:row>
      <xdr:rowOff>101022</xdr:rowOff>
    </xdr:to>
    <xdr:sp macro="" textlink="">
      <xdr:nvSpPr>
        <xdr:cNvPr id="243" name="Prostokąt 247">
          <a:extLst>
            <a:ext uri="{FF2B5EF4-FFF2-40B4-BE49-F238E27FC236}">
              <a16:creationId xmlns:a16="http://schemas.microsoft.com/office/drawing/2014/main" id="{7C3292FC-5586-443E-9228-E502B02F1518}"/>
            </a:ext>
          </a:extLst>
        </xdr:cNvPr>
        <xdr:cNvSpPr/>
      </xdr:nvSpPr>
      <xdr:spPr bwMode="auto">
        <a:xfrm>
          <a:off x="3791926" y="1589941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139212</xdr:colOff>
      <xdr:row>11</xdr:row>
      <xdr:rowOff>0</xdr:rowOff>
    </xdr:from>
    <xdr:to>
      <xdr:col>17</xdr:col>
      <xdr:colOff>76526</xdr:colOff>
      <xdr:row>11</xdr:row>
      <xdr:rowOff>101023</xdr:rowOff>
    </xdr:to>
    <xdr:sp macro="" textlink="">
      <xdr:nvSpPr>
        <xdr:cNvPr id="244" name="Prostokąt 248">
          <a:extLst>
            <a:ext uri="{FF2B5EF4-FFF2-40B4-BE49-F238E27FC236}">
              <a16:creationId xmlns:a16="http://schemas.microsoft.com/office/drawing/2014/main" id="{4B413ED4-E53F-4B3C-BDC3-149CE7CF6A68}"/>
            </a:ext>
          </a:extLst>
        </xdr:cNvPr>
        <xdr:cNvSpPr/>
      </xdr:nvSpPr>
      <xdr:spPr bwMode="auto">
        <a:xfrm>
          <a:off x="3053862" y="1746250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146538</xdr:colOff>
      <xdr:row>26</xdr:row>
      <xdr:rowOff>65943</xdr:rowOff>
    </xdr:from>
    <xdr:to>
      <xdr:col>16</xdr:col>
      <xdr:colOff>83852</xdr:colOff>
      <xdr:row>27</xdr:row>
      <xdr:rowOff>5774</xdr:rowOff>
    </xdr:to>
    <xdr:sp macro="" textlink="">
      <xdr:nvSpPr>
        <xdr:cNvPr id="245" name="Prostokąt 249">
          <a:extLst>
            <a:ext uri="{FF2B5EF4-FFF2-40B4-BE49-F238E27FC236}">
              <a16:creationId xmlns:a16="http://schemas.microsoft.com/office/drawing/2014/main" id="{34CCB830-EFF0-49AA-AF69-1F785E771FF9}"/>
            </a:ext>
          </a:extLst>
        </xdr:cNvPr>
        <xdr:cNvSpPr/>
      </xdr:nvSpPr>
      <xdr:spPr bwMode="auto">
        <a:xfrm>
          <a:off x="2883388" y="4193443"/>
          <a:ext cx="115114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73270</xdr:colOff>
      <xdr:row>11</xdr:row>
      <xdr:rowOff>129136</xdr:rowOff>
    </xdr:from>
    <xdr:to>
      <xdr:col>19</xdr:col>
      <xdr:colOff>179103</xdr:colOff>
      <xdr:row>12</xdr:row>
      <xdr:rowOff>68966</xdr:rowOff>
    </xdr:to>
    <xdr:sp macro="" textlink="">
      <xdr:nvSpPr>
        <xdr:cNvPr id="246" name="Prostokąt 250">
          <a:extLst>
            <a:ext uri="{FF2B5EF4-FFF2-40B4-BE49-F238E27FC236}">
              <a16:creationId xmlns:a16="http://schemas.microsoft.com/office/drawing/2014/main" id="{81CE27AE-E919-422E-B3F5-1D96917420BD}"/>
            </a:ext>
          </a:extLst>
        </xdr:cNvPr>
        <xdr:cNvSpPr/>
      </xdr:nvSpPr>
      <xdr:spPr bwMode="auto">
        <a:xfrm>
          <a:off x="3521320" y="1875386"/>
          <a:ext cx="105833" cy="985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168518</xdr:colOff>
      <xdr:row>10</xdr:row>
      <xdr:rowOff>58615</xdr:rowOff>
    </xdr:from>
    <xdr:to>
      <xdr:col>23</xdr:col>
      <xdr:colOff>76525</xdr:colOff>
      <xdr:row>10</xdr:row>
      <xdr:rowOff>159638</xdr:rowOff>
    </xdr:to>
    <xdr:sp macro="" textlink="">
      <xdr:nvSpPr>
        <xdr:cNvPr id="247" name="Prostokąt 251">
          <a:extLst>
            <a:ext uri="{FF2B5EF4-FFF2-40B4-BE49-F238E27FC236}">
              <a16:creationId xmlns:a16="http://schemas.microsoft.com/office/drawing/2014/main" id="{5B616626-B53B-43C1-AA5E-7B06B6A5BD5D}"/>
            </a:ext>
          </a:extLst>
        </xdr:cNvPr>
        <xdr:cNvSpPr/>
      </xdr:nvSpPr>
      <xdr:spPr bwMode="auto">
        <a:xfrm>
          <a:off x="4276968" y="1646115"/>
          <a:ext cx="117557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146538</xdr:colOff>
      <xdr:row>12</xdr:row>
      <xdr:rowOff>36635</xdr:rowOff>
    </xdr:from>
    <xdr:to>
      <xdr:col>22</xdr:col>
      <xdr:colOff>54544</xdr:colOff>
      <xdr:row>12</xdr:row>
      <xdr:rowOff>137658</xdr:rowOff>
    </xdr:to>
    <xdr:sp macro="" textlink="">
      <xdr:nvSpPr>
        <xdr:cNvPr id="248" name="Prostokąt 252">
          <a:extLst>
            <a:ext uri="{FF2B5EF4-FFF2-40B4-BE49-F238E27FC236}">
              <a16:creationId xmlns:a16="http://schemas.microsoft.com/office/drawing/2014/main" id="{9A756030-B754-46FC-8991-9EC1FD890E2A}"/>
            </a:ext>
          </a:extLst>
        </xdr:cNvPr>
        <xdr:cNvSpPr/>
      </xdr:nvSpPr>
      <xdr:spPr bwMode="auto">
        <a:xfrm>
          <a:off x="4045438" y="1941635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26</xdr:col>
      <xdr:colOff>51289</xdr:colOff>
      <xdr:row>14</xdr:row>
      <xdr:rowOff>1</xdr:rowOff>
    </xdr:from>
    <xdr:to>
      <xdr:col>26</xdr:col>
      <xdr:colOff>157122</xdr:colOff>
      <xdr:row>14</xdr:row>
      <xdr:rowOff>101024</xdr:rowOff>
    </xdr:to>
    <xdr:sp macro="" textlink="">
      <xdr:nvSpPr>
        <xdr:cNvPr id="249" name="Prostokąt 253">
          <a:extLst>
            <a:ext uri="{FF2B5EF4-FFF2-40B4-BE49-F238E27FC236}">
              <a16:creationId xmlns:a16="http://schemas.microsoft.com/office/drawing/2014/main" id="{7EFC2C09-0F9F-4FCA-BA8D-8770B98E62C7}"/>
            </a:ext>
          </a:extLst>
        </xdr:cNvPr>
        <xdr:cNvSpPr/>
      </xdr:nvSpPr>
      <xdr:spPr bwMode="auto">
        <a:xfrm>
          <a:off x="4997939" y="222250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87923</xdr:colOff>
      <xdr:row>16</xdr:row>
      <xdr:rowOff>65942</xdr:rowOff>
    </xdr:from>
    <xdr:to>
      <xdr:col>23</xdr:col>
      <xdr:colOff>193756</xdr:colOff>
      <xdr:row>17</xdr:row>
      <xdr:rowOff>5773</xdr:rowOff>
    </xdr:to>
    <xdr:sp macro="" textlink="">
      <xdr:nvSpPr>
        <xdr:cNvPr id="250" name="Prostokąt 254">
          <a:extLst>
            <a:ext uri="{FF2B5EF4-FFF2-40B4-BE49-F238E27FC236}">
              <a16:creationId xmlns:a16="http://schemas.microsoft.com/office/drawing/2014/main" id="{A3DBDAF0-D3E6-4EB8-BC6D-F537515C0C1F}"/>
            </a:ext>
          </a:extLst>
        </xdr:cNvPr>
        <xdr:cNvSpPr/>
      </xdr:nvSpPr>
      <xdr:spPr bwMode="auto">
        <a:xfrm>
          <a:off x="4405923" y="2605942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109904</xdr:colOff>
      <xdr:row>12</xdr:row>
      <xdr:rowOff>109903</xdr:rowOff>
    </xdr:from>
    <xdr:to>
      <xdr:col>24</xdr:col>
      <xdr:colOff>17910</xdr:colOff>
      <xdr:row>13</xdr:row>
      <xdr:rowOff>49734</xdr:rowOff>
    </xdr:to>
    <xdr:sp macro="" textlink="">
      <xdr:nvSpPr>
        <xdr:cNvPr id="251" name="Prostokąt 255">
          <a:extLst>
            <a:ext uri="{FF2B5EF4-FFF2-40B4-BE49-F238E27FC236}">
              <a16:creationId xmlns:a16="http://schemas.microsoft.com/office/drawing/2014/main" id="{1A399FD8-FE6F-4CB3-8255-5A5BB4AAB324}"/>
            </a:ext>
          </a:extLst>
        </xdr:cNvPr>
        <xdr:cNvSpPr/>
      </xdr:nvSpPr>
      <xdr:spPr bwMode="auto">
        <a:xfrm>
          <a:off x="4427904" y="2014903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73270</xdr:colOff>
      <xdr:row>11</xdr:row>
      <xdr:rowOff>43961</xdr:rowOff>
    </xdr:from>
    <xdr:to>
      <xdr:col>25</xdr:col>
      <xdr:colOff>179103</xdr:colOff>
      <xdr:row>11</xdr:row>
      <xdr:rowOff>144984</xdr:rowOff>
    </xdr:to>
    <xdr:sp macro="" textlink="">
      <xdr:nvSpPr>
        <xdr:cNvPr id="252" name="Prostokąt 256">
          <a:extLst>
            <a:ext uri="{FF2B5EF4-FFF2-40B4-BE49-F238E27FC236}">
              <a16:creationId xmlns:a16="http://schemas.microsoft.com/office/drawing/2014/main" id="{22B6F0E5-8647-442B-9360-8FB9CD8A13F3}"/>
            </a:ext>
          </a:extLst>
        </xdr:cNvPr>
        <xdr:cNvSpPr/>
      </xdr:nvSpPr>
      <xdr:spPr bwMode="auto">
        <a:xfrm>
          <a:off x="4810370" y="1790211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17</xdr:col>
      <xdr:colOff>14655</xdr:colOff>
      <xdr:row>18</xdr:row>
      <xdr:rowOff>43960</xdr:rowOff>
    </xdr:from>
    <xdr:to>
      <xdr:col>17</xdr:col>
      <xdr:colOff>120488</xdr:colOff>
      <xdr:row>18</xdr:row>
      <xdr:rowOff>144983</xdr:rowOff>
    </xdr:to>
    <xdr:sp macro="" textlink="">
      <xdr:nvSpPr>
        <xdr:cNvPr id="253" name="Prostokąt 257">
          <a:extLst>
            <a:ext uri="{FF2B5EF4-FFF2-40B4-BE49-F238E27FC236}">
              <a16:creationId xmlns:a16="http://schemas.microsoft.com/office/drawing/2014/main" id="{59BBC006-6FFC-4C9B-810C-518A18BAAD24}"/>
            </a:ext>
          </a:extLst>
        </xdr:cNvPr>
        <xdr:cNvSpPr/>
      </xdr:nvSpPr>
      <xdr:spPr bwMode="auto">
        <a:xfrm>
          <a:off x="3107105" y="2901460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51288</xdr:colOff>
      <xdr:row>24</xdr:row>
      <xdr:rowOff>58615</xdr:rowOff>
    </xdr:from>
    <xdr:to>
      <xdr:col>14</xdr:col>
      <xdr:colOff>157121</xdr:colOff>
      <xdr:row>24</xdr:row>
      <xdr:rowOff>159638</xdr:rowOff>
    </xdr:to>
    <xdr:sp macro="" textlink="">
      <xdr:nvSpPr>
        <xdr:cNvPr id="254" name="Prostokąt 258">
          <a:extLst>
            <a:ext uri="{FF2B5EF4-FFF2-40B4-BE49-F238E27FC236}">
              <a16:creationId xmlns:a16="http://schemas.microsoft.com/office/drawing/2014/main" id="{E2014E7A-7015-42B5-BBA9-B94BBFB64B59}"/>
            </a:ext>
          </a:extLst>
        </xdr:cNvPr>
        <xdr:cNvSpPr/>
      </xdr:nvSpPr>
      <xdr:spPr bwMode="auto">
        <a:xfrm>
          <a:off x="2610338" y="386861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80595</xdr:colOff>
      <xdr:row>19</xdr:row>
      <xdr:rowOff>0</xdr:rowOff>
    </xdr:from>
    <xdr:to>
      <xdr:col>15</xdr:col>
      <xdr:colOff>17909</xdr:colOff>
      <xdr:row>19</xdr:row>
      <xdr:rowOff>101023</xdr:rowOff>
    </xdr:to>
    <xdr:sp macro="" textlink="">
      <xdr:nvSpPr>
        <xdr:cNvPr id="255" name="Prostokąt 259">
          <a:extLst>
            <a:ext uri="{FF2B5EF4-FFF2-40B4-BE49-F238E27FC236}">
              <a16:creationId xmlns:a16="http://schemas.microsoft.com/office/drawing/2014/main" id="{A4CB6ACA-E35C-42D0-BD4C-2EFD1076225F}"/>
            </a:ext>
          </a:extLst>
        </xdr:cNvPr>
        <xdr:cNvSpPr/>
      </xdr:nvSpPr>
      <xdr:spPr bwMode="auto">
        <a:xfrm>
          <a:off x="2639645" y="3016250"/>
          <a:ext cx="115114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102576</xdr:colOff>
      <xdr:row>15</xdr:row>
      <xdr:rowOff>87922</xdr:rowOff>
    </xdr:from>
    <xdr:to>
      <xdr:col>19</xdr:col>
      <xdr:colOff>39890</xdr:colOff>
      <xdr:row>16</xdr:row>
      <xdr:rowOff>27753</xdr:rowOff>
    </xdr:to>
    <xdr:sp macro="" textlink="">
      <xdr:nvSpPr>
        <xdr:cNvPr id="256" name="Prostokąt 260">
          <a:extLst>
            <a:ext uri="{FF2B5EF4-FFF2-40B4-BE49-F238E27FC236}">
              <a16:creationId xmlns:a16="http://schemas.microsoft.com/office/drawing/2014/main" id="{2FF50131-1025-42C3-B57A-816B59E1B96A}"/>
            </a:ext>
          </a:extLst>
        </xdr:cNvPr>
        <xdr:cNvSpPr/>
      </xdr:nvSpPr>
      <xdr:spPr bwMode="auto">
        <a:xfrm>
          <a:off x="3372826" y="2469172"/>
          <a:ext cx="115114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14</xdr:col>
      <xdr:colOff>29307</xdr:colOff>
      <xdr:row>15</xdr:row>
      <xdr:rowOff>109904</xdr:rowOff>
    </xdr:from>
    <xdr:to>
      <xdr:col>14</xdr:col>
      <xdr:colOff>135140</xdr:colOff>
      <xdr:row>16</xdr:row>
      <xdr:rowOff>49735</xdr:rowOff>
    </xdr:to>
    <xdr:sp macro="" textlink="">
      <xdr:nvSpPr>
        <xdr:cNvPr id="257" name="Prostokąt 261">
          <a:extLst>
            <a:ext uri="{FF2B5EF4-FFF2-40B4-BE49-F238E27FC236}">
              <a16:creationId xmlns:a16="http://schemas.microsoft.com/office/drawing/2014/main" id="{FDB41401-F835-4E54-AE5A-7E228CBD8333}"/>
            </a:ext>
          </a:extLst>
        </xdr:cNvPr>
        <xdr:cNvSpPr/>
      </xdr:nvSpPr>
      <xdr:spPr bwMode="auto">
        <a:xfrm>
          <a:off x="2588357" y="2491154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73270</xdr:colOff>
      <xdr:row>13</xdr:row>
      <xdr:rowOff>65943</xdr:rowOff>
    </xdr:from>
    <xdr:to>
      <xdr:col>16</xdr:col>
      <xdr:colOff>10584</xdr:colOff>
      <xdr:row>14</xdr:row>
      <xdr:rowOff>5774</xdr:rowOff>
    </xdr:to>
    <xdr:sp macro="" textlink="">
      <xdr:nvSpPr>
        <xdr:cNvPr id="258" name="Prostokąt 262">
          <a:extLst>
            <a:ext uri="{FF2B5EF4-FFF2-40B4-BE49-F238E27FC236}">
              <a16:creationId xmlns:a16="http://schemas.microsoft.com/office/drawing/2014/main" id="{5D163A12-307F-4F4D-BE1C-92E501CF0A6F}"/>
            </a:ext>
          </a:extLst>
        </xdr:cNvPr>
        <xdr:cNvSpPr/>
      </xdr:nvSpPr>
      <xdr:spPr bwMode="auto">
        <a:xfrm>
          <a:off x="2810120" y="2129693"/>
          <a:ext cx="115114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13</xdr:col>
      <xdr:colOff>95250</xdr:colOff>
      <xdr:row>22</xdr:row>
      <xdr:rowOff>36635</xdr:rowOff>
    </xdr:from>
    <xdr:to>
      <xdr:col>14</xdr:col>
      <xdr:colOff>32563</xdr:colOff>
      <xdr:row>22</xdr:row>
      <xdr:rowOff>137658</xdr:rowOff>
    </xdr:to>
    <xdr:sp macro="" textlink="">
      <xdr:nvSpPr>
        <xdr:cNvPr id="259" name="Prostokąt 263">
          <a:extLst>
            <a:ext uri="{FF2B5EF4-FFF2-40B4-BE49-F238E27FC236}">
              <a16:creationId xmlns:a16="http://schemas.microsoft.com/office/drawing/2014/main" id="{654E16E3-34A3-4DDC-A17C-AB25637A1E5E}"/>
            </a:ext>
          </a:extLst>
        </xdr:cNvPr>
        <xdr:cNvSpPr/>
      </xdr:nvSpPr>
      <xdr:spPr bwMode="auto">
        <a:xfrm>
          <a:off x="2476500" y="3529135"/>
          <a:ext cx="11511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102576</xdr:colOff>
      <xdr:row>21</xdr:row>
      <xdr:rowOff>80597</xdr:rowOff>
    </xdr:from>
    <xdr:to>
      <xdr:col>17</xdr:col>
      <xdr:colOff>39890</xdr:colOff>
      <xdr:row>22</xdr:row>
      <xdr:rowOff>20427</xdr:rowOff>
    </xdr:to>
    <xdr:sp macro="" textlink="">
      <xdr:nvSpPr>
        <xdr:cNvPr id="260" name="Prostokąt 264">
          <a:extLst>
            <a:ext uri="{FF2B5EF4-FFF2-40B4-BE49-F238E27FC236}">
              <a16:creationId xmlns:a16="http://schemas.microsoft.com/office/drawing/2014/main" id="{83A85759-E973-44F8-8CB6-FB9FDE536A58}"/>
            </a:ext>
          </a:extLst>
        </xdr:cNvPr>
        <xdr:cNvSpPr/>
      </xdr:nvSpPr>
      <xdr:spPr bwMode="auto">
        <a:xfrm>
          <a:off x="3017226" y="3414347"/>
          <a:ext cx="115114" cy="985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16</xdr:col>
      <xdr:colOff>78398</xdr:colOff>
      <xdr:row>23</xdr:row>
      <xdr:rowOff>158995</xdr:rowOff>
    </xdr:from>
    <xdr:to>
      <xdr:col>17</xdr:col>
      <xdr:colOff>15712</xdr:colOff>
      <xdr:row>24</xdr:row>
      <xdr:rowOff>98825</xdr:rowOff>
    </xdr:to>
    <xdr:sp macro="" textlink="">
      <xdr:nvSpPr>
        <xdr:cNvPr id="261" name="Prostokąt 265">
          <a:extLst>
            <a:ext uri="{FF2B5EF4-FFF2-40B4-BE49-F238E27FC236}">
              <a16:creationId xmlns:a16="http://schemas.microsoft.com/office/drawing/2014/main" id="{D07422BC-6179-4866-8523-0AFFD5A77B49}"/>
            </a:ext>
          </a:extLst>
        </xdr:cNvPr>
        <xdr:cNvSpPr/>
      </xdr:nvSpPr>
      <xdr:spPr bwMode="auto">
        <a:xfrm>
          <a:off x="2993048" y="3810245"/>
          <a:ext cx="115114" cy="985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139211</xdr:colOff>
      <xdr:row>18</xdr:row>
      <xdr:rowOff>117230</xdr:rowOff>
    </xdr:from>
    <xdr:to>
      <xdr:col>24</xdr:col>
      <xdr:colOff>47217</xdr:colOff>
      <xdr:row>19</xdr:row>
      <xdr:rowOff>57061</xdr:rowOff>
    </xdr:to>
    <xdr:sp macro="" textlink="">
      <xdr:nvSpPr>
        <xdr:cNvPr id="262" name="Prostokąt 266">
          <a:extLst>
            <a:ext uri="{FF2B5EF4-FFF2-40B4-BE49-F238E27FC236}">
              <a16:creationId xmlns:a16="http://schemas.microsoft.com/office/drawing/2014/main" id="{07AE48B3-EEC0-43EF-98F7-6390091F617B}"/>
            </a:ext>
          </a:extLst>
        </xdr:cNvPr>
        <xdr:cNvSpPr/>
      </xdr:nvSpPr>
      <xdr:spPr bwMode="auto">
        <a:xfrm>
          <a:off x="4457211" y="2974730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17</xdr:row>
      <xdr:rowOff>29307</xdr:rowOff>
    </xdr:from>
    <xdr:to>
      <xdr:col>22</xdr:col>
      <xdr:colOff>61871</xdr:colOff>
      <xdr:row>17</xdr:row>
      <xdr:rowOff>130330</xdr:rowOff>
    </xdr:to>
    <xdr:sp macro="" textlink="">
      <xdr:nvSpPr>
        <xdr:cNvPr id="263" name="Prostokąt 267">
          <a:extLst>
            <a:ext uri="{FF2B5EF4-FFF2-40B4-BE49-F238E27FC236}">
              <a16:creationId xmlns:a16="http://schemas.microsoft.com/office/drawing/2014/main" id="{08EDE1C6-ABAF-4CB6-B251-423101658902}"/>
            </a:ext>
          </a:extLst>
        </xdr:cNvPr>
        <xdr:cNvSpPr/>
      </xdr:nvSpPr>
      <xdr:spPr bwMode="auto">
        <a:xfrm>
          <a:off x="4052765" y="272805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153865</xdr:colOff>
      <xdr:row>20</xdr:row>
      <xdr:rowOff>131885</xdr:rowOff>
    </xdr:from>
    <xdr:to>
      <xdr:col>22</xdr:col>
      <xdr:colOff>61871</xdr:colOff>
      <xdr:row>21</xdr:row>
      <xdr:rowOff>71716</xdr:rowOff>
    </xdr:to>
    <xdr:sp macro="" textlink="">
      <xdr:nvSpPr>
        <xdr:cNvPr id="264" name="Prostokąt 268">
          <a:extLst>
            <a:ext uri="{FF2B5EF4-FFF2-40B4-BE49-F238E27FC236}">
              <a16:creationId xmlns:a16="http://schemas.microsoft.com/office/drawing/2014/main" id="{FF03695E-F0A9-402C-A951-511BC3FB6617}"/>
            </a:ext>
          </a:extLst>
        </xdr:cNvPr>
        <xdr:cNvSpPr/>
      </xdr:nvSpPr>
      <xdr:spPr bwMode="auto">
        <a:xfrm>
          <a:off x="4052765" y="3306885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43962</xdr:colOff>
      <xdr:row>23</xdr:row>
      <xdr:rowOff>139213</xdr:rowOff>
    </xdr:from>
    <xdr:to>
      <xdr:col>23</xdr:col>
      <xdr:colOff>149795</xdr:colOff>
      <xdr:row>24</xdr:row>
      <xdr:rowOff>79044</xdr:rowOff>
    </xdr:to>
    <xdr:sp macro="" textlink="">
      <xdr:nvSpPr>
        <xdr:cNvPr id="265" name="Prostokąt 269">
          <a:extLst>
            <a:ext uri="{FF2B5EF4-FFF2-40B4-BE49-F238E27FC236}">
              <a16:creationId xmlns:a16="http://schemas.microsoft.com/office/drawing/2014/main" id="{328D4244-651B-4AD3-B7A6-82E26C1629F0}"/>
            </a:ext>
          </a:extLst>
        </xdr:cNvPr>
        <xdr:cNvSpPr/>
      </xdr:nvSpPr>
      <xdr:spPr bwMode="auto">
        <a:xfrm>
          <a:off x="4361962" y="3790463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161192</xdr:colOff>
      <xdr:row>21</xdr:row>
      <xdr:rowOff>7327</xdr:rowOff>
    </xdr:from>
    <xdr:to>
      <xdr:col>25</xdr:col>
      <xdr:colOff>69198</xdr:colOff>
      <xdr:row>21</xdr:row>
      <xdr:rowOff>108350</xdr:rowOff>
    </xdr:to>
    <xdr:sp macro="" textlink="">
      <xdr:nvSpPr>
        <xdr:cNvPr id="266" name="Prostokąt 270">
          <a:extLst>
            <a:ext uri="{FF2B5EF4-FFF2-40B4-BE49-F238E27FC236}">
              <a16:creationId xmlns:a16="http://schemas.microsoft.com/office/drawing/2014/main" id="{84842062-9607-4CA4-BF51-7458E5C31145}"/>
            </a:ext>
          </a:extLst>
        </xdr:cNvPr>
        <xdr:cNvSpPr/>
      </xdr:nvSpPr>
      <xdr:spPr bwMode="auto">
        <a:xfrm>
          <a:off x="4688742" y="334107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146538</xdr:colOff>
      <xdr:row>28</xdr:row>
      <xdr:rowOff>87922</xdr:rowOff>
    </xdr:from>
    <xdr:to>
      <xdr:col>20</xdr:col>
      <xdr:colOff>54544</xdr:colOff>
      <xdr:row>29</xdr:row>
      <xdr:rowOff>27753</xdr:rowOff>
    </xdr:to>
    <xdr:sp macro="" textlink="">
      <xdr:nvSpPr>
        <xdr:cNvPr id="267" name="Prostokąt 271">
          <a:extLst>
            <a:ext uri="{FF2B5EF4-FFF2-40B4-BE49-F238E27FC236}">
              <a16:creationId xmlns:a16="http://schemas.microsoft.com/office/drawing/2014/main" id="{856BE72B-EDD9-4FC5-B445-2137148EDD5C}"/>
            </a:ext>
          </a:extLst>
        </xdr:cNvPr>
        <xdr:cNvSpPr/>
      </xdr:nvSpPr>
      <xdr:spPr bwMode="auto">
        <a:xfrm>
          <a:off x="3594588" y="4532922"/>
          <a:ext cx="14930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161193</xdr:colOff>
      <xdr:row>20</xdr:row>
      <xdr:rowOff>102578</xdr:rowOff>
    </xdr:from>
    <xdr:to>
      <xdr:col>19</xdr:col>
      <xdr:colOff>98507</xdr:colOff>
      <xdr:row>21</xdr:row>
      <xdr:rowOff>42409</xdr:rowOff>
    </xdr:to>
    <xdr:sp macro="" textlink="">
      <xdr:nvSpPr>
        <xdr:cNvPr id="268" name="Prostokąt 272">
          <a:extLst>
            <a:ext uri="{FF2B5EF4-FFF2-40B4-BE49-F238E27FC236}">
              <a16:creationId xmlns:a16="http://schemas.microsoft.com/office/drawing/2014/main" id="{F0FFD789-D230-442D-908D-91C8B6008AA4}"/>
            </a:ext>
          </a:extLst>
        </xdr:cNvPr>
        <xdr:cNvSpPr/>
      </xdr:nvSpPr>
      <xdr:spPr bwMode="auto">
        <a:xfrm>
          <a:off x="3431443" y="3277578"/>
          <a:ext cx="115114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131884</xdr:colOff>
      <xdr:row>18</xdr:row>
      <xdr:rowOff>29308</xdr:rowOff>
    </xdr:from>
    <xdr:to>
      <xdr:col>20</xdr:col>
      <xdr:colOff>39890</xdr:colOff>
      <xdr:row>18</xdr:row>
      <xdr:rowOff>130331</xdr:rowOff>
    </xdr:to>
    <xdr:sp macro="" textlink="">
      <xdr:nvSpPr>
        <xdr:cNvPr id="269" name="Prostokąt 273">
          <a:extLst>
            <a:ext uri="{FF2B5EF4-FFF2-40B4-BE49-F238E27FC236}">
              <a16:creationId xmlns:a16="http://schemas.microsoft.com/office/drawing/2014/main" id="{0A825F4E-E2CF-4762-9669-0A3F71E939F1}"/>
            </a:ext>
          </a:extLst>
        </xdr:cNvPr>
        <xdr:cNvSpPr/>
      </xdr:nvSpPr>
      <xdr:spPr bwMode="auto">
        <a:xfrm>
          <a:off x="3579934" y="2886808"/>
          <a:ext cx="14930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18</xdr:col>
      <xdr:colOff>45793</xdr:colOff>
      <xdr:row>26</xdr:row>
      <xdr:rowOff>153866</xdr:rowOff>
    </xdr:from>
    <xdr:to>
      <xdr:col>18</xdr:col>
      <xdr:colOff>151626</xdr:colOff>
      <xdr:row>27</xdr:row>
      <xdr:rowOff>93697</xdr:rowOff>
    </xdr:to>
    <xdr:sp macro="" textlink="">
      <xdr:nvSpPr>
        <xdr:cNvPr id="270" name="Prostokąt 274">
          <a:extLst>
            <a:ext uri="{FF2B5EF4-FFF2-40B4-BE49-F238E27FC236}">
              <a16:creationId xmlns:a16="http://schemas.microsoft.com/office/drawing/2014/main" id="{7769026C-96B9-420F-B1C2-F07532AE2E7B}"/>
            </a:ext>
          </a:extLst>
        </xdr:cNvPr>
        <xdr:cNvSpPr/>
      </xdr:nvSpPr>
      <xdr:spPr bwMode="auto">
        <a:xfrm>
          <a:off x="3316043" y="4281366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109903</xdr:colOff>
      <xdr:row>25</xdr:row>
      <xdr:rowOff>124557</xdr:rowOff>
    </xdr:from>
    <xdr:to>
      <xdr:col>20</xdr:col>
      <xdr:colOff>17909</xdr:colOff>
      <xdr:row>26</xdr:row>
      <xdr:rowOff>64388</xdr:rowOff>
    </xdr:to>
    <xdr:sp macro="" textlink="">
      <xdr:nvSpPr>
        <xdr:cNvPr id="271" name="Prostokąt 275">
          <a:extLst>
            <a:ext uri="{FF2B5EF4-FFF2-40B4-BE49-F238E27FC236}">
              <a16:creationId xmlns:a16="http://schemas.microsoft.com/office/drawing/2014/main" id="{2FFC9D67-9FA2-4540-A14C-82C3BEA07353}"/>
            </a:ext>
          </a:extLst>
        </xdr:cNvPr>
        <xdr:cNvSpPr/>
      </xdr:nvSpPr>
      <xdr:spPr bwMode="auto">
        <a:xfrm>
          <a:off x="3557953" y="4093307"/>
          <a:ext cx="14930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183174</xdr:colOff>
      <xdr:row>27</xdr:row>
      <xdr:rowOff>101661</xdr:rowOff>
    </xdr:from>
    <xdr:to>
      <xdr:col>28</xdr:col>
      <xdr:colOff>91180</xdr:colOff>
      <xdr:row>28</xdr:row>
      <xdr:rowOff>41491</xdr:rowOff>
    </xdr:to>
    <xdr:sp macro="" textlink="">
      <xdr:nvSpPr>
        <xdr:cNvPr id="272" name="Prostokąt 276">
          <a:extLst>
            <a:ext uri="{FF2B5EF4-FFF2-40B4-BE49-F238E27FC236}">
              <a16:creationId xmlns:a16="http://schemas.microsoft.com/office/drawing/2014/main" id="{E5831A58-C48F-400E-BF08-FBDC652FC56B}"/>
            </a:ext>
          </a:extLst>
        </xdr:cNvPr>
        <xdr:cNvSpPr/>
      </xdr:nvSpPr>
      <xdr:spPr bwMode="auto">
        <a:xfrm>
          <a:off x="5339374" y="4387911"/>
          <a:ext cx="117556" cy="985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124558</xdr:colOff>
      <xdr:row>23</xdr:row>
      <xdr:rowOff>153865</xdr:rowOff>
    </xdr:from>
    <xdr:to>
      <xdr:col>26</xdr:col>
      <xdr:colOff>32564</xdr:colOff>
      <xdr:row>24</xdr:row>
      <xdr:rowOff>93696</xdr:rowOff>
    </xdr:to>
    <xdr:sp macro="" textlink="">
      <xdr:nvSpPr>
        <xdr:cNvPr id="273" name="Prostokąt 277">
          <a:extLst>
            <a:ext uri="{FF2B5EF4-FFF2-40B4-BE49-F238E27FC236}">
              <a16:creationId xmlns:a16="http://schemas.microsoft.com/office/drawing/2014/main" id="{77721AE5-4091-42E9-A7DD-79E1F30DA666}"/>
            </a:ext>
          </a:extLst>
        </xdr:cNvPr>
        <xdr:cNvSpPr/>
      </xdr:nvSpPr>
      <xdr:spPr bwMode="auto">
        <a:xfrm>
          <a:off x="4861658" y="3805115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170717</xdr:colOff>
      <xdr:row>26</xdr:row>
      <xdr:rowOff>94518</xdr:rowOff>
    </xdr:from>
    <xdr:to>
      <xdr:col>25</xdr:col>
      <xdr:colOff>76525</xdr:colOff>
      <xdr:row>27</xdr:row>
      <xdr:rowOff>34349</xdr:rowOff>
    </xdr:to>
    <xdr:sp macro="" textlink="">
      <xdr:nvSpPr>
        <xdr:cNvPr id="274" name="Prostokąt 278">
          <a:extLst>
            <a:ext uri="{FF2B5EF4-FFF2-40B4-BE49-F238E27FC236}">
              <a16:creationId xmlns:a16="http://schemas.microsoft.com/office/drawing/2014/main" id="{F9DB43FD-7A8E-4995-82CE-4722B63EFFC8}"/>
            </a:ext>
          </a:extLst>
        </xdr:cNvPr>
        <xdr:cNvSpPr/>
      </xdr:nvSpPr>
      <xdr:spPr bwMode="auto">
        <a:xfrm>
          <a:off x="4698267" y="4222018"/>
          <a:ext cx="115358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139212</xdr:colOff>
      <xdr:row>24</xdr:row>
      <xdr:rowOff>124557</xdr:rowOff>
    </xdr:from>
    <xdr:to>
      <xdr:col>22</xdr:col>
      <xdr:colOff>47218</xdr:colOff>
      <xdr:row>25</xdr:row>
      <xdr:rowOff>64387</xdr:rowOff>
    </xdr:to>
    <xdr:sp macro="" textlink="">
      <xdr:nvSpPr>
        <xdr:cNvPr id="275" name="Prostokąt 279">
          <a:extLst>
            <a:ext uri="{FF2B5EF4-FFF2-40B4-BE49-F238E27FC236}">
              <a16:creationId xmlns:a16="http://schemas.microsoft.com/office/drawing/2014/main" id="{A951BCFF-BC34-4D87-AD49-2B51C02CEFD4}"/>
            </a:ext>
          </a:extLst>
        </xdr:cNvPr>
        <xdr:cNvSpPr/>
      </xdr:nvSpPr>
      <xdr:spPr bwMode="auto">
        <a:xfrm>
          <a:off x="4038112" y="3934557"/>
          <a:ext cx="117556" cy="98580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87923</xdr:colOff>
      <xdr:row>28</xdr:row>
      <xdr:rowOff>58615</xdr:rowOff>
    </xdr:from>
    <xdr:to>
      <xdr:col>21</xdr:col>
      <xdr:colOff>193756</xdr:colOff>
      <xdr:row>28</xdr:row>
      <xdr:rowOff>159638</xdr:rowOff>
    </xdr:to>
    <xdr:sp macro="" textlink="">
      <xdr:nvSpPr>
        <xdr:cNvPr id="276" name="Prostokąt 280">
          <a:extLst>
            <a:ext uri="{FF2B5EF4-FFF2-40B4-BE49-F238E27FC236}">
              <a16:creationId xmlns:a16="http://schemas.microsoft.com/office/drawing/2014/main" id="{DAD62B8A-ECE0-4A6B-BE74-D02D0B32EC6B}"/>
            </a:ext>
          </a:extLst>
        </xdr:cNvPr>
        <xdr:cNvSpPr/>
      </xdr:nvSpPr>
      <xdr:spPr bwMode="auto">
        <a:xfrm>
          <a:off x="3986823" y="4503615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77849</xdr:colOff>
      <xdr:row>32</xdr:row>
      <xdr:rowOff>78947</xdr:rowOff>
    </xdr:from>
    <xdr:to>
      <xdr:col>25</xdr:col>
      <xdr:colOff>183682</xdr:colOff>
      <xdr:row>33</xdr:row>
      <xdr:rowOff>13282</xdr:rowOff>
    </xdr:to>
    <xdr:sp macro="" textlink="">
      <xdr:nvSpPr>
        <xdr:cNvPr id="277" name="Prostokąt 281">
          <a:extLst>
            <a:ext uri="{FF2B5EF4-FFF2-40B4-BE49-F238E27FC236}">
              <a16:creationId xmlns:a16="http://schemas.microsoft.com/office/drawing/2014/main" id="{AD4D4A53-A353-4ED9-8E10-F4BF2C975B2D}"/>
            </a:ext>
          </a:extLst>
        </xdr:cNvPr>
        <xdr:cNvSpPr/>
      </xdr:nvSpPr>
      <xdr:spPr bwMode="auto">
        <a:xfrm>
          <a:off x="4814949" y="5158947"/>
          <a:ext cx="105833" cy="9308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36634</xdr:colOff>
      <xdr:row>30</xdr:row>
      <xdr:rowOff>29308</xdr:rowOff>
    </xdr:from>
    <xdr:to>
      <xdr:col>24</xdr:col>
      <xdr:colOff>142467</xdr:colOff>
      <xdr:row>30</xdr:row>
      <xdr:rowOff>130331</xdr:rowOff>
    </xdr:to>
    <xdr:sp macro="" textlink="">
      <xdr:nvSpPr>
        <xdr:cNvPr id="278" name="Prostokąt 282">
          <a:extLst>
            <a:ext uri="{FF2B5EF4-FFF2-40B4-BE49-F238E27FC236}">
              <a16:creationId xmlns:a16="http://schemas.microsoft.com/office/drawing/2014/main" id="{7E8F473A-D054-45B6-9E2E-A1630ADF694A}"/>
            </a:ext>
          </a:extLst>
        </xdr:cNvPr>
        <xdr:cNvSpPr/>
      </xdr:nvSpPr>
      <xdr:spPr bwMode="auto">
        <a:xfrm>
          <a:off x="4564184" y="4791808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51290</xdr:colOff>
      <xdr:row>28</xdr:row>
      <xdr:rowOff>14654</xdr:rowOff>
    </xdr:from>
    <xdr:to>
      <xdr:col>23</xdr:col>
      <xdr:colOff>157123</xdr:colOff>
      <xdr:row>28</xdr:row>
      <xdr:rowOff>115677</xdr:rowOff>
    </xdr:to>
    <xdr:sp macro="" textlink="">
      <xdr:nvSpPr>
        <xdr:cNvPr id="279" name="Prostokąt 283">
          <a:extLst>
            <a:ext uri="{FF2B5EF4-FFF2-40B4-BE49-F238E27FC236}">
              <a16:creationId xmlns:a16="http://schemas.microsoft.com/office/drawing/2014/main" id="{3D3AD46F-B748-45F6-A45D-B67B8292D56C}"/>
            </a:ext>
          </a:extLst>
        </xdr:cNvPr>
        <xdr:cNvSpPr/>
      </xdr:nvSpPr>
      <xdr:spPr bwMode="auto">
        <a:xfrm>
          <a:off x="4369290" y="4459654"/>
          <a:ext cx="105833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21980</xdr:colOff>
      <xdr:row>25</xdr:row>
      <xdr:rowOff>139212</xdr:rowOff>
    </xdr:from>
    <xdr:to>
      <xdr:col>30</xdr:col>
      <xdr:colOff>127813</xdr:colOff>
      <xdr:row>26</xdr:row>
      <xdr:rowOff>79043</xdr:rowOff>
    </xdr:to>
    <xdr:sp macro="" textlink="">
      <xdr:nvSpPr>
        <xdr:cNvPr id="280" name="Prostokąt 284">
          <a:extLst>
            <a:ext uri="{FF2B5EF4-FFF2-40B4-BE49-F238E27FC236}">
              <a16:creationId xmlns:a16="http://schemas.microsoft.com/office/drawing/2014/main" id="{5765978B-6E16-425E-8226-246E2310EE6C}"/>
            </a:ext>
          </a:extLst>
        </xdr:cNvPr>
        <xdr:cNvSpPr/>
      </xdr:nvSpPr>
      <xdr:spPr bwMode="auto">
        <a:xfrm>
          <a:off x="5806830" y="4107962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102577</xdr:colOff>
      <xdr:row>29</xdr:row>
      <xdr:rowOff>109904</xdr:rowOff>
    </xdr:from>
    <xdr:to>
      <xdr:col>22</xdr:col>
      <xdr:colOff>10583</xdr:colOff>
      <xdr:row>30</xdr:row>
      <xdr:rowOff>49735</xdr:rowOff>
    </xdr:to>
    <xdr:sp macro="" textlink="">
      <xdr:nvSpPr>
        <xdr:cNvPr id="281" name="Prostokąt 285">
          <a:extLst>
            <a:ext uri="{FF2B5EF4-FFF2-40B4-BE49-F238E27FC236}">
              <a16:creationId xmlns:a16="http://schemas.microsoft.com/office/drawing/2014/main" id="{2E58A090-4465-4497-8BFD-D4714DE1B2E0}"/>
            </a:ext>
          </a:extLst>
        </xdr:cNvPr>
        <xdr:cNvSpPr/>
      </xdr:nvSpPr>
      <xdr:spPr bwMode="auto">
        <a:xfrm>
          <a:off x="4001477" y="4713654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35</xdr:col>
      <xdr:colOff>102576</xdr:colOff>
      <xdr:row>20</xdr:row>
      <xdr:rowOff>36635</xdr:rowOff>
    </xdr:from>
    <xdr:to>
      <xdr:col>36</xdr:col>
      <xdr:colOff>10583</xdr:colOff>
      <xdr:row>20</xdr:row>
      <xdr:rowOff>137658</xdr:rowOff>
    </xdr:to>
    <xdr:sp macro="" textlink="">
      <xdr:nvSpPr>
        <xdr:cNvPr id="282" name="Prostokąt 287">
          <a:extLst>
            <a:ext uri="{FF2B5EF4-FFF2-40B4-BE49-F238E27FC236}">
              <a16:creationId xmlns:a16="http://schemas.microsoft.com/office/drawing/2014/main" id="{58BA4869-7A3E-4974-8E2B-476B4AA6F927}"/>
            </a:ext>
          </a:extLst>
        </xdr:cNvPr>
        <xdr:cNvSpPr/>
      </xdr:nvSpPr>
      <xdr:spPr bwMode="auto">
        <a:xfrm>
          <a:off x="6935176" y="3211635"/>
          <a:ext cx="117557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197462</xdr:colOff>
      <xdr:row>24</xdr:row>
      <xdr:rowOff>69973</xdr:rowOff>
    </xdr:from>
    <xdr:to>
      <xdr:col>28</xdr:col>
      <xdr:colOff>105468</xdr:colOff>
      <xdr:row>25</xdr:row>
      <xdr:rowOff>4308</xdr:rowOff>
    </xdr:to>
    <xdr:sp macro="" textlink="">
      <xdr:nvSpPr>
        <xdr:cNvPr id="283" name="Prostokąt 288">
          <a:extLst>
            <a:ext uri="{FF2B5EF4-FFF2-40B4-BE49-F238E27FC236}">
              <a16:creationId xmlns:a16="http://schemas.microsoft.com/office/drawing/2014/main" id="{17C23F7A-6202-407F-86C6-0C6A375DA901}"/>
            </a:ext>
          </a:extLst>
        </xdr:cNvPr>
        <xdr:cNvSpPr/>
      </xdr:nvSpPr>
      <xdr:spPr bwMode="auto">
        <a:xfrm>
          <a:off x="5353662" y="3879973"/>
          <a:ext cx="117556" cy="9308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102577</xdr:colOff>
      <xdr:row>21</xdr:row>
      <xdr:rowOff>58616</xdr:rowOff>
    </xdr:from>
    <xdr:to>
      <xdr:col>34</xdr:col>
      <xdr:colOff>10583</xdr:colOff>
      <xdr:row>21</xdr:row>
      <xdr:rowOff>159639</xdr:rowOff>
    </xdr:to>
    <xdr:sp macro="" textlink="">
      <xdr:nvSpPr>
        <xdr:cNvPr id="284" name="Prostokąt 289">
          <a:extLst>
            <a:ext uri="{FF2B5EF4-FFF2-40B4-BE49-F238E27FC236}">
              <a16:creationId xmlns:a16="http://schemas.microsoft.com/office/drawing/2014/main" id="{8C815E66-B530-4C37-AAF9-FAD2C7B2889B}"/>
            </a:ext>
          </a:extLst>
        </xdr:cNvPr>
        <xdr:cNvSpPr/>
      </xdr:nvSpPr>
      <xdr:spPr bwMode="auto">
        <a:xfrm>
          <a:off x="6516077" y="3392366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34</xdr:col>
      <xdr:colOff>109903</xdr:colOff>
      <xdr:row>23</xdr:row>
      <xdr:rowOff>80596</xdr:rowOff>
    </xdr:from>
    <xdr:to>
      <xdr:col>35</xdr:col>
      <xdr:colOff>17909</xdr:colOff>
      <xdr:row>24</xdr:row>
      <xdr:rowOff>20427</xdr:rowOff>
    </xdr:to>
    <xdr:sp macro="" textlink="">
      <xdr:nvSpPr>
        <xdr:cNvPr id="285" name="Prostokąt 290">
          <a:extLst>
            <a:ext uri="{FF2B5EF4-FFF2-40B4-BE49-F238E27FC236}">
              <a16:creationId xmlns:a16="http://schemas.microsoft.com/office/drawing/2014/main" id="{9F5932AC-4BEB-4762-A429-BC4FD2669BD9}"/>
            </a:ext>
          </a:extLst>
        </xdr:cNvPr>
        <xdr:cNvSpPr/>
      </xdr:nvSpPr>
      <xdr:spPr bwMode="auto">
        <a:xfrm>
          <a:off x="6732953" y="3731846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146538</xdr:colOff>
      <xdr:row>22</xdr:row>
      <xdr:rowOff>58615</xdr:rowOff>
    </xdr:from>
    <xdr:to>
      <xdr:col>31</xdr:col>
      <xdr:colOff>54544</xdr:colOff>
      <xdr:row>22</xdr:row>
      <xdr:rowOff>159638</xdr:rowOff>
    </xdr:to>
    <xdr:sp macro="" textlink="">
      <xdr:nvSpPr>
        <xdr:cNvPr id="286" name="Prostokąt 291">
          <a:extLst>
            <a:ext uri="{FF2B5EF4-FFF2-40B4-BE49-F238E27FC236}">
              <a16:creationId xmlns:a16="http://schemas.microsoft.com/office/drawing/2014/main" id="{682B5C9E-3181-40E0-9CFF-2E4C42EE688A}"/>
            </a:ext>
          </a:extLst>
        </xdr:cNvPr>
        <xdr:cNvSpPr/>
      </xdr:nvSpPr>
      <xdr:spPr bwMode="auto">
        <a:xfrm>
          <a:off x="5931388" y="3551115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33</xdr:col>
      <xdr:colOff>51288</xdr:colOff>
      <xdr:row>18</xdr:row>
      <xdr:rowOff>139211</xdr:rowOff>
    </xdr:from>
    <xdr:to>
      <xdr:col>33</xdr:col>
      <xdr:colOff>157121</xdr:colOff>
      <xdr:row>19</xdr:row>
      <xdr:rowOff>79042</xdr:rowOff>
    </xdr:to>
    <xdr:sp macro="" textlink="">
      <xdr:nvSpPr>
        <xdr:cNvPr id="287" name="Prostokąt 292">
          <a:extLst>
            <a:ext uri="{FF2B5EF4-FFF2-40B4-BE49-F238E27FC236}">
              <a16:creationId xmlns:a16="http://schemas.microsoft.com/office/drawing/2014/main" id="{7328F012-EBDF-4F33-97F9-1A34F6F0F152}"/>
            </a:ext>
          </a:extLst>
        </xdr:cNvPr>
        <xdr:cNvSpPr/>
      </xdr:nvSpPr>
      <xdr:spPr bwMode="auto">
        <a:xfrm>
          <a:off x="6464788" y="2996711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190500</xdr:colOff>
      <xdr:row>20</xdr:row>
      <xdr:rowOff>7327</xdr:rowOff>
    </xdr:from>
    <xdr:to>
      <xdr:col>32</xdr:col>
      <xdr:colOff>98506</xdr:colOff>
      <xdr:row>20</xdr:row>
      <xdr:rowOff>108350</xdr:rowOff>
    </xdr:to>
    <xdr:sp macro="" textlink="">
      <xdr:nvSpPr>
        <xdr:cNvPr id="288" name="Prostokąt 293">
          <a:extLst>
            <a:ext uri="{FF2B5EF4-FFF2-40B4-BE49-F238E27FC236}">
              <a16:creationId xmlns:a16="http://schemas.microsoft.com/office/drawing/2014/main" id="{0E9A8057-4248-42BE-9B3F-855317F447F7}"/>
            </a:ext>
          </a:extLst>
        </xdr:cNvPr>
        <xdr:cNvSpPr/>
      </xdr:nvSpPr>
      <xdr:spPr bwMode="auto">
        <a:xfrm>
          <a:off x="6184900" y="318232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28</xdr:col>
      <xdr:colOff>113568</xdr:colOff>
      <xdr:row>21</xdr:row>
      <xdr:rowOff>13189</xdr:rowOff>
    </xdr:from>
    <xdr:to>
      <xdr:col>29</xdr:col>
      <xdr:colOff>19376</xdr:colOff>
      <xdr:row>21</xdr:row>
      <xdr:rowOff>114212</xdr:rowOff>
    </xdr:to>
    <xdr:sp macro="" textlink="">
      <xdr:nvSpPr>
        <xdr:cNvPr id="289" name="Prostokąt 294">
          <a:extLst>
            <a:ext uri="{FF2B5EF4-FFF2-40B4-BE49-F238E27FC236}">
              <a16:creationId xmlns:a16="http://schemas.microsoft.com/office/drawing/2014/main" id="{112087B5-CB0B-4DE8-A82A-1BE4AD20A860}"/>
            </a:ext>
          </a:extLst>
        </xdr:cNvPr>
        <xdr:cNvSpPr/>
      </xdr:nvSpPr>
      <xdr:spPr bwMode="auto">
        <a:xfrm>
          <a:off x="5479318" y="3346939"/>
          <a:ext cx="115358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31</xdr:col>
      <xdr:colOff>153865</xdr:colOff>
      <xdr:row>23</xdr:row>
      <xdr:rowOff>153865</xdr:rowOff>
    </xdr:from>
    <xdr:to>
      <xdr:col>32</xdr:col>
      <xdr:colOff>61871</xdr:colOff>
      <xdr:row>24</xdr:row>
      <xdr:rowOff>93696</xdr:rowOff>
    </xdr:to>
    <xdr:sp macro="" textlink="">
      <xdr:nvSpPr>
        <xdr:cNvPr id="290" name="Prostokąt 297">
          <a:extLst>
            <a:ext uri="{FF2B5EF4-FFF2-40B4-BE49-F238E27FC236}">
              <a16:creationId xmlns:a16="http://schemas.microsoft.com/office/drawing/2014/main" id="{1B08B656-6350-46CE-B3A0-DFAA133C716C}"/>
            </a:ext>
          </a:extLst>
        </xdr:cNvPr>
        <xdr:cNvSpPr/>
      </xdr:nvSpPr>
      <xdr:spPr bwMode="auto">
        <a:xfrm>
          <a:off x="6148265" y="3805115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30</xdr:col>
      <xdr:colOff>7326</xdr:colOff>
      <xdr:row>19</xdr:row>
      <xdr:rowOff>80596</xdr:rowOff>
    </xdr:from>
    <xdr:to>
      <xdr:col>30</xdr:col>
      <xdr:colOff>113159</xdr:colOff>
      <xdr:row>20</xdr:row>
      <xdr:rowOff>20427</xdr:rowOff>
    </xdr:to>
    <xdr:sp macro="" textlink="">
      <xdr:nvSpPr>
        <xdr:cNvPr id="291" name="Prostokąt 298">
          <a:extLst>
            <a:ext uri="{FF2B5EF4-FFF2-40B4-BE49-F238E27FC236}">
              <a16:creationId xmlns:a16="http://schemas.microsoft.com/office/drawing/2014/main" id="{F04FC1B3-4129-4DF4-8F4D-053FDEC62CDE}"/>
            </a:ext>
          </a:extLst>
        </xdr:cNvPr>
        <xdr:cNvSpPr/>
      </xdr:nvSpPr>
      <xdr:spPr bwMode="auto">
        <a:xfrm>
          <a:off x="5792176" y="3096846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27</xdr:col>
      <xdr:colOff>29308</xdr:colOff>
      <xdr:row>16</xdr:row>
      <xdr:rowOff>102577</xdr:rowOff>
    </xdr:from>
    <xdr:to>
      <xdr:col>27</xdr:col>
      <xdr:colOff>135141</xdr:colOff>
      <xdr:row>17</xdr:row>
      <xdr:rowOff>42408</xdr:rowOff>
    </xdr:to>
    <xdr:sp macro="" textlink="">
      <xdr:nvSpPr>
        <xdr:cNvPr id="292" name="Prostokąt 301">
          <a:extLst>
            <a:ext uri="{FF2B5EF4-FFF2-40B4-BE49-F238E27FC236}">
              <a16:creationId xmlns:a16="http://schemas.microsoft.com/office/drawing/2014/main" id="{ED9088DC-66B1-4D65-A7BE-2BBA762E6AE1}"/>
            </a:ext>
          </a:extLst>
        </xdr:cNvPr>
        <xdr:cNvSpPr/>
      </xdr:nvSpPr>
      <xdr:spPr bwMode="auto">
        <a:xfrm>
          <a:off x="5185508" y="2642577"/>
          <a:ext cx="105833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137747</xdr:colOff>
      <xdr:row>30</xdr:row>
      <xdr:rowOff>88107</xdr:rowOff>
    </xdr:from>
    <xdr:to>
      <xdr:col>26</xdr:col>
      <xdr:colOff>41173</xdr:colOff>
      <xdr:row>31</xdr:row>
      <xdr:rowOff>22442</xdr:rowOff>
    </xdr:to>
    <xdr:sp macro="" textlink="">
      <xdr:nvSpPr>
        <xdr:cNvPr id="293" name="Prostokąt 302">
          <a:extLst>
            <a:ext uri="{FF2B5EF4-FFF2-40B4-BE49-F238E27FC236}">
              <a16:creationId xmlns:a16="http://schemas.microsoft.com/office/drawing/2014/main" id="{0514AB3A-22D7-4FC8-8C64-33D4C94F2C86}"/>
            </a:ext>
          </a:extLst>
        </xdr:cNvPr>
        <xdr:cNvSpPr/>
      </xdr:nvSpPr>
      <xdr:spPr bwMode="auto">
        <a:xfrm>
          <a:off x="4874847" y="4850607"/>
          <a:ext cx="112976" cy="93085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29</xdr:col>
      <xdr:colOff>139212</xdr:colOff>
      <xdr:row>16</xdr:row>
      <xdr:rowOff>139211</xdr:rowOff>
    </xdr:from>
    <xdr:to>
      <xdr:col>30</xdr:col>
      <xdr:colOff>47218</xdr:colOff>
      <xdr:row>17</xdr:row>
      <xdr:rowOff>79042</xdr:rowOff>
    </xdr:to>
    <xdr:sp macro="" textlink="">
      <xdr:nvSpPr>
        <xdr:cNvPr id="294" name="Prostokąt 303">
          <a:extLst>
            <a:ext uri="{FF2B5EF4-FFF2-40B4-BE49-F238E27FC236}">
              <a16:creationId xmlns:a16="http://schemas.microsoft.com/office/drawing/2014/main" id="{A0F66D94-D224-4EE3-981D-BA285CF053A3}"/>
            </a:ext>
          </a:extLst>
        </xdr:cNvPr>
        <xdr:cNvSpPr/>
      </xdr:nvSpPr>
      <xdr:spPr bwMode="auto">
        <a:xfrm>
          <a:off x="5714512" y="2679211"/>
          <a:ext cx="117556" cy="98581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twoCellAnchor>
    <xdr:from>
      <xdr:col>25</xdr:col>
      <xdr:colOff>190501</xdr:colOff>
      <xdr:row>28</xdr:row>
      <xdr:rowOff>7327</xdr:rowOff>
    </xdr:from>
    <xdr:to>
      <xdr:col>26</xdr:col>
      <xdr:colOff>98507</xdr:colOff>
      <xdr:row>28</xdr:row>
      <xdr:rowOff>108350</xdr:rowOff>
    </xdr:to>
    <xdr:sp macro="" textlink="">
      <xdr:nvSpPr>
        <xdr:cNvPr id="295" name="Prostokąt 304">
          <a:extLst>
            <a:ext uri="{FF2B5EF4-FFF2-40B4-BE49-F238E27FC236}">
              <a16:creationId xmlns:a16="http://schemas.microsoft.com/office/drawing/2014/main" id="{375494C0-AF48-4525-870A-2C02E952CA27}"/>
            </a:ext>
          </a:extLst>
        </xdr:cNvPr>
        <xdr:cNvSpPr/>
      </xdr:nvSpPr>
      <xdr:spPr bwMode="auto">
        <a:xfrm>
          <a:off x="4927601" y="4452327"/>
          <a:ext cx="117556" cy="101023"/>
        </a:xfrm>
        <a:prstGeom prst="rect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l-PL" sz="1100"/>
        </a:p>
      </xdr:txBody>
    </xdr:sp>
    <xdr:clientData/>
  </xdr:twoCellAnchor>
  <xdr:oneCellAnchor>
    <xdr:from>
      <xdr:col>19</xdr:col>
      <xdr:colOff>67088</xdr:colOff>
      <xdr:row>25</xdr:row>
      <xdr:rowOff>3768</xdr:rowOff>
    </xdr:from>
    <xdr:ext cx="303188" cy="285022"/>
    <xdr:pic>
      <xdr:nvPicPr>
        <xdr:cNvPr id="296" name="Graphic 22" descr="Warehouse with solid fill">
          <a:extLst>
            <a:ext uri="{FF2B5EF4-FFF2-40B4-BE49-F238E27FC236}">
              <a16:creationId xmlns:a16="http://schemas.microsoft.com/office/drawing/2014/main" id="{FE29A164-36C6-4714-A537-36719967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515138" y="3972518"/>
          <a:ext cx="303188" cy="285022"/>
        </a:xfrm>
        <a:prstGeom prst="rect">
          <a:avLst/>
        </a:prstGeom>
      </xdr:spPr>
    </xdr:pic>
    <xdr:clientData/>
  </xdr:oneCellAnchor>
  <xdr:oneCellAnchor>
    <xdr:from>
      <xdr:col>32</xdr:col>
      <xdr:colOff>202210</xdr:colOff>
      <xdr:row>26</xdr:row>
      <xdr:rowOff>65794</xdr:rowOff>
    </xdr:from>
    <xdr:ext cx="304601" cy="278791"/>
    <xdr:pic>
      <xdr:nvPicPr>
        <xdr:cNvPr id="297" name="Graphic 22" descr="Warehouse with solid fill">
          <a:extLst>
            <a:ext uri="{FF2B5EF4-FFF2-40B4-BE49-F238E27FC236}">
              <a16:creationId xmlns:a16="http://schemas.microsoft.com/office/drawing/2014/main" id="{8DCB1A21-B3C4-4F8C-81E4-D8CB9C709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06160" y="4193294"/>
          <a:ext cx="304601" cy="278791"/>
        </a:xfrm>
        <a:prstGeom prst="rect">
          <a:avLst/>
        </a:prstGeom>
      </xdr:spPr>
    </xdr:pic>
    <xdr:clientData/>
  </xdr:oneCellAnchor>
  <xdr:oneCellAnchor>
    <xdr:from>
      <xdr:col>29</xdr:col>
      <xdr:colOff>44297</xdr:colOff>
      <xdr:row>16</xdr:row>
      <xdr:rowOff>5759</xdr:rowOff>
    </xdr:from>
    <xdr:ext cx="302690" cy="278792"/>
    <xdr:pic>
      <xdr:nvPicPr>
        <xdr:cNvPr id="298" name="Graphic 22" descr="Warehouse with solid fill">
          <a:extLst>
            <a:ext uri="{FF2B5EF4-FFF2-40B4-BE49-F238E27FC236}">
              <a16:creationId xmlns:a16="http://schemas.microsoft.com/office/drawing/2014/main" id="{EB0BBD35-00D2-4D26-89F5-0BDE3357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19597" y="2545759"/>
          <a:ext cx="302690" cy="278792"/>
        </a:xfrm>
        <a:prstGeom prst="rect">
          <a:avLst/>
        </a:prstGeom>
      </xdr:spPr>
    </xdr:pic>
    <xdr:clientData/>
  </xdr:oneCellAnchor>
  <xdr:oneCellAnchor>
    <xdr:from>
      <xdr:col>15</xdr:col>
      <xdr:colOff>29766</xdr:colOff>
      <xdr:row>12</xdr:row>
      <xdr:rowOff>29765</xdr:rowOff>
    </xdr:from>
    <xdr:ext cx="304601" cy="278791"/>
    <xdr:pic>
      <xdr:nvPicPr>
        <xdr:cNvPr id="301" name="Graphic 22" descr="Warehouse with solid fill">
          <a:extLst>
            <a:ext uri="{FF2B5EF4-FFF2-40B4-BE49-F238E27FC236}">
              <a16:creationId xmlns:a16="http://schemas.microsoft.com/office/drawing/2014/main" id="{1E5D59D8-508E-4B42-9001-50E255BE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78125" y="1934765"/>
          <a:ext cx="304601" cy="27879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3</xdr:col>
      <xdr:colOff>546074</xdr:colOff>
      <xdr:row>43</xdr:row>
      <xdr:rowOff>91723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A0813-1D1E-4BE5-A305-FEE0BF45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278" y="5235222"/>
          <a:ext cx="5061629" cy="2201334"/>
        </a:xfrm>
        <a:prstGeom prst="rect">
          <a:avLst/>
        </a:prstGeom>
      </xdr:spPr>
    </xdr:pic>
    <xdr:clientData/>
  </xdr:twoCellAnchor>
  <xdr:twoCellAnchor editAs="oneCell">
    <xdr:from>
      <xdr:col>3</xdr:col>
      <xdr:colOff>924278</xdr:colOff>
      <xdr:row>29</xdr:row>
      <xdr:rowOff>155222</xdr:rowOff>
    </xdr:from>
    <xdr:to>
      <xdr:col>11</xdr:col>
      <xdr:colOff>265186</xdr:colOff>
      <xdr:row>47</xdr:row>
      <xdr:rowOff>116030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95CCF8-8BCD-453D-A390-F21C7F484AC7}"/>
            </a:ext>
            <a:ext uri="{147F2762-F138-4A5C-976F-8EAC2B608ADB}">
              <a16:predDERef xmlns:a16="http://schemas.microsoft.com/office/drawing/2014/main" pred="{FF598C6F-6966-F84E-5B5B-AD4F4D27D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0111" y="5228166"/>
          <a:ext cx="4999464" cy="28818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dl.stat.gov.pl/bdl/dane/teryt/tabli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pageSetUpPr fitToPage="1"/>
  </sheetPr>
  <dimension ref="I1:AY105"/>
  <sheetViews>
    <sheetView zoomScale="56" zoomScaleNormal="85" workbookViewId="0">
      <selection activeCell="B15" sqref="B15"/>
    </sheetView>
  </sheetViews>
  <sheetFormatPr defaultColWidth="2.5703125" defaultRowHeight="12.95"/>
  <cols>
    <col min="7" max="7" width="2.5703125" customWidth="1"/>
    <col min="9" max="9" width="3.140625" customWidth="1"/>
    <col min="10" max="10" width="3" customWidth="1"/>
    <col min="11" max="19" width="2.5703125" customWidth="1"/>
    <col min="20" max="20" width="3.42578125" bestFit="1" customWidth="1"/>
    <col min="21" max="46" width="3" customWidth="1"/>
    <col min="47" max="47" width="18.140625" customWidth="1"/>
    <col min="48" max="48" width="12.85546875" style="9" customWidth="1"/>
    <col min="49" max="49" width="7.140625" style="9" bestFit="1" customWidth="1"/>
    <col min="50" max="51" width="6.42578125" style="9" bestFit="1" customWidth="1"/>
    <col min="52" max="52" width="2.5703125" customWidth="1"/>
    <col min="56" max="56" width="13.5703125" customWidth="1"/>
    <col min="57" max="57" width="6" customWidth="1"/>
    <col min="58" max="61" width="10.42578125" customWidth="1"/>
    <col min="65" max="65" width="16.42578125" bestFit="1" customWidth="1"/>
    <col min="66" max="66" width="6" bestFit="1" customWidth="1"/>
    <col min="67" max="70" width="7" customWidth="1"/>
    <col min="75" max="75" width="6" bestFit="1" customWidth="1"/>
    <col min="76" max="79" width="6.85546875" customWidth="1"/>
  </cols>
  <sheetData>
    <row r="1" spans="9:51">
      <c r="I1" s="212"/>
      <c r="J1" s="210"/>
      <c r="K1" s="210" t="s">
        <v>0</v>
      </c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1"/>
    </row>
    <row r="2" spans="9:51">
      <c r="I2" s="213"/>
      <c r="J2" s="206"/>
      <c r="K2" s="206" t="s">
        <v>1</v>
      </c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7"/>
    </row>
    <row r="3" spans="9:51">
      <c r="I3" s="213"/>
      <c r="J3" s="206"/>
      <c r="K3" s="3">
        <v>1</v>
      </c>
      <c r="L3" s="3">
        <v>2</v>
      </c>
      <c r="M3" s="3">
        <v>3</v>
      </c>
      <c r="N3" s="3">
        <v>4</v>
      </c>
      <c r="O3" s="3">
        <v>5</v>
      </c>
      <c r="P3" s="3">
        <v>6</v>
      </c>
      <c r="Q3" s="3">
        <v>7</v>
      </c>
      <c r="R3" s="3">
        <v>8</v>
      </c>
      <c r="S3" s="3">
        <v>9</v>
      </c>
      <c r="T3" s="3">
        <v>10</v>
      </c>
      <c r="U3" s="3">
        <v>11</v>
      </c>
      <c r="V3" s="3">
        <v>12</v>
      </c>
      <c r="W3" s="3">
        <v>13</v>
      </c>
      <c r="X3" s="3">
        <v>14</v>
      </c>
      <c r="Y3" s="3">
        <v>15</v>
      </c>
      <c r="Z3" s="3">
        <v>16</v>
      </c>
      <c r="AA3" s="3">
        <v>17</v>
      </c>
      <c r="AB3" s="3">
        <v>18</v>
      </c>
      <c r="AC3" s="3">
        <v>19</v>
      </c>
      <c r="AD3" s="3">
        <v>20</v>
      </c>
      <c r="AE3" s="3">
        <v>21</v>
      </c>
      <c r="AF3" s="3">
        <v>22</v>
      </c>
      <c r="AG3" s="3">
        <v>23</v>
      </c>
      <c r="AH3" s="3">
        <v>24</v>
      </c>
      <c r="AI3" s="3">
        <v>25</v>
      </c>
      <c r="AJ3" s="3">
        <v>26</v>
      </c>
      <c r="AK3" s="3">
        <v>27</v>
      </c>
      <c r="AL3" s="3">
        <v>28</v>
      </c>
      <c r="AM3" s="3">
        <v>29</v>
      </c>
      <c r="AN3" s="3">
        <v>30</v>
      </c>
      <c r="AO3" s="3">
        <v>31</v>
      </c>
      <c r="AP3" s="3">
        <v>32</v>
      </c>
      <c r="AQ3" s="3">
        <v>33</v>
      </c>
      <c r="AR3" s="3">
        <v>34</v>
      </c>
      <c r="AS3" s="3">
        <v>35</v>
      </c>
      <c r="AT3" s="4">
        <v>36</v>
      </c>
    </row>
    <row r="4" spans="9:51">
      <c r="I4" s="208" t="s">
        <v>2</v>
      </c>
      <c r="J4" s="3">
        <v>1</v>
      </c>
      <c r="AT4" s="5"/>
      <c r="AV4" s="13" t="s">
        <v>3</v>
      </c>
      <c r="AW4" s="14" t="s">
        <v>4</v>
      </c>
      <c r="AX4" s="13" t="s">
        <v>5</v>
      </c>
      <c r="AY4" s="13" t="s">
        <v>6</v>
      </c>
    </row>
    <row r="5" spans="9:51">
      <c r="I5" s="208"/>
      <c r="J5" s="3">
        <v>2</v>
      </c>
      <c r="AT5" s="5"/>
      <c r="AV5" s="10" t="s">
        <v>7</v>
      </c>
      <c r="AW5" s="11">
        <v>7.1</v>
      </c>
      <c r="AX5" s="10">
        <v>30</v>
      </c>
      <c r="AY5" s="10">
        <v>5</v>
      </c>
    </row>
    <row r="6" spans="9:51">
      <c r="I6" s="208"/>
      <c r="J6" s="3">
        <v>3</v>
      </c>
      <c r="AT6" s="5"/>
      <c r="AV6" s="10" t="s">
        <v>8</v>
      </c>
      <c r="AW6" s="11">
        <v>5.9</v>
      </c>
      <c r="AX6" s="10">
        <v>26</v>
      </c>
      <c r="AY6" s="10">
        <v>7</v>
      </c>
    </row>
    <row r="7" spans="9:51">
      <c r="I7" s="208"/>
      <c r="J7" s="3">
        <v>4</v>
      </c>
      <c r="AT7" s="5"/>
      <c r="AV7" s="10" t="s">
        <v>9</v>
      </c>
      <c r="AW7" s="11">
        <v>5.4</v>
      </c>
      <c r="AX7" s="10">
        <v>23</v>
      </c>
      <c r="AY7" s="10">
        <v>7</v>
      </c>
    </row>
    <row r="8" spans="9:51">
      <c r="I8" s="208"/>
      <c r="J8" s="3">
        <v>5</v>
      </c>
      <c r="AT8" s="5"/>
      <c r="AV8" s="10" t="s">
        <v>10</v>
      </c>
      <c r="AW8" s="11">
        <v>9</v>
      </c>
      <c r="AX8" s="10">
        <v>21</v>
      </c>
      <c r="AY8" s="10">
        <v>9</v>
      </c>
    </row>
    <row r="9" spans="9:51">
      <c r="I9" s="208"/>
      <c r="J9" s="3">
        <v>6</v>
      </c>
      <c r="AT9" s="5"/>
      <c r="AV9" s="10" t="s">
        <v>11</v>
      </c>
      <c r="AW9" s="11">
        <v>19</v>
      </c>
      <c r="AX9" s="10">
        <v>18</v>
      </c>
      <c r="AY9" s="10">
        <v>9</v>
      </c>
    </row>
    <row r="10" spans="9:51">
      <c r="I10" s="208"/>
      <c r="J10" s="3">
        <v>7</v>
      </c>
      <c r="AT10" s="5"/>
      <c r="AV10" s="12" t="s">
        <v>12</v>
      </c>
      <c r="AW10" s="11">
        <v>14</v>
      </c>
      <c r="AX10" s="10">
        <v>20</v>
      </c>
      <c r="AY10" s="10">
        <v>12</v>
      </c>
    </row>
    <row r="11" spans="9:51">
      <c r="I11" s="208"/>
      <c r="J11" s="3">
        <v>8</v>
      </c>
      <c r="AT11" s="5"/>
      <c r="AV11" s="12" t="s">
        <v>13</v>
      </c>
      <c r="AW11" s="11">
        <v>1.2</v>
      </c>
      <c r="AX11" s="10">
        <v>24</v>
      </c>
      <c r="AY11" s="10">
        <v>11</v>
      </c>
    </row>
    <row r="12" spans="9:51">
      <c r="I12" s="208"/>
      <c r="J12" s="3">
        <v>9</v>
      </c>
      <c r="AT12" s="5"/>
      <c r="AV12" s="12" t="s">
        <v>14</v>
      </c>
      <c r="AW12" s="11">
        <v>11.6</v>
      </c>
      <c r="AX12" s="10">
        <v>25</v>
      </c>
      <c r="AY12" s="10">
        <v>14</v>
      </c>
    </row>
    <row r="13" spans="9:51">
      <c r="I13" s="208"/>
      <c r="J13" s="3">
        <v>10</v>
      </c>
      <c r="AT13" s="5"/>
      <c r="AV13" s="12" t="s">
        <v>15</v>
      </c>
      <c r="AW13" s="11">
        <v>12.1</v>
      </c>
      <c r="AX13" s="10">
        <v>24</v>
      </c>
      <c r="AY13" s="10">
        <v>15</v>
      </c>
    </row>
    <row r="14" spans="9:51">
      <c r="I14" s="208"/>
      <c r="J14" s="3">
        <v>11</v>
      </c>
      <c r="AT14" s="5"/>
      <c r="AV14" s="12" t="s">
        <v>16</v>
      </c>
      <c r="AW14" s="11">
        <v>8.3000000000000007</v>
      </c>
      <c r="AX14" s="10">
        <v>28</v>
      </c>
      <c r="AY14" s="10">
        <v>14</v>
      </c>
    </row>
    <row r="15" spans="9:51">
      <c r="I15" s="208"/>
      <c r="J15" s="3">
        <v>12</v>
      </c>
      <c r="AT15" s="5"/>
      <c r="AV15" s="12" t="s">
        <v>17</v>
      </c>
      <c r="AW15" s="11">
        <v>1.5</v>
      </c>
      <c r="AX15" s="10">
        <v>29</v>
      </c>
      <c r="AY15" s="10">
        <v>15</v>
      </c>
    </row>
    <row r="16" spans="9:51">
      <c r="I16" s="208"/>
      <c r="J16" s="3">
        <v>13</v>
      </c>
      <c r="AT16" s="5"/>
      <c r="AV16" s="12" t="s">
        <v>18</v>
      </c>
      <c r="AW16" s="11">
        <v>19.7</v>
      </c>
      <c r="AX16" s="10">
        <v>27</v>
      </c>
      <c r="AY16" s="10">
        <v>17</v>
      </c>
    </row>
    <row r="17" spans="9:51">
      <c r="I17" s="208"/>
      <c r="J17" s="3">
        <v>14</v>
      </c>
      <c r="AT17" s="5"/>
      <c r="AV17" s="12" t="s">
        <v>19</v>
      </c>
      <c r="AW17" s="11">
        <v>5.9</v>
      </c>
      <c r="AX17" s="10">
        <v>30</v>
      </c>
      <c r="AY17" s="10">
        <v>20</v>
      </c>
    </row>
    <row r="18" spans="9:51">
      <c r="I18" s="208"/>
      <c r="J18" s="3">
        <v>15</v>
      </c>
      <c r="AT18" s="5"/>
      <c r="AV18" s="12" t="s">
        <v>20</v>
      </c>
      <c r="AW18" s="11">
        <v>1.9</v>
      </c>
      <c r="AX18" s="10">
        <v>32</v>
      </c>
      <c r="AY18" s="10">
        <v>17</v>
      </c>
    </row>
    <row r="19" spans="9:51">
      <c r="I19" s="208"/>
      <c r="J19" s="3">
        <v>16</v>
      </c>
      <c r="AT19" s="5"/>
      <c r="AV19" s="12" t="s">
        <v>21</v>
      </c>
      <c r="AW19" s="11">
        <v>10.8</v>
      </c>
      <c r="AX19" s="10">
        <v>32</v>
      </c>
      <c r="AY19" s="10">
        <v>15</v>
      </c>
    </row>
    <row r="20" spans="9:51">
      <c r="I20" s="208"/>
      <c r="J20" s="3">
        <v>17</v>
      </c>
      <c r="AT20" s="5"/>
      <c r="AV20" s="10" t="s">
        <v>22</v>
      </c>
      <c r="AW20" s="11">
        <v>11.5</v>
      </c>
      <c r="AX20" s="10">
        <v>17</v>
      </c>
      <c r="AY20" s="10">
        <v>12</v>
      </c>
    </row>
    <row r="21" spans="9:51">
      <c r="I21" s="208"/>
      <c r="J21" s="3">
        <v>18</v>
      </c>
      <c r="AT21" s="5"/>
      <c r="AV21" s="10" t="s">
        <v>23</v>
      </c>
      <c r="AW21" s="11">
        <v>15.2</v>
      </c>
      <c r="AX21" s="10">
        <v>20</v>
      </c>
      <c r="AY21" s="10">
        <v>15</v>
      </c>
    </row>
    <row r="22" spans="9:51">
      <c r="I22" s="208"/>
      <c r="J22" s="3">
        <v>19</v>
      </c>
      <c r="AT22" s="5"/>
      <c r="AV22" s="10" t="s">
        <v>24</v>
      </c>
      <c r="AW22" s="11">
        <v>5.6</v>
      </c>
      <c r="AX22" s="10">
        <v>24</v>
      </c>
      <c r="AY22" s="10">
        <v>17</v>
      </c>
    </row>
    <row r="23" spans="9:51">
      <c r="I23" s="208"/>
      <c r="J23" s="3">
        <v>20</v>
      </c>
      <c r="AT23" s="5"/>
      <c r="AV23" s="10" t="s">
        <v>25</v>
      </c>
      <c r="AW23" s="11">
        <v>7.4</v>
      </c>
      <c r="AX23" s="10">
        <v>26</v>
      </c>
      <c r="AY23" s="10">
        <v>18</v>
      </c>
    </row>
    <row r="24" spans="9:51">
      <c r="I24" s="208"/>
      <c r="J24" s="3">
        <v>21</v>
      </c>
      <c r="AT24" s="5"/>
      <c r="AV24" s="12" t="s">
        <v>26</v>
      </c>
      <c r="AW24" s="11">
        <v>10</v>
      </c>
      <c r="AX24" s="10">
        <v>33</v>
      </c>
      <c r="AY24" s="10">
        <v>21</v>
      </c>
    </row>
    <row r="25" spans="9:51">
      <c r="I25" s="208"/>
      <c r="J25" s="3">
        <v>22</v>
      </c>
      <c r="AT25" s="5"/>
      <c r="AV25" s="10" t="s">
        <v>27</v>
      </c>
      <c r="AW25" s="11">
        <v>1.2</v>
      </c>
      <c r="AX25" s="10">
        <v>21</v>
      </c>
      <c r="AY25" s="10">
        <v>17</v>
      </c>
    </row>
    <row r="26" spans="9:51">
      <c r="I26" s="208"/>
      <c r="J26" s="3">
        <v>23</v>
      </c>
      <c r="AT26" s="5"/>
      <c r="AV26" s="10" t="s">
        <v>28</v>
      </c>
      <c r="AW26" s="11">
        <v>6.2</v>
      </c>
      <c r="AX26" s="10">
        <v>23</v>
      </c>
      <c r="AY26" s="10">
        <v>18</v>
      </c>
    </row>
    <row r="27" spans="9:51">
      <c r="I27" s="208"/>
      <c r="J27" s="3">
        <v>24</v>
      </c>
      <c r="AT27" s="5"/>
      <c r="AV27" s="10" t="s">
        <v>29</v>
      </c>
      <c r="AW27" s="11">
        <v>0.3</v>
      </c>
      <c r="AX27" s="10">
        <v>24</v>
      </c>
      <c r="AY27" s="10">
        <v>19</v>
      </c>
    </row>
    <row r="28" spans="9:51">
      <c r="I28" s="208"/>
      <c r="J28" s="3">
        <v>25</v>
      </c>
      <c r="AT28" s="5"/>
      <c r="AV28" s="10" t="s">
        <v>30</v>
      </c>
      <c r="AW28" s="11">
        <v>12.3</v>
      </c>
      <c r="AX28" s="10">
        <v>25</v>
      </c>
      <c r="AY28" s="10">
        <v>21</v>
      </c>
    </row>
    <row r="29" spans="9:51">
      <c r="I29" s="208"/>
      <c r="J29" s="3">
        <v>26</v>
      </c>
      <c r="AT29" s="5"/>
      <c r="AV29" s="10" t="s">
        <v>31</v>
      </c>
      <c r="AW29" s="11">
        <v>8.6</v>
      </c>
      <c r="AX29" s="10">
        <v>18</v>
      </c>
      <c r="AY29" s="10">
        <v>14</v>
      </c>
    </row>
    <row r="30" spans="9:51">
      <c r="I30" s="208"/>
      <c r="J30" s="3">
        <v>27</v>
      </c>
      <c r="AT30" s="5"/>
    </row>
    <row r="31" spans="9:51">
      <c r="I31" s="208"/>
      <c r="J31" s="3">
        <v>28</v>
      </c>
      <c r="AT31" s="5"/>
      <c r="AV31" s="12" t="s">
        <v>32</v>
      </c>
      <c r="AW31" s="11">
        <v>15.4</v>
      </c>
      <c r="AX31" s="10">
        <v>17</v>
      </c>
      <c r="AY31" s="10">
        <v>7</v>
      </c>
    </row>
    <row r="32" spans="9:51">
      <c r="I32" s="208"/>
      <c r="J32" s="3">
        <v>29</v>
      </c>
      <c r="AT32" s="5"/>
      <c r="AV32" s="12" t="s">
        <v>33</v>
      </c>
      <c r="AW32" s="11">
        <v>18.2</v>
      </c>
      <c r="AX32" s="10">
        <v>15</v>
      </c>
      <c r="AY32" s="10">
        <v>6</v>
      </c>
    </row>
    <row r="33" spans="9:51">
      <c r="I33" s="208"/>
      <c r="J33" s="3">
        <v>30</v>
      </c>
      <c r="AT33" s="5"/>
      <c r="AV33" s="10" t="s">
        <v>34</v>
      </c>
      <c r="AW33" s="11">
        <v>4.0999999999999996</v>
      </c>
      <c r="AX33" s="10">
        <v>5</v>
      </c>
      <c r="AY33" s="10">
        <v>6</v>
      </c>
    </row>
    <row r="34" spans="9:51">
      <c r="I34" s="208"/>
      <c r="J34" s="3">
        <v>31</v>
      </c>
      <c r="AT34" s="5"/>
      <c r="AV34" s="10" t="s">
        <v>35</v>
      </c>
      <c r="AW34" s="11">
        <v>6.7</v>
      </c>
      <c r="AX34" s="10">
        <v>7</v>
      </c>
      <c r="AY34" s="10">
        <v>6</v>
      </c>
    </row>
    <row r="35" spans="9:51">
      <c r="I35" s="208"/>
      <c r="J35" s="3">
        <v>32</v>
      </c>
      <c r="AT35" s="5"/>
      <c r="AV35" s="10" t="s">
        <v>36</v>
      </c>
      <c r="AW35" s="11">
        <v>6.9</v>
      </c>
      <c r="AX35" s="10">
        <v>9</v>
      </c>
      <c r="AY35" s="10">
        <v>5</v>
      </c>
    </row>
    <row r="36" spans="9:51">
      <c r="I36" s="208"/>
      <c r="J36" s="3">
        <v>33</v>
      </c>
      <c r="AT36" s="5"/>
      <c r="AV36" s="10" t="s">
        <v>37</v>
      </c>
      <c r="AW36" s="11">
        <v>19</v>
      </c>
      <c r="AX36" s="10">
        <v>11</v>
      </c>
      <c r="AY36" s="10">
        <v>3</v>
      </c>
    </row>
    <row r="37" spans="9:51">
      <c r="I37" s="208"/>
      <c r="J37" s="3">
        <v>34</v>
      </c>
      <c r="AT37" s="5"/>
      <c r="AV37" s="10" t="s">
        <v>38</v>
      </c>
      <c r="AW37" s="11">
        <v>1.9</v>
      </c>
      <c r="AX37" s="10">
        <v>8</v>
      </c>
      <c r="AY37" s="10">
        <v>9</v>
      </c>
    </row>
    <row r="38" spans="9:51">
      <c r="I38" s="209"/>
      <c r="J38" s="6">
        <v>35</v>
      </c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8"/>
      <c r="AV38" s="10" t="s">
        <v>39</v>
      </c>
      <c r="AW38" s="11">
        <v>6.8</v>
      </c>
      <c r="AX38" s="10">
        <v>10</v>
      </c>
      <c r="AY38" s="10">
        <v>8</v>
      </c>
    </row>
    <row r="39" spans="9:51">
      <c r="J39" s="3"/>
      <c r="AV39" s="10" t="s">
        <v>40</v>
      </c>
      <c r="AW39" s="11">
        <v>9.6999999999999993</v>
      </c>
      <c r="AX39" s="10">
        <v>10</v>
      </c>
      <c r="AY39" s="10">
        <v>9</v>
      </c>
    </row>
    <row r="40" spans="9:51">
      <c r="AV40" s="10" t="s">
        <v>41</v>
      </c>
      <c r="AW40" s="11">
        <v>13.7</v>
      </c>
      <c r="AX40" s="10">
        <v>11</v>
      </c>
      <c r="AY40" s="10">
        <v>8</v>
      </c>
    </row>
    <row r="41" spans="9:51">
      <c r="AV41" s="10" t="s">
        <v>42</v>
      </c>
      <c r="AW41" s="11">
        <v>1.2</v>
      </c>
      <c r="AX41" s="10">
        <v>14</v>
      </c>
      <c r="AY41" s="10">
        <v>8</v>
      </c>
    </row>
    <row r="42" spans="9:51">
      <c r="AV42" s="10" t="s">
        <v>43</v>
      </c>
      <c r="AW42" s="11">
        <v>15.2</v>
      </c>
      <c r="AX42" s="10">
        <v>14</v>
      </c>
      <c r="AY42" s="10">
        <v>10</v>
      </c>
    </row>
    <row r="43" spans="9:51">
      <c r="AV43" s="10" t="s">
        <v>44</v>
      </c>
      <c r="AW43" s="11">
        <v>3.3</v>
      </c>
      <c r="AX43" s="10">
        <v>16</v>
      </c>
      <c r="AY43" s="10">
        <v>9</v>
      </c>
    </row>
    <row r="44" spans="9:51">
      <c r="AV44" s="10" t="s">
        <v>45</v>
      </c>
      <c r="AW44" s="11">
        <v>14.7</v>
      </c>
      <c r="AX44" s="10">
        <v>14</v>
      </c>
      <c r="AY44" s="10">
        <v>14</v>
      </c>
    </row>
    <row r="45" spans="9:51">
      <c r="AV45" s="10" t="s">
        <v>46</v>
      </c>
      <c r="AW45" s="11">
        <v>4.9000000000000004</v>
      </c>
      <c r="AX45" s="10">
        <v>12</v>
      </c>
      <c r="AY45" s="10">
        <v>10</v>
      </c>
    </row>
    <row r="46" spans="9:51">
      <c r="AV46" s="10" t="s">
        <v>47</v>
      </c>
      <c r="AW46" s="11">
        <v>12</v>
      </c>
      <c r="AX46" s="10">
        <v>3</v>
      </c>
      <c r="AY46" s="10">
        <v>9</v>
      </c>
    </row>
    <row r="47" spans="9:51">
      <c r="AV47" s="10" t="s">
        <v>48</v>
      </c>
      <c r="AW47" s="11">
        <v>18.2</v>
      </c>
      <c r="AX47" s="10">
        <v>4</v>
      </c>
      <c r="AY47" s="10">
        <v>11</v>
      </c>
    </row>
    <row r="48" spans="9:51">
      <c r="AV48" s="10" t="s">
        <v>49</v>
      </c>
      <c r="AW48" s="11">
        <v>18.899999999999999</v>
      </c>
      <c r="AX48" s="10">
        <v>6</v>
      </c>
      <c r="AY48" s="10">
        <v>11</v>
      </c>
    </row>
    <row r="49" spans="48:51" ht="12.75" customHeight="1">
      <c r="AV49" s="10" t="s">
        <v>50</v>
      </c>
      <c r="AW49" s="11">
        <v>13.1</v>
      </c>
      <c r="AX49" s="10">
        <v>5</v>
      </c>
      <c r="AY49" s="10">
        <v>14</v>
      </c>
    </row>
    <row r="50" spans="48:51">
      <c r="AV50" s="10" t="s">
        <v>51</v>
      </c>
      <c r="AW50" s="11">
        <v>1.5</v>
      </c>
      <c r="AX50" s="10">
        <v>9</v>
      </c>
      <c r="AY50" s="10">
        <v>13</v>
      </c>
    </row>
    <row r="51" spans="48:51">
      <c r="AV51" s="10" t="s">
        <v>52</v>
      </c>
      <c r="AW51" s="11">
        <v>0.3</v>
      </c>
      <c r="AX51" s="10">
        <v>5</v>
      </c>
      <c r="AY51" s="10">
        <v>13</v>
      </c>
    </row>
    <row r="52" spans="48:51">
      <c r="AV52" s="10" t="s">
        <v>53</v>
      </c>
      <c r="AW52" s="11">
        <v>5.9</v>
      </c>
      <c r="AX52" s="10">
        <v>8</v>
      </c>
      <c r="AY52" s="10">
        <v>16</v>
      </c>
    </row>
    <row r="53" spans="48:51">
      <c r="AV53" s="10" t="s">
        <v>54</v>
      </c>
      <c r="AW53" s="11">
        <v>19.100000000000001</v>
      </c>
      <c r="AX53" s="10">
        <v>10</v>
      </c>
      <c r="AY53" s="10">
        <v>16</v>
      </c>
    </row>
    <row r="54" spans="48:51">
      <c r="AV54" s="10" t="s">
        <v>55</v>
      </c>
      <c r="AW54" s="11">
        <v>5.2</v>
      </c>
      <c r="AX54" s="10">
        <v>12</v>
      </c>
      <c r="AY54" s="10">
        <v>15</v>
      </c>
    </row>
    <row r="55" spans="48:51">
      <c r="AV55" s="10" t="s">
        <v>56</v>
      </c>
      <c r="AW55" s="11">
        <v>13.2</v>
      </c>
      <c r="AX55" s="10">
        <v>4</v>
      </c>
      <c r="AY55" s="10">
        <v>20</v>
      </c>
    </row>
    <row r="56" spans="48:51">
      <c r="AV56" s="10" t="s">
        <v>57</v>
      </c>
      <c r="AW56" s="11">
        <v>19.3</v>
      </c>
      <c r="AX56" s="10">
        <v>7</v>
      </c>
      <c r="AY56" s="10">
        <v>19</v>
      </c>
    </row>
    <row r="57" spans="48:51" ht="13.7" customHeight="1">
      <c r="AV57" s="10" t="s">
        <v>58</v>
      </c>
      <c r="AW57" s="11">
        <v>11.6</v>
      </c>
      <c r="AX57" s="10">
        <v>10</v>
      </c>
      <c r="AY57" s="10">
        <v>18</v>
      </c>
    </row>
    <row r="58" spans="48:51">
      <c r="AV58" s="10" t="s">
        <v>59</v>
      </c>
      <c r="AW58" s="11">
        <v>1.1000000000000001</v>
      </c>
      <c r="AX58" s="10">
        <v>12</v>
      </c>
      <c r="AY58" s="10">
        <v>19</v>
      </c>
    </row>
    <row r="59" spans="48:51">
      <c r="AV59" s="10" t="s">
        <v>60</v>
      </c>
      <c r="AW59" s="11">
        <v>16.2</v>
      </c>
      <c r="AX59" s="10">
        <v>14</v>
      </c>
      <c r="AY59" s="10">
        <v>16</v>
      </c>
    </row>
    <row r="61" spans="48:51">
      <c r="AV61" s="10" t="s">
        <v>61</v>
      </c>
      <c r="AW61" s="11">
        <v>8.1</v>
      </c>
      <c r="AX61" s="10">
        <v>19</v>
      </c>
      <c r="AY61" s="10">
        <v>19</v>
      </c>
    </row>
    <row r="62" spans="48:51">
      <c r="AV62" s="10" t="s">
        <v>62</v>
      </c>
      <c r="AW62" s="11">
        <v>11.9</v>
      </c>
      <c r="AX62" s="10">
        <v>19</v>
      </c>
      <c r="AY62" s="10">
        <v>22</v>
      </c>
    </row>
    <row r="63" spans="48:51">
      <c r="AV63" s="10" t="s">
        <v>63</v>
      </c>
      <c r="AW63" s="11">
        <v>12.1</v>
      </c>
      <c r="AX63" s="10">
        <v>21</v>
      </c>
      <c r="AY63" s="10">
        <v>20</v>
      </c>
    </row>
    <row r="64" spans="48:51">
      <c r="AV64" s="10" t="s">
        <v>64</v>
      </c>
      <c r="AW64" s="11">
        <v>6.6</v>
      </c>
      <c r="AX64" s="10">
        <v>21</v>
      </c>
      <c r="AY64" s="10">
        <v>24</v>
      </c>
    </row>
    <row r="65" spans="48:51" ht="13.7" customHeight="1">
      <c r="AV65" s="10" t="s">
        <v>65</v>
      </c>
      <c r="AW65" s="11">
        <v>1.8</v>
      </c>
      <c r="AX65" s="10">
        <v>22</v>
      </c>
      <c r="AY65" s="10">
        <v>22</v>
      </c>
    </row>
    <row r="66" spans="48:51">
      <c r="AV66" s="10" t="s">
        <v>66</v>
      </c>
      <c r="AW66" s="11">
        <v>9</v>
      </c>
      <c r="AX66" s="10">
        <v>5</v>
      </c>
      <c r="AY66" s="10">
        <v>22</v>
      </c>
    </row>
    <row r="67" spans="48:51">
      <c r="AV67" s="10" t="s">
        <v>67</v>
      </c>
      <c r="AW67" s="11">
        <v>14.7</v>
      </c>
      <c r="AX67" s="10">
        <v>7</v>
      </c>
      <c r="AY67" s="10">
        <v>22</v>
      </c>
    </row>
    <row r="68" spans="48:51">
      <c r="AV68" s="10" t="s">
        <v>68</v>
      </c>
      <c r="AW68" s="11">
        <v>8.1999999999999993</v>
      </c>
      <c r="AX68" s="10">
        <v>10</v>
      </c>
      <c r="AY68" s="10">
        <v>26</v>
      </c>
    </row>
    <row r="69" spans="48:51">
      <c r="AV69" s="10" t="s">
        <v>69</v>
      </c>
      <c r="AW69" s="11">
        <v>6.4</v>
      </c>
      <c r="AX69" s="10">
        <v>7</v>
      </c>
      <c r="AY69" s="10">
        <v>24</v>
      </c>
    </row>
    <row r="70" spans="48:51">
      <c r="AV70" s="10" t="s">
        <v>70</v>
      </c>
      <c r="AW70" s="11">
        <v>1.5</v>
      </c>
      <c r="AX70" s="10">
        <v>9</v>
      </c>
      <c r="AY70" s="10">
        <v>25</v>
      </c>
    </row>
    <row r="71" spans="48:51">
      <c r="AV71" s="10" t="s">
        <v>71</v>
      </c>
      <c r="AW71" s="11">
        <v>10.199999999999999</v>
      </c>
      <c r="AX71" s="10">
        <v>10</v>
      </c>
      <c r="AY71" s="10">
        <v>24</v>
      </c>
    </row>
    <row r="72" spans="48:51">
      <c r="AV72" s="10" t="s">
        <v>72</v>
      </c>
      <c r="AW72" s="11">
        <v>6.3</v>
      </c>
      <c r="AX72" s="10">
        <v>12</v>
      </c>
      <c r="AY72" s="10">
        <v>23</v>
      </c>
    </row>
    <row r="73" spans="48:51" ht="13.7" customHeight="1">
      <c r="AV73" s="10" t="s">
        <v>73</v>
      </c>
      <c r="AW73" s="11">
        <v>11.3</v>
      </c>
      <c r="AX73" s="10">
        <v>14</v>
      </c>
      <c r="AY73" s="10">
        <v>22</v>
      </c>
    </row>
    <row r="74" spans="48:51">
      <c r="AV74" s="10" t="s">
        <v>74</v>
      </c>
      <c r="AW74" s="11">
        <v>0.8</v>
      </c>
      <c r="AX74" s="10">
        <v>16</v>
      </c>
      <c r="AY74" s="10">
        <v>19</v>
      </c>
    </row>
    <row r="75" spans="48:51">
      <c r="AV75" s="10" t="s">
        <v>75</v>
      </c>
      <c r="AW75" s="11">
        <v>8.1999999999999993</v>
      </c>
      <c r="AX75" s="10">
        <v>10</v>
      </c>
      <c r="AY75" s="10">
        <v>26</v>
      </c>
    </row>
    <row r="76" spans="48:51">
      <c r="AV76" s="10" t="s">
        <v>76</v>
      </c>
      <c r="AW76" s="11">
        <v>15.3</v>
      </c>
      <c r="AX76" s="10">
        <v>12</v>
      </c>
      <c r="AY76" s="10">
        <v>26</v>
      </c>
    </row>
    <row r="77" spans="48:51">
      <c r="AV77" s="10" t="s">
        <v>77</v>
      </c>
      <c r="AW77" s="11">
        <v>11.5</v>
      </c>
      <c r="AX77" s="10">
        <v>15</v>
      </c>
      <c r="AY77" s="10">
        <v>24</v>
      </c>
    </row>
    <row r="78" spans="48:51">
      <c r="AV78" s="10" t="s">
        <v>78</v>
      </c>
      <c r="AW78" s="11">
        <v>10.4</v>
      </c>
      <c r="AX78" s="10">
        <v>16</v>
      </c>
      <c r="AY78" s="10">
        <v>22</v>
      </c>
    </row>
    <row r="79" spans="48:51">
      <c r="AV79" s="10" t="s">
        <v>79</v>
      </c>
      <c r="AW79" s="11">
        <v>11.6</v>
      </c>
      <c r="AX79" s="10">
        <v>12</v>
      </c>
      <c r="AY79" s="10">
        <v>27</v>
      </c>
    </row>
    <row r="80" spans="48:51">
      <c r="AV80" s="10" t="s">
        <v>80</v>
      </c>
      <c r="AW80" s="11">
        <v>13</v>
      </c>
      <c r="AX80" s="10">
        <v>14</v>
      </c>
      <c r="AY80" s="10">
        <v>23</v>
      </c>
    </row>
    <row r="81" spans="48:51">
      <c r="AV81" s="10" t="s">
        <v>81</v>
      </c>
      <c r="AW81" s="11">
        <v>16.2</v>
      </c>
      <c r="AX81" s="10">
        <v>15</v>
      </c>
      <c r="AY81" s="10">
        <v>28</v>
      </c>
    </row>
    <row r="82" spans="48:51">
      <c r="AV82" s="10" t="s">
        <v>82</v>
      </c>
      <c r="AW82" s="11">
        <v>8.3000000000000007</v>
      </c>
      <c r="AX82" s="10">
        <v>16</v>
      </c>
      <c r="AY82" s="10">
        <v>28</v>
      </c>
    </row>
    <row r="83" spans="48:51">
      <c r="AV83" s="10" t="s">
        <v>83</v>
      </c>
      <c r="AW83" s="11">
        <v>15.5</v>
      </c>
      <c r="AX83" s="10">
        <v>17</v>
      </c>
      <c r="AY83" s="10">
        <v>26</v>
      </c>
    </row>
    <row r="84" spans="48:51">
      <c r="AV84" s="10" t="s">
        <v>84</v>
      </c>
      <c r="AW84" s="11">
        <v>3.8</v>
      </c>
      <c r="AX84" s="10">
        <v>19</v>
      </c>
      <c r="AY84" s="10">
        <v>25</v>
      </c>
    </row>
    <row r="85" spans="48:51">
      <c r="AV85" s="10" t="s">
        <v>85</v>
      </c>
      <c r="AW85" s="11">
        <v>15.9</v>
      </c>
      <c r="AX85" s="10">
        <v>16</v>
      </c>
      <c r="AY85" s="10">
        <v>30</v>
      </c>
    </row>
    <row r="87" spans="48:51">
      <c r="AV87" s="10" t="s">
        <v>86</v>
      </c>
      <c r="AW87" s="11">
        <v>8.1</v>
      </c>
      <c r="AX87" s="10">
        <v>32</v>
      </c>
      <c r="AY87" s="10">
        <v>25</v>
      </c>
    </row>
    <row r="88" spans="48:51">
      <c r="AV88" s="10" t="s">
        <v>87</v>
      </c>
      <c r="AW88" s="11">
        <v>8.9</v>
      </c>
      <c r="AX88" s="10">
        <v>34</v>
      </c>
      <c r="AY88" s="10">
        <v>23</v>
      </c>
    </row>
    <row r="89" spans="48:51">
      <c r="AV89" s="10" t="s">
        <v>88</v>
      </c>
      <c r="AW89" s="11">
        <v>19.7</v>
      </c>
      <c r="AX89" s="10">
        <v>34</v>
      </c>
      <c r="AY89" s="10">
        <v>27</v>
      </c>
    </row>
    <row r="90" spans="48:51">
      <c r="AV90" s="10" t="s">
        <v>89</v>
      </c>
      <c r="AW90" s="11">
        <v>2.6</v>
      </c>
      <c r="AX90" s="10">
        <v>26</v>
      </c>
      <c r="AY90" s="10">
        <v>25</v>
      </c>
    </row>
    <row r="91" spans="48:51">
      <c r="AV91" s="10" t="s">
        <v>90</v>
      </c>
      <c r="AW91" s="11">
        <v>1.8</v>
      </c>
      <c r="AX91" s="10">
        <v>31</v>
      </c>
      <c r="AY91" s="10">
        <v>27</v>
      </c>
    </row>
    <row r="92" spans="48:51">
      <c r="AV92" s="10" t="s">
        <v>91</v>
      </c>
      <c r="AW92" s="11">
        <v>3.7</v>
      </c>
      <c r="AX92" s="10">
        <v>25</v>
      </c>
      <c r="AY92" s="10">
        <v>25</v>
      </c>
    </row>
    <row r="93" spans="48:51">
      <c r="AV93" s="10" t="s">
        <v>92</v>
      </c>
      <c r="AW93" s="11">
        <v>0.9</v>
      </c>
      <c r="AX93" s="10">
        <v>24</v>
      </c>
      <c r="AY93" s="10">
        <v>27</v>
      </c>
    </row>
    <row r="94" spans="48:51">
      <c r="AV94" s="10" t="s">
        <v>93</v>
      </c>
      <c r="AW94" s="11">
        <v>0.4</v>
      </c>
      <c r="AX94" s="10">
        <v>29</v>
      </c>
      <c r="AY94" s="10">
        <v>29</v>
      </c>
    </row>
    <row r="95" spans="48:51">
      <c r="AV95" s="10" t="s">
        <v>94</v>
      </c>
      <c r="AW95" s="11">
        <v>5.7</v>
      </c>
      <c r="AX95" s="10">
        <v>33</v>
      </c>
      <c r="AY95" s="10">
        <v>30</v>
      </c>
    </row>
    <row r="96" spans="48:51">
      <c r="AV96" s="10" t="s">
        <v>95</v>
      </c>
      <c r="AW96" s="11">
        <v>1.4</v>
      </c>
      <c r="AX96" s="10">
        <v>19</v>
      </c>
      <c r="AY96" s="10">
        <v>27</v>
      </c>
    </row>
    <row r="97" spans="48:51">
      <c r="AV97" s="10" t="s">
        <v>96</v>
      </c>
      <c r="AW97" s="11">
        <v>14.6</v>
      </c>
      <c r="AX97" s="10">
        <v>18</v>
      </c>
      <c r="AY97" s="10">
        <v>28</v>
      </c>
    </row>
    <row r="98" spans="48:51">
      <c r="AV98" s="10" t="s">
        <v>97</v>
      </c>
      <c r="AW98" s="11">
        <v>13.9</v>
      </c>
      <c r="AX98" s="10">
        <v>18</v>
      </c>
      <c r="AY98" s="10">
        <v>30</v>
      </c>
    </row>
    <row r="99" spans="48:51">
      <c r="AV99" s="10" t="s">
        <v>98</v>
      </c>
      <c r="AW99" s="11">
        <v>5</v>
      </c>
      <c r="AX99" s="10">
        <v>20</v>
      </c>
      <c r="AY99" s="10">
        <v>29</v>
      </c>
    </row>
    <row r="100" spans="48:51">
      <c r="AV100" s="10" t="s">
        <v>99</v>
      </c>
      <c r="AW100" s="11">
        <v>14</v>
      </c>
      <c r="AX100" s="10">
        <v>17</v>
      </c>
      <c r="AY100" s="10">
        <v>32</v>
      </c>
    </row>
    <row r="101" spans="48:51">
      <c r="AV101" s="10" t="s">
        <v>100</v>
      </c>
      <c r="AW101" s="11">
        <v>11.2</v>
      </c>
      <c r="AX101" s="10">
        <v>21</v>
      </c>
      <c r="AY101" s="10">
        <v>30</v>
      </c>
    </row>
    <row r="102" spans="48:51">
      <c r="AV102" s="10" t="s">
        <v>101</v>
      </c>
      <c r="AW102" s="11">
        <v>8.4</v>
      </c>
      <c r="AX102" s="10">
        <v>24</v>
      </c>
      <c r="AY102" s="10">
        <v>31</v>
      </c>
    </row>
    <row r="103" spans="48:51">
      <c r="AV103" s="10" t="s">
        <v>102</v>
      </c>
      <c r="AW103" s="11">
        <v>15.6</v>
      </c>
      <c r="AX103" s="10">
        <v>25</v>
      </c>
      <c r="AY103" s="10">
        <v>34</v>
      </c>
    </row>
    <row r="104" spans="48:51">
      <c r="AV104" s="10" t="s">
        <v>103</v>
      </c>
      <c r="AW104" s="11">
        <v>11</v>
      </c>
      <c r="AX104" s="10">
        <v>22</v>
      </c>
      <c r="AY104" s="10">
        <v>34</v>
      </c>
    </row>
    <row r="105" spans="48:51">
      <c r="AV105" s="10" t="s">
        <v>104</v>
      </c>
      <c r="AW105" s="11">
        <v>3.1</v>
      </c>
      <c r="AX105" s="10">
        <v>29</v>
      </c>
      <c r="AY105" s="10">
        <v>34</v>
      </c>
    </row>
  </sheetData>
  <mergeCells count="4">
    <mergeCell ref="K2:AT2"/>
    <mergeCell ref="I4:I38"/>
    <mergeCell ref="K1:AT1"/>
    <mergeCell ref="I1:J3"/>
  </mergeCells>
  <phoneticPr fontId="5" type="noConversion"/>
  <printOptions gridLines="1"/>
  <pageMargins left="0.45" right="0.36" top="0.98425196850393704" bottom="0.98425196850393704" header="0.51181102362204722" footer="0.51181102362204722"/>
  <pageSetup paperSize="9" scale="97" orientation="portrait" horizontalDpi="150" verticalDpi="15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4AC0A-4FCC-4932-87D1-912126CC18A3}">
  <dimension ref="A1:G103"/>
  <sheetViews>
    <sheetView workbookViewId="0">
      <selection activeCell="J16" sqref="J16"/>
    </sheetView>
  </sheetViews>
  <sheetFormatPr defaultColWidth="8.7109375" defaultRowHeight="12.6" outlineLevelRow="1"/>
  <cols>
    <col min="1" max="4" width="8.7109375" style="29"/>
    <col min="5" max="5" width="22.5703125" style="29" bestFit="1" customWidth="1"/>
    <col min="6" max="16384" width="8.7109375" style="29"/>
  </cols>
  <sheetData>
    <row r="1" spans="1:7" ht="12.95">
      <c r="A1" s="40" t="s">
        <v>3</v>
      </c>
      <c r="B1" s="41" t="s">
        <v>4</v>
      </c>
      <c r="C1" s="40" t="s">
        <v>5</v>
      </c>
      <c r="D1" s="40" t="s">
        <v>6</v>
      </c>
      <c r="E1" s="39" t="s">
        <v>105</v>
      </c>
    </row>
    <row r="2" spans="1:7" ht="12.95" outlineLevel="1">
      <c r="A2" s="31" t="s">
        <v>56</v>
      </c>
      <c r="B2" s="32">
        <v>13.2</v>
      </c>
      <c r="C2" s="31">
        <v>4</v>
      </c>
      <c r="D2" s="31">
        <v>20</v>
      </c>
      <c r="E2" s="29" t="str">
        <f t="shared" ref="E2:E22" si="0">IF(C2&lt;17, IF(D2&gt;=19, "Zone 1 - Southwest", "Zone 3 - Northwest"), IF(D2&gt;=19, "Zone 2 - Southeast", "Zone 4 - Northeast"))</f>
        <v>Zone 1 - Southwest</v>
      </c>
    </row>
    <row r="3" spans="1:7" ht="12.95" outlineLevel="1">
      <c r="A3" s="31" t="s">
        <v>57</v>
      </c>
      <c r="B3" s="32">
        <v>19.3</v>
      </c>
      <c r="C3" s="31">
        <v>7</v>
      </c>
      <c r="D3" s="31">
        <v>19</v>
      </c>
      <c r="E3" s="29" t="str">
        <f t="shared" si="0"/>
        <v>Zone 1 - Southwest</v>
      </c>
    </row>
    <row r="4" spans="1:7" ht="12.95" outlineLevel="1">
      <c r="A4" s="31" t="s">
        <v>59</v>
      </c>
      <c r="B4" s="32">
        <v>1.1000000000000001</v>
      </c>
      <c r="C4" s="31">
        <v>12</v>
      </c>
      <c r="D4" s="31">
        <v>19</v>
      </c>
      <c r="E4" s="29" t="str">
        <f t="shared" si="0"/>
        <v>Zone 1 - Southwest</v>
      </c>
    </row>
    <row r="5" spans="1:7" ht="12.95" outlineLevel="1">
      <c r="A5" s="31" t="s">
        <v>66</v>
      </c>
      <c r="B5" s="32">
        <v>9</v>
      </c>
      <c r="C5" s="31">
        <v>5</v>
      </c>
      <c r="D5" s="31">
        <v>22</v>
      </c>
      <c r="E5" s="29" t="str">
        <f t="shared" si="0"/>
        <v>Zone 1 - Southwest</v>
      </c>
    </row>
    <row r="6" spans="1:7" ht="12.95" outlineLevel="1">
      <c r="A6" s="31" t="s">
        <v>67</v>
      </c>
      <c r="B6" s="32">
        <v>14.7</v>
      </c>
      <c r="C6" s="31">
        <v>7</v>
      </c>
      <c r="D6" s="31">
        <v>22</v>
      </c>
      <c r="E6" s="29" t="str">
        <f t="shared" si="0"/>
        <v>Zone 1 - Southwest</v>
      </c>
    </row>
    <row r="7" spans="1:7" ht="12.95" outlineLevel="1">
      <c r="A7" s="31" t="s">
        <v>68</v>
      </c>
      <c r="B7" s="32">
        <v>8.1999999999999993</v>
      </c>
      <c r="C7" s="31">
        <v>10</v>
      </c>
      <c r="D7" s="31">
        <v>26</v>
      </c>
      <c r="E7" s="29" t="str">
        <f t="shared" si="0"/>
        <v>Zone 1 - Southwest</v>
      </c>
    </row>
    <row r="8" spans="1:7" ht="12.95" outlineLevel="1">
      <c r="A8" s="31" t="s">
        <v>69</v>
      </c>
      <c r="B8" s="32">
        <v>6.4</v>
      </c>
      <c r="C8" s="31">
        <v>7</v>
      </c>
      <c r="D8" s="31">
        <v>24</v>
      </c>
      <c r="E8" s="29" t="str">
        <f t="shared" si="0"/>
        <v>Zone 1 - Southwest</v>
      </c>
    </row>
    <row r="9" spans="1:7" ht="12.95" outlineLevel="1">
      <c r="A9" s="31" t="s">
        <v>70</v>
      </c>
      <c r="B9" s="32">
        <v>1.5</v>
      </c>
      <c r="C9" s="31">
        <v>9</v>
      </c>
      <c r="D9" s="31">
        <v>25</v>
      </c>
      <c r="E9" s="29" t="str">
        <f t="shared" si="0"/>
        <v>Zone 1 - Southwest</v>
      </c>
    </row>
    <row r="10" spans="1:7" ht="12.95" outlineLevel="1">
      <c r="A10" s="31" t="s">
        <v>71</v>
      </c>
      <c r="B10" s="32">
        <v>10.199999999999999</v>
      </c>
      <c r="C10" s="31">
        <v>10</v>
      </c>
      <c r="D10" s="31">
        <v>24</v>
      </c>
      <c r="E10" s="29" t="str">
        <f t="shared" si="0"/>
        <v>Zone 1 - Southwest</v>
      </c>
    </row>
    <row r="11" spans="1:7" ht="12.95" outlineLevel="1">
      <c r="A11" s="31" t="s">
        <v>72</v>
      </c>
      <c r="B11" s="32">
        <v>6.3</v>
      </c>
      <c r="C11" s="31">
        <v>12</v>
      </c>
      <c r="D11" s="31">
        <v>23</v>
      </c>
      <c r="E11" s="29" t="str">
        <f t="shared" si="0"/>
        <v>Zone 1 - Southwest</v>
      </c>
      <c r="F11" s="51" t="s">
        <v>106</v>
      </c>
      <c r="G11" s="51" t="s">
        <v>107</v>
      </c>
    </row>
    <row r="12" spans="1:7" ht="12.95" outlineLevel="1">
      <c r="A12" s="31" t="s">
        <v>73</v>
      </c>
      <c r="B12" s="32">
        <v>11.3</v>
      </c>
      <c r="C12" s="31">
        <v>14</v>
      </c>
      <c r="D12" s="31">
        <v>22</v>
      </c>
      <c r="E12" s="29" t="str">
        <f t="shared" si="0"/>
        <v>Zone 1 - Southwest</v>
      </c>
      <c r="F12" s="52">
        <f>MEDIAN(C2:C102)</f>
        <v>17</v>
      </c>
      <c r="G12" s="52">
        <f>MEDIAN(D2:D102)</f>
        <v>19</v>
      </c>
    </row>
    <row r="13" spans="1:7" ht="12.95" outlineLevel="1">
      <c r="A13" s="31" t="s">
        <v>74</v>
      </c>
      <c r="B13" s="32">
        <v>0.8</v>
      </c>
      <c r="C13" s="31">
        <v>16</v>
      </c>
      <c r="D13" s="31">
        <v>19</v>
      </c>
      <c r="E13" s="29" t="str">
        <f t="shared" si="0"/>
        <v>Zone 1 - Southwest</v>
      </c>
    </row>
    <row r="14" spans="1:7" ht="12.95" outlineLevel="1">
      <c r="A14" s="31" t="s">
        <v>75</v>
      </c>
      <c r="B14" s="32">
        <v>8.1999999999999993</v>
      </c>
      <c r="C14" s="31">
        <v>10</v>
      </c>
      <c r="D14" s="31">
        <v>26</v>
      </c>
      <c r="E14" s="29" t="str">
        <f t="shared" si="0"/>
        <v>Zone 1 - Southwest</v>
      </c>
    </row>
    <row r="15" spans="1:7" ht="12.95" outlineLevel="1">
      <c r="A15" s="31" t="s">
        <v>76</v>
      </c>
      <c r="B15" s="32">
        <v>15.3</v>
      </c>
      <c r="C15" s="31">
        <v>12</v>
      </c>
      <c r="D15" s="31">
        <v>26</v>
      </c>
      <c r="E15" s="29" t="str">
        <f t="shared" si="0"/>
        <v>Zone 1 - Southwest</v>
      </c>
    </row>
    <row r="16" spans="1:7" ht="12.95" outlineLevel="1">
      <c r="A16" s="31" t="s">
        <v>77</v>
      </c>
      <c r="B16" s="32">
        <v>11.5</v>
      </c>
      <c r="C16" s="31">
        <v>15</v>
      </c>
      <c r="D16" s="31">
        <v>24</v>
      </c>
      <c r="E16" s="29" t="str">
        <f t="shared" si="0"/>
        <v>Zone 1 - Southwest</v>
      </c>
    </row>
    <row r="17" spans="1:6" ht="12.95" outlineLevel="1">
      <c r="A17" s="31" t="s">
        <v>78</v>
      </c>
      <c r="B17" s="32">
        <v>10.4</v>
      </c>
      <c r="C17" s="31">
        <v>16</v>
      </c>
      <c r="D17" s="31">
        <v>22</v>
      </c>
      <c r="E17" s="29" t="str">
        <f t="shared" si="0"/>
        <v>Zone 1 - Southwest</v>
      </c>
    </row>
    <row r="18" spans="1:6" ht="12.95" outlineLevel="1">
      <c r="A18" s="31" t="s">
        <v>79</v>
      </c>
      <c r="B18" s="32">
        <v>11.6</v>
      </c>
      <c r="C18" s="31">
        <v>12</v>
      </c>
      <c r="D18" s="31">
        <v>27</v>
      </c>
      <c r="E18" s="29" t="str">
        <f t="shared" si="0"/>
        <v>Zone 1 - Southwest</v>
      </c>
    </row>
    <row r="19" spans="1:6" ht="12.95" outlineLevel="1">
      <c r="A19" s="31" t="s">
        <v>80</v>
      </c>
      <c r="B19" s="32">
        <v>13</v>
      </c>
      <c r="C19" s="31">
        <v>14</v>
      </c>
      <c r="D19" s="31">
        <v>23</v>
      </c>
      <c r="E19" s="29" t="str">
        <f t="shared" si="0"/>
        <v>Zone 1 - Southwest</v>
      </c>
    </row>
    <row r="20" spans="1:6" ht="12.95" outlineLevel="1">
      <c r="A20" s="31" t="s">
        <v>81</v>
      </c>
      <c r="B20" s="32">
        <v>16.2</v>
      </c>
      <c r="C20" s="31">
        <v>15</v>
      </c>
      <c r="D20" s="31">
        <v>28</v>
      </c>
      <c r="E20" s="29" t="str">
        <f t="shared" si="0"/>
        <v>Zone 1 - Southwest</v>
      </c>
    </row>
    <row r="21" spans="1:6" ht="12.95" outlineLevel="1">
      <c r="A21" s="31" t="s">
        <v>82</v>
      </c>
      <c r="B21" s="32">
        <v>8.3000000000000007</v>
      </c>
      <c r="C21" s="31">
        <v>16</v>
      </c>
      <c r="D21" s="31">
        <v>28</v>
      </c>
      <c r="E21" s="29" t="str">
        <f t="shared" si="0"/>
        <v>Zone 1 - Southwest</v>
      </c>
    </row>
    <row r="22" spans="1:6" ht="12.95" outlineLevel="1">
      <c r="A22" s="31" t="s">
        <v>85</v>
      </c>
      <c r="B22" s="32">
        <v>15.9</v>
      </c>
      <c r="C22" s="31">
        <v>16</v>
      </c>
      <c r="D22" s="31">
        <v>30</v>
      </c>
      <c r="E22" s="29" t="str">
        <f t="shared" si="0"/>
        <v>Zone 1 - Southwest</v>
      </c>
      <c r="F22" s="38"/>
    </row>
    <row r="23" spans="1:6" ht="12.95">
      <c r="A23" s="48" t="s">
        <v>108</v>
      </c>
      <c r="B23" s="37">
        <f>SUBTOTAL(9,B2:B22)</f>
        <v>212.4</v>
      </c>
      <c r="C23" s="37"/>
      <c r="D23" s="37"/>
      <c r="E23" s="48" t="s">
        <v>109</v>
      </c>
    </row>
    <row r="24" spans="1:6" ht="12.95" outlineLevel="1">
      <c r="A24" s="33" t="s">
        <v>19</v>
      </c>
      <c r="B24" s="32">
        <v>5.9</v>
      </c>
      <c r="C24" s="31">
        <v>30</v>
      </c>
      <c r="D24" s="31">
        <v>20</v>
      </c>
      <c r="E24" s="29" t="str">
        <f t="shared" ref="E24:E53" si="1">IF(C24&lt;17, IF(D24&gt;=19, "Zone 1 - Southwest", "Zone 3 - Northwest"), IF(D24&gt;=19, "Zone 2 - Southeast", "Zone 4 - Northeast"))</f>
        <v>Zone 2 - Southeast</v>
      </c>
    </row>
    <row r="25" spans="1:6" ht="12.95" outlineLevel="1">
      <c r="A25" s="33" t="s">
        <v>26</v>
      </c>
      <c r="B25" s="32">
        <v>10</v>
      </c>
      <c r="C25" s="31">
        <v>33</v>
      </c>
      <c r="D25" s="31">
        <v>21</v>
      </c>
      <c r="E25" s="29" t="str">
        <f t="shared" si="1"/>
        <v>Zone 2 - Southeast</v>
      </c>
    </row>
    <row r="26" spans="1:6" ht="12.95" outlineLevel="1">
      <c r="A26" s="31" t="s">
        <v>29</v>
      </c>
      <c r="B26" s="32">
        <v>0.3</v>
      </c>
      <c r="C26" s="31">
        <v>24</v>
      </c>
      <c r="D26" s="31">
        <v>19</v>
      </c>
      <c r="E26" s="29" t="str">
        <f t="shared" si="1"/>
        <v>Zone 2 - Southeast</v>
      </c>
    </row>
    <row r="27" spans="1:6" ht="12.95" outlineLevel="1">
      <c r="A27" s="31" t="s">
        <v>30</v>
      </c>
      <c r="B27" s="32">
        <v>12.3</v>
      </c>
      <c r="C27" s="31">
        <v>25</v>
      </c>
      <c r="D27" s="31">
        <v>21</v>
      </c>
      <c r="E27" s="29" t="str">
        <f t="shared" si="1"/>
        <v>Zone 2 - Southeast</v>
      </c>
    </row>
    <row r="28" spans="1:6" ht="12.95" outlineLevel="1">
      <c r="A28" s="31" t="s">
        <v>61</v>
      </c>
      <c r="B28" s="32">
        <v>8.1</v>
      </c>
      <c r="C28" s="31">
        <v>19</v>
      </c>
      <c r="D28" s="31">
        <v>19</v>
      </c>
      <c r="E28" s="29" t="str">
        <f t="shared" si="1"/>
        <v>Zone 2 - Southeast</v>
      </c>
    </row>
    <row r="29" spans="1:6" ht="12.95" outlineLevel="1">
      <c r="A29" s="31" t="s">
        <v>62</v>
      </c>
      <c r="B29" s="32">
        <v>11.9</v>
      </c>
      <c r="C29" s="31">
        <v>19</v>
      </c>
      <c r="D29" s="31">
        <v>22</v>
      </c>
      <c r="E29" s="29" t="str">
        <f t="shared" si="1"/>
        <v>Zone 2 - Southeast</v>
      </c>
    </row>
    <row r="30" spans="1:6" ht="12.95" outlineLevel="1">
      <c r="A30" s="31" t="s">
        <v>63</v>
      </c>
      <c r="B30" s="32">
        <v>12.1</v>
      </c>
      <c r="C30" s="31">
        <v>21</v>
      </c>
      <c r="D30" s="31">
        <v>20</v>
      </c>
      <c r="E30" s="29" t="str">
        <f t="shared" si="1"/>
        <v>Zone 2 - Southeast</v>
      </c>
    </row>
    <row r="31" spans="1:6" ht="12.95" outlineLevel="1">
      <c r="A31" s="31" t="s">
        <v>64</v>
      </c>
      <c r="B31" s="32">
        <v>6.6</v>
      </c>
      <c r="C31" s="31">
        <v>21</v>
      </c>
      <c r="D31" s="31">
        <v>24</v>
      </c>
      <c r="E31" s="29" t="str">
        <f t="shared" si="1"/>
        <v>Zone 2 - Southeast</v>
      </c>
    </row>
    <row r="32" spans="1:6" ht="12.95" outlineLevel="1">
      <c r="A32" s="31" t="s">
        <v>65</v>
      </c>
      <c r="B32" s="32">
        <v>1.8</v>
      </c>
      <c r="C32" s="31">
        <v>22</v>
      </c>
      <c r="D32" s="31">
        <v>22</v>
      </c>
      <c r="E32" s="29" t="str">
        <f t="shared" si="1"/>
        <v>Zone 2 - Southeast</v>
      </c>
    </row>
    <row r="33" spans="1:5" ht="12.95" outlineLevel="1">
      <c r="A33" s="31" t="s">
        <v>83</v>
      </c>
      <c r="B33" s="32">
        <v>15.5</v>
      </c>
      <c r="C33" s="31">
        <v>17</v>
      </c>
      <c r="D33" s="31">
        <v>26</v>
      </c>
      <c r="E33" s="29" t="str">
        <f t="shared" si="1"/>
        <v>Zone 2 - Southeast</v>
      </c>
    </row>
    <row r="34" spans="1:5" ht="12.95" outlineLevel="1">
      <c r="A34" s="31" t="s">
        <v>84</v>
      </c>
      <c r="B34" s="32">
        <v>3.8</v>
      </c>
      <c r="C34" s="31">
        <v>19</v>
      </c>
      <c r="D34" s="31">
        <v>25</v>
      </c>
      <c r="E34" s="29" t="str">
        <f t="shared" si="1"/>
        <v>Zone 2 - Southeast</v>
      </c>
    </row>
    <row r="35" spans="1:5" ht="12.95" outlineLevel="1">
      <c r="A35" s="31" t="s">
        <v>86</v>
      </c>
      <c r="B35" s="32">
        <v>8.1</v>
      </c>
      <c r="C35" s="31">
        <v>32</v>
      </c>
      <c r="D35" s="31">
        <v>25</v>
      </c>
      <c r="E35" s="29" t="str">
        <f t="shared" si="1"/>
        <v>Zone 2 - Southeast</v>
      </c>
    </row>
    <row r="36" spans="1:5" ht="12.95" outlineLevel="1">
      <c r="A36" s="31" t="s">
        <v>87</v>
      </c>
      <c r="B36" s="32">
        <v>8.9</v>
      </c>
      <c r="C36" s="31">
        <v>34</v>
      </c>
      <c r="D36" s="31">
        <v>23</v>
      </c>
      <c r="E36" s="29" t="str">
        <f t="shared" si="1"/>
        <v>Zone 2 - Southeast</v>
      </c>
    </row>
    <row r="37" spans="1:5" ht="12.95" outlineLevel="1">
      <c r="A37" s="31" t="s">
        <v>88</v>
      </c>
      <c r="B37" s="32">
        <v>19.7</v>
      </c>
      <c r="C37" s="31">
        <v>34</v>
      </c>
      <c r="D37" s="31">
        <v>27</v>
      </c>
      <c r="E37" s="29" t="str">
        <f t="shared" si="1"/>
        <v>Zone 2 - Southeast</v>
      </c>
    </row>
    <row r="38" spans="1:5" ht="12.95" outlineLevel="1">
      <c r="A38" s="31" t="s">
        <v>89</v>
      </c>
      <c r="B38" s="32">
        <v>2.6</v>
      </c>
      <c r="C38" s="31">
        <v>26</v>
      </c>
      <c r="D38" s="31">
        <v>25</v>
      </c>
      <c r="E38" s="29" t="str">
        <f t="shared" si="1"/>
        <v>Zone 2 - Southeast</v>
      </c>
    </row>
    <row r="39" spans="1:5" ht="12.95" outlineLevel="1">
      <c r="A39" s="31" t="s">
        <v>90</v>
      </c>
      <c r="B39" s="32">
        <v>1.8</v>
      </c>
      <c r="C39" s="31">
        <v>31</v>
      </c>
      <c r="D39" s="31">
        <v>27</v>
      </c>
      <c r="E39" s="29" t="str">
        <f t="shared" si="1"/>
        <v>Zone 2 - Southeast</v>
      </c>
    </row>
    <row r="40" spans="1:5" ht="12.95" outlineLevel="1">
      <c r="A40" s="31" t="s">
        <v>91</v>
      </c>
      <c r="B40" s="32">
        <v>3.7</v>
      </c>
      <c r="C40" s="31">
        <v>25</v>
      </c>
      <c r="D40" s="31">
        <v>25</v>
      </c>
      <c r="E40" s="29" t="str">
        <f t="shared" si="1"/>
        <v>Zone 2 - Southeast</v>
      </c>
    </row>
    <row r="41" spans="1:5" ht="12.95" outlineLevel="1">
      <c r="A41" s="31" t="s">
        <v>92</v>
      </c>
      <c r="B41" s="32">
        <v>0.9</v>
      </c>
      <c r="C41" s="31">
        <v>24</v>
      </c>
      <c r="D41" s="31">
        <v>27</v>
      </c>
      <c r="E41" s="29" t="str">
        <f t="shared" si="1"/>
        <v>Zone 2 - Southeast</v>
      </c>
    </row>
    <row r="42" spans="1:5" ht="12.95" outlineLevel="1">
      <c r="A42" s="31" t="s">
        <v>93</v>
      </c>
      <c r="B42" s="32">
        <v>0.4</v>
      </c>
      <c r="C42" s="31">
        <v>29</v>
      </c>
      <c r="D42" s="31">
        <v>29</v>
      </c>
      <c r="E42" s="29" t="str">
        <f t="shared" si="1"/>
        <v>Zone 2 - Southeast</v>
      </c>
    </row>
    <row r="43" spans="1:5" ht="12.95" outlineLevel="1">
      <c r="A43" s="31" t="s">
        <v>94</v>
      </c>
      <c r="B43" s="32">
        <v>5.7</v>
      </c>
      <c r="C43" s="31">
        <v>33</v>
      </c>
      <c r="D43" s="31">
        <v>30</v>
      </c>
      <c r="E43" s="29" t="str">
        <f t="shared" si="1"/>
        <v>Zone 2 - Southeast</v>
      </c>
    </row>
    <row r="44" spans="1:5" ht="12.95" outlineLevel="1">
      <c r="A44" s="31" t="s">
        <v>95</v>
      </c>
      <c r="B44" s="32">
        <v>1.4</v>
      </c>
      <c r="C44" s="31">
        <v>19</v>
      </c>
      <c r="D44" s="31">
        <v>27</v>
      </c>
      <c r="E44" s="29" t="str">
        <f t="shared" si="1"/>
        <v>Zone 2 - Southeast</v>
      </c>
    </row>
    <row r="45" spans="1:5" ht="12.95" outlineLevel="1">
      <c r="A45" s="31" t="s">
        <v>96</v>
      </c>
      <c r="B45" s="32">
        <v>14.6</v>
      </c>
      <c r="C45" s="31">
        <v>18</v>
      </c>
      <c r="D45" s="31">
        <v>28</v>
      </c>
      <c r="E45" s="29" t="str">
        <f t="shared" si="1"/>
        <v>Zone 2 - Southeast</v>
      </c>
    </row>
    <row r="46" spans="1:5" ht="12.95" outlineLevel="1">
      <c r="A46" s="31" t="s">
        <v>97</v>
      </c>
      <c r="B46" s="32">
        <v>13.9</v>
      </c>
      <c r="C46" s="31">
        <v>18</v>
      </c>
      <c r="D46" s="31">
        <v>30</v>
      </c>
      <c r="E46" s="29" t="str">
        <f t="shared" si="1"/>
        <v>Zone 2 - Southeast</v>
      </c>
    </row>
    <row r="47" spans="1:5" ht="12.95" outlineLevel="1">
      <c r="A47" s="31" t="s">
        <v>98</v>
      </c>
      <c r="B47" s="32">
        <v>5</v>
      </c>
      <c r="C47" s="31">
        <v>20</v>
      </c>
      <c r="D47" s="31">
        <v>29</v>
      </c>
      <c r="E47" s="29" t="str">
        <f t="shared" si="1"/>
        <v>Zone 2 - Southeast</v>
      </c>
    </row>
    <row r="48" spans="1:5" ht="12.95" outlineLevel="1">
      <c r="A48" s="31" t="s">
        <v>99</v>
      </c>
      <c r="B48" s="32">
        <v>14</v>
      </c>
      <c r="C48" s="31">
        <v>17</v>
      </c>
      <c r="D48" s="31">
        <v>32</v>
      </c>
      <c r="E48" s="29" t="str">
        <f t="shared" si="1"/>
        <v>Zone 2 - Southeast</v>
      </c>
    </row>
    <row r="49" spans="1:5" ht="12.95" outlineLevel="1">
      <c r="A49" s="31" t="s">
        <v>100</v>
      </c>
      <c r="B49" s="32">
        <v>11.2</v>
      </c>
      <c r="C49" s="31">
        <v>21</v>
      </c>
      <c r="D49" s="31">
        <v>30</v>
      </c>
      <c r="E49" s="29" t="str">
        <f t="shared" si="1"/>
        <v>Zone 2 - Southeast</v>
      </c>
    </row>
    <row r="50" spans="1:5" ht="12.95" outlineLevel="1">
      <c r="A50" s="31" t="s">
        <v>101</v>
      </c>
      <c r="B50" s="32">
        <v>8.4</v>
      </c>
      <c r="C50" s="31">
        <v>24</v>
      </c>
      <c r="D50" s="31">
        <v>31</v>
      </c>
      <c r="E50" s="29" t="str">
        <f t="shared" si="1"/>
        <v>Zone 2 - Southeast</v>
      </c>
    </row>
    <row r="51" spans="1:5" ht="12.95" outlineLevel="1">
      <c r="A51" s="31" t="s">
        <v>102</v>
      </c>
      <c r="B51" s="32">
        <v>15.6</v>
      </c>
      <c r="C51" s="31">
        <v>25</v>
      </c>
      <c r="D51" s="31">
        <v>34</v>
      </c>
      <c r="E51" s="29" t="str">
        <f t="shared" si="1"/>
        <v>Zone 2 - Southeast</v>
      </c>
    </row>
    <row r="52" spans="1:5" ht="12.95" outlineLevel="1">
      <c r="A52" s="31" t="s">
        <v>103</v>
      </c>
      <c r="B52" s="32">
        <v>11</v>
      </c>
      <c r="C52" s="31">
        <v>22</v>
      </c>
      <c r="D52" s="31">
        <v>34</v>
      </c>
      <c r="E52" s="29" t="str">
        <f t="shared" si="1"/>
        <v>Zone 2 - Southeast</v>
      </c>
    </row>
    <row r="53" spans="1:5" ht="12.95" outlineLevel="1">
      <c r="A53" s="31" t="s">
        <v>104</v>
      </c>
      <c r="B53" s="32">
        <v>3.1</v>
      </c>
      <c r="C53" s="31">
        <v>29</v>
      </c>
      <c r="D53" s="31">
        <v>34</v>
      </c>
      <c r="E53" s="29" t="str">
        <f t="shared" si="1"/>
        <v>Zone 2 - Southeast</v>
      </c>
    </row>
    <row r="54" spans="1:5" ht="12.95">
      <c r="A54" s="35" t="s">
        <v>108</v>
      </c>
      <c r="B54" s="35">
        <f>SUBTOTAL(9,B24:B53)</f>
        <v>238.29999999999998</v>
      </c>
      <c r="C54" s="36"/>
      <c r="D54" s="35"/>
      <c r="E54" s="49" t="s">
        <v>110</v>
      </c>
    </row>
    <row r="55" spans="1:5" ht="12.95">
      <c r="A55" s="33" t="s">
        <v>33</v>
      </c>
      <c r="B55" s="32">
        <v>18.2</v>
      </c>
      <c r="C55" s="31">
        <v>15</v>
      </c>
      <c r="D55" s="31">
        <v>6</v>
      </c>
      <c r="E55" s="29" t="str">
        <f t="shared" ref="E55:E79" si="2">IF(C55&lt;17, IF(D55&gt;=19, "Zone 1 - Southwest", "Zone 3 - Northwest"), IF(D55&gt;=19, "Zone 2 - Southeast", "Zone 4 - Northeast"))</f>
        <v>Zone 3 - Northwest</v>
      </c>
    </row>
    <row r="56" spans="1:5" ht="12.95">
      <c r="A56" s="31" t="s">
        <v>34</v>
      </c>
      <c r="B56" s="32">
        <v>4.0999999999999996</v>
      </c>
      <c r="C56" s="31">
        <v>5</v>
      </c>
      <c r="D56" s="31">
        <v>6</v>
      </c>
      <c r="E56" s="29" t="str">
        <f t="shared" si="2"/>
        <v>Zone 3 - Northwest</v>
      </c>
    </row>
    <row r="57" spans="1:5" ht="12.95">
      <c r="A57" s="31" t="s">
        <v>35</v>
      </c>
      <c r="B57" s="32">
        <v>6.7</v>
      </c>
      <c r="C57" s="31">
        <v>7</v>
      </c>
      <c r="D57" s="31">
        <v>6</v>
      </c>
      <c r="E57" s="29" t="str">
        <f t="shared" si="2"/>
        <v>Zone 3 - Northwest</v>
      </c>
    </row>
    <row r="58" spans="1:5" ht="12.95">
      <c r="A58" s="31" t="s">
        <v>36</v>
      </c>
      <c r="B58" s="32">
        <v>6.9</v>
      </c>
      <c r="C58" s="31">
        <v>9</v>
      </c>
      <c r="D58" s="31">
        <v>5</v>
      </c>
      <c r="E58" s="29" t="str">
        <f t="shared" si="2"/>
        <v>Zone 3 - Northwest</v>
      </c>
    </row>
    <row r="59" spans="1:5" ht="12.95">
      <c r="A59" s="31" t="s">
        <v>37</v>
      </c>
      <c r="B59" s="32">
        <v>19</v>
      </c>
      <c r="C59" s="31">
        <v>11</v>
      </c>
      <c r="D59" s="31">
        <v>3</v>
      </c>
      <c r="E59" s="29" t="str">
        <f t="shared" si="2"/>
        <v>Zone 3 - Northwest</v>
      </c>
    </row>
    <row r="60" spans="1:5" ht="12.95">
      <c r="A60" s="31" t="s">
        <v>38</v>
      </c>
      <c r="B60" s="32">
        <v>1.9</v>
      </c>
      <c r="C60" s="31">
        <v>8</v>
      </c>
      <c r="D60" s="31">
        <v>9</v>
      </c>
      <c r="E60" s="29" t="str">
        <f t="shared" si="2"/>
        <v>Zone 3 - Northwest</v>
      </c>
    </row>
    <row r="61" spans="1:5" ht="12.95">
      <c r="A61" s="31" t="s">
        <v>39</v>
      </c>
      <c r="B61" s="32">
        <v>6.8</v>
      </c>
      <c r="C61" s="31">
        <v>10</v>
      </c>
      <c r="D61" s="31">
        <v>8</v>
      </c>
      <c r="E61" s="29" t="str">
        <f t="shared" si="2"/>
        <v>Zone 3 - Northwest</v>
      </c>
    </row>
    <row r="62" spans="1:5" ht="12.95">
      <c r="A62" s="31" t="s">
        <v>40</v>
      </c>
      <c r="B62" s="32">
        <v>9.6999999999999993</v>
      </c>
      <c r="C62" s="31">
        <v>10</v>
      </c>
      <c r="D62" s="31">
        <v>9</v>
      </c>
      <c r="E62" s="29" t="str">
        <f t="shared" si="2"/>
        <v>Zone 3 - Northwest</v>
      </c>
    </row>
    <row r="63" spans="1:5" ht="12.95">
      <c r="A63" s="31" t="s">
        <v>41</v>
      </c>
      <c r="B63" s="32">
        <v>13.7</v>
      </c>
      <c r="C63" s="31">
        <v>11</v>
      </c>
      <c r="D63" s="31">
        <v>8</v>
      </c>
      <c r="E63" s="29" t="str">
        <f t="shared" si="2"/>
        <v>Zone 3 - Northwest</v>
      </c>
    </row>
    <row r="64" spans="1:5" ht="12.95">
      <c r="A64" s="31" t="s">
        <v>42</v>
      </c>
      <c r="B64" s="32">
        <v>1.2</v>
      </c>
      <c r="C64" s="31">
        <v>14</v>
      </c>
      <c r="D64" s="31">
        <v>8</v>
      </c>
      <c r="E64" s="29" t="str">
        <f t="shared" si="2"/>
        <v>Zone 3 - Northwest</v>
      </c>
    </row>
    <row r="65" spans="1:5" ht="12.95">
      <c r="A65" s="31" t="s">
        <v>43</v>
      </c>
      <c r="B65" s="32">
        <v>15.2</v>
      </c>
      <c r="C65" s="31">
        <v>14</v>
      </c>
      <c r="D65" s="31">
        <v>10</v>
      </c>
      <c r="E65" s="29" t="str">
        <f t="shared" si="2"/>
        <v>Zone 3 - Northwest</v>
      </c>
    </row>
    <row r="66" spans="1:5" ht="12.95">
      <c r="A66" s="31" t="s">
        <v>44</v>
      </c>
      <c r="B66" s="32">
        <v>3.3</v>
      </c>
      <c r="C66" s="31">
        <v>16</v>
      </c>
      <c r="D66" s="31">
        <v>9</v>
      </c>
      <c r="E66" s="29" t="str">
        <f t="shared" si="2"/>
        <v>Zone 3 - Northwest</v>
      </c>
    </row>
    <row r="67" spans="1:5" ht="12.95">
      <c r="A67" s="31" t="s">
        <v>45</v>
      </c>
      <c r="B67" s="32">
        <v>14.7</v>
      </c>
      <c r="C67" s="31">
        <v>14</v>
      </c>
      <c r="D67" s="31">
        <v>14</v>
      </c>
      <c r="E67" s="29" t="str">
        <f t="shared" si="2"/>
        <v>Zone 3 - Northwest</v>
      </c>
    </row>
    <row r="68" spans="1:5" ht="12.95">
      <c r="A68" s="31" t="s">
        <v>46</v>
      </c>
      <c r="B68" s="32">
        <v>4.9000000000000004</v>
      </c>
      <c r="C68" s="31">
        <v>12</v>
      </c>
      <c r="D68" s="31">
        <v>10</v>
      </c>
      <c r="E68" s="29" t="str">
        <f t="shared" si="2"/>
        <v>Zone 3 - Northwest</v>
      </c>
    </row>
    <row r="69" spans="1:5" ht="12.95">
      <c r="A69" s="31" t="s">
        <v>47</v>
      </c>
      <c r="B69" s="32">
        <v>12</v>
      </c>
      <c r="C69" s="31">
        <v>3</v>
      </c>
      <c r="D69" s="31">
        <v>9</v>
      </c>
      <c r="E69" s="29" t="str">
        <f t="shared" si="2"/>
        <v>Zone 3 - Northwest</v>
      </c>
    </row>
    <row r="70" spans="1:5" ht="12.95">
      <c r="A70" s="31" t="s">
        <v>48</v>
      </c>
      <c r="B70" s="32">
        <v>18.2</v>
      </c>
      <c r="C70" s="31">
        <v>4</v>
      </c>
      <c r="D70" s="31">
        <v>11</v>
      </c>
      <c r="E70" s="29" t="str">
        <f t="shared" si="2"/>
        <v>Zone 3 - Northwest</v>
      </c>
    </row>
    <row r="71" spans="1:5" ht="12.95">
      <c r="A71" s="31" t="s">
        <v>49</v>
      </c>
      <c r="B71" s="32">
        <v>18.899999999999999</v>
      </c>
      <c r="C71" s="31">
        <v>6</v>
      </c>
      <c r="D71" s="31">
        <v>11</v>
      </c>
      <c r="E71" s="29" t="str">
        <f t="shared" si="2"/>
        <v>Zone 3 - Northwest</v>
      </c>
    </row>
    <row r="72" spans="1:5" ht="12.95">
      <c r="A72" s="31" t="s">
        <v>50</v>
      </c>
      <c r="B72" s="32">
        <v>13.1</v>
      </c>
      <c r="C72" s="31">
        <v>5</v>
      </c>
      <c r="D72" s="31">
        <v>14</v>
      </c>
      <c r="E72" s="29" t="str">
        <f t="shared" si="2"/>
        <v>Zone 3 - Northwest</v>
      </c>
    </row>
    <row r="73" spans="1:5" ht="12.95">
      <c r="A73" s="31" t="s">
        <v>51</v>
      </c>
      <c r="B73" s="32">
        <v>1.5</v>
      </c>
      <c r="C73" s="31">
        <v>9</v>
      </c>
      <c r="D73" s="31">
        <v>13</v>
      </c>
      <c r="E73" s="29" t="str">
        <f t="shared" si="2"/>
        <v>Zone 3 - Northwest</v>
      </c>
    </row>
    <row r="74" spans="1:5" ht="12.95">
      <c r="A74" s="31" t="s">
        <v>52</v>
      </c>
      <c r="B74" s="32">
        <v>0.3</v>
      </c>
      <c r="C74" s="31">
        <v>5</v>
      </c>
      <c r="D74" s="31">
        <v>13</v>
      </c>
      <c r="E74" s="29" t="str">
        <f t="shared" si="2"/>
        <v>Zone 3 - Northwest</v>
      </c>
    </row>
    <row r="75" spans="1:5" ht="12.95">
      <c r="A75" s="31" t="s">
        <v>53</v>
      </c>
      <c r="B75" s="32">
        <v>5.9</v>
      </c>
      <c r="C75" s="31">
        <v>8</v>
      </c>
      <c r="D75" s="31">
        <v>16</v>
      </c>
      <c r="E75" s="29" t="str">
        <f t="shared" si="2"/>
        <v>Zone 3 - Northwest</v>
      </c>
    </row>
    <row r="76" spans="1:5" ht="12.95">
      <c r="A76" s="31" t="s">
        <v>54</v>
      </c>
      <c r="B76" s="32">
        <v>19.100000000000001</v>
      </c>
      <c r="C76" s="31">
        <v>10</v>
      </c>
      <c r="D76" s="31">
        <v>16</v>
      </c>
      <c r="E76" s="29" t="str">
        <f t="shared" si="2"/>
        <v>Zone 3 - Northwest</v>
      </c>
    </row>
    <row r="77" spans="1:5" ht="12.95">
      <c r="A77" s="31" t="s">
        <v>55</v>
      </c>
      <c r="B77" s="32">
        <v>5.2</v>
      </c>
      <c r="C77" s="31">
        <v>12</v>
      </c>
      <c r="D77" s="31">
        <v>15</v>
      </c>
      <c r="E77" s="29" t="str">
        <f t="shared" si="2"/>
        <v>Zone 3 - Northwest</v>
      </c>
    </row>
    <row r="78" spans="1:5" ht="12.95">
      <c r="A78" s="31" t="s">
        <v>58</v>
      </c>
      <c r="B78" s="32">
        <v>11.6</v>
      </c>
      <c r="C78" s="31">
        <v>10</v>
      </c>
      <c r="D78" s="31">
        <v>18</v>
      </c>
      <c r="E78" s="29" t="str">
        <f t="shared" si="2"/>
        <v>Zone 3 - Northwest</v>
      </c>
    </row>
    <row r="79" spans="1:5" ht="12.95">
      <c r="A79" s="31" t="s">
        <v>60</v>
      </c>
      <c r="B79" s="32">
        <v>16.2</v>
      </c>
      <c r="C79" s="31">
        <v>14</v>
      </c>
      <c r="D79" s="31">
        <v>16</v>
      </c>
      <c r="E79" s="29" t="str">
        <f t="shared" si="2"/>
        <v>Zone 3 - Northwest</v>
      </c>
    </row>
    <row r="80" spans="1:5" ht="12.95">
      <c r="A80" s="34" t="s">
        <v>108</v>
      </c>
      <c r="B80" s="34">
        <f>SUBTOTAL(9,B55:B79)</f>
        <v>248.29999999999998</v>
      </c>
      <c r="C80" s="34"/>
      <c r="D80" s="34"/>
      <c r="E80" s="50" t="s">
        <v>111</v>
      </c>
    </row>
    <row r="81" spans="1:5" ht="12.95">
      <c r="A81" s="31" t="s">
        <v>7</v>
      </c>
      <c r="B81" s="32">
        <v>7.1</v>
      </c>
      <c r="C81" s="31">
        <v>30</v>
      </c>
      <c r="D81" s="31">
        <v>5</v>
      </c>
      <c r="E81" s="29" t="str">
        <f t="shared" ref="E81:E102" si="3">IF(C81&lt;17, IF(D81&gt;=19, "Zone 1 - Southwest", "Zone 3 - Northwest"), IF(D81&gt;=19, "Zone 2 - Southeast", "Zone 4 - Northeast"))</f>
        <v>Zone 4 - Northeast</v>
      </c>
    </row>
    <row r="82" spans="1:5" ht="12.95">
      <c r="A82" s="31" t="s">
        <v>8</v>
      </c>
      <c r="B82" s="32">
        <v>5.9</v>
      </c>
      <c r="C82" s="31">
        <v>26</v>
      </c>
      <c r="D82" s="31">
        <v>7</v>
      </c>
      <c r="E82" s="29" t="str">
        <f t="shared" si="3"/>
        <v>Zone 4 - Northeast</v>
      </c>
    </row>
    <row r="83" spans="1:5" ht="12.95">
      <c r="A83" s="31" t="s">
        <v>9</v>
      </c>
      <c r="B83" s="32">
        <v>5.4</v>
      </c>
      <c r="C83" s="31">
        <v>23</v>
      </c>
      <c r="D83" s="31">
        <v>7</v>
      </c>
      <c r="E83" s="29" t="str">
        <f t="shared" si="3"/>
        <v>Zone 4 - Northeast</v>
      </c>
    </row>
    <row r="84" spans="1:5" ht="12.95">
      <c r="A84" s="31" t="s">
        <v>10</v>
      </c>
      <c r="B84" s="32">
        <v>9</v>
      </c>
      <c r="C84" s="31">
        <v>21</v>
      </c>
      <c r="D84" s="31">
        <v>9</v>
      </c>
      <c r="E84" s="29" t="str">
        <f t="shared" si="3"/>
        <v>Zone 4 - Northeast</v>
      </c>
    </row>
    <row r="85" spans="1:5" ht="12.95">
      <c r="A85" s="31" t="s">
        <v>11</v>
      </c>
      <c r="B85" s="32">
        <v>19</v>
      </c>
      <c r="C85" s="31">
        <v>18</v>
      </c>
      <c r="D85" s="31">
        <v>9</v>
      </c>
      <c r="E85" s="29" t="str">
        <f t="shared" si="3"/>
        <v>Zone 4 - Northeast</v>
      </c>
    </row>
    <row r="86" spans="1:5" ht="12.95">
      <c r="A86" s="33" t="s">
        <v>12</v>
      </c>
      <c r="B86" s="32">
        <v>14</v>
      </c>
      <c r="C86" s="31">
        <v>20</v>
      </c>
      <c r="D86" s="31">
        <v>12</v>
      </c>
      <c r="E86" s="29" t="str">
        <f t="shared" si="3"/>
        <v>Zone 4 - Northeast</v>
      </c>
    </row>
    <row r="87" spans="1:5" ht="12.95">
      <c r="A87" s="33" t="s">
        <v>13</v>
      </c>
      <c r="B87" s="32">
        <v>1.2</v>
      </c>
      <c r="C87" s="31">
        <v>24</v>
      </c>
      <c r="D87" s="31">
        <v>11</v>
      </c>
      <c r="E87" s="29" t="str">
        <f t="shared" si="3"/>
        <v>Zone 4 - Northeast</v>
      </c>
    </row>
    <row r="88" spans="1:5" ht="12.95">
      <c r="A88" s="33" t="s">
        <v>14</v>
      </c>
      <c r="B88" s="32">
        <v>11.6</v>
      </c>
      <c r="C88" s="31">
        <v>25</v>
      </c>
      <c r="D88" s="31">
        <v>14</v>
      </c>
      <c r="E88" s="29" t="str">
        <f t="shared" si="3"/>
        <v>Zone 4 - Northeast</v>
      </c>
    </row>
    <row r="89" spans="1:5" ht="12.95">
      <c r="A89" s="33" t="s">
        <v>15</v>
      </c>
      <c r="B89" s="32">
        <v>12.1</v>
      </c>
      <c r="C89" s="31">
        <v>24</v>
      </c>
      <c r="D89" s="31">
        <v>15</v>
      </c>
      <c r="E89" s="29" t="str">
        <f t="shared" si="3"/>
        <v>Zone 4 - Northeast</v>
      </c>
    </row>
    <row r="90" spans="1:5" ht="12.95">
      <c r="A90" s="33" t="s">
        <v>16</v>
      </c>
      <c r="B90" s="32">
        <v>8.3000000000000007</v>
      </c>
      <c r="C90" s="31">
        <v>28</v>
      </c>
      <c r="D90" s="31">
        <v>14</v>
      </c>
      <c r="E90" s="29" t="str">
        <f t="shared" si="3"/>
        <v>Zone 4 - Northeast</v>
      </c>
    </row>
    <row r="91" spans="1:5" ht="12.95">
      <c r="A91" s="33" t="s">
        <v>17</v>
      </c>
      <c r="B91" s="32">
        <v>1.5</v>
      </c>
      <c r="C91" s="31">
        <v>29</v>
      </c>
      <c r="D91" s="31">
        <v>15</v>
      </c>
      <c r="E91" s="29" t="str">
        <f t="shared" si="3"/>
        <v>Zone 4 - Northeast</v>
      </c>
    </row>
    <row r="92" spans="1:5" ht="12.95">
      <c r="A92" s="33" t="s">
        <v>18</v>
      </c>
      <c r="B92" s="32">
        <v>19.7</v>
      </c>
      <c r="C92" s="31">
        <v>27</v>
      </c>
      <c r="D92" s="31">
        <v>17</v>
      </c>
      <c r="E92" s="29" t="str">
        <f t="shared" si="3"/>
        <v>Zone 4 - Northeast</v>
      </c>
    </row>
    <row r="93" spans="1:5" ht="12.95">
      <c r="A93" s="33" t="s">
        <v>20</v>
      </c>
      <c r="B93" s="32">
        <v>1.9</v>
      </c>
      <c r="C93" s="31">
        <v>32</v>
      </c>
      <c r="D93" s="31">
        <v>17</v>
      </c>
      <c r="E93" s="29" t="str">
        <f t="shared" si="3"/>
        <v>Zone 4 - Northeast</v>
      </c>
    </row>
    <row r="94" spans="1:5" ht="12.95">
      <c r="A94" s="33" t="s">
        <v>21</v>
      </c>
      <c r="B94" s="32">
        <v>10.8</v>
      </c>
      <c r="C94" s="31">
        <v>32</v>
      </c>
      <c r="D94" s="31">
        <v>15</v>
      </c>
      <c r="E94" s="29" t="str">
        <f t="shared" si="3"/>
        <v>Zone 4 - Northeast</v>
      </c>
    </row>
    <row r="95" spans="1:5" ht="12.95">
      <c r="A95" s="31" t="s">
        <v>22</v>
      </c>
      <c r="B95" s="32">
        <v>11.5</v>
      </c>
      <c r="C95" s="31">
        <v>17</v>
      </c>
      <c r="D95" s="31">
        <v>12</v>
      </c>
      <c r="E95" s="29" t="str">
        <f t="shared" si="3"/>
        <v>Zone 4 - Northeast</v>
      </c>
    </row>
    <row r="96" spans="1:5" ht="12.95">
      <c r="A96" s="31" t="s">
        <v>23</v>
      </c>
      <c r="B96" s="32">
        <v>15.2</v>
      </c>
      <c r="C96" s="31">
        <v>20</v>
      </c>
      <c r="D96" s="31">
        <v>15</v>
      </c>
      <c r="E96" s="29" t="str">
        <f t="shared" si="3"/>
        <v>Zone 4 - Northeast</v>
      </c>
    </row>
    <row r="97" spans="1:5" ht="12.95">
      <c r="A97" s="31" t="s">
        <v>24</v>
      </c>
      <c r="B97" s="32">
        <v>5.6</v>
      </c>
      <c r="C97" s="31">
        <v>24</v>
      </c>
      <c r="D97" s="31">
        <v>17</v>
      </c>
      <c r="E97" s="29" t="str">
        <f t="shared" si="3"/>
        <v>Zone 4 - Northeast</v>
      </c>
    </row>
    <row r="98" spans="1:5" ht="12.95">
      <c r="A98" s="31" t="s">
        <v>25</v>
      </c>
      <c r="B98" s="32">
        <v>7.4</v>
      </c>
      <c r="C98" s="31">
        <v>26</v>
      </c>
      <c r="D98" s="31">
        <v>18</v>
      </c>
      <c r="E98" s="29" t="str">
        <f t="shared" si="3"/>
        <v>Zone 4 - Northeast</v>
      </c>
    </row>
    <row r="99" spans="1:5" ht="12.95">
      <c r="A99" s="31" t="s">
        <v>27</v>
      </c>
      <c r="B99" s="32">
        <v>1.2</v>
      </c>
      <c r="C99" s="31">
        <v>21</v>
      </c>
      <c r="D99" s="31">
        <v>17</v>
      </c>
      <c r="E99" s="29" t="str">
        <f t="shared" si="3"/>
        <v>Zone 4 - Northeast</v>
      </c>
    </row>
    <row r="100" spans="1:5" ht="12.95">
      <c r="A100" s="31" t="s">
        <v>28</v>
      </c>
      <c r="B100" s="32">
        <v>6.2</v>
      </c>
      <c r="C100" s="31">
        <v>23</v>
      </c>
      <c r="D100" s="31">
        <v>18</v>
      </c>
      <c r="E100" s="29" t="str">
        <f t="shared" si="3"/>
        <v>Zone 4 - Northeast</v>
      </c>
    </row>
    <row r="101" spans="1:5" ht="12.95">
      <c r="A101" s="31" t="s">
        <v>31</v>
      </c>
      <c r="B101" s="32">
        <v>8.6</v>
      </c>
      <c r="C101" s="31">
        <v>18</v>
      </c>
      <c r="D101" s="31">
        <v>14</v>
      </c>
      <c r="E101" s="29" t="str">
        <f t="shared" si="3"/>
        <v>Zone 4 - Northeast</v>
      </c>
    </row>
    <row r="102" spans="1:5" ht="12.95">
      <c r="A102" s="33" t="s">
        <v>32</v>
      </c>
      <c r="B102" s="32">
        <v>15.4</v>
      </c>
      <c r="C102" s="31">
        <v>17</v>
      </c>
      <c r="D102" s="31">
        <v>7</v>
      </c>
      <c r="E102" s="29" t="str">
        <f t="shared" si="3"/>
        <v>Zone 4 - Northeast</v>
      </c>
    </row>
    <row r="103" spans="1:5" ht="12.95">
      <c r="A103" s="30" t="s">
        <v>108</v>
      </c>
      <c r="B103" s="30">
        <f>SUBTOTAL(9,B81:B102)</f>
        <v>198.59999999999997</v>
      </c>
      <c r="C103" s="30"/>
      <c r="D103" s="30"/>
      <c r="E103" s="30" t="s">
        <v>112</v>
      </c>
    </row>
  </sheetData>
  <autoFilter ref="A1:E102" xr:uid="{D0EC4A4D-F7DC-4D26-85CE-A22D8C6E141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592D-ECC4-464E-822C-54D4D94D8CB6}">
  <sheetPr codeName="Sheet2">
    <pageSetUpPr fitToPage="1"/>
  </sheetPr>
  <dimension ref="I1:AY105"/>
  <sheetViews>
    <sheetView zoomScale="57" zoomScaleNormal="85" workbookViewId="0">
      <selection activeCell="BF25" sqref="BF25"/>
    </sheetView>
  </sheetViews>
  <sheetFormatPr defaultColWidth="2.5703125" defaultRowHeight="12.95"/>
  <cols>
    <col min="7" max="7" width="2.5703125" customWidth="1"/>
    <col min="9" max="9" width="3.140625" customWidth="1"/>
    <col min="10" max="10" width="3" customWidth="1"/>
    <col min="11" max="19" width="2.5703125" customWidth="1"/>
    <col min="20" max="20" width="3.42578125" bestFit="1" customWidth="1"/>
    <col min="21" max="46" width="3" customWidth="1"/>
    <col min="47" max="47" width="18.140625" customWidth="1"/>
    <col min="48" max="48" width="12.85546875" style="9" customWidth="1"/>
    <col min="49" max="49" width="7.140625" style="9" bestFit="1" customWidth="1"/>
    <col min="50" max="51" width="6.42578125" style="9" bestFit="1" customWidth="1"/>
    <col min="52" max="52" width="2.5703125" customWidth="1"/>
    <col min="56" max="56" width="13.5703125" customWidth="1"/>
    <col min="57" max="57" width="6" customWidth="1"/>
    <col min="58" max="61" width="10.42578125" customWidth="1"/>
    <col min="65" max="65" width="16.42578125" bestFit="1" customWidth="1"/>
    <col min="66" max="66" width="6" bestFit="1" customWidth="1"/>
    <col min="67" max="70" width="7" customWidth="1"/>
    <col min="75" max="75" width="6" bestFit="1" customWidth="1"/>
    <col min="76" max="79" width="6.85546875" customWidth="1"/>
  </cols>
  <sheetData>
    <row r="1" spans="9:51">
      <c r="I1" s="212"/>
      <c r="J1" s="210"/>
      <c r="K1" s="210" t="s">
        <v>0</v>
      </c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1"/>
    </row>
    <row r="2" spans="9:51">
      <c r="I2" s="213"/>
      <c r="J2" s="206"/>
      <c r="K2" s="206" t="s">
        <v>1</v>
      </c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7"/>
    </row>
    <row r="3" spans="9:51">
      <c r="I3" s="213"/>
      <c r="J3" s="206"/>
      <c r="K3" s="3">
        <v>1</v>
      </c>
      <c r="L3" s="3">
        <v>2</v>
      </c>
      <c r="M3" s="3">
        <v>3</v>
      </c>
      <c r="N3" s="3">
        <v>4</v>
      </c>
      <c r="O3" s="3">
        <v>5</v>
      </c>
      <c r="P3" s="3">
        <v>6</v>
      </c>
      <c r="Q3" s="3">
        <v>7</v>
      </c>
      <c r="R3" s="3">
        <v>8</v>
      </c>
      <c r="S3" s="3">
        <v>9</v>
      </c>
      <c r="T3" s="3">
        <v>10</v>
      </c>
      <c r="U3" s="3">
        <v>11</v>
      </c>
      <c r="V3" s="3">
        <v>12</v>
      </c>
      <c r="W3" s="3">
        <v>13</v>
      </c>
      <c r="X3" s="3">
        <v>14</v>
      </c>
      <c r="Y3" s="3">
        <v>15</v>
      </c>
      <c r="Z3" s="3">
        <v>16</v>
      </c>
      <c r="AA3" s="3">
        <v>17</v>
      </c>
      <c r="AB3" s="3">
        <v>18</v>
      </c>
      <c r="AC3" s="3">
        <v>19</v>
      </c>
      <c r="AD3" s="3">
        <v>20</v>
      </c>
      <c r="AE3" s="3">
        <v>21</v>
      </c>
      <c r="AF3" s="3">
        <v>22</v>
      </c>
      <c r="AG3" s="3">
        <v>23</v>
      </c>
      <c r="AH3" s="3">
        <v>24</v>
      </c>
      <c r="AI3" s="3">
        <v>25</v>
      </c>
      <c r="AJ3" s="3">
        <v>26</v>
      </c>
      <c r="AK3" s="3">
        <v>27</v>
      </c>
      <c r="AL3" s="3">
        <v>28</v>
      </c>
      <c r="AM3" s="3">
        <v>29</v>
      </c>
      <c r="AN3" s="3">
        <v>30</v>
      </c>
      <c r="AO3" s="3">
        <v>31</v>
      </c>
      <c r="AP3" s="3">
        <v>32</v>
      </c>
      <c r="AQ3" s="3">
        <v>33</v>
      </c>
      <c r="AR3" s="3">
        <v>34</v>
      </c>
      <c r="AS3" s="3">
        <v>35</v>
      </c>
      <c r="AT3" s="4">
        <v>36</v>
      </c>
    </row>
    <row r="4" spans="9:51">
      <c r="I4" s="208" t="s">
        <v>2</v>
      </c>
      <c r="J4" s="3">
        <v>1</v>
      </c>
      <c r="AT4" s="5"/>
      <c r="AV4" s="13" t="s">
        <v>3</v>
      </c>
      <c r="AW4" s="14" t="s">
        <v>4</v>
      </c>
      <c r="AX4" s="13" t="s">
        <v>5</v>
      </c>
      <c r="AY4" s="13" t="s">
        <v>6</v>
      </c>
    </row>
    <row r="5" spans="9:51">
      <c r="I5" s="208"/>
      <c r="J5" s="3">
        <v>2</v>
      </c>
      <c r="AT5" s="5"/>
      <c r="AV5" s="10" t="s">
        <v>7</v>
      </c>
      <c r="AW5" s="11">
        <v>7.1</v>
      </c>
      <c r="AX5" s="10">
        <v>30</v>
      </c>
      <c r="AY5" s="10">
        <v>5</v>
      </c>
    </row>
    <row r="6" spans="9:51">
      <c r="I6" s="208"/>
      <c r="J6" s="3">
        <v>3</v>
      </c>
      <c r="AT6" s="5"/>
      <c r="AV6" s="10" t="s">
        <v>8</v>
      </c>
      <c r="AW6" s="11">
        <v>5.9</v>
      </c>
      <c r="AX6" s="10">
        <v>26</v>
      </c>
      <c r="AY6" s="10">
        <v>7</v>
      </c>
    </row>
    <row r="7" spans="9:51">
      <c r="I7" s="208"/>
      <c r="J7" s="3">
        <v>4</v>
      </c>
      <c r="AT7" s="5"/>
      <c r="AV7" s="10" t="s">
        <v>9</v>
      </c>
      <c r="AW7" s="11">
        <v>5.4</v>
      </c>
      <c r="AX7" s="10">
        <v>23</v>
      </c>
      <c r="AY7" s="10">
        <v>7</v>
      </c>
    </row>
    <row r="8" spans="9:51">
      <c r="I8" s="208"/>
      <c r="J8" s="3">
        <v>5</v>
      </c>
      <c r="AT8" s="5"/>
      <c r="AV8" s="10" t="s">
        <v>10</v>
      </c>
      <c r="AW8" s="11">
        <v>9</v>
      </c>
      <c r="AX8" s="10">
        <v>21</v>
      </c>
      <c r="AY8" s="10">
        <v>9</v>
      </c>
    </row>
    <row r="9" spans="9:51">
      <c r="I9" s="208"/>
      <c r="J9" s="3">
        <v>6</v>
      </c>
      <c r="AT9" s="5"/>
      <c r="AV9" s="10" t="s">
        <v>11</v>
      </c>
      <c r="AW9" s="11">
        <v>19</v>
      </c>
      <c r="AX9" s="10">
        <v>18</v>
      </c>
      <c r="AY9" s="10">
        <v>9</v>
      </c>
    </row>
    <row r="10" spans="9:51">
      <c r="I10" s="208"/>
      <c r="J10" s="3">
        <v>7</v>
      </c>
      <c r="AT10" s="5"/>
      <c r="AV10" s="12" t="s">
        <v>12</v>
      </c>
      <c r="AW10" s="11">
        <v>14</v>
      </c>
      <c r="AX10" s="10">
        <v>20</v>
      </c>
      <c r="AY10" s="10">
        <v>12</v>
      </c>
    </row>
    <row r="11" spans="9:51">
      <c r="I11" s="208"/>
      <c r="J11" s="3">
        <v>8</v>
      </c>
      <c r="AT11" s="5"/>
      <c r="AV11" s="12" t="s">
        <v>13</v>
      </c>
      <c r="AW11" s="11">
        <v>1.2</v>
      </c>
      <c r="AX11" s="10">
        <v>24</v>
      </c>
      <c r="AY11" s="10">
        <v>11</v>
      </c>
    </row>
    <row r="12" spans="9:51">
      <c r="I12" s="208"/>
      <c r="J12" s="3">
        <v>9</v>
      </c>
      <c r="AT12" s="5"/>
      <c r="AV12" s="12" t="s">
        <v>14</v>
      </c>
      <c r="AW12" s="11">
        <v>11.6</v>
      </c>
      <c r="AX12" s="10">
        <v>25</v>
      </c>
      <c r="AY12" s="10">
        <v>14</v>
      </c>
    </row>
    <row r="13" spans="9:51">
      <c r="I13" s="208"/>
      <c r="J13" s="3">
        <v>10</v>
      </c>
      <c r="AT13" s="5"/>
      <c r="AV13" s="12" t="s">
        <v>15</v>
      </c>
      <c r="AW13" s="11">
        <v>12.1</v>
      </c>
      <c r="AX13" s="10">
        <v>24</v>
      </c>
      <c r="AY13" s="10">
        <v>15</v>
      </c>
    </row>
    <row r="14" spans="9:51">
      <c r="I14" s="208"/>
      <c r="J14" s="3">
        <v>11</v>
      </c>
      <c r="AT14" s="5"/>
      <c r="AV14" s="12" t="s">
        <v>16</v>
      </c>
      <c r="AW14" s="11">
        <v>8.3000000000000007</v>
      </c>
      <c r="AX14" s="10">
        <v>28</v>
      </c>
      <c r="AY14" s="10">
        <v>14</v>
      </c>
    </row>
    <row r="15" spans="9:51">
      <c r="I15" s="208"/>
      <c r="J15" s="3">
        <v>12</v>
      </c>
      <c r="AT15" s="5"/>
      <c r="AV15" s="12" t="s">
        <v>17</v>
      </c>
      <c r="AW15" s="11">
        <v>1.5</v>
      </c>
      <c r="AX15" s="10">
        <v>29</v>
      </c>
      <c r="AY15" s="10">
        <v>15</v>
      </c>
    </row>
    <row r="16" spans="9:51">
      <c r="I16" s="208"/>
      <c r="J16" s="3">
        <v>13</v>
      </c>
      <c r="AT16" s="5"/>
      <c r="AV16" s="12" t="s">
        <v>18</v>
      </c>
      <c r="AW16" s="11">
        <v>19.7</v>
      </c>
      <c r="AX16" s="10">
        <v>27</v>
      </c>
      <c r="AY16" s="10">
        <v>17</v>
      </c>
    </row>
    <row r="17" spans="9:51">
      <c r="I17" s="208"/>
      <c r="J17" s="3">
        <v>14</v>
      </c>
      <c r="AT17" s="5"/>
      <c r="AV17" s="12" t="s">
        <v>19</v>
      </c>
      <c r="AW17" s="11">
        <v>5.9</v>
      </c>
      <c r="AX17" s="10">
        <v>30</v>
      </c>
      <c r="AY17" s="10">
        <v>20</v>
      </c>
    </row>
    <row r="18" spans="9:51">
      <c r="I18" s="208"/>
      <c r="J18" s="3">
        <v>15</v>
      </c>
      <c r="AT18" s="5"/>
      <c r="AV18" s="12" t="s">
        <v>20</v>
      </c>
      <c r="AW18" s="11">
        <v>1.9</v>
      </c>
      <c r="AX18" s="10">
        <v>32</v>
      </c>
      <c r="AY18" s="10">
        <v>17</v>
      </c>
    </row>
    <row r="19" spans="9:51">
      <c r="I19" s="208"/>
      <c r="J19" s="3">
        <v>16</v>
      </c>
      <c r="AT19" s="5"/>
      <c r="AV19" s="12" t="s">
        <v>21</v>
      </c>
      <c r="AW19" s="11">
        <v>10.8</v>
      </c>
      <c r="AX19" s="10">
        <v>32</v>
      </c>
      <c r="AY19" s="10">
        <v>15</v>
      </c>
    </row>
    <row r="20" spans="9:51">
      <c r="I20" s="208"/>
      <c r="J20" s="3">
        <v>17</v>
      </c>
      <c r="AT20" s="5"/>
      <c r="AV20" s="10" t="s">
        <v>22</v>
      </c>
      <c r="AW20" s="11">
        <v>11.5</v>
      </c>
      <c r="AX20" s="10">
        <v>17</v>
      </c>
      <c r="AY20" s="10">
        <v>12</v>
      </c>
    </row>
    <row r="21" spans="9:51">
      <c r="I21" s="208"/>
      <c r="J21" s="3">
        <v>18</v>
      </c>
      <c r="AT21" s="5"/>
      <c r="AV21" s="10" t="s">
        <v>23</v>
      </c>
      <c r="AW21" s="11">
        <v>15.2</v>
      </c>
      <c r="AX21" s="10">
        <v>20</v>
      </c>
      <c r="AY21" s="10">
        <v>15</v>
      </c>
    </row>
    <row r="22" spans="9:51">
      <c r="I22" s="208"/>
      <c r="J22" s="3">
        <v>19</v>
      </c>
      <c r="AT22" s="5"/>
      <c r="AV22" s="10" t="s">
        <v>24</v>
      </c>
      <c r="AW22" s="11">
        <v>5.6</v>
      </c>
      <c r="AX22" s="10">
        <v>24</v>
      </c>
      <c r="AY22" s="10">
        <v>17</v>
      </c>
    </row>
    <row r="23" spans="9:51">
      <c r="I23" s="208"/>
      <c r="J23" s="3">
        <v>20</v>
      </c>
      <c r="AT23" s="5"/>
      <c r="AV23" s="10" t="s">
        <v>25</v>
      </c>
      <c r="AW23" s="11">
        <v>7.4</v>
      </c>
      <c r="AX23" s="10">
        <v>26</v>
      </c>
      <c r="AY23" s="10">
        <v>18</v>
      </c>
    </row>
    <row r="24" spans="9:51">
      <c r="I24" s="208"/>
      <c r="J24" s="3">
        <v>21</v>
      </c>
      <c r="AT24" s="5"/>
      <c r="AV24" s="12" t="s">
        <v>26</v>
      </c>
      <c r="AW24" s="11">
        <v>10</v>
      </c>
      <c r="AX24" s="10">
        <v>33</v>
      </c>
      <c r="AY24" s="10">
        <v>21</v>
      </c>
    </row>
    <row r="25" spans="9:51">
      <c r="I25" s="208"/>
      <c r="J25" s="3">
        <v>22</v>
      </c>
      <c r="AT25" s="5"/>
      <c r="AV25" s="10" t="s">
        <v>27</v>
      </c>
      <c r="AW25" s="11">
        <v>1.2</v>
      </c>
      <c r="AX25" s="10">
        <v>21</v>
      </c>
      <c r="AY25" s="10">
        <v>17</v>
      </c>
    </row>
    <row r="26" spans="9:51">
      <c r="I26" s="208"/>
      <c r="J26" s="3">
        <v>23</v>
      </c>
      <c r="AT26" s="5"/>
      <c r="AV26" s="10" t="s">
        <v>28</v>
      </c>
      <c r="AW26" s="11">
        <v>6.2</v>
      </c>
      <c r="AX26" s="10">
        <v>23</v>
      </c>
      <c r="AY26" s="10">
        <v>18</v>
      </c>
    </row>
    <row r="27" spans="9:51">
      <c r="I27" s="208"/>
      <c r="J27" s="3">
        <v>24</v>
      </c>
      <c r="AT27" s="5"/>
      <c r="AV27" s="10" t="s">
        <v>29</v>
      </c>
      <c r="AW27" s="11">
        <v>0.3</v>
      </c>
      <c r="AX27" s="10">
        <v>24</v>
      </c>
      <c r="AY27" s="10">
        <v>19</v>
      </c>
    </row>
    <row r="28" spans="9:51">
      <c r="I28" s="208"/>
      <c r="J28" s="3">
        <v>25</v>
      </c>
      <c r="AT28" s="5"/>
      <c r="AV28" s="10" t="s">
        <v>30</v>
      </c>
      <c r="AW28" s="11">
        <v>12.3</v>
      </c>
      <c r="AX28" s="10">
        <v>25</v>
      </c>
      <c r="AY28" s="10">
        <v>21</v>
      </c>
    </row>
    <row r="29" spans="9:51">
      <c r="I29" s="208"/>
      <c r="J29" s="3">
        <v>26</v>
      </c>
      <c r="AT29" s="5"/>
      <c r="AV29" s="10" t="s">
        <v>31</v>
      </c>
      <c r="AW29" s="11">
        <v>8.6</v>
      </c>
      <c r="AX29" s="10">
        <v>18</v>
      </c>
      <c r="AY29" s="10">
        <v>14</v>
      </c>
    </row>
    <row r="30" spans="9:51">
      <c r="I30" s="208"/>
      <c r="J30" s="3">
        <v>27</v>
      </c>
      <c r="AT30" s="5"/>
    </row>
    <row r="31" spans="9:51">
      <c r="I31" s="208"/>
      <c r="J31" s="3">
        <v>28</v>
      </c>
      <c r="AT31" s="5"/>
      <c r="AV31" s="12" t="s">
        <v>32</v>
      </c>
      <c r="AW31" s="11">
        <v>15.4</v>
      </c>
      <c r="AX31" s="10">
        <v>17</v>
      </c>
      <c r="AY31" s="10">
        <v>7</v>
      </c>
    </row>
    <row r="32" spans="9:51">
      <c r="I32" s="208"/>
      <c r="J32" s="3">
        <v>29</v>
      </c>
      <c r="AT32" s="5"/>
      <c r="AV32" s="12" t="s">
        <v>33</v>
      </c>
      <c r="AW32" s="11">
        <v>18.2</v>
      </c>
      <c r="AX32" s="10">
        <v>15</v>
      </c>
      <c r="AY32" s="10">
        <v>6</v>
      </c>
    </row>
    <row r="33" spans="9:51">
      <c r="I33" s="208"/>
      <c r="J33" s="3">
        <v>30</v>
      </c>
      <c r="AT33" s="5"/>
      <c r="AV33" s="10" t="s">
        <v>34</v>
      </c>
      <c r="AW33" s="11">
        <v>4.0999999999999996</v>
      </c>
      <c r="AX33" s="10">
        <v>5</v>
      </c>
      <c r="AY33" s="10">
        <v>6</v>
      </c>
    </row>
    <row r="34" spans="9:51">
      <c r="I34" s="208"/>
      <c r="J34" s="3">
        <v>31</v>
      </c>
      <c r="AT34" s="5"/>
      <c r="AV34" s="10" t="s">
        <v>35</v>
      </c>
      <c r="AW34" s="11">
        <v>6.7</v>
      </c>
      <c r="AX34" s="10">
        <v>7</v>
      </c>
      <c r="AY34" s="10">
        <v>6</v>
      </c>
    </row>
    <row r="35" spans="9:51">
      <c r="I35" s="208"/>
      <c r="J35" s="3">
        <v>32</v>
      </c>
      <c r="AT35" s="5"/>
      <c r="AV35" s="10" t="s">
        <v>36</v>
      </c>
      <c r="AW35" s="11">
        <v>6.9</v>
      </c>
      <c r="AX35" s="10">
        <v>9</v>
      </c>
      <c r="AY35" s="10">
        <v>5</v>
      </c>
    </row>
    <row r="36" spans="9:51">
      <c r="I36" s="208"/>
      <c r="J36" s="3">
        <v>33</v>
      </c>
      <c r="AT36" s="5"/>
      <c r="AV36" s="10" t="s">
        <v>37</v>
      </c>
      <c r="AW36" s="11">
        <v>19</v>
      </c>
      <c r="AX36" s="10">
        <v>11</v>
      </c>
      <c r="AY36" s="10">
        <v>3</v>
      </c>
    </row>
    <row r="37" spans="9:51">
      <c r="I37" s="208"/>
      <c r="J37" s="3">
        <v>34</v>
      </c>
      <c r="AT37" s="5"/>
      <c r="AV37" s="10" t="s">
        <v>38</v>
      </c>
      <c r="AW37" s="11">
        <v>1.9</v>
      </c>
      <c r="AX37" s="10">
        <v>8</v>
      </c>
      <c r="AY37" s="10">
        <v>9</v>
      </c>
    </row>
    <row r="38" spans="9:51">
      <c r="I38" s="209"/>
      <c r="J38" s="6">
        <v>35</v>
      </c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8"/>
      <c r="AV38" s="10" t="s">
        <v>39</v>
      </c>
      <c r="AW38" s="11">
        <v>6.8</v>
      </c>
      <c r="AX38" s="10">
        <v>10</v>
      </c>
      <c r="AY38" s="10">
        <v>8</v>
      </c>
    </row>
    <row r="39" spans="9:51">
      <c r="J39" s="3"/>
      <c r="AV39" s="10" t="s">
        <v>40</v>
      </c>
      <c r="AW39" s="11">
        <v>9.6999999999999993</v>
      </c>
      <c r="AX39" s="10">
        <v>10</v>
      </c>
      <c r="AY39" s="10">
        <v>9</v>
      </c>
    </row>
    <row r="40" spans="9:51">
      <c r="AV40" s="10" t="s">
        <v>41</v>
      </c>
      <c r="AW40" s="11">
        <v>13.7</v>
      </c>
      <c r="AX40" s="10">
        <v>11</v>
      </c>
      <c r="AY40" s="10">
        <v>8</v>
      </c>
    </row>
    <row r="41" spans="9:51">
      <c r="AV41" s="10" t="s">
        <v>42</v>
      </c>
      <c r="AW41" s="11">
        <v>1.2</v>
      </c>
      <c r="AX41" s="10">
        <v>14</v>
      </c>
      <c r="AY41" s="10">
        <v>8</v>
      </c>
    </row>
    <row r="42" spans="9:51">
      <c r="AV42" s="10" t="s">
        <v>43</v>
      </c>
      <c r="AW42" s="11">
        <v>15.2</v>
      </c>
      <c r="AX42" s="10">
        <v>14</v>
      </c>
      <c r="AY42" s="10">
        <v>10</v>
      </c>
    </row>
    <row r="43" spans="9:51">
      <c r="AV43" s="10" t="s">
        <v>44</v>
      </c>
      <c r="AW43" s="11">
        <v>3.3</v>
      </c>
      <c r="AX43" s="10">
        <v>16</v>
      </c>
      <c r="AY43" s="10">
        <v>9</v>
      </c>
    </row>
    <row r="44" spans="9:51">
      <c r="AV44" s="10" t="s">
        <v>45</v>
      </c>
      <c r="AW44" s="11">
        <v>14.7</v>
      </c>
      <c r="AX44" s="10">
        <v>14</v>
      </c>
      <c r="AY44" s="10">
        <v>14</v>
      </c>
    </row>
    <row r="45" spans="9:51">
      <c r="AV45" s="10" t="s">
        <v>46</v>
      </c>
      <c r="AW45" s="11">
        <v>4.9000000000000004</v>
      </c>
      <c r="AX45" s="10">
        <v>12</v>
      </c>
      <c r="AY45" s="10">
        <v>10</v>
      </c>
    </row>
    <row r="46" spans="9:51">
      <c r="AV46" s="10" t="s">
        <v>47</v>
      </c>
      <c r="AW46" s="11">
        <v>12</v>
      </c>
      <c r="AX46" s="10">
        <v>3</v>
      </c>
      <c r="AY46" s="10">
        <v>9</v>
      </c>
    </row>
    <row r="47" spans="9:51">
      <c r="AV47" s="10" t="s">
        <v>48</v>
      </c>
      <c r="AW47" s="11">
        <v>18.2</v>
      </c>
      <c r="AX47" s="10">
        <v>4</v>
      </c>
      <c r="AY47" s="10">
        <v>11</v>
      </c>
    </row>
    <row r="48" spans="9:51">
      <c r="AV48" s="10" t="s">
        <v>49</v>
      </c>
      <c r="AW48" s="11">
        <v>18.899999999999999</v>
      </c>
      <c r="AX48" s="10">
        <v>6</v>
      </c>
      <c r="AY48" s="10">
        <v>11</v>
      </c>
    </row>
    <row r="49" spans="48:51" ht="12.75" customHeight="1">
      <c r="AV49" s="10" t="s">
        <v>50</v>
      </c>
      <c r="AW49" s="11">
        <v>13.1</v>
      </c>
      <c r="AX49" s="10">
        <v>5</v>
      </c>
      <c r="AY49" s="10">
        <v>14</v>
      </c>
    </row>
    <row r="50" spans="48:51">
      <c r="AV50" s="10" t="s">
        <v>51</v>
      </c>
      <c r="AW50" s="11">
        <v>1.5</v>
      </c>
      <c r="AX50" s="10">
        <v>9</v>
      </c>
      <c r="AY50" s="10">
        <v>13</v>
      </c>
    </row>
    <row r="51" spans="48:51">
      <c r="AV51" s="10" t="s">
        <v>52</v>
      </c>
      <c r="AW51" s="11">
        <v>0.3</v>
      </c>
      <c r="AX51" s="10">
        <v>5</v>
      </c>
      <c r="AY51" s="10">
        <v>13</v>
      </c>
    </row>
    <row r="52" spans="48:51">
      <c r="AV52" s="10" t="s">
        <v>53</v>
      </c>
      <c r="AW52" s="11">
        <v>5.9</v>
      </c>
      <c r="AX52" s="10">
        <v>8</v>
      </c>
      <c r="AY52" s="10">
        <v>16</v>
      </c>
    </row>
    <row r="53" spans="48:51">
      <c r="AV53" s="10" t="s">
        <v>54</v>
      </c>
      <c r="AW53" s="11">
        <v>19.100000000000001</v>
      </c>
      <c r="AX53" s="10">
        <v>10</v>
      </c>
      <c r="AY53" s="10">
        <v>16</v>
      </c>
    </row>
    <row r="54" spans="48:51">
      <c r="AV54" s="10" t="s">
        <v>55</v>
      </c>
      <c r="AW54" s="11">
        <v>5.2</v>
      </c>
      <c r="AX54" s="10">
        <v>12</v>
      </c>
      <c r="AY54" s="10">
        <v>15</v>
      </c>
    </row>
    <row r="55" spans="48:51">
      <c r="AV55" s="10" t="s">
        <v>56</v>
      </c>
      <c r="AW55" s="11">
        <v>13.2</v>
      </c>
      <c r="AX55" s="10">
        <v>4</v>
      </c>
      <c r="AY55" s="10">
        <v>20</v>
      </c>
    </row>
    <row r="56" spans="48:51">
      <c r="AV56" s="10" t="s">
        <v>57</v>
      </c>
      <c r="AW56" s="11">
        <v>19.3</v>
      </c>
      <c r="AX56" s="10">
        <v>7</v>
      </c>
      <c r="AY56" s="10">
        <v>19</v>
      </c>
    </row>
    <row r="57" spans="48:51" ht="13.7" customHeight="1">
      <c r="AV57" s="10" t="s">
        <v>58</v>
      </c>
      <c r="AW57" s="11">
        <v>11.6</v>
      </c>
      <c r="AX57" s="10">
        <v>10</v>
      </c>
      <c r="AY57" s="10">
        <v>18</v>
      </c>
    </row>
    <row r="58" spans="48:51">
      <c r="AV58" s="10" t="s">
        <v>59</v>
      </c>
      <c r="AW58" s="11">
        <v>1.1000000000000001</v>
      </c>
      <c r="AX58" s="10">
        <v>12</v>
      </c>
      <c r="AY58" s="10">
        <v>19</v>
      </c>
    </row>
    <row r="59" spans="48:51">
      <c r="AV59" s="10" t="s">
        <v>60</v>
      </c>
      <c r="AW59" s="11">
        <v>16.2</v>
      </c>
      <c r="AX59" s="10">
        <v>14</v>
      </c>
      <c r="AY59" s="10">
        <v>16</v>
      </c>
    </row>
    <row r="61" spans="48:51">
      <c r="AV61" s="10" t="s">
        <v>61</v>
      </c>
      <c r="AW61" s="11">
        <v>8.1</v>
      </c>
      <c r="AX61" s="10">
        <v>19</v>
      </c>
      <c r="AY61" s="10">
        <v>19</v>
      </c>
    </row>
    <row r="62" spans="48:51">
      <c r="AV62" s="10" t="s">
        <v>62</v>
      </c>
      <c r="AW62" s="11">
        <v>11.9</v>
      </c>
      <c r="AX62" s="10">
        <v>19</v>
      </c>
      <c r="AY62" s="10">
        <v>22</v>
      </c>
    </row>
    <row r="63" spans="48:51">
      <c r="AV63" s="10" t="s">
        <v>63</v>
      </c>
      <c r="AW63" s="11">
        <v>12.1</v>
      </c>
      <c r="AX63" s="10">
        <v>21</v>
      </c>
      <c r="AY63" s="10">
        <v>20</v>
      </c>
    </row>
    <row r="64" spans="48:51">
      <c r="AV64" s="10" t="s">
        <v>64</v>
      </c>
      <c r="AW64" s="11">
        <v>6.6</v>
      </c>
      <c r="AX64" s="10">
        <v>21</v>
      </c>
      <c r="AY64" s="10">
        <v>24</v>
      </c>
    </row>
    <row r="65" spans="48:51" ht="13.7" customHeight="1">
      <c r="AV65" s="10" t="s">
        <v>65</v>
      </c>
      <c r="AW65" s="11">
        <v>1.8</v>
      </c>
      <c r="AX65" s="10">
        <v>22</v>
      </c>
      <c r="AY65" s="10">
        <v>22</v>
      </c>
    </row>
    <row r="66" spans="48:51">
      <c r="AV66" s="10" t="s">
        <v>66</v>
      </c>
      <c r="AW66" s="11">
        <v>9</v>
      </c>
      <c r="AX66" s="10">
        <v>5</v>
      </c>
      <c r="AY66" s="10">
        <v>22</v>
      </c>
    </row>
    <row r="67" spans="48:51">
      <c r="AV67" s="10" t="s">
        <v>67</v>
      </c>
      <c r="AW67" s="11">
        <v>14.7</v>
      </c>
      <c r="AX67" s="10">
        <v>7</v>
      </c>
      <c r="AY67" s="10">
        <v>22</v>
      </c>
    </row>
    <row r="68" spans="48:51">
      <c r="AV68" s="10" t="s">
        <v>68</v>
      </c>
      <c r="AW68" s="11">
        <v>8.1999999999999993</v>
      </c>
      <c r="AX68" s="10">
        <v>10</v>
      </c>
      <c r="AY68" s="10">
        <v>26</v>
      </c>
    </row>
    <row r="69" spans="48:51">
      <c r="AV69" s="10" t="s">
        <v>69</v>
      </c>
      <c r="AW69" s="11">
        <v>6.4</v>
      </c>
      <c r="AX69" s="10">
        <v>7</v>
      </c>
      <c r="AY69" s="10">
        <v>24</v>
      </c>
    </row>
    <row r="70" spans="48:51">
      <c r="AV70" s="10" t="s">
        <v>70</v>
      </c>
      <c r="AW70" s="11">
        <v>1.5</v>
      </c>
      <c r="AX70" s="10">
        <v>9</v>
      </c>
      <c r="AY70" s="10">
        <v>25</v>
      </c>
    </row>
    <row r="71" spans="48:51">
      <c r="AV71" s="10" t="s">
        <v>71</v>
      </c>
      <c r="AW71" s="11">
        <v>10.199999999999999</v>
      </c>
      <c r="AX71" s="10">
        <v>10</v>
      </c>
      <c r="AY71" s="10">
        <v>24</v>
      </c>
    </row>
    <row r="72" spans="48:51">
      <c r="AV72" s="10" t="s">
        <v>72</v>
      </c>
      <c r="AW72" s="11">
        <v>6.3</v>
      </c>
      <c r="AX72" s="10">
        <v>12</v>
      </c>
      <c r="AY72" s="10">
        <v>23</v>
      </c>
    </row>
    <row r="73" spans="48:51" ht="13.7" customHeight="1">
      <c r="AV73" s="10" t="s">
        <v>73</v>
      </c>
      <c r="AW73" s="11">
        <v>11.3</v>
      </c>
      <c r="AX73" s="10">
        <v>14</v>
      </c>
      <c r="AY73" s="10">
        <v>22</v>
      </c>
    </row>
    <row r="74" spans="48:51">
      <c r="AV74" s="10" t="s">
        <v>74</v>
      </c>
      <c r="AW74" s="11">
        <v>0.8</v>
      </c>
      <c r="AX74" s="10">
        <v>16</v>
      </c>
      <c r="AY74" s="10">
        <v>19</v>
      </c>
    </row>
    <row r="75" spans="48:51">
      <c r="AV75" s="10" t="s">
        <v>75</v>
      </c>
      <c r="AW75" s="11">
        <v>8.1999999999999993</v>
      </c>
      <c r="AX75" s="10">
        <v>10</v>
      </c>
      <c r="AY75" s="10">
        <v>26</v>
      </c>
    </row>
    <row r="76" spans="48:51">
      <c r="AV76" s="10" t="s">
        <v>76</v>
      </c>
      <c r="AW76" s="11">
        <v>15.3</v>
      </c>
      <c r="AX76" s="10">
        <v>12</v>
      </c>
      <c r="AY76" s="10">
        <v>26</v>
      </c>
    </row>
    <row r="77" spans="48:51">
      <c r="AV77" s="10" t="s">
        <v>77</v>
      </c>
      <c r="AW77" s="11">
        <v>11.5</v>
      </c>
      <c r="AX77" s="10">
        <v>15</v>
      </c>
      <c r="AY77" s="10">
        <v>24</v>
      </c>
    </row>
    <row r="78" spans="48:51">
      <c r="AV78" s="10" t="s">
        <v>78</v>
      </c>
      <c r="AW78" s="11">
        <v>10.4</v>
      </c>
      <c r="AX78" s="10">
        <v>16</v>
      </c>
      <c r="AY78" s="10">
        <v>22</v>
      </c>
    </row>
    <row r="79" spans="48:51">
      <c r="AV79" s="10" t="s">
        <v>79</v>
      </c>
      <c r="AW79" s="11">
        <v>11.6</v>
      </c>
      <c r="AX79" s="10">
        <v>12</v>
      </c>
      <c r="AY79" s="10">
        <v>27</v>
      </c>
    </row>
    <row r="80" spans="48:51">
      <c r="AV80" s="10" t="s">
        <v>80</v>
      </c>
      <c r="AW80" s="11">
        <v>13</v>
      </c>
      <c r="AX80" s="10">
        <v>14</v>
      </c>
      <c r="AY80" s="10">
        <v>23</v>
      </c>
    </row>
    <row r="81" spans="48:51">
      <c r="AV81" s="10" t="s">
        <v>81</v>
      </c>
      <c r="AW81" s="11">
        <v>16.2</v>
      </c>
      <c r="AX81" s="10">
        <v>15</v>
      </c>
      <c r="AY81" s="10">
        <v>28</v>
      </c>
    </row>
    <row r="82" spans="48:51">
      <c r="AV82" s="10" t="s">
        <v>82</v>
      </c>
      <c r="AW82" s="11">
        <v>8.3000000000000007</v>
      </c>
      <c r="AX82" s="10">
        <v>16</v>
      </c>
      <c r="AY82" s="10">
        <v>28</v>
      </c>
    </row>
    <row r="83" spans="48:51">
      <c r="AV83" s="10" t="s">
        <v>83</v>
      </c>
      <c r="AW83" s="11">
        <v>15.5</v>
      </c>
      <c r="AX83" s="10">
        <v>17</v>
      </c>
      <c r="AY83" s="10">
        <v>26</v>
      </c>
    </row>
    <row r="84" spans="48:51">
      <c r="AV84" s="10" t="s">
        <v>84</v>
      </c>
      <c r="AW84" s="11">
        <v>3.8</v>
      </c>
      <c r="AX84" s="10">
        <v>19</v>
      </c>
      <c r="AY84" s="10">
        <v>25</v>
      </c>
    </row>
    <row r="85" spans="48:51">
      <c r="AV85" s="10" t="s">
        <v>85</v>
      </c>
      <c r="AW85" s="11">
        <v>15.9</v>
      </c>
      <c r="AX85" s="10">
        <v>16</v>
      </c>
      <c r="AY85" s="10">
        <v>30</v>
      </c>
    </row>
    <row r="87" spans="48:51">
      <c r="AV87" s="10" t="s">
        <v>86</v>
      </c>
      <c r="AW87" s="11">
        <v>8.1</v>
      </c>
      <c r="AX87" s="10">
        <v>32</v>
      </c>
      <c r="AY87" s="10">
        <v>25</v>
      </c>
    </row>
    <row r="88" spans="48:51">
      <c r="AV88" s="10" t="s">
        <v>87</v>
      </c>
      <c r="AW88" s="11">
        <v>8.9</v>
      </c>
      <c r="AX88" s="10">
        <v>34</v>
      </c>
      <c r="AY88" s="10">
        <v>23</v>
      </c>
    </row>
    <row r="89" spans="48:51">
      <c r="AV89" s="10" t="s">
        <v>88</v>
      </c>
      <c r="AW89" s="11">
        <v>19.7</v>
      </c>
      <c r="AX89" s="10">
        <v>34</v>
      </c>
      <c r="AY89" s="10">
        <v>27</v>
      </c>
    </row>
    <row r="90" spans="48:51">
      <c r="AV90" s="10" t="s">
        <v>89</v>
      </c>
      <c r="AW90" s="11">
        <v>2.6</v>
      </c>
      <c r="AX90" s="10">
        <v>26</v>
      </c>
      <c r="AY90" s="10">
        <v>25</v>
      </c>
    </row>
    <row r="91" spans="48:51">
      <c r="AV91" s="10" t="s">
        <v>90</v>
      </c>
      <c r="AW91" s="11">
        <v>1.8</v>
      </c>
      <c r="AX91" s="10">
        <v>31</v>
      </c>
      <c r="AY91" s="10">
        <v>27</v>
      </c>
    </row>
    <row r="92" spans="48:51">
      <c r="AV92" s="10" t="s">
        <v>91</v>
      </c>
      <c r="AW92" s="11">
        <v>3.7</v>
      </c>
      <c r="AX92" s="10">
        <v>25</v>
      </c>
      <c r="AY92" s="10">
        <v>25</v>
      </c>
    </row>
    <row r="93" spans="48:51">
      <c r="AV93" s="10" t="s">
        <v>92</v>
      </c>
      <c r="AW93" s="11">
        <v>0.9</v>
      </c>
      <c r="AX93" s="10">
        <v>24</v>
      </c>
      <c r="AY93" s="10">
        <v>27</v>
      </c>
    </row>
    <row r="94" spans="48:51">
      <c r="AV94" s="10" t="s">
        <v>93</v>
      </c>
      <c r="AW94" s="11">
        <v>0.4</v>
      </c>
      <c r="AX94" s="10">
        <v>29</v>
      </c>
      <c r="AY94" s="10">
        <v>29</v>
      </c>
    </row>
    <row r="95" spans="48:51">
      <c r="AV95" s="10" t="s">
        <v>94</v>
      </c>
      <c r="AW95" s="11">
        <v>5.7</v>
      </c>
      <c r="AX95" s="10">
        <v>33</v>
      </c>
      <c r="AY95" s="10">
        <v>30</v>
      </c>
    </row>
    <row r="96" spans="48:51">
      <c r="AV96" s="10" t="s">
        <v>95</v>
      </c>
      <c r="AW96" s="11">
        <v>1.4</v>
      </c>
      <c r="AX96" s="10">
        <v>19</v>
      </c>
      <c r="AY96" s="10">
        <v>27</v>
      </c>
    </row>
    <row r="97" spans="48:51">
      <c r="AV97" s="10" t="s">
        <v>96</v>
      </c>
      <c r="AW97" s="11">
        <v>14.6</v>
      </c>
      <c r="AX97" s="10">
        <v>18</v>
      </c>
      <c r="AY97" s="10">
        <v>28</v>
      </c>
    </row>
    <row r="98" spans="48:51">
      <c r="AV98" s="10" t="s">
        <v>97</v>
      </c>
      <c r="AW98" s="11">
        <v>13.9</v>
      </c>
      <c r="AX98" s="10">
        <v>18</v>
      </c>
      <c r="AY98" s="10">
        <v>30</v>
      </c>
    </row>
    <row r="99" spans="48:51">
      <c r="AV99" s="10" t="s">
        <v>98</v>
      </c>
      <c r="AW99" s="11">
        <v>5</v>
      </c>
      <c r="AX99" s="10">
        <v>20</v>
      </c>
      <c r="AY99" s="10">
        <v>29</v>
      </c>
    </row>
    <row r="100" spans="48:51">
      <c r="AV100" s="10" t="s">
        <v>99</v>
      </c>
      <c r="AW100" s="11">
        <v>14</v>
      </c>
      <c r="AX100" s="10">
        <v>17</v>
      </c>
      <c r="AY100" s="10">
        <v>32</v>
      </c>
    </row>
    <row r="101" spans="48:51">
      <c r="AV101" s="10" t="s">
        <v>100</v>
      </c>
      <c r="AW101" s="11">
        <v>11.2</v>
      </c>
      <c r="AX101" s="10">
        <v>21</v>
      </c>
      <c r="AY101" s="10">
        <v>30</v>
      </c>
    </row>
    <row r="102" spans="48:51">
      <c r="AV102" s="10" t="s">
        <v>101</v>
      </c>
      <c r="AW102" s="11">
        <v>8.4</v>
      </c>
      <c r="AX102" s="10">
        <v>24</v>
      </c>
      <c r="AY102" s="10">
        <v>31</v>
      </c>
    </row>
    <row r="103" spans="48:51">
      <c r="AV103" s="10" t="s">
        <v>102</v>
      </c>
      <c r="AW103" s="11">
        <v>15.6</v>
      </c>
      <c r="AX103" s="10">
        <v>25</v>
      </c>
      <c r="AY103" s="10">
        <v>34</v>
      </c>
    </row>
    <row r="104" spans="48:51">
      <c r="AV104" s="10" t="s">
        <v>103</v>
      </c>
      <c r="AW104" s="11">
        <v>11</v>
      </c>
      <c r="AX104" s="10">
        <v>22</v>
      </c>
      <c r="AY104" s="10">
        <v>34</v>
      </c>
    </row>
    <row r="105" spans="48:51">
      <c r="AV105" s="10" t="s">
        <v>104</v>
      </c>
      <c r="AW105" s="11">
        <v>3.1</v>
      </c>
      <c r="AX105" s="10">
        <v>29</v>
      </c>
      <c r="AY105" s="10">
        <v>34</v>
      </c>
    </row>
  </sheetData>
  <mergeCells count="4">
    <mergeCell ref="I1:J3"/>
    <mergeCell ref="K1:AT1"/>
    <mergeCell ref="K2:AT2"/>
    <mergeCell ref="I4:I38"/>
  </mergeCells>
  <printOptions gridLines="1"/>
  <pageMargins left="0.45" right="0.36" top="0.98425196850393704" bottom="0.98425196850393704" header="0.51181102362204722" footer="0.51181102362204722"/>
  <pageSetup paperSize="9" scale="97" orientation="portrait" horizontalDpi="150" verticalDpi="15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F447-98B3-42D3-9280-B83AEFA024DB}">
  <sheetPr codeName="Sheet3"/>
  <dimension ref="A1:J83"/>
  <sheetViews>
    <sheetView topLeftCell="A60" zoomScale="82" zoomScaleNormal="50" workbookViewId="0">
      <selection activeCell="C53" sqref="C53:C74"/>
    </sheetView>
  </sheetViews>
  <sheetFormatPr defaultRowHeight="12.6"/>
  <cols>
    <col min="2" max="2" width="24.42578125" bestFit="1" customWidth="1"/>
    <col min="3" max="3" width="20.42578125" bestFit="1" customWidth="1"/>
    <col min="7" max="7" width="16.140625" bestFit="1" customWidth="1"/>
    <col min="8" max="8" width="17.7109375" bestFit="1" customWidth="1"/>
    <col min="9" max="9" width="17.5703125" bestFit="1" customWidth="1"/>
    <col min="10" max="10" width="16.140625" bestFit="1" customWidth="1"/>
  </cols>
  <sheetData>
    <row r="1" spans="1:10" ht="12.95">
      <c r="A1" s="16" t="s">
        <v>113</v>
      </c>
      <c r="B1" s="16" t="s">
        <v>114</v>
      </c>
      <c r="C1" s="16" t="s">
        <v>3</v>
      </c>
      <c r="D1" s="17" t="s">
        <v>4</v>
      </c>
      <c r="E1" s="16" t="s">
        <v>5</v>
      </c>
      <c r="F1" s="16" t="s">
        <v>6</v>
      </c>
      <c r="G1" s="16" t="s">
        <v>115</v>
      </c>
      <c r="H1" s="21" t="s">
        <v>116</v>
      </c>
      <c r="I1" s="21" t="s">
        <v>117</v>
      </c>
      <c r="J1" s="21" t="s">
        <v>118</v>
      </c>
    </row>
    <row r="2" spans="1:10" ht="12.95">
      <c r="A2">
        <v>1</v>
      </c>
      <c r="B2" s="18" t="s">
        <v>119</v>
      </c>
      <c r="C2" s="10" t="s">
        <v>56</v>
      </c>
      <c r="D2" s="11">
        <v>13.2</v>
      </c>
      <c r="E2" s="10">
        <v>4</v>
      </c>
      <c r="F2" s="10">
        <v>20</v>
      </c>
      <c r="G2" s="15">
        <v>1</v>
      </c>
      <c r="H2" s="15">
        <f>D2*E2*G2</f>
        <v>52.8</v>
      </c>
      <c r="I2" s="15">
        <f>D2*F2*G2</f>
        <v>264</v>
      </c>
      <c r="J2" s="15">
        <f>D2*G2</f>
        <v>13.2</v>
      </c>
    </row>
    <row r="3" spans="1:10" ht="12.95">
      <c r="A3">
        <v>1</v>
      </c>
      <c r="B3" s="18" t="s">
        <v>120</v>
      </c>
      <c r="C3" s="10" t="s">
        <v>57</v>
      </c>
      <c r="D3" s="11">
        <v>19.3</v>
      </c>
      <c r="E3" s="10">
        <v>7</v>
      </c>
      <c r="F3" s="10">
        <v>19</v>
      </c>
      <c r="G3" s="15">
        <v>1</v>
      </c>
      <c r="H3" s="15">
        <f t="shared" ref="H3:H52" si="0">D3*E3*G3</f>
        <v>135.1</v>
      </c>
      <c r="I3" s="15">
        <f t="shared" ref="I3:I52" si="1">D3*F3*G3</f>
        <v>366.7</v>
      </c>
      <c r="J3" s="15">
        <f t="shared" ref="J3:J52" si="2">D3*G3</f>
        <v>19.3</v>
      </c>
    </row>
    <row r="4" spans="1:10" ht="12.95">
      <c r="A4">
        <v>1</v>
      </c>
      <c r="B4" s="18" t="s">
        <v>121</v>
      </c>
      <c r="C4" s="10" t="s">
        <v>59</v>
      </c>
      <c r="D4" s="11">
        <v>1.1000000000000001</v>
      </c>
      <c r="E4" s="10">
        <v>12</v>
      </c>
      <c r="F4" s="10">
        <v>19</v>
      </c>
      <c r="G4" s="15">
        <v>1</v>
      </c>
      <c r="H4" s="15">
        <f t="shared" si="0"/>
        <v>13.200000000000001</v>
      </c>
      <c r="I4" s="15">
        <f t="shared" si="1"/>
        <v>20.900000000000002</v>
      </c>
      <c r="J4" s="15">
        <f t="shared" si="2"/>
        <v>1.1000000000000001</v>
      </c>
    </row>
    <row r="5" spans="1:10" ht="12.95">
      <c r="A5">
        <v>1</v>
      </c>
      <c r="B5" s="18" t="s">
        <v>122</v>
      </c>
      <c r="C5" s="10" t="s">
        <v>66</v>
      </c>
      <c r="D5" s="11">
        <v>9</v>
      </c>
      <c r="E5" s="10">
        <v>5</v>
      </c>
      <c r="F5" s="10">
        <v>22</v>
      </c>
      <c r="G5" s="15">
        <v>1</v>
      </c>
      <c r="H5" s="15">
        <f t="shared" si="0"/>
        <v>45</v>
      </c>
      <c r="I5" s="15">
        <f t="shared" si="1"/>
        <v>198</v>
      </c>
      <c r="J5" s="15">
        <f t="shared" si="2"/>
        <v>9</v>
      </c>
    </row>
    <row r="6" spans="1:10" ht="12.95">
      <c r="A6">
        <v>1</v>
      </c>
      <c r="B6" s="18" t="s">
        <v>123</v>
      </c>
      <c r="C6" s="10" t="s">
        <v>67</v>
      </c>
      <c r="D6" s="11">
        <v>14.7</v>
      </c>
      <c r="E6" s="10">
        <v>7</v>
      </c>
      <c r="F6" s="10">
        <v>22</v>
      </c>
      <c r="G6" s="15">
        <v>1</v>
      </c>
      <c r="H6" s="15">
        <f t="shared" si="0"/>
        <v>102.89999999999999</v>
      </c>
      <c r="I6" s="15">
        <f t="shared" si="1"/>
        <v>323.39999999999998</v>
      </c>
      <c r="J6" s="15">
        <f t="shared" si="2"/>
        <v>14.7</v>
      </c>
    </row>
    <row r="7" spans="1:10" ht="12.95">
      <c r="A7">
        <v>1</v>
      </c>
      <c r="B7" s="18" t="s">
        <v>124</v>
      </c>
      <c r="C7" s="10" t="s">
        <v>68</v>
      </c>
      <c r="D7" s="11">
        <v>8.1999999999999993</v>
      </c>
      <c r="E7" s="10">
        <v>10</v>
      </c>
      <c r="F7" s="10">
        <v>26</v>
      </c>
      <c r="G7" s="15">
        <v>1</v>
      </c>
      <c r="H7" s="15">
        <f t="shared" si="0"/>
        <v>82</v>
      </c>
      <c r="I7" s="15">
        <f t="shared" si="1"/>
        <v>213.2</v>
      </c>
      <c r="J7" s="15">
        <f t="shared" si="2"/>
        <v>8.1999999999999993</v>
      </c>
    </row>
    <row r="8" spans="1:10" ht="12.95">
      <c r="A8">
        <v>1</v>
      </c>
      <c r="B8" s="18" t="s">
        <v>125</v>
      </c>
      <c r="C8" s="10" t="s">
        <v>69</v>
      </c>
      <c r="D8" s="11">
        <v>6.4</v>
      </c>
      <c r="E8" s="10">
        <v>7</v>
      </c>
      <c r="F8" s="10">
        <v>24</v>
      </c>
      <c r="G8" s="15">
        <v>1</v>
      </c>
      <c r="H8" s="15">
        <f t="shared" si="0"/>
        <v>44.800000000000004</v>
      </c>
      <c r="I8" s="15">
        <f t="shared" si="1"/>
        <v>153.60000000000002</v>
      </c>
      <c r="J8" s="15">
        <f t="shared" si="2"/>
        <v>6.4</v>
      </c>
    </row>
    <row r="9" spans="1:10" ht="12.95">
      <c r="A9">
        <v>1</v>
      </c>
      <c r="B9" s="18" t="s">
        <v>126</v>
      </c>
      <c r="C9" s="10" t="s">
        <v>70</v>
      </c>
      <c r="D9" s="11">
        <v>1.5</v>
      </c>
      <c r="E9" s="10">
        <v>9</v>
      </c>
      <c r="F9" s="10">
        <v>25</v>
      </c>
      <c r="G9" s="15">
        <v>1</v>
      </c>
      <c r="H9" s="15">
        <f t="shared" si="0"/>
        <v>13.5</v>
      </c>
      <c r="I9" s="15">
        <f t="shared" si="1"/>
        <v>37.5</v>
      </c>
      <c r="J9" s="15">
        <f t="shared" si="2"/>
        <v>1.5</v>
      </c>
    </row>
    <row r="10" spans="1:10" ht="12.95">
      <c r="A10">
        <v>1</v>
      </c>
      <c r="B10" s="18" t="s">
        <v>127</v>
      </c>
      <c r="C10" s="10" t="s">
        <v>71</v>
      </c>
      <c r="D10" s="11">
        <v>10.199999999999999</v>
      </c>
      <c r="E10" s="10">
        <v>10</v>
      </c>
      <c r="F10" s="10">
        <v>24</v>
      </c>
      <c r="G10" s="15">
        <v>1</v>
      </c>
      <c r="H10" s="15">
        <f t="shared" si="0"/>
        <v>102</v>
      </c>
      <c r="I10" s="15">
        <f t="shared" si="1"/>
        <v>244.79999999999998</v>
      </c>
      <c r="J10" s="15">
        <f t="shared" si="2"/>
        <v>10.199999999999999</v>
      </c>
    </row>
    <row r="11" spans="1:10" ht="12.95">
      <c r="A11">
        <v>1</v>
      </c>
      <c r="B11" s="18" t="s">
        <v>128</v>
      </c>
      <c r="C11" s="10" t="s">
        <v>72</v>
      </c>
      <c r="D11" s="11">
        <v>6.3</v>
      </c>
      <c r="E11" s="10">
        <v>12</v>
      </c>
      <c r="F11" s="10">
        <v>23</v>
      </c>
      <c r="G11" s="15">
        <v>1</v>
      </c>
      <c r="H11" s="15">
        <f t="shared" si="0"/>
        <v>75.599999999999994</v>
      </c>
      <c r="I11" s="15">
        <f t="shared" si="1"/>
        <v>144.9</v>
      </c>
      <c r="J11" s="15">
        <f t="shared" si="2"/>
        <v>6.3</v>
      </c>
    </row>
    <row r="12" spans="1:10" ht="12.95">
      <c r="A12">
        <v>1</v>
      </c>
      <c r="B12" s="18" t="s">
        <v>129</v>
      </c>
      <c r="C12" s="10" t="s">
        <v>73</v>
      </c>
      <c r="D12" s="11">
        <v>11.3</v>
      </c>
      <c r="E12" s="10">
        <v>14</v>
      </c>
      <c r="F12" s="10">
        <v>22</v>
      </c>
      <c r="G12" s="15">
        <v>1</v>
      </c>
      <c r="H12" s="15">
        <f t="shared" si="0"/>
        <v>158.20000000000002</v>
      </c>
      <c r="I12" s="15">
        <f t="shared" si="1"/>
        <v>248.60000000000002</v>
      </c>
      <c r="J12" s="15">
        <f t="shared" si="2"/>
        <v>11.3</v>
      </c>
    </row>
    <row r="13" spans="1:10" ht="12.95">
      <c r="A13">
        <v>1</v>
      </c>
      <c r="B13" s="18" t="s">
        <v>130</v>
      </c>
      <c r="C13" s="10" t="s">
        <v>74</v>
      </c>
      <c r="D13" s="11">
        <v>0.8</v>
      </c>
      <c r="E13" s="10">
        <v>16</v>
      </c>
      <c r="F13" s="10">
        <v>19</v>
      </c>
      <c r="G13" s="15">
        <v>1</v>
      </c>
      <c r="H13" s="15">
        <f t="shared" si="0"/>
        <v>12.8</v>
      </c>
      <c r="I13" s="15">
        <f t="shared" si="1"/>
        <v>15.200000000000001</v>
      </c>
      <c r="J13" s="15">
        <f t="shared" si="2"/>
        <v>0.8</v>
      </c>
    </row>
    <row r="14" spans="1:10" ht="12.95">
      <c r="A14">
        <v>1</v>
      </c>
      <c r="B14" s="18" t="s">
        <v>131</v>
      </c>
      <c r="C14" s="10" t="s">
        <v>75</v>
      </c>
      <c r="D14" s="11">
        <v>8.1999999999999993</v>
      </c>
      <c r="E14" s="10">
        <v>10</v>
      </c>
      <c r="F14" s="10">
        <v>26</v>
      </c>
      <c r="G14" s="15">
        <v>1</v>
      </c>
      <c r="H14" s="15">
        <f t="shared" si="0"/>
        <v>82</v>
      </c>
      <c r="I14" s="15">
        <f t="shared" si="1"/>
        <v>213.2</v>
      </c>
      <c r="J14" s="15">
        <f t="shared" si="2"/>
        <v>8.1999999999999993</v>
      </c>
    </row>
    <row r="15" spans="1:10" ht="12.95">
      <c r="A15">
        <v>1</v>
      </c>
      <c r="B15" s="18" t="s">
        <v>132</v>
      </c>
      <c r="C15" s="10" t="s">
        <v>76</v>
      </c>
      <c r="D15" s="11">
        <v>15.3</v>
      </c>
      <c r="E15" s="10">
        <v>12</v>
      </c>
      <c r="F15" s="10">
        <v>26</v>
      </c>
      <c r="G15" s="15">
        <v>1</v>
      </c>
      <c r="H15" s="15">
        <f t="shared" si="0"/>
        <v>183.60000000000002</v>
      </c>
      <c r="I15" s="15">
        <f t="shared" si="1"/>
        <v>397.8</v>
      </c>
      <c r="J15" s="15">
        <f t="shared" si="2"/>
        <v>15.3</v>
      </c>
    </row>
    <row r="16" spans="1:10" ht="12.95">
      <c r="A16">
        <v>1</v>
      </c>
      <c r="B16" s="18" t="s">
        <v>133</v>
      </c>
      <c r="C16" s="10" t="s">
        <v>77</v>
      </c>
      <c r="D16" s="11">
        <v>11.5</v>
      </c>
      <c r="E16" s="10">
        <v>15</v>
      </c>
      <c r="F16" s="10">
        <v>24</v>
      </c>
      <c r="G16" s="15">
        <v>1</v>
      </c>
      <c r="H16" s="15">
        <f t="shared" si="0"/>
        <v>172.5</v>
      </c>
      <c r="I16" s="15">
        <f t="shared" si="1"/>
        <v>276</v>
      </c>
      <c r="J16" s="15">
        <f t="shared" si="2"/>
        <v>11.5</v>
      </c>
    </row>
    <row r="17" spans="1:10" ht="12.95">
      <c r="A17">
        <v>1</v>
      </c>
      <c r="B17" s="18" t="s">
        <v>134</v>
      </c>
      <c r="C17" s="10" t="s">
        <v>78</v>
      </c>
      <c r="D17" s="11">
        <v>10.4</v>
      </c>
      <c r="E17" s="10">
        <v>16</v>
      </c>
      <c r="F17" s="10">
        <v>22</v>
      </c>
      <c r="G17" s="15">
        <v>1</v>
      </c>
      <c r="H17" s="15">
        <f t="shared" si="0"/>
        <v>166.4</v>
      </c>
      <c r="I17" s="15">
        <f t="shared" si="1"/>
        <v>228.8</v>
      </c>
      <c r="J17" s="15">
        <f t="shared" si="2"/>
        <v>10.4</v>
      </c>
    </row>
    <row r="18" spans="1:10" ht="12.95">
      <c r="A18">
        <v>1</v>
      </c>
      <c r="B18" s="18" t="s">
        <v>135</v>
      </c>
      <c r="C18" s="10" t="s">
        <v>79</v>
      </c>
      <c r="D18" s="11">
        <v>11.6</v>
      </c>
      <c r="E18" s="10">
        <v>12</v>
      </c>
      <c r="F18" s="10">
        <v>27</v>
      </c>
      <c r="G18" s="15">
        <v>1</v>
      </c>
      <c r="H18" s="15">
        <f t="shared" si="0"/>
        <v>139.19999999999999</v>
      </c>
      <c r="I18" s="15">
        <f t="shared" si="1"/>
        <v>313.2</v>
      </c>
      <c r="J18" s="15">
        <f t="shared" si="2"/>
        <v>11.6</v>
      </c>
    </row>
    <row r="19" spans="1:10" ht="12.95">
      <c r="A19">
        <v>1</v>
      </c>
      <c r="B19" s="18" t="s">
        <v>136</v>
      </c>
      <c r="C19" s="10" t="s">
        <v>80</v>
      </c>
      <c r="D19" s="11">
        <v>13</v>
      </c>
      <c r="E19" s="10">
        <v>14</v>
      </c>
      <c r="F19" s="10">
        <v>23</v>
      </c>
      <c r="G19" s="15">
        <v>1</v>
      </c>
      <c r="H19" s="15">
        <f t="shared" si="0"/>
        <v>182</v>
      </c>
      <c r="I19" s="15">
        <f t="shared" si="1"/>
        <v>299</v>
      </c>
      <c r="J19" s="15">
        <f t="shared" si="2"/>
        <v>13</v>
      </c>
    </row>
    <row r="20" spans="1:10" ht="12.95">
      <c r="A20">
        <v>1</v>
      </c>
      <c r="B20" s="18" t="s">
        <v>137</v>
      </c>
      <c r="C20" s="10" t="s">
        <v>81</v>
      </c>
      <c r="D20" s="11">
        <v>16.2</v>
      </c>
      <c r="E20" s="10">
        <v>15</v>
      </c>
      <c r="F20" s="10">
        <v>28</v>
      </c>
      <c r="G20" s="15">
        <v>1</v>
      </c>
      <c r="H20" s="15">
        <f t="shared" si="0"/>
        <v>243</v>
      </c>
      <c r="I20" s="15">
        <f t="shared" si="1"/>
        <v>453.59999999999997</v>
      </c>
      <c r="J20" s="15">
        <f t="shared" si="2"/>
        <v>16.2</v>
      </c>
    </row>
    <row r="21" spans="1:10" ht="12.95">
      <c r="A21">
        <v>1</v>
      </c>
      <c r="B21" s="18" t="s">
        <v>138</v>
      </c>
      <c r="C21" s="10" t="s">
        <v>82</v>
      </c>
      <c r="D21" s="11">
        <v>8.3000000000000007</v>
      </c>
      <c r="E21" s="10">
        <v>16</v>
      </c>
      <c r="F21" s="10">
        <v>28</v>
      </c>
      <c r="G21" s="15">
        <v>1</v>
      </c>
      <c r="H21" s="15">
        <f t="shared" si="0"/>
        <v>132.80000000000001</v>
      </c>
      <c r="I21" s="15">
        <f t="shared" si="1"/>
        <v>232.40000000000003</v>
      </c>
      <c r="J21" s="15">
        <f t="shared" si="2"/>
        <v>8.3000000000000007</v>
      </c>
    </row>
    <row r="22" spans="1:10" ht="12.95">
      <c r="A22">
        <v>1</v>
      </c>
      <c r="B22" s="18" t="s">
        <v>139</v>
      </c>
      <c r="C22" s="10" t="s">
        <v>85</v>
      </c>
      <c r="D22" s="11">
        <v>15.9</v>
      </c>
      <c r="E22" s="10">
        <v>16</v>
      </c>
      <c r="F22" s="10">
        <v>30</v>
      </c>
      <c r="G22" s="15">
        <v>1</v>
      </c>
      <c r="H22" s="15">
        <f t="shared" si="0"/>
        <v>254.4</v>
      </c>
      <c r="I22" s="15">
        <f t="shared" si="1"/>
        <v>477</v>
      </c>
      <c r="J22" s="15">
        <f t="shared" si="2"/>
        <v>15.9</v>
      </c>
    </row>
    <row r="23" spans="1:10" ht="12.95">
      <c r="A23">
        <v>2</v>
      </c>
      <c r="B23" s="19" t="s">
        <v>140</v>
      </c>
      <c r="C23" s="12" t="s">
        <v>19</v>
      </c>
      <c r="D23" s="11">
        <v>5.9</v>
      </c>
      <c r="E23" s="10">
        <v>30</v>
      </c>
      <c r="F23" s="10">
        <v>20</v>
      </c>
      <c r="G23" s="15">
        <v>1</v>
      </c>
      <c r="H23" s="15">
        <f t="shared" si="0"/>
        <v>177</v>
      </c>
      <c r="I23" s="15">
        <f t="shared" si="1"/>
        <v>118</v>
      </c>
      <c r="J23" s="15">
        <f t="shared" si="2"/>
        <v>5.9</v>
      </c>
    </row>
    <row r="24" spans="1:10" ht="12.95">
      <c r="A24">
        <v>2</v>
      </c>
      <c r="B24" s="19" t="s">
        <v>141</v>
      </c>
      <c r="C24" s="12" t="s">
        <v>26</v>
      </c>
      <c r="D24" s="11">
        <v>10</v>
      </c>
      <c r="E24" s="10">
        <v>33</v>
      </c>
      <c r="F24" s="10">
        <v>21</v>
      </c>
      <c r="G24" s="15">
        <v>1</v>
      </c>
      <c r="H24" s="15">
        <f t="shared" si="0"/>
        <v>330</v>
      </c>
      <c r="I24" s="15">
        <f t="shared" si="1"/>
        <v>210</v>
      </c>
      <c r="J24" s="15">
        <f t="shared" si="2"/>
        <v>10</v>
      </c>
    </row>
    <row r="25" spans="1:10" ht="12.95">
      <c r="A25">
        <v>2</v>
      </c>
      <c r="B25" s="19" t="s">
        <v>142</v>
      </c>
      <c r="C25" s="10" t="s">
        <v>29</v>
      </c>
      <c r="D25" s="11">
        <v>0.3</v>
      </c>
      <c r="E25" s="10">
        <v>24</v>
      </c>
      <c r="F25" s="10">
        <v>19</v>
      </c>
      <c r="G25" s="15">
        <v>1</v>
      </c>
      <c r="H25" s="15">
        <f t="shared" si="0"/>
        <v>7.1999999999999993</v>
      </c>
      <c r="I25" s="15">
        <f t="shared" si="1"/>
        <v>5.7</v>
      </c>
      <c r="J25" s="15">
        <f t="shared" si="2"/>
        <v>0.3</v>
      </c>
    </row>
    <row r="26" spans="1:10" ht="12.95">
      <c r="A26">
        <v>2</v>
      </c>
      <c r="B26" s="19" t="s">
        <v>143</v>
      </c>
      <c r="C26" s="10" t="s">
        <v>30</v>
      </c>
      <c r="D26" s="11">
        <v>12.3</v>
      </c>
      <c r="E26" s="10">
        <v>25</v>
      </c>
      <c r="F26" s="10">
        <v>21</v>
      </c>
      <c r="G26" s="15">
        <v>1</v>
      </c>
      <c r="H26" s="15">
        <f t="shared" si="0"/>
        <v>307.5</v>
      </c>
      <c r="I26" s="15">
        <f t="shared" si="1"/>
        <v>258.3</v>
      </c>
      <c r="J26" s="15">
        <f t="shared" si="2"/>
        <v>12.3</v>
      </c>
    </row>
    <row r="27" spans="1:10" ht="12.95">
      <c r="A27">
        <v>2</v>
      </c>
      <c r="B27" s="19" t="s">
        <v>144</v>
      </c>
      <c r="C27" s="10" t="s">
        <v>61</v>
      </c>
      <c r="D27" s="11">
        <v>8.1</v>
      </c>
      <c r="E27" s="10">
        <v>19</v>
      </c>
      <c r="F27" s="10">
        <v>19</v>
      </c>
      <c r="G27" s="15">
        <v>1</v>
      </c>
      <c r="H27" s="15">
        <f t="shared" si="0"/>
        <v>153.9</v>
      </c>
      <c r="I27" s="15">
        <f t="shared" si="1"/>
        <v>153.9</v>
      </c>
      <c r="J27" s="15">
        <f t="shared" si="2"/>
        <v>8.1</v>
      </c>
    </row>
    <row r="28" spans="1:10" ht="12.95">
      <c r="A28">
        <v>2</v>
      </c>
      <c r="B28" s="19" t="s">
        <v>145</v>
      </c>
      <c r="C28" s="10" t="s">
        <v>62</v>
      </c>
      <c r="D28" s="11">
        <v>11.9</v>
      </c>
      <c r="E28" s="10">
        <v>19</v>
      </c>
      <c r="F28" s="10">
        <v>22</v>
      </c>
      <c r="G28" s="15">
        <v>1</v>
      </c>
      <c r="H28" s="15">
        <f t="shared" si="0"/>
        <v>226.1</v>
      </c>
      <c r="I28" s="15">
        <f t="shared" si="1"/>
        <v>261.8</v>
      </c>
      <c r="J28" s="15">
        <f t="shared" si="2"/>
        <v>11.9</v>
      </c>
    </row>
    <row r="29" spans="1:10" ht="12.95">
      <c r="A29">
        <v>2</v>
      </c>
      <c r="B29" s="19" t="s">
        <v>146</v>
      </c>
      <c r="C29" s="10" t="s">
        <v>63</v>
      </c>
      <c r="D29" s="11">
        <v>12.1</v>
      </c>
      <c r="E29" s="10">
        <v>21</v>
      </c>
      <c r="F29" s="10">
        <v>20</v>
      </c>
      <c r="G29" s="15">
        <v>1</v>
      </c>
      <c r="H29" s="15">
        <f t="shared" si="0"/>
        <v>254.1</v>
      </c>
      <c r="I29" s="15">
        <f t="shared" si="1"/>
        <v>242</v>
      </c>
      <c r="J29" s="15">
        <f t="shared" si="2"/>
        <v>12.1</v>
      </c>
    </row>
    <row r="30" spans="1:10" ht="12.95">
      <c r="A30">
        <v>2</v>
      </c>
      <c r="B30" s="19" t="s">
        <v>147</v>
      </c>
      <c r="C30" s="10" t="s">
        <v>64</v>
      </c>
      <c r="D30" s="11">
        <v>6.6</v>
      </c>
      <c r="E30" s="10">
        <v>21</v>
      </c>
      <c r="F30" s="10">
        <v>24</v>
      </c>
      <c r="G30" s="15">
        <v>1</v>
      </c>
      <c r="H30" s="15">
        <f t="shared" si="0"/>
        <v>138.6</v>
      </c>
      <c r="I30" s="15">
        <f t="shared" si="1"/>
        <v>158.39999999999998</v>
      </c>
      <c r="J30" s="15">
        <f t="shared" si="2"/>
        <v>6.6</v>
      </c>
    </row>
    <row r="31" spans="1:10" ht="12.95">
      <c r="A31">
        <v>2</v>
      </c>
      <c r="B31" s="19" t="s">
        <v>148</v>
      </c>
      <c r="C31" s="10" t="s">
        <v>65</v>
      </c>
      <c r="D31" s="11">
        <v>1.8</v>
      </c>
      <c r="E31" s="10">
        <v>22</v>
      </c>
      <c r="F31" s="10">
        <v>22</v>
      </c>
      <c r="G31" s="15">
        <v>1</v>
      </c>
      <c r="H31" s="15">
        <f t="shared" si="0"/>
        <v>39.6</v>
      </c>
      <c r="I31" s="15">
        <f t="shared" si="1"/>
        <v>39.6</v>
      </c>
      <c r="J31" s="15">
        <f t="shared" si="2"/>
        <v>1.8</v>
      </c>
    </row>
    <row r="32" spans="1:10" ht="12.95">
      <c r="A32">
        <v>2</v>
      </c>
      <c r="B32" s="19" t="s">
        <v>149</v>
      </c>
      <c r="C32" s="10" t="s">
        <v>83</v>
      </c>
      <c r="D32" s="11">
        <v>15.5</v>
      </c>
      <c r="E32" s="10">
        <v>17</v>
      </c>
      <c r="F32" s="10">
        <v>26</v>
      </c>
      <c r="G32" s="15">
        <v>1</v>
      </c>
      <c r="H32" s="15">
        <f t="shared" si="0"/>
        <v>263.5</v>
      </c>
      <c r="I32" s="15">
        <f t="shared" si="1"/>
        <v>403</v>
      </c>
      <c r="J32" s="15">
        <f t="shared" si="2"/>
        <v>15.5</v>
      </c>
    </row>
    <row r="33" spans="1:10" ht="12.95">
      <c r="A33">
        <v>2</v>
      </c>
      <c r="B33" s="19" t="s">
        <v>150</v>
      </c>
      <c r="C33" s="10" t="s">
        <v>84</v>
      </c>
      <c r="D33" s="11">
        <v>3.8</v>
      </c>
      <c r="E33" s="10">
        <v>19</v>
      </c>
      <c r="F33" s="10">
        <v>25</v>
      </c>
      <c r="G33" s="15">
        <v>1</v>
      </c>
      <c r="H33" s="15">
        <f t="shared" si="0"/>
        <v>72.2</v>
      </c>
      <c r="I33" s="15">
        <f t="shared" si="1"/>
        <v>95</v>
      </c>
      <c r="J33" s="15">
        <f t="shared" si="2"/>
        <v>3.8</v>
      </c>
    </row>
    <row r="34" spans="1:10" ht="12.95">
      <c r="A34">
        <v>2</v>
      </c>
      <c r="B34" s="19" t="s">
        <v>151</v>
      </c>
      <c r="C34" s="10" t="s">
        <v>86</v>
      </c>
      <c r="D34" s="11">
        <v>8.1</v>
      </c>
      <c r="E34" s="10">
        <v>32</v>
      </c>
      <c r="F34" s="10">
        <v>25</v>
      </c>
      <c r="G34" s="15">
        <v>1</v>
      </c>
      <c r="H34" s="15">
        <f t="shared" si="0"/>
        <v>259.2</v>
      </c>
      <c r="I34" s="15">
        <f t="shared" si="1"/>
        <v>202.5</v>
      </c>
      <c r="J34" s="15">
        <f t="shared" si="2"/>
        <v>8.1</v>
      </c>
    </row>
    <row r="35" spans="1:10" ht="12.95">
      <c r="A35">
        <v>2</v>
      </c>
      <c r="B35" s="19" t="s">
        <v>152</v>
      </c>
      <c r="C35" s="10" t="s">
        <v>87</v>
      </c>
      <c r="D35" s="11">
        <v>8.9</v>
      </c>
      <c r="E35" s="10">
        <v>34</v>
      </c>
      <c r="F35" s="10">
        <v>23</v>
      </c>
      <c r="G35" s="15">
        <v>1</v>
      </c>
      <c r="H35" s="15">
        <f t="shared" si="0"/>
        <v>302.60000000000002</v>
      </c>
      <c r="I35" s="15">
        <f t="shared" si="1"/>
        <v>204.70000000000002</v>
      </c>
      <c r="J35" s="15">
        <f t="shared" si="2"/>
        <v>8.9</v>
      </c>
    </row>
    <row r="36" spans="1:10" ht="12.95">
      <c r="A36">
        <v>2</v>
      </c>
      <c r="B36" s="19" t="s">
        <v>153</v>
      </c>
      <c r="C36" s="10" t="s">
        <v>88</v>
      </c>
      <c r="D36" s="11">
        <v>19.7</v>
      </c>
      <c r="E36" s="10">
        <v>34</v>
      </c>
      <c r="F36" s="10">
        <v>27</v>
      </c>
      <c r="G36" s="15">
        <v>1</v>
      </c>
      <c r="H36" s="15">
        <f t="shared" si="0"/>
        <v>669.8</v>
      </c>
      <c r="I36" s="15">
        <f t="shared" si="1"/>
        <v>531.9</v>
      </c>
      <c r="J36" s="15">
        <f t="shared" si="2"/>
        <v>19.7</v>
      </c>
    </row>
    <row r="37" spans="1:10" ht="12.95">
      <c r="A37">
        <v>2</v>
      </c>
      <c r="B37" s="19" t="s">
        <v>154</v>
      </c>
      <c r="C37" s="10" t="s">
        <v>89</v>
      </c>
      <c r="D37" s="11">
        <v>2.6</v>
      </c>
      <c r="E37" s="10">
        <v>26</v>
      </c>
      <c r="F37" s="10">
        <v>25</v>
      </c>
      <c r="G37" s="15">
        <v>1</v>
      </c>
      <c r="H37" s="15">
        <f t="shared" si="0"/>
        <v>67.600000000000009</v>
      </c>
      <c r="I37" s="15">
        <f t="shared" si="1"/>
        <v>65</v>
      </c>
      <c r="J37" s="15">
        <f t="shared" si="2"/>
        <v>2.6</v>
      </c>
    </row>
    <row r="38" spans="1:10" ht="12.95">
      <c r="A38">
        <v>2</v>
      </c>
      <c r="B38" s="19" t="s">
        <v>155</v>
      </c>
      <c r="C38" s="10" t="s">
        <v>90</v>
      </c>
      <c r="D38" s="11">
        <v>1.8</v>
      </c>
      <c r="E38" s="10">
        <v>31</v>
      </c>
      <c r="F38" s="10">
        <v>27</v>
      </c>
      <c r="G38" s="15">
        <v>1</v>
      </c>
      <c r="H38" s="15">
        <f t="shared" si="0"/>
        <v>55.800000000000004</v>
      </c>
      <c r="I38" s="15">
        <f t="shared" si="1"/>
        <v>48.6</v>
      </c>
      <c r="J38" s="15">
        <f t="shared" si="2"/>
        <v>1.8</v>
      </c>
    </row>
    <row r="39" spans="1:10" ht="12.95">
      <c r="A39">
        <v>2</v>
      </c>
      <c r="B39" s="19" t="s">
        <v>156</v>
      </c>
      <c r="C39" s="10" t="s">
        <v>91</v>
      </c>
      <c r="D39" s="11">
        <v>3.7</v>
      </c>
      <c r="E39" s="10">
        <v>25</v>
      </c>
      <c r="F39" s="10">
        <v>25</v>
      </c>
      <c r="G39" s="15">
        <v>1</v>
      </c>
      <c r="H39" s="15">
        <f t="shared" si="0"/>
        <v>92.5</v>
      </c>
      <c r="I39" s="15">
        <f t="shared" si="1"/>
        <v>92.5</v>
      </c>
      <c r="J39" s="15">
        <f t="shared" si="2"/>
        <v>3.7</v>
      </c>
    </row>
    <row r="40" spans="1:10" ht="12.95">
      <c r="A40">
        <v>2</v>
      </c>
      <c r="B40" s="19" t="s">
        <v>157</v>
      </c>
      <c r="C40" s="10" t="s">
        <v>92</v>
      </c>
      <c r="D40" s="11">
        <v>0.9</v>
      </c>
      <c r="E40" s="10">
        <v>24</v>
      </c>
      <c r="F40" s="10">
        <v>27</v>
      </c>
      <c r="G40" s="15">
        <v>1</v>
      </c>
      <c r="H40" s="15">
        <f t="shared" si="0"/>
        <v>21.6</v>
      </c>
      <c r="I40" s="15">
        <f t="shared" si="1"/>
        <v>24.3</v>
      </c>
      <c r="J40" s="15">
        <f t="shared" si="2"/>
        <v>0.9</v>
      </c>
    </row>
    <row r="41" spans="1:10" ht="12.95">
      <c r="A41">
        <v>2</v>
      </c>
      <c r="B41" s="19" t="s">
        <v>158</v>
      </c>
      <c r="C41" s="10" t="s">
        <v>93</v>
      </c>
      <c r="D41" s="11">
        <v>0.4</v>
      </c>
      <c r="E41" s="10">
        <v>29</v>
      </c>
      <c r="F41" s="10">
        <v>29</v>
      </c>
      <c r="G41" s="15">
        <v>1</v>
      </c>
      <c r="H41" s="15">
        <f t="shared" si="0"/>
        <v>11.600000000000001</v>
      </c>
      <c r="I41" s="15">
        <f t="shared" si="1"/>
        <v>11.600000000000001</v>
      </c>
      <c r="J41" s="15">
        <f t="shared" si="2"/>
        <v>0.4</v>
      </c>
    </row>
    <row r="42" spans="1:10" ht="12.95">
      <c r="A42">
        <v>2</v>
      </c>
      <c r="B42" s="19" t="s">
        <v>159</v>
      </c>
      <c r="C42" s="10" t="s">
        <v>94</v>
      </c>
      <c r="D42" s="11">
        <v>5.7</v>
      </c>
      <c r="E42" s="10">
        <v>33</v>
      </c>
      <c r="F42" s="10">
        <v>30</v>
      </c>
      <c r="G42" s="15">
        <v>1</v>
      </c>
      <c r="H42" s="15">
        <f t="shared" si="0"/>
        <v>188.1</v>
      </c>
      <c r="I42" s="15">
        <f t="shared" si="1"/>
        <v>171</v>
      </c>
      <c r="J42" s="15">
        <f t="shared" si="2"/>
        <v>5.7</v>
      </c>
    </row>
    <row r="43" spans="1:10" ht="12.95">
      <c r="A43">
        <v>2</v>
      </c>
      <c r="B43" s="19" t="s">
        <v>160</v>
      </c>
      <c r="C43" s="10" t="s">
        <v>95</v>
      </c>
      <c r="D43" s="11">
        <v>1.4</v>
      </c>
      <c r="E43" s="10">
        <v>19</v>
      </c>
      <c r="F43" s="10">
        <v>27</v>
      </c>
      <c r="G43" s="15">
        <v>1</v>
      </c>
      <c r="H43" s="15">
        <f t="shared" si="0"/>
        <v>26.599999999999998</v>
      </c>
      <c r="I43" s="15">
        <f t="shared" si="1"/>
        <v>37.799999999999997</v>
      </c>
      <c r="J43" s="15">
        <f t="shared" si="2"/>
        <v>1.4</v>
      </c>
    </row>
    <row r="44" spans="1:10" ht="12.95">
      <c r="A44">
        <v>2</v>
      </c>
      <c r="B44" s="19" t="s">
        <v>161</v>
      </c>
      <c r="C44" s="10" t="s">
        <v>96</v>
      </c>
      <c r="D44" s="11">
        <v>14.6</v>
      </c>
      <c r="E44" s="10">
        <v>18</v>
      </c>
      <c r="F44" s="10">
        <v>28</v>
      </c>
      <c r="G44" s="15">
        <v>1</v>
      </c>
      <c r="H44" s="15">
        <f t="shared" si="0"/>
        <v>262.8</v>
      </c>
      <c r="I44" s="15">
        <f t="shared" si="1"/>
        <v>408.8</v>
      </c>
      <c r="J44" s="15">
        <f t="shared" si="2"/>
        <v>14.6</v>
      </c>
    </row>
    <row r="45" spans="1:10" ht="12.95">
      <c r="A45">
        <v>2</v>
      </c>
      <c r="B45" s="19" t="s">
        <v>162</v>
      </c>
      <c r="C45" s="10" t="s">
        <v>97</v>
      </c>
      <c r="D45" s="11">
        <v>13.9</v>
      </c>
      <c r="E45" s="10">
        <v>18</v>
      </c>
      <c r="F45" s="10">
        <v>30</v>
      </c>
      <c r="G45" s="15">
        <v>1</v>
      </c>
      <c r="H45" s="15">
        <f t="shared" si="0"/>
        <v>250.20000000000002</v>
      </c>
      <c r="I45" s="15">
        <f t="shared" si="1"/>
        <v>417</v>
      </c>
      <c r="J45" s="15">
        <f t="shared" si="2"/>
        <v>13.9</v>
      </c>
    </row>
    <row r="46" spans="1:10" ht="12.95">
      <c r="A46">
        <v>2</v>
      </c>
      <c r="B46" s="19" t="s">
        <v>163</v>
      </c>
      <c r="C46" s="10" t="s">
        <v>98</v>
      </c>
      <c r="D46" s="11">
        <v>5</v>
      </c>
      <c r="E46" s="10">
        <v>20</v>
      </c>
      <c r="F46" s="10">
        <v>29</v>
      </c>
      <c r="G46" s="15">
        <v>1</v>
      </c>
      <c r="H46" s="15">
        <f t="shared" si="0"/>
        <v>100</v>
      </c>
      <c r="I46" s="15">
        <f t="shared" si="1"/>
        <v>145</v>
      </c>
      <c r="J46" s="15">
        <f t="shared" si="2"/>
        <v>5</v>
      </c>
    </row>
    <row r="47" spans="1:10" ht="12.95">
      <c r="A47">
        <v>2</v>
      </c>
      <c r="B47" s="19" t="s">
        <v>164</v>
      </c>
      <c r="C47" s="10" t="s">
        <v>99</v>
      </c>
      <c r="D47" s="11">
        <v>14</v>
      </c>
      <c r="E47" s="10">
        <v>17</v>
      </c>
      <c r="F47" s="10">
        <v>32</v>
      </c>
      <c r="G47" s="15">
        <v>1</v>
      </c>
      <c r="H47" s="15">
        <f t="shared" si="0"/>
        <v>238</v>
      </c>
      <c r="I47" s="15">
        <f t="shared" si="1"/>
        <v>448</v>
      </c>
      <c r="J47" s="15">
        <f t="shared" si="2"/>
        <v>14</v>
      </c>
    </row>
    <row r="48" spans="1:10" ht="12.95">
      <c r="A48">
        <v>2</v>
      </c>
      <c r="B48" s="19" t="s">
        <v>165</v>
      </c>
      <c r="C48" s="10" t="s">
        <v>100</v>
      </c>
      <c r="D48" s="11">
        <v>11.2</v>
      </c>
      <c r="E48" s="10">
        <v>21</v>
      </c>
      <c r="F48" s="10">
        <v>30</v>
      </c>
      <c r="G48" s="15">
        <v>1</v>
      </c>
      <c r="H48" s="15">
        <f t="shared" si="0"/>
        <v>235.2</v>
      </c>
      <c r="I48" s="15">
        <f t="shared" si="1"/>
        <v>336</v>
      </c>
      <c r="J48" s="15">
        <f t="shared" si="2"/>
        <v>11.2</v>
      </c>
    </row>
    <row r="49" spans="1:10" ht="12.95">
      <c r="A49">
        <v>2</v>
      </c>
      <c r="B49" s="19" t="s">
        <v>166</v>
      </c>
      <c r="C49" s="10" t="s">
        <v>101</v>
      </c>
      <c r="D49" s="11">
        <v>8.4</v>
      </c>
      <c r="E49" s="10">
        <v>24</v>
      </c>
      <c r="F49" s="10">
        <v>31</v>
      </c>
      <c r="G49" s="15">
        <v>1</v>
      </c>
      <c r="H49" s="15">
        <f t="shared" si="0"/>
        <v>201.60000000000002</v>
      </c>
      <c r="I49" s="15">
        <f t="shared" si="1"/>
        <v>260.40000000000003</v>
      </c>
      <c r="J49" s="15">
        <f t="shared" si="2"/>
        <v>8.4</v>
      </c>
    </row>
    <row r="50" spans="1:10" ht="12.95">
      <c r="A50">
        <v>2</v>
      </c>
      <c r="B50" s="19" t="s">
        <v>167</v>
      </c>
      <c r="C50" s="10" t="s">
        <v>102</v>
      </c>
      <c r="D50" s="11">
        <v>15.6</v>
      </c>
      <c r="E50" s="10">
        <v>25</v>
      </c>
      <c r="F50" s="10">
        <v>34</v>
      </c>
      <c r="G50" s="15">
        <v>1</v>
      </c>
      <c r="H50" s="15">
        <f t="shared" si="0"/>
        <v>390</v>
      </c>
      <c r="I50" s="15">
        <f t="shared" si="1"/>
        <v>530.4</v>
      </c>
      <c r="J50" s="15">
        <f t="shared" si="2"/>
        <v>15.6</v>
      </c>
    </row>
    <row r="51" spans="1:10" ht="12.95">
      <c r="A51">
        <v>2</v>
      </c>
      <c r="B51" s="19" t="s">
        <v>168</v>
      </c>
      <c r="C51" s="10" t="s">
        <v>103</v>
      </c>
      <c r="D51" s="11">
        <v>11</v>
      </c>
      <c r="E51" s="10">
        <v>22</v>
      </c>
      <c r="F51" s="10">
        <v>34</v>
      </c>
      <c r="G51" s="15">
        <v>1</v>
      </c>
      <c r="H51" s="15">
        <f t="shared" si="0"/>
        <v>242</v>
      </c>
      <c r="I51" s="15">
        <f t="shared" si="1"/>
        <v>374</v>
      </c>
      <c r="J51" s="15">
        <f t="shared" si="2"/>
        <v>11</v>
      </c>
    </row>
    <row r="52" spans="1:10" ht="12.95">
      <c r="A52">
        <v>2</v>
      </c>
      <c r="B52" s="19" t="s">
        <v>169</v>
      </c>
      <c r="C52" s="10" t="s">
        <v>104</v>
      </c>
      <c r="D52" s="11">
        <v>3.1</v>
      </c>
      <c r="E52" s="10">
        <v>29</v>
      </c>
      <c r="F52" s="10">
        <v>34</v>
      </c>
      <c r="G52" s="15">
        <v>1</v>
      </c>
      <c r="H52" s="15">
        <f t="shared" si="0"/>
        <v>89.9</v>
      </c>
      <c r="I52" s="15">
        <f t="shared" si="1"/>
        <v>105.4</v>
      </c>
      <c r="J52" s="15">
        <f t="shared" si="2"/>
        <v>3.1</v>
      </c>
    </row>
    <row r="53" spans="1:10" ht="12.95">
      <c r="A53">
        <v>3</v>
      </c>
      <c r="B53" s="20" t="s">
        <v>170</v>
      </c>
      <c r="C53" s="10" t="s">
        <v>7</v>
      </c>
      <c r="D53" s="11">
        <v>7.1</v>
      </c>
      <c r="E53" s="10">
        <v>30</v>
      </c>
      <c r="F53" s="10">
        <v>5</v>
      </c>
      <c r="G53" s="15">
        <v>1</v>
      </c>
      <c r="H53" s="15">
        <f t="shared" ref="H53:H74" si="3">D53*E53*G53</f>
        <v>213</v>
      </c>
      <c r="I53" s="15">
        <f t="shared" ref="I53:I74" si="4">D53*F53*G53</f>
        <v>35.5</v>
      </c>
      <c r="J53" s="15">
        <f t="shared" ref="J53:J75" si="5">D53*G53</f>
        <v>7.1</v>
      </c>
    </row>
    <row r="54" spans="1:10" ht="12.95">
      <c r="A54">
        <v>3</v>
      </c>
      <c r="B54" s="20" t="s">
        <v>171</v>
      </c>
      <c r="C54" s="10" t="s">
        <v>8</v>
      </c>
      <c r="D54" s="11">
        <v>5.9</v>
      </c>
      <c r="E54" s="10">
        <v>26</v>
      </c>
      <c r="F54" s="10">
        <v>7</v>
      </c>
      <c r="G54" s="15">
        <v>1</v>
      </c>
      <c r="H54" s="15">
        <f t="shared" si="3"/>
        <v>153.4</v>
      </c>
      <c r="I54" s="15">
        <f t="shared" si="4"/>
        <v>41.300000000000004</v>
      </c>
      <c r="J54" s="15">
        <f t="shared" si="5"/>
        <v>5.9</v>
      </c>
    </row>
    <row r="55" spans="1:10" ht="12.95">
      <c r="A55">
        <v>3</v>
      </c>
      <c r="B55" s="20" t="s">
        <v>172</v>
      </c>
      <c r="C55" s="10" t="s">
        <v>9</v>
      </c>
      <c r="D55" s="11">
        <v>5.4</v>
      </c>
      <c r="E55" s="10">
        <v>23</v>
      </c>
      <c r="F55" s="10">
        <v>7</v>
      </c>
      <c r="G55" s="15">
        <v>1</v>
      </c>
      <c r="H55" s="15">
        <f t="shared" si="3"/>
        <v>124.2</v>
      </c>
      <c r="I55" s="15">
        <f t="shared" si="4"/>
        <v>37.800000000000004</v>
      </c>
      <c r="J55" s="15">
        <f t="shared" si="5"/>
        <v>5.4</v>
      </c>
    </row>
    <row r="56" spans="1:10" ht="12.95">
      <c r="A56">
        <v>3</v>
      </c>
      <c r="B56" s="20" t="s">
        <v>173</v>
      </c>
      <c r="C56" s="10" t="s">
        <v>10</v>
      </c>
      <c r="D56" s="11">
        <v>9</v>
      </c>
      <c r="E56" s="10">
        <v>21</v>
      </c>
      <c r="F56" s="10">
        <v>9</v>
      </c>
      <c r="G56" s="15">
        <v>1</v>
      </c>
      <c r="H56" s="15">
        <f t="shared" si="3"/>
        <v>189</v>
      </c>
      <c r="I56" s="15">
        <f t="shared" si="4"/>
        <v>81</v>
      </c>
      <c r="J56" s="15">
        <f t="shared" si="5"/>
        <v>9</v>
      </c>
    </row>
    <row r="57" spans="1:10" ht="12.95">
      <c r="A57">
        <v>3</v>
      </c>
      <c r="B57" s="20" t="s">
        <v>174</v>
      </c>
      <c r="C57" s="10" t="s">
        <v>11</v>
      </c>
      <c r="D57" s="11">
        <v>19</v>
      </c>
      <c r="E57" s="10">
        <v>18</v>
      </c>
      <c r="F57" s="10">
        <v>9</v>
      </c>
      <c r="G57" s="15">
        <v>1</v>
      </c>
      <c r="H57" s="15">
        <f t="shared" si="3"/>
        <v>342</v>
      </c>
      <c r="I57" s="15">
        <f t="shared" si="4"/>
        <v>171</v>
      </c>
      <c r="J57" s="15">
        <f t="shared" si="5"/>
        <v>19</v>
      </c>
    </row>
    <row r="58" spans="1:10" ht="12.95">
      <c r="A58">
        <v>3</v>
      </c>
      <c r="B58" s="20" t="s">
        <v>175</v>
      </c>
      <c r="C58" s="12" t="s">
        <v>12</v>
      </c>
      <c r="D58" s="11">
        <v>14</v>
      </c>
      <c r="E58" s="10">
        <v>20</v>
      </c>
      <c r="F58" s="10">
        <v>12</v>
      </c>
      <c r="G58" s="15">
        <v>1</v>
      </c>
      <c r="H58" s="15">
        <f t="shared" si="3"/>
        <v>280</v>
      </c>
      <c r="I58" s="15">
        <f t="shared" si="4"/>
        <v>168</v>
      </c>
      <c r="J58" s="15">
        <f t="shared" si="5"/>
        <v>14</v>
      </c>
    </row>
    <row r="59" spans="1:10" ht="12.95">
      <c r="A59">
        <v>3</v>
      </c>
      <c r="B59" s="20" t="s">
        <v>176</v>
      </c>
      <c r="C59" s="12" t="s">
        <v>13</v>
      </c>
      <c r="D59" s="11">
        <v>1.2</v>
      </c>
      <c r="E59" s="10">
        <v>24</v>
      </c>
      <c r="F59" s="10">
        <v>11</v>
      </c>
      <c r="G59" s="15">
        <v>1</v>
      </c>
      <c r="H59" s="15">
        <f t="shared" si="3"/>
        <v>28.799999999999997</v>
      </c>
      <c r="I59" s="15">
        <f t="shared" si="4"/>
        <v>13.2</v>
      </c>
      <c r="J59" s="15">
        <f t="shared" si="5"/>
        <v>1.2</v>
      </c>
    </row>
    <row r="60" spans="1:10" ht="12.95">
      <c r="A60">
        <v>3</v>
      </c>
      <c r="B60" s="20" t="s">
        <v>177</v>
      </c>
      <c r="C60" s="12" t="s">
        <v>14</v>
      </c>
      <c r="D60" s="11">
        <v>11.6</v>
      </c>
      <c r="E60" s="10">
        <v>25</v>
      </c>
      <c r="F60" s="10">
        <v>14</v>
      </c>
      <c r="G60" s="15">
        <v>1</v>
      </c>
      <c r="H60" s="15">
        <f t="shared" si="3"/>
        <v>290</v>
      </c>
      <c r="I60" s="15">
        <f t="shared" si="4"/>
        <v>162.4</v>
      </c>
      <c r="J60" s="15">
        <f t="shared" si="5"/>
        <v>11.6</v>
      </c>
    </row>
    <row r="61" spans="1:10" ht="12.95">
      <c r="A61">
        <v>3</v>
      </c>
      <c r="B61" s="20" t="s">
        <v>178</v>
      </c>
      <c r="C61" s="12" t="s">
        <v>15</v>
      </c>
      <c r="D61" s="11">
        <v>12.1</v>
      </c>
      <c r="E61" s="10">
        <v>24</v>
      </c>
      <c r="F61" s="10">
        <v>15</v>
      </c>
      <c r="G61" s="15">
        <v>1</v>
      </c>
      <c r="H61" s="15">
        <f t="shared" si="3"/>
        <v>290.39999999999998</v>
      </c>
      <c r="I61" s="15">
        <f t="shared" si="4"/>
        <v>181.5</v>
      </c>
      <c r="J61" s="15">
        <f t="shared" si="5"/>
        <v>12.1</v>
      </c>
    </row>
    <row r="62" spans="1:10" ht="12.95">
      <c r="A62">
        <v>3</v>
      </c>
      <c r="B62" s="20" t="s">
        <v>179</v>
      </c>
      <c r="C62" s="12" t="s">
        <v>16</v>
      </c>
      <c r="D62" s="11">
        <v>8.3000000000000007</v>
      </c>
      <c r="E62" s="10">
        <v>28</v>
      </c>
      <c r="F62" s="10">
        <v>14</v>
      </c>
      <c r="G62" s="15">
        <v>1</v>
      </c>
      <c r="H62" s="15">
        <f t="shared" si="3"/>
        <v>232.40000000000003</v>
      </c>
      <c r="I62" s="15">
        <f t="shared" si="4"/>
        <v>116.20000000000002</v>
      </c>
      <c r="J62" s="15">
        <f t="shared" si="5"/>
        <v>8.3000000000000007</v>
      </c>
    </row>
    <row r="63" spans="1:10" ht="12.95">
      <c r="A63">
        <v>3</v>
      </c>
      <c r="B63" s="20" t="s">
        <v>180</v>
      </c>
      <c r="C63" s="12" t="s">
        <v>17</v>
      </c>
      <c r="D63" s="11">
        <v>1.5</v>
      </c>
      <c r="E63" s="10">
        <v>29</v>
      </c>
      <c r="F63" s="10">
        <v>15</v>
      </c>
      <c r="G63" s="15">
        <v>1</v>
      </c>
      <c r="H63" s="15">
        <f t="shared" si="3"/>
        <v>43.5</v>
      </c>
      <c r="I63" s="15">
        <f t="shared" si="4"/>
        <v>22.5</v>
      </c>
      <c r="J63" s="15">
        <f t="shared" si="5"/>
        <v>1.5</v>
      </c>
    </row>
    <row r="64" spans="1:10" ht="12.95">
      <c r="A64">
        <v>3</v>
      </c>
      <c r="B64" s="20" t="s">
        <v>181</v>
      </c>
      <c r="C64" s="12" t="s">
        <v>18</v>
      </c>
      <c r="D64" s="11">
        <v>19.7</v>
      </c>
      <c r="E64" s="10">
        <v>27</v>
      </c>
      <c r="F64" s="10">
        <v>17</v>
      </c>
      <c r="G64" s="15">
        <v>1</v>
      </c>
      <c r="H64" s="15">
        <f t="shared" si="3"/>
        <v>531.9</v>
      </c>
      <c r="I64" s="15">
        <f t="shared" si="4"/>
        <v>334.9</v>
      </c>
      <c r="J64" s="15">
        <f t="shared" si="5"/>
        <v>19.7</v>
      </c>
    </row>
    <row r="65" spans="1:10" ht="12.95">
      <c r="A65">
        <v>3</v>
      </c>
      <c r="B65" s="20" t="s">
        <v>182</v>
      </c>
      <c r="C65" s="12" t="s">
        <v>20</v>
      </c>
      <c r="D65" s="11">
        <v>1.9</v>
      </c>
      <c r="E65" s="10">
        <v>32</v>
      </c>
      <c r="F65" s="10">
        <v>17</v>
      </c>
      <c r="G65" s="15">
        <v>1</v>
      </c>
      <c r="H65" s="15">
        <f t="shared" si="3"/>
        <v>60.8</v>
      </c>
      <c r="I65" s="15">
        <f t="shared" si="4"/>
        <v>32.299999999999997</v>
      </c>
      <c r="J65" s="15">
        <f t="shared" si="5"/>
        <v>1.9</v>
      </c>
    </row>
    <row r="66" spans="1:10" ht="12.95">
      <c r="A66">
        <v>3</v>
      </c>
      <c r="B66" s="20" t="s">
        <v>183</v>
      </c>
      <c r="C66" s="12" t="s">
        <v>21</v>
      </c>
      <c r="D66" s="11">
        <v>10.8</v>
      </c>
      <c r="E66" s="10">
        <v>32</v>
      </c>
      <c r="F66" s="10">
        <v>15</v>
      </c>
      <c r="G66" s="15">
        <v>1</v>
      </c>
      <c r="H66" s="15">
        <f t="shared" si="3"/>
        <v>345.6</v>
      </c>
      <c r="I66" s="15">
        <f t="shared" si="4"/>
        <v>162</v>
      </c>
      <c r="J66" s="15">
        <f t="shared" si="5"/>
        <v>10.8</v>
      </c>
    </row>
    <row r="67" spans="1:10" ht="12.95">
      <c r="A67">
        <v>3</v>
      </c>
      <c r="B67" s="20" t="s">
        <v>184</v>
      </c>
      <c r="C67" s="10" t="s">
        <v>22</v>
      </c>
      <c r="D67" s="11">
        <v>11.5</v>
      </c>
      <c r="E67" s="10">
        <v>17</v>
      </c>
      <c r="F67" s="10">
        <v>12</v>
      </c>
      <c r="G67" s="15">
        <v>1</v>
      </c>
      <c r="H67" s="15">
        <f t="shared" si="3"/>
        <v>195.5</v>
      </c>
      <c r="I67" s="15">
        <f t="shared" si="4"/>
        <v>138</v>
      </c>
      <c r="J67" s="15">
        <f t="shared" si="5"/>
        <v>11.5</v>
      </c>
    </row>
    <row r="68" spans="1:10" ht="12.95">
      <c r="A68">
        <v>3</v>
      </c>
      <c r="B68" s="20" t="s">
        <v>185</v>
      </c>
      <c r="C68" s="10" t="s">
        <v>23</v>
      </c>
      <c r="D68" s="11">
        <v>15.2</v>
      </c>
      <c r="E68" s="10">
        <v>20</v>
      </c>
      <c r="F68" s="10">
        <v>15</v>
      </c>
      <c r="G68" s="15">
        <v>1</v>
      </c>
      <c r="H68" s="15">
        <f t="shared" si="3"/>
        <v>304</v>
      </c>
      <c r="I68" s="15">
        <f t="shared" si="4"/>
        <v>228</v>
      </c>
      <c r="J68" s="15">
        <f t="shared" si="5"/>
        <v>15.2</v>
      </c>
    </row>
    <row r="69" spans="1:10" ht="12.95">
      <c r="A69">
        <v>3</v>
      </c>
      <c r="B69" s="20" t="s">
        <v>186</v>
      </c>
      <c r="C69" s="10" t="s">
        <v>24</v>
      </c>
      <c r="D69" s="11">
        <v>5.6</v>
      </c>
      <c r="E69" s="10">
        <v>24</v>
      </c>
      <c r="F69" s="10">
        <v>17</v>
      </c>
      <c r="G69" s="15">
        <v>1</v>
      </c>
      <c r="H69" s="15">
        <f t="shared" si="3"/>
        <v>134.39999999999998</v>
      </c>
      <c r="I69" s="15">
        <f t="shared" si="4"/>
        <v>95.199999999999989</v>
      </c>
      <c r="J69" s="15">
        <f t="shared" si="5"/>
        <v>5.6</v>
      </c>
    </row>
    <row r="70" spans="1:10" ht="12.95">
      <c r="A70">
        <v>3</v>
      </c>
      <c r="B70" s="20" t="s">
        <v>187</v>
      </c>
      <c r="C70" s="10" t="s">
        <v>25</v>
      </c>
      <c r="D70" s="11">
        <v>7.4</v>
      </c>
      <c r="E70" s="10">
        <v>26</v>
      </c>
      <c r="F70" s="10">
        <v>18</v>
      </c>
      <c r="G70" s="15">
        <v>1</v>
      </c>
      <c r="H70" s="15">
        <f t="shared" si="3"/>
        <v>192.4</v>
      </c>
      <c r="I70" s="15">
        <f t="shared" si="4"/>
        <v>133.20000000000002</v>
      </c>
      <c r="J70" s="15">
        <f t="shared" si="5"/>
        <v>7.4</v>
      </c>
    </row>
    <row r="71" spans="1:10" ht="12.95">
      <c r="A71">
        <v>3</v>
      </c>
      <c r="B71" s="20" t="s">
        <v>188</v>
      </c>
      <c r="C71" s="10" t="s">
        <v>27</v>
      </c>
      <c r="D71" s="11">
        <v>1.2</v>
      </c>
      <c r="E71" s="10">
        <v>21</v>
      </c>
      <c r="F71" s="10">
        <v>17</v>
      </c>
      <c r="G71" s="15">
        <v>1</v>
      </c>
      <c r="H71" s="15">
        <f t="shared" si="3"/>
        <v>25.2</v>
      </c>
      <c r="I71" s="15">
        <f t="shared" si="4"/>
        <v>20.399999999999999</v>
      </c>
      <c r="J71" s="15">
        <f t="shared" si="5"/>
        <v>1.2</v>
      </c>
    </row>
    <row r="72" spans="1:10" ht="12.95">
      <c r="A72">
        <v>3</v>
      </c>
      <c r="B72" s="20" t="s">
        <v>189</v>
      </c>
      <c r="C72" s="10" t="s">
        <v>28</v>
      </c>
      <c r="D72" s="11">
        <v>6.2</v>
      </c>
      <c r="E72" s="10">
        <v>23</v>
      </c>
      <c r="F72" s="10">
        <v>18</v>
      </c>
      <c r="G72" s="15">
        <v>1</v>
      </c>
      <c r="H72" s="15">
        <f t="shared" si="3"/>
        <v>142.6</v>
      </c>
      <c r="I72" s="15">
        <f t="shared" si="4"/>
        <v>111.60000000000001</v>
      </c>
      <c r="J72" s="15">
        <f t="shared" si="5"/>
        <v>6.2</v>
      </c>
    </row>
    <row r="73" spans="1:10" ht="12.95">
      <c r="A73">
        <v>3</v>
      </c>
      <c r="B73" s="20" t="s">
        <v>190</v>
      </c>
      <c r="C73" s="10" t="s">
        <v>31</v>
      </c>
      <c r="D73" s="11">
        <v>8.6</v>
      </c>
      <c r="E73" s="10">
        <v>18</v>
      </c>
      <c r="F73" s="10">
        <v>14</v>
      </c>
      <c r="G73" s="15">
        <v>1</v>
      </c>
      <c r="H73" s="15">
        <f t="shared" si="3"/>
        <v>154.79999999999998</v>
      </c>
      <c r="I73" s="15">
        <f t="shared" si="4"/>
        <v>120.39999999999999</v>
      </c>
      <c r="J73" s="15">
        <f t="shared" si="5"/>
        <v>8.6</v>
      </c>
    </row>
    <row r="74" spans="1:10" ht="12.95">
      <c r="A74">
        <v>3</v>
      </c>
      <c r="B74" s="20" t="s">
        <v>191</v>
      </c>
      <c r="C74" s="12" t="s">
        <v>32</v>
      </c>
      <c r="D74" s="11">
        <v>15.4</v>
      </c>
      <c r="E74" s="10">
        <v>17</v>
      </c>
      <c r="F74" s="10">
        <v>7</v>
      </c>
      <c r="G74" s="15">
        <v>1</v>
      </c>
      <c r="H74" s="15">
        <f t="shared" si="3"/>
        <v>261.8</v>
      </c>
      <c r="I74" s="15">
        <f t="shared" si="4"/>
        <v>107.8</v>
      </c>
      <c r="J74" s="15">
        <f t="shared" si="5"/>
        <v>15.4</v>
      </c>
    </row>
    <row r="75" spans="1:10" ht="12.95">
      <c r="A75" t="s">
        <v>192</v>
      </c>
      <c r="B75" s="28" t="s">
        <v>193</v>
      </c>
      <c r="C75" s="10" t="s">
        <v>40</v>
      </c>
      <c r="D75" s="11">
        <v>9.6999999999999993</v>
      </c>
      <c r="E75" s="10">
        <v>10</v>
      </c>
      <c r="F75" s="10">
        <v>9</v>
      </c>
      <c r="G75" s="15">
        <v>1</v>
      </c>
      <c r="H75" s="15">
        <f>D75*E75*G75</f>
        <v>97</v>
      </c>
      <c r="I75" s="15">
        <f>D75*F75*G75</f>
        <v>87.3</v>
      </c>
      <c r="J75" s="15">
        <f t="shared" si="5"/>
        <v>9.6999999999999993</v>
      </c>
    </row>
    <row r="76" spans="1:10" ht="12.95">
      <c r="B76" s="24"/>
      <c r="C76" s="9"/>
      <c r="D76" s="23"/>
      <c r="E76" s="9"/>
      <c r="F76" s="9"/>
    </row>
    <row r="77" spans="1:10">
      <c r="B77" s="22" t="s">
        <v>194</v>
      </c>
      <c r="H77">
        <f>SUM(H2:H22)</f>
        <v>2393.8000000000002</v>
      </c>
      <c r="I77">
        <f>SUM(I2:I22)</f>
        <v>5121.8</v>
      </c>
      <c r="J77">
        <f>SUM(J2:J22)</f>
        <v>212.4</v>
      </c>
    </row>
    <row r="78" spans="1:10">
      <c r="B78" s="22" t="s">
        <v>195</v>
      </c>
      <c r="H78">
        <f>SUM(H23:H52)</f>
        <v>5674.7999999999993</v>
      </c>
      <c r="I78">
        <f>SUM(I23:I52)</f>
        <v>6360.5999999999985</v>
      </c>
      <c r="J78">
        <f>SUM(J23:J52)</f>
        <v>238.29999999999998</v>
      </c>
    </row>
    <row r="79" spans="1:10">
      <c r="B79" s="22" t="s">
        <v>196</v>
      </c>
      <c r="H79">
        <f>SUM(H53:H74)</f>
        <v>4535.7000000000007</v>
      </c>
      <c r="I79">
        <f>SUM(I53:I74)</f>
        <v>2514.2000000000003</v>
      </c>
      <c r="J79">
        <f>SUM(J53:J74)</f>
        <v>198.59999999999997</v>
      </c>
    </row>
    <row r="81" spans="2:5">
      <c r="B81" s="25" t="s">
        <v>197</v>
      </c>
      <c r="C81" s="25" t="s">
        <v>72</v>
      </c>
      <c r="D81">
        <f>(H77+H75)/(J77+J75)</f>
        <v>11.214768122467358</v>
      </c>
      <c r="E81">
        <f>(I77+I75)/(J77+J75)</f>
        <v>23.45384961728951</v>
      </c>
    </row>
    <row r="82" spans="2:5">
      <c r="B82" s="26" t="s">
        <v>198</v>
      </c>
      <c r="C82" s="26" t="s">
        <v>92</v>
      </c>
      <c r="D82">
        <f>(H78+H75)/(J78+J75)</f>
        <v>23.273387096774194</v>
      </c>
      <c r="E82">
        <f>(I78+I75)/(J78+J75)</f>
        <v>25.999596774193545</v>
      </c>
    </row>
    <row r="83" spans="2:5">
      <c r="B83" s="27" t="s">
        <v>199</v>
      </c>
      <c r="C83" s="27" t="s">
        <v>15</v>
      </c>
      <c r="D83">
        <f>(H79+H75)/(J79+J75)</f>
        <v>22.240518482957281</v>
      </c>
      <c r="E83">
        <f>(I79+I75)/(J79++J75)</f>
        <v>12.489198271723481</v>
      </c>
    </row>
  </sheetData>
  <autoFilter ref="A1:J75" xr:uid="{4E183F61-1867-403D-B413-009AEBB94F08}"/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35ADE-75AD-4D5E-A19C-A8A49E28E058}">
  <sheetPr>
    <pageSetUpPr fitToPage="1"/>
  </sheetPr>
  <dimension ref="I1:AT73"/>
  <sheetViews>
    <sheetView topLeftCell="A3" zoomScale="59" zoomScaleNormal="85" workbookViewId="0">
      <selection activeCell="AV20" sqref="AV20"/>
    </sheetView>
  </sheetViews>
  <sheetFormatPr defaultColWidth="2.5703125" defaultRowHeight="12.6"/>
  <cols>
    <col min="1" max="6" width="2.5703125" style="29"/>
    <col min="7" max="7" width="2.5703125" style="29" customWidth="1"/>
    <col min="8" max="8" width="2.5703125" style="29"/>
    <col min="9" max="9" width="3.140625" style="29" customWidth="1"/>
    <col min="10" max="10" width="3" style="29" customWidth="1"/>
    <col min="11" max="19" width="2.5703125" style="29" customWidth="1"/>
    <col min="20" max="20" width="3.42578125" style="29" bestFit="1" customWidth="1"/>
    <col min="21" max="46" width="3" style="29" customWidth="1"/>
    <col min="47" max="47" width="27.140625" style="29" customWidth="1"/>
    <col min="48" max="49" width="2.5703125" style="29"/>
    <col min="50" max="50" width="6" style="29" bestFit="1" customWidth="1"/>
    <col min="51" max="54" width="6.85546875" style="29" customWidth="1"/>
    <col min="55" max="16384" width="2.5703125" style="29"/>
  </cols>
  <sheetData>
    <row r="1" spans="9:46">
      <c r="I1" s="214"/>
      <c r="J1" s="215"/>
      <c r="K1" s="215" t="s">
        <v>0</v>
      </c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8"/>
    </row>
    <row r="2" spans="9:46">
      <c r="I2" s="216"/>
      <c r="J2" s="217"/>
      <c r="K2" s="217" t="s">
        <v>1</v>
      </c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7"/>
      <c r="AL2" s="217"/>
      <c r="AM2" s="217"/>
      <c r="AN2" s="217"/>
      <c r="AO2" s="217"/>
      <c r="AP2" s="217"/>
      <c r="AQ2" s="217"/>
      <c r="AR2" s="217"/>
      <c r="AS2" s="217"/>
      <c r="AT2" s="219"/>
    </row>
    <row r="3" spans="9:46">
      <c r="I3" s="216"/>
      <c r="J3" s="217"/>
      <c r="K3" s="42">
        <v>1</v>
      </c>
      <c r="L3" s="42">
        <v>2</v>
      </c>
      <c r="M3" s="42">
        <v>3</v>
      </c>
      <c r="N3" s="42">
        <v>4</v>
      </c>
      <c r="O3" s="42">
        <v>5</v>
      </c>
      <c r="P3" s="42">
        <v>6</v>
      </c>
      <c r="Q3" s="42">
        <v>7</v>
      </c>
      <c r="R3" s="42">
        <v>8</v>
      </c>
      <c r="S3" s="42">
        <v>9</v>
      </c>
      <c r="T3" s="42">
        <v>10</v>
      </c>
      <c r="U3" s="42">
        <v>11</v>
      </c>
      <c r="V3" s="42">
        <v>12</v>
      </c>
      <c r="W3" s="42">
        <v>13</v>
      </c>
      <c r="X3" s="42">
        <v>14</v>
      </c>
      <c r="Y3" s="42">
        <v>15</v>
      </c>
      <c r="Z3" s="42">
        <v>16</v>
      </c>
      <c r="AA3" s="42">
        <v>17</v>
      </c>
      <c r="AB3" s="42">
        <v>18</v>
      </c>
      <c r="AC3" s="42">
        <v>19</v>
      </c>
      <c r="AD3" s="42">
        <v>20</v>
      </c>
      <c r="AE3" s="42">
        <v>21</v>
      </c>
      <c r="AF3" s="42">
        <v>22</v>
      </c>
      <c r="AG3" s="42">
        <v>23</v>
      </c>
      <c r="AH3" s="42">
        <v>24</v>
      </c>
      <c r="AI3" s="42">
        <v>25</v>
      </c>
      <c r="AJ3" s="42">
        <v>26</v>
      </c>
      <c r="AK3" s="42">
        <v>27</v>
      </c>
      <c r="AL3" s="42">
        <v>28</v>
      </c>
      <c r="AM3" s="42">
        <v>29</v>
      </c>
      <c r="AN3" s="42">
        <v>30</v>
      </c>
      <c r="AO3" s="42">
        <v>31</v>
      </c>
      <c r="AP3" s="42">
        <v>32</v>
      </c>
      <c r="AQ3" s="42">
        <v>33</v>
      </c>
      <c r="AR3" s="42">
        <v>34</v>
      </c>
      <c r="AS3" s="42">
        <v>35</v>
      </c>
      <c r="AT3" s="47">
        <v>36</v>
      </c>
    </row>
    <row r="4" spans="9:46">
      <c r="I4" s="220" t="s">
        <v>2</v>
      </c>
      <c r="J4" s="42">
        <v>1</v>
      </c>
      <c r="AT4" s="46"/>
    </row>
    <row r="5" spans="9:46">
      <c r="I5" s="220"/>
      <c r="J5" s="42">
        <v>2</v>
      </c>
      <c r="AT5" s="46"/>
    </row>
    <row r="6" spans="9:46">
      <c r="I6" s="220"/>
      <c r="J6" s="42">
        <v>3</v>
      </c>
      <c r="AT6" s="46"/>
    </row>
    <row r="7" spans="9:46">
      <c r="I7" s="220"/>
      <c r="J7" s="42">
        <v>4</v>
      </c>
      <c r="AT7" s="46"/>
    </row>
    <row r="8" spans="9:46">
      <c r="I8" s="220"/>
      <c r="J8" s="42">
        <v>5</v>
      </c>
      <c r="AT8" s="46"/>
    </row>
    <row r="9" spans="9:46">
      <c r="I9" s="220"/>
      <c r="J9" s="42">
        <v>6</v>
      </c>
      <c r="AT9" s="46"/>
    </row>
    <row r="10" spans="9:46">
      <c r="I10" s="220"/>
      <c r="J10" s="42">
        <v>7</v>
      </c>
      <c r="AT10" s="46"/>
    </row>
    <row r="11" spans="9:46">
      <c r="I11" s="220"/>
      <c r="J11" s="42">
        <v>8</v>
      </c>
      <c r="AT11" s="46"/>
    </row>
    <row r="12" spans="9:46">
      <c r="I12" s="220"/>
      <c r="J12" s="42">
        <v>9</v>
      </c>
      <c r="AT12" s="46"/>
    </row>
    <row r="13" spans="9:46">
      <c r="I13" s="220"/>
      <c r="J13" s="42">
        <v>10</v>
      </c>
      <c r="AT13" s="46"/>
    </row>
    <row r="14" spans="9:46">
      <c r="I14" s="220"/>
      <c r="J14" s="42">
        <v>11</v>
      </c>
      <c r="AT14" s="46"/>
    </row>
    <row r="15" spans="9:46">
      <c r="I15" s="220"/>
      <c r="J15" s="42">
        <v>12</v>
      </c>
      <c r="AT15" s="46"/>
    </row>
    <row r="16" spans="9:46">
      <c r="I16" s="220"/>
      <c r="J16" s="42">
        <v>13</v>
      </c>
      <c r="AT16" s="46"/>
    </row>
    <row r="17" spans="9:46">
      <c r="I17" s="220"/>
      <c r="J17" s="42">
        <v>14</v>
      </c>
      <c r="AT17" s="46"/>
    </row>
    <row r="18" spans="9:46">
      <c r="I18" s="220"/>
      <c r="J18" s="42">
        <v>15</v>
      </c>
      <c r="AT18" s="46"/>
    </row>
    <row r="19" spans="9:46">
      <c r="I19" s="220"/>
      <c r="J19" s="42">
        <v>16</v>
      </c>
      <c r="AT19" s="46"/>
    </row>
    <row r="20" spans="9:46">
      <c r="I20" s="220"/>
      <c r="J20" s="42">
        <v>17</v>
      </c>
      <c r="AT20" s="46"/>
    </row>
    <row r="21" spans="9:46">
      <c r="I21" s="220"/>
      <c r="J21" s="42">
        <v>18</v>
      </c>
      <c r="AT21" s="46"/>
    </row>
    <row r="22" spans="9:46">
      <c r="I22" s="220"/>
      <c r="J22" s="42">
        <v>19</v>
      </c>
      <c r="AT22" s="46"/>
    </row>
    <row r="23" spans="9:46">
      <c r="I23" s="220"/>
      <c r="J23" s="42">
        <v>20</v>
      </c>
      <c r="AT23" s="46"/>
    </row>
    <row r="24" spans="9:46">
      <c r="I24" s="220"/>
      <c r="J24" s="42">
        <v>21</v>
      </c>
      <c r="AT24" s="46"/>
    </row>
    <row r="25" spans="9:46">
      <c r="I25" s="220"/>
      <c r="J25" s="42">
        <v>22</v>
      </c>
      <c r="AT25" s="46"/>
    </row>
    <row r="26" spans="9:46">
      <c r="I26" s="220"/>
      <c r="J26" s="42">
        <v>23</v>
      </c>
      <c r="AT26" s="46"/>
    </row>
    <row r="27" spans="9:46">
      <c r="I27" s="220"/>
      <c r="J27" s="42">
        <v>24</v>
      </c>
      <c r="AT27" s="46"/>
    </row>
    <row r="28" spans="9:46">
      <c r="I28" s="220"/>
      <c r="J28" s="42">
        <v>25</v>
      </c>
      <c r="AT28" s="46"/>
    </row>
    <row r="29" spans="9:46">
      <c r="I29" s="220"/>
      <c r="J29" s="42">
        <v>26</v>
      </c>
      <c r="AT29" s="46"/>
    </row>
    <row r="30" spans="9:46">
      <c r="I30" s="220"/>
      <c r="J30" s="42">
        <v>27</v>
      </c>
      <c r="AT30" s="46"/>
    </row>
    <row r="31" spans="9:46">
      <c r="I31" s="220"/>
      <c r="J31" s="42">
        <v>28</v>
      </c>
      <c r="AT31" s="46"/>
    </row>
    <row r="32" spans="9:46">
      <c r="I32" s="220"/>
      <c r="J32" s="42">
        <v>29</v>
      </c>
      <c r="AT32" s="46"/>
    </row>
    <row r="33" spans="9:46">
      <c r="I33" s="220"/>
      <c r="J33" s="42">
        <v>30</v>
      </c>
      <c r="AT33" s="46"/>
    </row>
    <row r="34" spans="9:46">
      <c r="I34" s="220"/>
      <c r="J34" s="42">
        <v>31</v>
      </c>
      <c r="AT34" s="46"/>
    </row>
    <row r="35" spans="9:46">
      <c r="I35" s="220"/>
      <c r="J35" s="42">
        <v>32</v>
      </c>
      <c r="AT35" s="46"/>
    </row>
    <row r="36" spans="9:46">
      <c r="I36" s="220"/>
      <c r="J36" s="42">
        <v>33</v>
      </c>
      <c r="AT36" s="46"/>
    </row>
    <row r="37" spans="9:46">
      <c r="I37" s="220"/>
      <c r="J37" s="42">
        <v>34</v>
      </c>
      <c r="AT37" s="46"/>
    </row>
    <row r="38" spans="9:46">
      <c r="I38" s="221"/>
      <c r="J38" s="45">
        <v>35</v>
      </c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3"/>
    </row>
    <row r="39" spans="9:46">
      <c r="J39" s="42"/>
    </row>
    <row r="49" ht="12.75" customHeight="1"/>
    <row r="57" ht="13.7" customHeight="1"/>
    <row r="65" ht="13.7" customHeight="1"/>
    <row r="73" ht="13.7" customHeight="1"/>
  </sheetData>
  <mergeCells count="4">
    <mergeCell ref="I1:J3"/>
    <mergeCell ref="K1:AT1"/>
    <mergeCell ref="K2:AT2"/>
    <mergeCell ref="I4:I38"/>
  </mergeCells>
  <printOptions gridLines="1"/>
  <pageMargins left="0.45" right="0.36" top="0.98425196850393704" bottom="0.98425196850393704" header="0.51181102362204722" footer="0.51181102362204722"/>
  <pageSetup paperSize="9" scale="97" orientation="portrait" horizontalDpi="150" verticalDpi="15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A6F3-83E7-47FD-9A0D-F60DE0069888}">
  <dimension ref="A1:AS48"/>
  <sheetViews>
    <sheetView topLeftCell="K1" zoomScale="47" zoomScaleNormal="47" workbookViewId="0">
      <selection activeCell="C23" sqref="C23:E23"/>
    </sheetView>
  </sheetViews>
  <sheetFormatPr defaultColWidth="8.7109375" defaultRowHeight="14.45"/>
  <cols>
    <col min="1" max="1" width="27.42578125" style="101" bestFit="1" customWidth="1"/>
    <col min="2" max="2" width="35.5703125" style="131" customWidth="1"/>
    <col min="3" max="5" width="8.7109375" style="101"/>
    <col min="6" max="6" width="29" style="101" customWidth="1"/>
    <col min="7" max="7" width="27.7109375" style="131" customWidth="1"/>
    <col min="8" max="10" width="8.7109375" style="101"/>
    <col min="11" max="11" width="27.85546875" style="101" customWidth="1"/>
    <col min="12" max="12" width="15.7109375" style="131" customWidth="1"/>
    <col min="13" max="15" width="8.7109375" style="101"/>
    <col min="16" max="16" width="29.7109375" style="101" customWidth="1"/>
    <col min="17" max="17" width="15.85546875" style="131" customWidth="1"/>
    <col min="18" max="20" width="8.7109375" style="101"/>
    <col min="21" max="21" width="27.7109375" style="101" customWidth="1"/>
    <col min="22" max="22" width="15.28515625" style="131" customWidth="1"/>
    <col min="23" max="25" width="8.7109375" style="101"/>
    <col min="26" max="26" width="27.85546875" style="101" customWidth="1"/>
    <col min="27" max="27" width="17.42578125" style="131" customWidth="1"/>
    <col min="28" max="30" width="8.7109375" style="101"/>
    <col min="31" max="31" width="27.42578125" style="101" customWidth="1"/>
    <col min="32" max="32" width="16.28515625" style="131" customWidth="1"/>
    <col min="33" max="33" width="24" style="101" customWidth="1"/>
    <col min="34" max="34" width="25.42578125" style="101" customWidth="1"/>
    <col min="35" max="35" width="8.7109375" style="101"/>
    <col min="36" max="36" width="27.140625" style="101" customWidth="1"/>
    <col min="37" max="37" width="12.28515625" style="101" bestFit="1" customWidth="1"/>
    <col min="38" max="38" width="17.5703125" style="101" customWidth="1"/>
    <col min="39" max="39" width="22.85546875" style="131" customWidth="1"/>
    <col min="40" max="40" width="16.5703125" style="101" customWidth="1"/>
    <col min="41" max="41" width="8.7109375" style="101"/>
    <col min="42" max="42" width="19.140625" style="101" customWidth="1"/>
    <col min="43" max="43" width="8.7109375" style="101"/>
    <col min="44" max="44" width="19.42578125" style="101" customWidth="1"/>
    <col min="45" max="16384" width="8.7109375" style="101"/>
  </cols>
  <sheetData>
    <row r="1" spans="1:45" s="92" customFormat="1">
      <c r="A1" s="86" t="s">
        <v>200</v>
      </c>
      <c r="B1" s="87"/>
      <c r="C1" s="222" t="s">
        <v>40</v>
      </c>
      <c r="D1" s="222"/>
      <c r="E1" s="222"/>
      <c r="F1" s="86" t="s">
        <v>200</v>
      </c>
      <c r="G1" s="87"/>
      <c r="H1" s="222" t="s">
        <v>38</v>
      </c>
      <c r="I1" s="222"/>
      <c r="J1" s="222"/>
      <c r="K1" s="86" t="s">
        <v>200</v>
      </c>
      <c r="L1" s="87"/>
      <c r="M1" s="222" t="s">
        <v>41</v>
      </c>
      <c r="N1" s="222"/>
      <c r="O1" s="222"/>
      <c r="P1" s="86" t="s">
        <v>200</v>
      </c>
      <c r="Q1" s="87"/>
      <c r="R1" s="222" t="s">
        <v>51</v>
      </c>
      <c r="S1" s="222"/>
      <c r="T1" s="222"/>
      <c r="U1" s="86" t="s">
        <v>200</v>
      </c>
      <c r="V1" s="87"/>
      <c r="W1" s="222" t="s">
        <v>46</v>
      </c>
      <c r="X1" s="222"/>
      <c r="Y1" s="222"/>
      <c r="Z1" s="86" t="s">
        <v>200</v>
      </c>
      <c r="AA1" s="87"/>
      <c r="AB1" s="222" t="s">
        <v>201</v>
      </c>
      <c r="AC1" s="222"/>
      <c r="AD1" s="222"/>
      <c r="AE1" s="87"/>
      <c r="AF1" s="87"/>
      <c r="AG1" s="88" t="s">
        <v>202</v>
      </c>
      <c r="AH1" s="89" t="s">
        <v>203</v>
      </c>
      <c r="AI1" s="88"/>
      <c r="AJ1" s="89" t="s">
        <v>203</v>
      </c>
      <c r="AK1" s="88"/>
      <c r="AL1" s="89" t="s">
        <v>203</v>
      </c>
      <c r="AM1" s="87"/>
      <c r="AN1" s="89" t="s">
        <v>203</v>
      </c>
      <c r="AO1" s="90"/>
      <c r="AP1" s="91" t="s">
        <v>203</v>
      </c>
      <c r="AQ1" s="90"/>
      <c r="AR1" s="91" t="s">
        <v>203</v>
      </c>
      <c r="AS1" s="90"/>
    </row>
    <row r="2" spans="1:45" ht="15.75" customHeight="1">
      <c r="A2" s="93" t="s">
        <v>204</v>
      </c>
      <c r="B2" s="94" t="s">
        <v>205</v>
      </c>
      <c r="C2" s="95" t="s">
        <v>206</v>
      </c>
      <c r="D2" s="95" t="s">
        <v>207</v>
      </c>
      <c r="E2" s="95" t="s">
        <v>208</v>
      </c>
      <c r="F2" s="93" t="s">
        <v>204</v>
      </c>
      <c r="G2" s="94" t="s">
        <v>205</v>
      </c>
      <c r="H2" s="95" t="s">
        <v>206</v>
      </c>
      <c r="I2" s="95" t="s">
        <v>207</v>
      </c>
      <c r="J2" s="95" t="s">
        <v>208</v>
      </c>
      <c r="K2" s="93" t="s">
        <v>204</v>
      </c>
      <c r="L2" s="94" t="s">
        <v>205</v>
      </c>
      <c r="M2" s="95" t="s">
        <v>206</v>
      </c>
      <c r="N2" s="95" t="s">
        <v>207</v>
      </c>
      <c r="O2" s="95" t="s">
        <v>208</v>
      </c>
      <c r="P2" s="93" t="s">
        <v>204</v>
      </c>
      <c r="Q2" s="96" t="s">
        <v>205</v>
      </c>
      <c r="R2" s="95" t="s">
        <v>206</v>
      </c>
      <c r="S2" s="95" t="s">
        <v>207</v>
      </c>
      <c r="T2" s="95" t="s">
        <v>208</v>
      </c>
      <c r="U2" s="93" t="s">
        <v>204</v>
      </c>
      <c r="V2" s="96" t="s">
        <v>205</v>
      </c>
      <c r="W2" s="95" t="s">
        <v>206</v>
      </c>
      <c r="X2" s="95" t="s">
        <v>207</v>
      </c>
      <c r="Y2" s="95" t="s">
        <v>208</v>
      </c>
      <c r="Z2" s="93" t="s">
        <v>204</v>
      </c>
      <c r="AA2" s="96" t="s">
        <v>205</v>
      </c>
      <c r="AB2" s="95" t="s">
        <v>206</v>
      </c>
      <c r="AC2" s="95" t="s">
        <v>207</v>
      </c>
      <c r="AD2" s="95" t="s">
        <v>208</v>
      </c>
      <c r="AE2" s="95"/>
      <c r="AF2" s="96"/>
      <c r="AG2" s="97" t="s">
        <v>209</v>
      </c>
      <c r="AH2" s="98" t="s">
        <v>210</v>
      </c>
      <c r="AI2" s="95">
        <v>136</v>
      </c>
      <c r="AJ2" s="98" t="s">
        <v>210</v>
      </c>
      <c r="AK2" s="95"/>
      <c r="AL2" s="98" t="s">
        <v>210</v>
      </c>
      <c r="AM2" s="96"/>
      <c r="AN2" s="98" t="s">
        <v>210</v>
      </c>
      <c r="AO2" s="99"/>
      <c r="AP2" s="100" t="s">
        <v>210</v>
      </c>
      <c r="AQ2" s="99"/>
      <c r="AR2" s="100" t="s">
        <v>210</v>
      </c>
      <c r="AS2" s="99"/>
    </row>
    <row r="3" spans="1:45" ht="17.45">
      <c r="A3" s="93" t="s">
        <v>211</v>
      </c>
      <c r="B3" s="102">
        <v>21952900.789999999</v>
      </c>
      <c r="C3" s="95">
        <v>4</v>
      </c>
      <c r="D3" s="95">
        <v>3</v>
      </c>
      <c r="E3" s="95">
        <f>C3*D3</f>
        <v>12</v>
      </c>
      <c r="F3" s="93" t="s">
        <v>211</v>
      </c>
      <c r="G3" s="102">
        <v>16041102.08</v>
      </c>
      <c r="H3" s="95">
        <v>4</v>
      </c>
      <c r="I3" s="95">
        <v>4</v>
      </c>
      <c r="J3" s="95">
        <f>H3*I3</f>
        <v>16</v>
      </c>
      <c r="K3" s="93" t="s">
        <v>211</v>
      </c>
      <c r="L3" s="96">
        <v>43112027.030000001</v>
      </c>
      <c r="M3" s="95">
        <v>4</v>
      </c>
      <c r="N3" s="95">
        <v>1</v>
      </c>
      <c r="O3" s="95">
        <f>M3*N3</f>
        <v>4</v>
      </c>
      <c r="P3" s="93" t="s">
        <v>211</v>
      </c>
      <c r="Q3" s="102">
        <v>30256670.18</v>
      </c>
      <c r="R3" s="95">
        <v>4</v>
      </c>
      <c r="S3" s="95">
        <v>2</v>
      </c>
      <c r="T3" s="95">
        <f>R3*S3</f>
        <v>8</v>
      </c>
      <c r="U3" s="93" t="s">
        <v>211</v>
      </c>
      <c r="V3" s="96">
        <v>8907795.8300000001</v>
      </c>
      <c r="W3" s="95">
        <v>4</v>
      </c>
      <c r="X3" s="95">
        <v>5</v>
      </c>
      <c r="Y3" s="95">
        <f>W3*X3</f>
        <v>20</v>
      </c>
      <c r="Z3" s="93" t="s">
        <v>211</v>
      </c>
      <c r="AA3" s="96">
        <v>29841345.5</v>
      </c>
      <c r="AB3" s="95">
        <v>4</v>
      </c>
      <c r="AC3" s="95">
        <v>2</v>
      </c>
      <c r="AD3" s="95">
        <f>AB3*AC3</f>
        <v>8</v>
      </c>
      <c r="AE3" s="95"/>
      <c r="AF3" s="96"/>
      <c r="AG3" s="97"/>
      <c r="AH3" s="95" t="s">
        <v>212</v>
      </c>
      <c r="AI3" s="95">
        <v>8345</v>
      </c>
      <c r="AJ3" s="95" t="s">
        <v>212</v>
      </c>
      <c r="AK3" s="96">
        <v>4141</v>
      </c>
      <c r="AL3" s="95" t="s">
        <v>212</v>
      </c>
      <c r="AM3" s="103">
        <v>12475</v>
      </c>
      <c r="AN3" s="95" t="s">
        <v>212</v>
      </c>
      <c r="AO3" s="104" t="s">
        <v>213</v>
      </c>
      <c r="AP3" s="99" t="s">
        <v>212</v>
      </c>
      <c r="AQ3" s="105">
        <v>43805</v>
      </c>
      <c r="AR3" s="99" t="s">
        <v>212</v>
      </c>
      <c r="AS3" s="105">
        <v>5473</v>
      </c>
    </row>
    <row r="4" spans="1:45" ht="16.5">
      <c r="A4" s="93" t="s">
        <v>214</v>
      </c>
      <c r="B4" s="96">
        <v>8345</v>
      </c>
      <c r="C4" s="93">
        <v>3</v>
      </c>
      <c r="D4" s="95">
        <v>3</v>
      </c>
      <c r="E4" s="95">
        <f t="shared" ref="E4:E9" si="0">C4*D4</f>
        <v>9</v>
      </c>
      <c r="F4" s="93" t="s">
        <v>214</v>
      </c>
      <c r="G4" s="96">
        <v>4141</v>
      </c>
      <c r="H4" s="93">
        <v>3</v>
      </c>
      <c r="I4" s="95">
        <v>1</v>
      </c>
      <c r="J4" s="95">
        <f t="shared" ref="J4:J9" si="1">H4*I4</f>
        <v>3</v>
      </c>
      <c r="K4" s="93" t="s">
        <v>214</v>
      </c>
      <c r="L4" s="103">
        <v>12475</v>
      </c>
      <c r="M4" s="93">
        <v>3</v>
      </c>
      <c r="N4" s="95">
        <v>4</v>
      </c>
      <c r="O4" s="95">
        <f t="shared" ref="O4:O9" si="2">M4*N4</f>
        <v>12</v>
      </c>
      <c r="P4" s="93" t="s">
        <v>214</v>
      </c>
      <c r="Q4" s="106" t="s">
        <v>215</v>
      </c>
      <c r="R4" s="93">
        <v>3</v>
      </c>
      <c r="S4" s="95">
        <v>5</v>
      </c>
      <c r="T4" s="95">
        <f t="shared" ref="T4:T9" si="3">R4*S4</f>
        <v>15</v>
      </c>
      <c r="U4" s="93" t="s">
        <v>214</v>
      </c>
      <c r="V4" s="103">
        <v>43805</v>
      </c>
      <c r="W4" s="93">
        <v>3</v>
      </c>
      <c r="X4" s="95">
        <v>2</v>
      </c>
      <c r="Y4" s="95">
        <f t="shared" ref="Y4:Y9" si="4">W4*X4</f>
        <v>6</v>
      </c>
      <c r="Z4" s="93" t="s">
        <v>214</v>
      </c>
      <c r="AA4" s="103">
        <v>5473</v>
      </c>
      <c r="AB4" s="93">
        <v>3</v>
      </c>
      <c r="AC4" s="95">
        <v>3</v>
      </c>
      <c r="AD4" s="95">
        <f t="shared" ref="AD4:AD9" si="5">AB4*AC4</f>
        <v>9</v>
      </c>
      <c r="AE4" s="95"/>
      <c r="AF4" s="96"/>
      <c r="AG4" s="95"/>
      <c r="AH4" s="95" t="s">
        <v>216</v>
      </c>
      <c r="AI4" s="95">
        <v>12817</v>
      </c>
      <c r="AJ4" s="95" t="s">
        <v>216</v>
      </c>
      <c r="AK4" s="95">
        <v>6837</v>
      </c>
      <c r="AL4" s="95" t="s">
        <v>216</v>
      </c>
      <c r="AM4" s="96">
        <v>20172</v>
      </c>
      <c r="AN4" s="95" t="s">
        <v>216</v>
      </c>
      <c r="AO4" s="99">
        <v>16251</v>
      </c>
      <c r="AP4" s="99" t="s">
        <v>216</v>
      </c>
      <c r="AQ4" s="99">
        <v>5669</v>
      </c>
      <c r="AR4" s="99" t="s">
        <v>216</v>
      </c>
      <c r="AS4" s="99">
        <v>8886</v>
      </c>
    </row>
    <row r="5" spans="1:45">
      <c r="A5" s="93" t="s">
        <v>217</v>
      </c>
      <c r="B5" s="96">
        <v>617.70000000000005</v>
      </c>
      <c r="C5" s="93">
        <v>2</v>
      </c>
      <c r="D5" s="95">
        <v>1</v>
      </c>
      <c r="E5" s="95">
        <f t="shared" si="0"/>
        <v>2</v>
      </c>
      <c r="F5" s="93" t="s">
        <v>217</v>
      </c>
      <c r="G5" s="96">
        <v>56.3</v>
      </c>
      <c r="H5" s="93">
        <v>2</v>
      </c>
      <c r="I5" s="95">
        <v>4</v>
      </c>
      <c r="J5" s="95">
        <f t="shared" si="1"/>
        <v>8</v>
      </c>
      <c r="K5" s="93" t="s">
        <v>218</v>
      </c>
      <c r="L5" s="96">
        <v>774.7</v>
      </c>
      <c r="M5" s="93">
        <v>2</v>
      </c>
      <c r="N5" s="95">
        <v>3</v>
      </c>
      <c r="O5" s="95">
        <f t="shared" si="2"/>
        <v>6</v>
      </c>
      <c r="P5" s="93" t="s">
        <v>218</v>
      </c>
      <c r="Q5" s="96">
        <v>170.9</v>
      </c>
      <c r="R5" s="93">
        <v>2</v>
      </c>
      <c r="S5" s="95">
        <v>2</v>
      </c>
      <c r="T5" s="95">
        <f t="shared" si="3"/>
        <v>4</v>
      </c>
      <c r="U5" s="93" t="s">
        <v>218</v>
      </c>
      <c r="V5" s="96">
        <v>682.3</v>
      </c>
      <c r="W5" s="93">
        <v>2</v>
      </c>
      <c r="X5" s="95">
        <v>1</v>
      </c>
      <c r="Y5" s="95">
        <f t="shared" si="4"/>
        <v>2</v>
      </c>
      <c r="Z5" s="93" t="s">
        <v>218</v>
      </c>
      <c r="AA5" s="96">
        <v>39.9</v>
      </c>
      <c r="AB5" s="93">
        <v>2</v>
      </c>
      <c r="AC5" s="95">
        <v>5</v>
      </c>
      <c r="AD5" s="95">
        <f t="shared" si="5"/>
        <v>10</v>
      </c>
      <c r="AE5" s="95"/>
      <c r="AF5" s="96"/>
      <c r="AG5" s="95"/>
      <c r="AH5" s="95"/>
      <c r="AI5" s="95"/>
      <c r="AJ5" s="95"/>
      <c r="AK5" s="95"/>
      <c r="AL5" s="95"/>
      <c r="AM5" s="96"/>
      <c r="AN5" s="95"/>
      <c r="AO5" s="99"/>
      <c r="AP5" s="99"/>
      <c r="AQ5" s="99"/>
      <c r="AR5" s="99"/>
      <c r="AS5" s="99"/>
    </row>
    <row r="6" spans="1:45">
      <c r="A6" s="93" t="s">
        <v>219</v>
      </c>
      <c r="B6" s="107" t="s">
        <v>220</v>
      </c>
      <c r="C6" s="95">
        <v>5</v>
      </c>
      <c r="D6" s="95">
        <v>5</v>
      </c>
      <c r="E6" s="95">
        <f t="shared" si="0"/>
        <v>25</v>
      </c>
      <c r="F6" s="93" t="s">
        <v>219</v>
      </c>
      <c r="G6" s="96" t="s">
        <v>221</v>
      </c>
      <c r="H6" s="95">
        <v>5</v>
      </c>
      <c r="I6" s="95">
        <v>2</v>
      </c>
      <c r="J6" s="95">
        <f t="shared" si="1"/>
        <v>10</v>
      </c>
      <c r="K6" s="93" t="s">
        <v>219</v>
      </c>
      <c r="L6" s="96" t="s">
        <v>222</v>
      </c>
      <c r="M6" s="95">
        <v>5</v>
      </c>
      <c r="N6" s="95">
        <v>5</v>
      </c>
      <c r="O6" s="95">
        <f t="shared" si="2"/>
        <v>25</v>
      </c>
      <c r="P6" s="93" t="s">
        <v>219</v>
      </c>
      <c r="Q6" s="96" t="s">
        <v>223</v>
      </c>
      <c r="R6" s="95">
        <v>5</v>
      </c>
      <c r="S6" s="95">
        <v>5</v>
      </c>
      <c r="T6" s="95">
        <f t="shared" si="3"/>
        <v>25</v>
      </c>
      <c r="U6" s="93" t="s">
        <v>219</v>
      </c>
      <c r="V6" s="96" t="s">
        <v>224</v>
      </c>
      <c r="W6" s="95">
        <v>5</v>
      </c>
      <c r="X6" s="95">
        <v>5</v>
      </c>
      <c r="Y6" s="95">
        <f t="shared" si="4"/>
        <v>25</v>
      </c>
      <c r="Z6" s="93" t="s">
        <v>219</v>
      </c>
      <c r="AA6" s="96" t="s">
        <v>225</v>
      </c>
      <c r="AB6" s="95">
        <v>5</v>
      </c>
      <c r="AC6" s="95">
        <v>1</v>
      </c>
      <c r="AD6" s="95">
        <f t="shared" si="5"/>
        <v>5</v>
      </c>
      <c r="AE6" s="95"/>
      <c r="AF6" s="96"/>
      <c r="AG6" s="95"/>
      <c r="AH6" s="95"/>
      <c r="AI6" s="95"/>
      <c r="AJ6" s="95"/>
      <c r="AK6" s="95"/>
      <c r="AL6" s="95"/>
      <c r="AM6" s="96"/>
      <c r="AN6" s="95"/>
      <c r="AO6" s="99"/>
      <c r="AP6" s="99"/>
      <c r="AQ6" s="99"/>
      <c r="AR6" s="99"/>
      <c r="AS6" s="99"/>
    </row>
    <row r="7" spans="1:45" s="111" customFormat="1">
      <c r="A7" s="108" t="s">
        <v>226</v>
      </c>
      <c r="B7" s="109" t="s">
        <v>227</v>
      </c>
      <c r="C7" s="95">
        <v>3</v>
      </c>
      <c r="D7" s="108">
        <v>4</v>
      </c>
      <c r="E7" s="95">
        <f t="shared" si="0"/>
        <v>12</v>
      </c>
      <c r="F7" s="108" t="s">
        <v>226</v>
      </c>
      <c r="G7" s="109" t="s">
        <v>228</v>
      </c>
      <c r="H7" s="95">
        <v>3</v>
      </c>
      <c r="I7" s="108">
        <v>2</v>
      </c>
      <c r="J7" s="95">
        <f t="shared" si="1"/>
        <v>6</v>
      </c>
      <c r="K7" s="108" t="s">
        <v>226</v>
      </c>
      <c r="L7" s="109" t="s">
        <v>229</v>
      </c>
      <c r="M7" s="95">
        <v>3</v>
      </c>
      <c r="N7" s="108">
        <v>5</v>
      </c>
      <c r="O7" s="95">
        <f t="shared" si="2"/>
        <v>15</v>
      </c>
      <c r="P7" s="108" t="s">
        <v>226</v>
      </c>
      <c r="Q7" s="109" t="s">
        <v>230</v>
      </c>
      <c r="R7" s="95">
        <v>3</v>
      </c>
      <c r="S7" s="108">
        <v>5</v>
      </c>
      <c r="T7" s="95">
        <f t="shared" si="3"/>
        <v>15</v>
      </c>
      <c r="U7" s="108" t="s">
        <v>226</v>
      </c>
      <c r="V7" s="109" t="s">
        <v>231</v>
      </c>
      <c r="W7" s="95">
        <v>3</v>
      </c>
      <c r="X7" s="108">
        <v>1</v>
      </c>
      <c r="Y7" s="95">
        <f t="shared" si="4"/>
        <v>3</v>
      </c>
      <c r="Z7" s="108" t="s">
        <v>226</v>
      </c>
      <c r="AA7" s="109" t="s">
        <v>232</v>
      </c>
      <c r="AB7" s="95">
        <v>3</v>
      </c>
      <c r="AC7" s="108">
        <v>3</v>
      </c>
      <c r="AD7" s="95">
        <f t="shared" si="5"/>
        <v>9</v>
      </c>
      <c r="AE7" s="108"/>
      <c r="AF7" s="109"/>
      <c r="AG7" s="108"/>
      <c r="AH7" s="108"/>
      <c r="AI7" s="108"/>
      <c r="AJ7" s="108"/>
      <c r="AK7" s="108"/>
      <c r="AL7" s="108"/>
      <c r="AM7" s="109"/>
      <c r="AN7" s="108"/>
      <c r="AO7" s="110"/>
      <c r="AP7" s="110"/>
      <c r="AQ7" s="110"/>
      <c r="AR7" s="110"/>
      <c r="AS7" s="110"/>
    </row>
    <row r="8" spans="1:45">
      <c r="A8" s="93" t="s">
        <v>233</v>
      </c>
      <c r="B8" s="94"/>
      <c r="C8" s="95">
        <v>4</v>
      </c>
      <c r="D8" s="95"/>
      <c r="E8" s="95">
        <f t="shared" si="0"/>
        <v>0</v>
      </c>
      <c r="F8" s="93" t="s">
        <v>233</v>
      </c>
      <c r="G8" s="96"/>
      <c r="H8" s="95">
        <v>4</v>
      </c>
      <c r="I8" s="95"/>
      <c r="J8" s="95">
        <f t="shared" si="1"/>
        <v>0</v>
      </c>
      <c r="K8" s="93" t="s">
        <v>233</v>
      </c>
      <c r="L8" s="96"/>
      <c r="M8" s="95">
        <v>4</v>
      </c>
      <c r="N8" s="95"/>
      <c r="O8" s="95">
        <f t="shared" si="2"/>
        <v>0</v>
      </c>
      <c r="P8" s="93" t="s">
        <v>233</v>
      </c>
      <c r="Q8" s="96"/>
      <c r="R8" s="95">
        <v>4</v>
      </c>
      <c r="S8" s="95"/>
      <c r="T8" s="95">
        <f t="shared" si="3"/>
        <v>0</v>
      </c>
      <c r="U8" s="93" t="s">
        <v>233</v>
      </c>
      <c r="V8" s="96"/>
      <c r="W8" s="95">
        <v>4</v>
      </c>
      <c r="X8" s="95"/>
      <c r="Y8" s="95">
        <f t="shared" si="4"/>
        <v>0</v>
      </c>
      <c r="Z8" s="93" t="s">
        <v>233</v>
      </c>
      <c r="AA8" s="96"/>
      <c r="AB8" s="95">
        <v>4</v>
      </c>
      <c r="AC8" s="95"/>
      <c r="AD8" s="95">
        <f t="shared" si="5"/>
        <v>0</v>
      </c>
      <c r="AE8" s="95"/>
      <c r="AF8" s="96"/>
      <c r="AG8" s="95"/>
      <c r="AH8" s="95"/>
      <c r="AI8" s="95"/>
      <c r="AJ8" s="95"/>
      <c r="AK8" s="95"/>
      <c r="AL8" s="95"/>
      <c r="AM8" s="96"/>
      <c r="AN8" s="95"/>
      <c r="AO8" s="99"/>
      <c r="AP8" s="99"/>
      <c r="AQ8" s="99"/>
      <c r="AR8" s="99"/>
      <c r="AS8" s="99"/>
    </row>
    <row r="9" spans="1:45">
      <c r="A9" s="93" t="s">
        <v>234</v>
      </c>
      <c r="B9" s="94" t="s">
        <v>235</v>
      </c>
      <c r="C9" s="95">
        <v>3</v>
      </c>
      <c r="D9" s="95">
        <v>1</v>
      </c>
      <c r="E9" s="95">
        <f t="shared" si="0"/>
        <v>3</v>
      </c>
      <c r="F9" s="93" t="s">
        <v>234</v>
      </c>
      <c r="G9" s="96" t="s">
        <v>236</v>
      </c>
      <c r="H9" s="95">
        <v>3</v>
      </c>
      <c r="I9" s="95">
        <v>4</v>
      </c>
      <c r="J9" s="95">
        <f t="shared" si="1"/>
        <v>12</v>
      </c>
      <c r="K9" s="93" t="s">
        <v>234</v>
      </c>
      <c r="L9" s="96" t="s">
        <v>237</v>
      </c>
      <c r="M9" s="95">
        <v>3</v>
      </c>
      <c r="N9" s="95">
        <v>1</v>
      </c>
      <c r="O9" s="95">
        <f t="shared" si="2"/>
        <v>3</v>
      </c>
      <c r="P9" s="93" t="s">
        <v>234</v>
      </c>
      <c r="Q9" s="96" t="s">
        <v>238</v>
      </c>
      <c r="R9" s="95">
        <v>3</v>
      </c>
      <c r="S9" s="95">
        <v>3</v>
      </c>
      <c r="T9" s="95">
        <f t="shared" si="3"/>
        <v>9</v>
      </c>
      <c r="U9" s="93" t="s">
        <v>234</v>
      </c>
      <c r="V9" s="96" t="s">
        <v>239</v>
      </c>
      <c r="W9" s="95">
        <v>3</v>
      </c>
      <c r="X9" s="95">
        <v>2</v>
      </c>
      <c r="Y9" s="95">
        <f t="shared" si="4"/>
        <v>6</v>
      </c>
      <c r="Z9" s="93" t="s">
        <v>234</v>
      </c>
      <c r="AA9" s="96" t="s">
        <v>240</v>
      </c>
      <c r="AB9" s="95">
        <v>3</v>
      </c>
      <c r="AC9" s="95">
        <v>5</v>
      </c>
      <c r="AD9" s="95">
        <f t="shared" si="5"/>
        <v>15</v>
      </c>
      <c r="AE9" s="95"/>
      <c r="AF9" s="96"/>
      <c r="AG9" s="95"/>
      <c r="AH9" s="95"/>
      <c r="AI9" s="95"/>
      <c r="AJ9" s="95"/>
      <c r="AK9" s="95"/>
      <c r="AL9" s="95"/>
      <c r="AM9" s="96"/>
      <c r="AN9" s="95"/>
      <c r="AO9" s="99"/>
      <c r="AP9" s="99"/>
      <c r="AQ9" s="99"/>
      <c r="AR9" s="99"/>
      <c r="AS9" s="99"/>
    </row>
    <row r="10" spans="1:45">
      <c r="A10" s="112"/>
      <c r="B10" s="113"/>
      <c r="C10" s="112"/>
      <c r="D10" s="112"/>
      <c r="E10" s="114">
        <f>SUM(E3:E9)</f>
        <v>63</v>
      </c>
      <c r="F10" s="112"/>
      <c r="G10" s="113"/>
      <c r="H10" s="112"/>
      <c r="I10" s="112"/>
      <c r="J10" s="114">
        <f>SUM(J3:J9)</f>
        <v>55</v>
      </c>
      <c r="K10" s="112"/>
      <c r="L10" s="113"/>
      <c r="M10" s="112"/>
      <c r="N10" s="112"/>
      <c r="O10" s="114">
        <f>SUM(O3:O9)</f>
        <v>65</v>
      </c>
      <c r="P10" s="112"/>
      <c r="Q10" s="113"/>
      <c r="R10" s="112"/>
      <c r="S10" s="112"/>
      <c r="T10" s="115">
        <f>SUM(T3:T9)</f>
        <v>76</v>
      </c>
      <c r="U10" s="112"/>
      <c r="V10" s="113"/>
      <c r="W10" s="112"/>
      <c r="X10" s="112"/>
      <c r="Y10" s="114">
        <f>SUM(Y3:Y9)</f>
        <v>62</v>
      </c>
      <c r="Z10" s="112"/>
      <c r="AA10" s="113"/>
      <c r="AB10" s="112"/>
      <c r="AC10" s="112"/>
      <c r="AD10" s="114">
        <f>SUM(AD3:AD9)</f>
        <v>56</v>
      </c>
      <c r="AE10" s="112"/>
      <c r="AF10" s="113"/>
      <c r="AG10" s="112"/>
      <c r="AH10" s="112"/>
      <c r="AI10" s="112"/>
      <c r="AJ10" s="112"/>
      <c r="AK10" s="112"/>
      <c r="AL10" s="112"/>
      <c r="AM10" s="113"/>
      <c r="AN10" s="112"/>
    </row>
    <row r="11" spans="1:45">
      <c r="A11" s="112"/>
      <c r="B11" s="113"/>
      <c r="C11" s="112"/>
      <c r="D11" s="112"/>
      <c r="E11" s="112"/>
      <c r="F11" s="112"/>
      <c r="G11" s="113"/>
      <c r="H11" s="112"/>
      <c r="I11" s="112"/>
      <c r="J11" s="112"/>
      <c r="K11" s="112"/>
      <c r="L11" s="113"/>
      <c r="M11" s="112"/>
      <c r="N11" s="112"/>
      <c r="O11" s="112"/>
      <c r="P11" s="112"/>
      <c r="Q11" s="113"/>
      <c r="R11" s="112"/>
      <c r="S11" s="112"/>
      <c r="T11" s="112"/>
      <c r="U11" s="112"/>
      <c r="V11" s="113"/>
      <c r="W11" s="112"/>
      <c r="X11" s="112"/>
      <c r="Y11" s="112"/>
      <c r="Z11" s="112"/>
      <c r="AA11" s="113"/>
      <c r="AB11" s="112"/>
      <c r="AC11" s="112"/>
      <c r="AD11" s="112"/>
      <c r="AE11" s="112"/>
      <c r="AF11" s="113"/>
      <c r="AG11" s="112"/>
      <c r="AH11" s="112"/>
      <c r="AI11" s="112"/>
      <c r="AJ11" s="112"/>
      <c r="AK11" s="112"/>
      <c r="AL11" s="112"/>
      <c r="AM11" s="113"/>
      <c r="AN11" s="112"/>
    </row>
    <row r="12" spans="1:45" s="92" customFormat="1">
      <c r="A12" s="86" t="s">
        <v>241</v>
      </c>
      <c r="B12" s="87"/>
      <c r="C12" s="222" t="s">
        <v>13</v>
      </c>
      <c r="D12" s="222"/>
      <c r="E12" s="222"/>
      <c r="F12" s="86" t="s">
        <v>241</v>
      </c>
      <c r="G12" s="87"/>
      <c r="H12" s="222" t="s">
        <v>12</v>
      </c>
      <c r="I12" s="222"/>
      <c r="J12" s="222"/>
      <c r="K12" s="86" t="s">
        <v>241</v>
      </c>
      <c r="L12" s="87"/>
      <c r="M12" s="222" t="s">
        <v>15</v>
      </c>
      <c r="N12" s="222"/>
      <c r="O12" s="222"/>
      <c r="P12" s="86" t="s">
        <v>241</v>
      </c>
      <c r="Q12" s="87"/>
      <c r="R12" s="222" t="s">
        <v>14</v>
      </c>
      <c r="S12" s="222"/>
      <c r="T12" s="222"/>
      <c r="U12" s="86" t="s">
        <v>241</v>
      </c>
      <c r="V12" s="87"/>
      <c r="W12" s="222" t="s">
        <v>9</v>
      </c>
      <c r="X12" s="222"/>
      <c r="Y12" s="222"/>
      <c r="Z12" s="86" t="s">
        <v>241</v>
      </c>
      <c r="AA12" s="87"/>
      <c r="AB12" s="222" t="s">
        <v>23</v>
      </c>
      <c r="AC12" s="222"/>
      <c r="AD12" s="222"/>
      <c r="AE12" s="87"/>
      <c r="AF12" s="87"/>
      <c r="AG12" s="88" t="s">
        <v>202</v>
      </c>
      <c r="AH12" s="89" t="s">
        <v>203</v>
      </c>
      <c r="AI12" s="88"/>
      <c r="AJ12" s="89" t="s">
        <v>203</v>
      </c>
      <c r="AK12" s="88"/>
      <c r="AL12" s="89" t="s">
        <v>203</v>
      </c>
      <c r="AM12" s="87"/>
      <c r="AN12" s="89" t="s">
        <v>203</v>
      </c>
      <c r="AO12" s="90"/>
      <c r="AP12" s="91" t="s">
        <v>203</v>
      </c>
      <c r="AQ12" s="90"/>
      <c r="AR12" s="91" t="s">
        <v>203</v>
      </c>
      <c r="AS12" s="90"/>
    </row>
    <row r="13" spans="1:45">
      <c r="A13" s="93" t="s">
        <v>204</v>
      </c>
      <c r="B13" s="94" t="s">
        <v>205</v>
      </c>
      <c r="C13" s="95" t="s">
        <v>206</v>
      </c>
      <c r="D13" s="95" t="s">
        <v>207</v>
      </c>
      <c r="E13" s="95" t="s">
        <v>208</v>
      </c>
      <c r="F13" s="93" t="s">
        <v>204</v>
      </c>
      <c r="G13" s="96" t="s">
        <v>205</v>
      </c>
      <c r="H13" s="95" t="s">
        <v>206</v>
      </c>
      <c r="I13" s="95" t="s">
        <v>207</v>
      </c>
      <c r="J13" s="95" t="s">
        <v>208</v>
      </c>
      <c r="K13" s="93" t="s">
        <v>204</v>
      </c>
      <c r="L13" s="96" t="s">
        <v>205</v>
      </c>
      <c r="M13" s="95" t="s">
        <v>206</v>
      </c>
      <c r="N13" s="95" t="s">
        <v>207</v>
      </c>
      <c r="O13" s="95" t="s">
        <v>208</v>
      </c>
      <c r="P13" s="93" t="s">
        <v>204</v>
      </c>
      <c r="Q13" s="96" t="s">
        <v>205</v>
      </c>
      <c r="R13" s="95" t="s">
        <v>206</v>
      </c>
      <c r="S13" s="95" t="s">
        <v>207</v>
      </c>
      <c r="T13" s="95" t="s">
        <v>208</v>
      </c>
      <c r="U13" s="93" t="s">
        <v>204</v>
      </c>
      <c r="V13" s="96" t="s">
        <v>205</v>
      </c>
      <c r="W13" s="95" t="s">
        <v>206</v>
      </c>
      <c r="X13" s="95" t="s">
        <v>207</v>
      </c>
      <c r="Y13" s="95" t="s">
        <v>208</v>
      </c>
      <c r="Z13" s="93" t="s">
        <v>204</v>
      </c>
      <c r="AA13" s="96" t="s">
        <v>205</v>
      </c>
      <c r="AB13" s="95" t="s">
        <v>206</v>
      </c>
      <c r="AC13" s="95" t="s">
        <v>207</v>
      </c>
      <c r="AD13" s="95" t="s">
        <v>208</v>
      </c>
      <c r="AE13" s="95"/>
      <c r="AF13" s="96"/>
      <c r="AG13" s="95"/>
      <c r="AH13" s="95" t="s">
        <v>242</v>
      </c>
      <c r="AI13" s="95"/>
      <c r="AJ13" s="95" t="s">
        <v>242</v>
      </c>
      <c r="AK13" s="95"/>
      <c r="AL13" s="95" t="s">
        <v>242</v>
      </c>
      <c r="AM13" s="96"/>
      <c r="AN13" s="95" t="s">
        <v>242</v>
      </c>
      <c r="AO13" s="99"/>
      <c r="AP13" s="99" t="s">
        <v>242</v>
      </c>
      <c r="AQ13" s="99"/>
      <c r="AR13" s="99" t="s">
        <v>242</v>
      </c>
      <c r="AS13" s="99"/>
    </row>
    <row r="14" spans="1:45">
      <c r="A14" s="93" t="s">
        <v>211</v>
      </c>
      <c r="B14" s="116">
        <v>12941889.460000001</v>
      </c>
      <c r="C14" s="95">
        <v>4</v>
      </c>
      <c r="D14" s="95">
        <v>4</v>
      </c>
      <c r="E14" s="95">
        <f>C14*D14</f>
        <v>16</v>
      </c>
      <c r="F14" s="93" t="s">
        <v>211</v>
      </c>
      <c r="G14" s="116">
        <v>9057684.4000000004</v>
      </c>
      <c r="H14" s="95">
        <v>4</v>
      </c>
      <c r="I14" s="95">
        <v>5</v>
      </c>
      <c r="J14" s="95">
        <f>H14*I14</f>
        <v>20</v>
      </c>
      <c r="K14" s="93" t="s">
        <v>211</v>
      </c>
      <c r="L14" s="116">
        <v>288990221.72000003</v>
      </c>
      <c r="M14" s="95">
        <v>4</v>
      </c>
      <c r="N14" s="95">
        <v>2</v>
      </c>
      <c r="O14" s="95">
        <f>M14*N14</f>
        <v>8</v>
      </c>
      <c r="P14" s="93" t="s">
        <v>211</v>
      </c>
      <c r="Q14" s="116">
        <v>13784717.4</v>
      </c>
      <c r="R14" s="95">
        <v>4</v>
      </c>
      <c r="S14" s="95">
        <v>4</v>
      </c>
      <c r="T14" s="95">
        <f>R14*S14</f>
        <v>16</v>
      </c>
      <c r="U14" s="93" t="s">
        <v>211</v>
      </c>
      <c r="V14" s="116">
        <v>594994641.27999997</v>
      </c>
      <c r="W14" s="95">
        <v>4</v>
      </c>
      <c r="X14" s="95">
        <v>1</v>
      </c>
      <c r="Y14" s="95">
        <f>W14*X14</f>
        <v>4</v>
      </c>
      <c r="Z14" s="93" t="s">
        <v>211</v>
      </c>
      <c r="AA14" s="116">
        <v>498351874.92000002</v>
      </c>
      <c r="AB14" s="95">
        <v>4</v>
      </c>
      <c r="AC14" s="95">
        <v>3</v>
      </c>
      <c r="AD14" s="95">
        <f>AB14*AC14</f>
        <v>12</v>
      </c>
      <c r="AE14" s="95"/>
      <c r="AF14" s="96"/>
      <c r="AG14" s="95"/>
      <c r="AH14" s="95" t="s">
        <v>212</v>
      </c>
      <c r="AI14" s="117">
        <v>7456</v>
      </c>
      <c r="AJ14" s="95" t="s">
        <v>212</v>
      </c>
      <c r="AK14" s="118">
        <v>3779</v>
      </c>
      <c r="AL14" s="95" t="s">
        <v>212</v>
      </c>
      <c r="AM14" s="119">
        <v>2773</v>
      </c>
      <c r="AN14" s="95" t="s">
        <v>212</v>
      </c>
      <c r="AO14" s="105">
        <v>6341</v>
      </c>
      <c r="AP14" s="99" t="s">
        <v>212</v>
      </c>
      <c r="AQ14" s="120">
        <v>3838</v>
      </c>
      <c r="AR14" s="99" t="s">
        <v>212</v>
      </c>
      <c r="AS14" s="105">
        <v>43805</v>
      </c>
    </row>
    <row r="15" spans="1:45">
      <c r="A15" s="93" t="s">
        <v>214</v>
      </c>
      <c r="B15" s="121">
        <v>7456</v>
      </c>
      <c r="C15" s="93">
        <v>3</v>
      </c>
      <c r="D15" s="95">
        <v>4</v>
      </c>
      <c r="E15" s="95">
        <f t="shared" ref="E15:E20" si="6">C15*D15</f>
        <v>12</v>
      </c>
      <c r="F15" s="93" t="s">
        <v>214</v>
      </c>
      <c r="G15" s="122">
        <v>3779</v>
      </c>
      <c r="H15" s="93">
        <v>3</v>
      </c>
      <c r="I15" s="95">
        <v>2</v>
      </c>
      <c r="J15" s="95">
        <f t="shared" ref="J15:J20" si="7">H15*I15</f>
        <v>6</v>
      </c>
      <c r="K15" s="93" t="s">
        <v>214</v>
      </c>
      <c r="L15" s="103">
        <v>2773</v>
      </c>
      <c r="M15" s="93">
        <v>3</v>
      </c>
      <c r="N15" s="95">
        <v>1</v>
      </c>
      <c r="O15" s="95">
        <f t="shared" ref="O15:O20" si="8">M15*N15</f>
        <v>3</v>
      </c>
      <c r="P15" s="93" t="s">
        <v>214</v>
      </c>
      <c r="Q15" s="103">
        <v>6341</v>
      </c>
      <c r="R15" s="93">
        <v>3</v>
      </c>
      <c r="S15" s="95">
        <v>3</v>
      </c>
      <c r="T15" s="95">
        <f t="shared" ref="T15:T20" si="9">R15*S15</f>
        <v>9</v>
      </c>
      <c r="U15" s="93" t="s">
        <v>214</v>
      </c>
      <c r="V15" s="122">
        <v>3838</v>
      </c>
      <c r="W15" s="93">
        <v>3</v>
      </c>
      <c r="X15" s="95">
        <v>3</v>
      </c>
      <c r="Y15" s="95">
        <f t="shared" ref="Y15:Y20" si="10">W15*X15</f>
        <v>9</v>
      </c>
      <c r="Z15" s="93" t="s">
        <v>214</v>
      </c>
      <c r="AA15" s="103">
        <v>43805</v>
      </c>
      <c r="AB15" s="93">
        <v>3</v>
      </c>
      <c r="AC15" s="95">
        <v>5</v>
      </c>
      <c r="AD15" s="95">
        <f t="shared" ref="AD15:AD20" si="11">AB15*AC15</f>
        <v>15</v>
      </c>
      <c r="AE15" s="95"/>
      <c r="AF15" s="96"/>
      <c r="AG15" s="95"/>
      <c r="AH15" s="95" t="s">
        <v>216</v>
      </c>
      <c r="AI15" s="95">
        <v>11813</v>
      </c>
      <c r="AJ15" s="95" t="s">
        <v>216</v>
      </c>
      <c r="AK15" s="95">
        <v>5595</v>
      </c>
      <c r="AL15" s="95" t="s">
        <v>216</v>
      </c>
      <c r="AM15" s="96">
        <v>4444</v>
      </c>
      <c r="AN15" s="95" t="s">
        <v>216</v>
      </c>
      <c r="AO15" s="99">
        <v>8525</v>
      </c>
      <c r="AP15" s="99" t="s">
        <v>216</v>
      </c>
      <c r="AQ15" s="99">
        <v>93295</v>
      </c>
      <c r="AR15" s="99" t="s">
        <v>216</v>
      </c>
      <c r="AS15" s="99">
        <v>60847</v>
      </c>
    </row>
    <row r="16" spans="1:45" ht="17.25" customHeight="1">
      <c r="A16" s="123" t="s">
        <v>218</v>
      </c>
      <c r="B16" s="124">
        <v>2194.4</v>
      </c>
      <c r="C16" s="93">
        <v>2</v>
      </c>
      <c r="D16" s="95">
        <v>1</v>
      </c>
      <c r="E16" s="95">
        <f t="shared" si="6"/>
        <v>2</v>
      </c>
      <c r="F16" s="123" t="s">
        <v>218</v>
      </c>
      <c r="G16" s="125">
        <v>888.1</v>
      </c>
      <c r="H16" s="93">
        <v>2</v>
      </c>
      <c r="I16" s="95">
        <v>3</v>
      </c>
      <c r="J16" s="95">
        <f t="shared" si="7"/>
        <v>6</v>
      </c>
      <c r="K16" s="123" t="s">
        <v>218</v>
      </c>
      <c r="L16" s="125">
        <v>39.6</v>
      </c>
      <c r="M16" s="93">
        <v>2</v>
      </c>
      <c r="N16" s="95">
        <v>5</v>
      </c>
      <c r="O16" s="95">
        <f t="shared" si="8"/>
        <v>10</v>
      </c>
      <c r="P16" s="93" t="s">
        <v>218</v>
      </c>
      <c r="Q16" s="125">
        <v>650.1</v>
      </c>
      <c r="R16" s="93">
        <v>2</v>
      </c>
      <c r="S16" s="95">
        <v>3</v>
      </c>
      <c r="T16" s="95">
        <f t="shared" si="9"/>
        <v>6</v>
      </c>
      <c r="U16" s="93" t="s">
        <v>218</v>
      </c>
      <c r="V16" s="125">
        <v>75.7</v>
      </c>
      <c r="W16" s="93">
        <v>2</v>
      </c>
      <c r="X16" s="95">
        <v>4</v>
      </c>
      <c r="Y16" s="95">
        <f t="shared" si="10"/>
        <v>8</v>
      </c>
      <c r="Z16" s="93" t="s">
        <v>218</v>
      </c>
      <c r="AA16" s="95">
        <v>1262.9000000000001</v>
      </c>
      <c r="AB16" s="93">
        <v>2</v>
      </c>
      <c r="AC16" s="95">
        <v>2</v>
      </c>
      <c r="AD16" s="95">
        <f t="shared" si="11"/>
        <v>4</v>
      </c>
      <c r="AE16" s="95"/>
      <c r="AF16" s="96"/>
      <c r="AG16" s="95"/>
      <c r="AH16" s="95"/>
      <c r="AI16" s="95"/>
      <c r="AJ16" s="95"/>
      <c r="AK16" s="95"/>
      <c r="AL16" s="95"/>
      <c r="AM16" s="96"/>
      <c r="AN16" s="95"/>
      <c r="AO16" s="99"/>
      <c r="AP16" s="99"/>
      <c r="AQ16" s="99"/>
      <c r="AR16" s="99"/>
      <c r="AS16" s="99"/>
    </row>
    <row r="17" spans="1:45" ht="18" customHeight="1">
      <c r="A17" s="93" t="s">
        <v>219</v>
      </c>
      <c r="B17" s="96" t="s">
        <v>243</v>
      </c>
      <c r="C17" s="95">
        <v>5</v>
      </c>
      <c r="D17" s="95">
        <v>3</v>
      </c>
      <c r="E17" s="95">
        <f t="shared" si="6"/>
        <v>15</v>
      </c>
      <c r="F17" s="93" t="s">
        <v>219</v>
      </c>
      <c r="G17" s="96" t="s">
        <v>244</v>
      </c>
      <c r="H17" s="95">
        <v>5</v>
      </c>
      <c r="I17" s="95">
        <v>2</v>
      </c>
      <c r="J17" s="95">
        <f t="shared" si="7"/>
        <v>10</v>
      </c>
      <c r="K17" s="93" t="s">
        <v>219</v>
      </c>
      <c r="L17" s="96" t="s">
        <v>245</v>
      </c>
      <c r="M17" s="95">
        <v>5</v>
      </c>
      <c r="N17" s="95">
        <v>5</v>
      </c>
      <c r="O17" s="95">
        <f t="shared" si="8"/>
        <v>25</v>
      </c>
      <c r="P17" s="93" t="s">
        <v>219</v>
      </c>
      <c r="Q17" s="96" t="s">
        <v>246</v>
      </c>
      <c r="R17" s="95">
        <v>5</v>
      </c>
      <c r="S17" s="95">
        <v>4</v>
      </c>
      <c r="T17" s="95">
        <f t="shared" si="9"/>
        <v>20</v>
      </c>
      <c r="U17" s="93" t="s">
        <v>219</v>
      </c>
      <c r="V17" s="107" t="s">
        <v>247</v>
      </c>
      <c r="W17" s="95">
        <v>5</v>
      </c>
      <c r="X17" s="95">
        <v>5</v>
      </c>
      <c r="Y17" s="95">
        <f t="shared" si="10"/>
        <v>25</v>
      </c>
      <c r="Z17" s="93" t="s">
        <v>219</v>
      </c>
      <c r="AA17" s="96" t="s">
        <v>248</v>
      </c>
      <c r="AB17" s="95">
        <v>5</v>
      </c>
      <c r="AC17" s="95">
        <v>4</v>
      </c>
      <c r="AD17" s="95">
        <f t="shared" si="11"/>
        <v>20</v>
      </c>
      <c r="AE17" s="95"/>
      <c r="AF17" s="96"/>
      <c r="AG17" s="95"/>
      <c r="AH17" s="95"/>
      <c r="AI17" s="95"/>
      <c r="AJ17" s="95"/>
      <c r="AK17" s="95"/>
      <c r="AL17" s="95"/>
      <c r="AM17" s="96"/>
      <c r="AN17" s="95"/>
      <c r="AO17" s="99"/>
      <c r="AP17" s="99"/>
      <c r="AQ17" s="99"/>
      <c r="AR17" s="99"/>
      <c r="AS17" s="99"/>
    </row>
    <row r="18" spans="1:45">
      <c r="A18" s="93" t="s">
        <v>226</v>
      </c>
      <c r="B18" s="94" t="s">
        <v>249</v>
      </c>
      <c r="C18" s="95">
        <v>3</v>
      </c>
      <c r="D18" s="95">
        <v>5</v>
      </c>
      <c r="E18" s="95">
        <f t="shared" si="6"/>
        <v>15</v>
      </c>
      <c r="F18" s="93" t="s">
        <v>226</v>
      </c>
      <c r="G18" s="96" t="s">
        <v>250</v>
      </c>
      <c r="H18" s="95">
        <v>3</v>
      </c>
      <c r="I18" s="95">
        <v>5</v>
      </c>
      <c r="J18" s="95">
        <f t="shared" si="7"/>
        <v>15</v>
      </c>
      <c r="K18" s="93" t="s">
        <v>226</v>
      </c>
      <c r="L18" s="96" t="s">
        <v>251</v>
      </c>
      <c r="M18" s="95">
        <v>3</v>
      </c>
      <c r="N18" s="95">
        <v>3</v>
      </c>
      <c r="O18" s="95">
        <f t="shared" si="8"/>
        <v>9</v>
      </c>
      <c r="P18" s="93" t="s">
        <v>226</v>
      </c>
      <c r="Q18" s="96" t="s">
        <v>252</v>
      </c>
      <c r="R18" s="95">
        <v>3</v>
      </c>
      <c r="S18" s="95">
        <v>2</v>
      </c>
      <c r="T18" s="95">
        <f t="shared" si="9"/>
        <v>6</v>
      </c>
      <c r="U18" s="93" t="s">
        <v>226</v>
      </c>
      <c r="V18" s="94" t="s">
        <v>253</v>
      </c>
      <c r="W18" s="95">
        <v>3</v>
      </c>
      <c r="X18" s="95">
        <v>2</v>
      </c>
      <c r="Y18" s="95">
        <f t="shared" si="10"/>
        <v>6</v>
      </c>
      <c r="Z18" s="93" t="s">
        <v>226</v>
      </c>
      <c r="AA18" s="96" t="s">
        <v>254</v>
      </c>
      <c r="AB18" s="95">
        <v>3</v>
      </c>
      <c r="AC18" s="95">
        <v>4</v>
      </c>
      <c r="AD18" s="95">
        <f t="shared" si="11"/>
        <v>12</v>
      </c>
      <c r="AE18" s="95"/>
      <c r="AF18" s="96"/>
      <c r="AG18" s="95"/>
      <c r="AH18" s="95"/>
      <c r="AI18" s="95"/>
      <c r="AJ18" s="95"/>
      <c r="AK18" s="95"/>
      <c r="AL18" s="95"/>
      <c r="AM18" s="96"/>
      <c r="AN18" s="95"/>
      <c r="AO18" s="99"/>
      <c r="AP18" s="99"/>
      <c r="AQ18" s="99"/>
      <c r="AR18" s="99"/>
      <c r="AS18" s="99"/>
    </row>
    <row r="19" spans="1:45">
      <c r="A19" s="93" t="s">
        <v>233</v>
      </c>
      <c r="B19" s="94" t="s">
        <v>255</v>
      </c>
      <c r="C19" s="95">
        <v>4</v>
      </c>
      <c r="D19" s="95">
        <v>1</v>
      </c>
      <c r="E19" s="95">
        <f t="shared" si="6"/>
        <v>4</v>
      </c>
      <c r="F19" s="93" t="s">
        <v>233</v>
      </c>
      <c r="G19" s="96" t="s">
        <v>256</v>
      </c>
      <c r="H19" s="95">
        <v>4</v>
      </c>
      <c r="I19" s="95">
        <v>5</v>
      </c>
      <c r="J19" s="95">
        <f t="shared" si="7"/>
        <v>20</v>
      </c>
      <c r="K19" s="93" t="s">
        <v>233</v>
      </c>
      <c r="L19" s="96" t="s">
        <v>257</v>
      </c>
      <c r="M19" s="95">
        <v>4</v>
      </c>
      <c r="N19" s="95">
        <v>3</v>
      </c>
      <c r="O19" s="95">
        <f t="shared" si="8"/>
        <v>12</v>
      </c>
      <c r="P19" s="93" t="s">
        <v>233</v>
      </c>
      <c r="Q19" s="96" t="s">
        <v>258</v>
      </c>
      <c r="R19" s="95">
        <v>4</v>
      </c>
      <c r="S19" s="95">
        <v>2</v>
      </c>
      <c r="T19" s="95">
        <f t="shared" si="9"/>
        <v>8</v>
      </c>
      <c r="U19" s="93" t="s">
        <v>233</v>
      </c>
      <c r="V19" s="94" t="s">
        <v>259</v>
      </c>
      <c r="W19" s="95">
        <v>4</v>
      </c>
      <c r="X19" s="95">
        <v>3</v>
      </c>
      <c r="Y19" s="95">
        <f t="shared" si="10"/>
        <v>12</v>
      </c>
      <c r="Z19" s="93" t="s">
        <v>233</v>
      </c>
      <c r="AA19" s="96" t="s">
        <v>260</v>
      </c>
      <c r="AB19" s="95">
        <v>4</v>
      </c>
      <c r="AC19" s="95">
        <v>4</v>
      </c>
      <c r="AD19" s="95">
        <f t="shared" si="11"/>
        <v>16</v>
      </c>
      <c r="AE19" s="95"/>
      <c r="AF19" s="96"/>
      <c r="AG19" s="95"/>
      <c r="AH19" s="95"/>
      <c r="AI19" s="95"/>
      <c r="AJ19" s="95"/>
      <c r="AK19" s="95"/>
      <c r="AL19" s="95"/>
      <c r="AM19" s="96"/>
      <c r="AN19" s="95"/>
      <c r="AO19" s="99"/>
      <c r="AP19" s="99"/>
      <c r="AQ19" s="99"/>
      <c r="AR19" s="99"/>
      <c r="AS19" s="99"/>
    </row>
    <row r="20" spans="1:45">
      <c r="A20" s="93" t="s">
        <v>234</v>
      </c>
      <c r="B20" s="94" t="s">
        <v>261</v>
      </c>
      <c r="C20" s="95">
        <v>3</v>
      </c>
      <c r="D20" s="95">
        <v>1</v>
      </c>
      <c r="E20" s="95">
        <f t="shared" si="6"/>
        <v>3</v>
      </c>
      <c r="F20" s="93" t="s">
        <v>234</v>
      </c>
      <c r="G20" s="96" t="s">
        <v>262</v>
      </c>
      <c r="H20" s="95">
        <v>3</v>
      </c>
      <c r="I20" s="95">
        <v>2</v>
      </c>
      <c r="J20" s="95">
        <f t="shared" si="7"/>
        <v>6</v>
      </c>
      <c r="K20" s="93" t="s">
        <v>234</v>
      </c>
      <c r="L20" s="96" t="s">
        <v>263</v>
      </c>
      <c r="M20" s="95">
        <v>3</v>
      </c>
      <c r="N20" s="95">
        <v>5</v>
      </c>
      <c r="O20" s="95">
        <f t="shared" si="8"/>
        <v>15</v>
      </c>
      <c r="P20" s="93" t="s">
        <v>234</v>
      </c>
      <c r="Q20" s="96" t="s">
        <v>264</v>
      </c>
      <c r="R20" s="95">
        <v>3</v>
      </c>
      <c r="S20" s="95">
        <v>3</v>
      </c>
      <c r="T20" s="95">
        <f t="shared" si="9"/>
        <v>9</v>
      </c>
      <c r="U20" s="93" t="s">
        <v>234</v>
      </c>
      <c r="V20" s="94" t="s">
        <v>265</v>
      </c>
      <c r="W20" s="95">
        <v>3</v>
      </c>
      <c r="X20" s="95">
        <v>3</v>
      </c>
      <c r="Y20" s="95">
        <f t="shared" si="10"/>
        <v>9</v>
      </c>
      <c r="Z20" s="93" t="s">
        <v>234</v>
      </c>
      <c r="AA20" s="96" t="s">
        <v>265</v>
      </c>
      <c r="AB20" s="95">
        <v>3</v>
      </c>
      <c r="AC20" s="95">
        <v>3</v>
      </c>
      <c r="AD20" s="95">
        <f t="shared" si="11"/>
        <v>9</v>
      </c>
      <c r="AE20" s="95"/>
      <c r="AF20" s="96"/>
      <c r="AG20" s="95"/>
      <c r="AH20" s="95"/>
      <c r="AI20" s="95"/>
      <c r="AJ20" s="95"/>
      <c r="AK20" s="95"/>
      <c r="AL20" s="95"/>
      <c r="AM20" s="96"/>
      <c r="AN20" s="95"/>
      <c r="AO20" s="99"/>
      <c r="AP20" s="99"/>
      <c r="AQ20" s="99"/>
      <c r="AR20" s="99"/>
      <c r="AS20" s="99"/>
    </row>
    <row r="21" spans="1:45">
      <c r="A21" s="112"/>
      <c r="B21" s="113"/>
      <c r="C21" s="112"/>
      <c r="D21" s="112"/>
      <c r="E21" s="114">
        <f>SUM(E14:E20)</f>
        <v>67</v>
      </c>
      <c r="F21" s="112"/>
      <c r="G21" s="113"/>
      <c r="H21" s="112"/>
      <c r="I21" s="112"/>
      <c r="J21" s="114">
        <f>SUM(J14:J20)</f>
        <v>83</v>
      </c>
      <c r="K21" s="112"/>
      <c r="L21" s="113"/>
      <c r="M21" s="112"/>
      <c r="N21" s="112"/>
      <c r="O21" s="126">
        <f>SUM(O14:O20)</f>
        <v>82</v>
      </c>
      <c r="P21" s="112"/>
      <c r="Q21" s="113"/>
      <c r="R21" s="112"/>
      <c r="S21" s="112"/>
      <c r="T21" s="114">
        <f>SUM(T14:T20)</f>
        <v>74</v>
      </c>
      <c r="U21" s="112"/>
      <c r="V21" s="113"/>
      <c r="W21" s="112"/>
      <c r="X21" s="112"/>
      <c r="Y21" s="114">
        <f>SUM(Y14:Y20)</f>
        <v>73</v>
      </c>
      <c r="Z21" s="112"/>
      <c r="AA21" s="113"/>
      <c r="AB21" s="112"/>
      <c r="AC21" s="112"/>
      <c r="AD21" s="115">
        <f>SUM(AD14:AD20)</f>
        <v>88</v>
      </c>
      <c r="AE21" s="112"/>
      <c r="AF21" s="113"/>
      <c r="AG21" s="112"/>
      <c r="AH21" s="112"/>
      <c r="AI21" s="112"/>
      <c r="AJ21" s="112"/>
      <c r="AK21" s="112"/>
      <c r="AL21" s="112"/>
      <c r="AM21" s="113"/>
      <c r="AN21" s="112"/>
    </row>
    <row r="22" spans="1:45">
      <c r="A22" s="112"/>
      <c r="B22" s="113"/>
      <c r="C22" s="112"/>
      <c r="D22" s="112"/>
      <c r="E22" s="112"/>
      <c r="F22" s="112"/>
      <c r="G22" s="113"/>
      <c r="H22" s="112"/>
      <c r="I22" s="112"/>
      <c r="J22" s="112"/>
      <c r="K22" s="112"/>
      <c r="L22" s="113"/>
      <c r="M22" s="112"/>
      <c r="N22" s="112"/>
      <c r="O22" s="112"/>
      <c r="P22" s="112"/>
      <c r="Q22" s="113"/>
      <c r="R22" s="112"/>
      <c r="S22" s="112"/>
      <c r="T22" s="112"/>
      <c r="U22" s="112"/>
      <c r="V22" s="113"/>
      <c r="W22" s="112"/>
      <c r="X22" s="112"/>
      <c r="Y22" s="112"/>
      <c r="Z22" s="112"/>
      <c r="AA22" s="113"/>
      <c r="AB22" s="112"/>
      <c r="AC22" s="112"/>
      <c r="AD22" s="112"/>
      <c r="AE22" s="112"/>
      <c r="AF22" s="113"/>
      <c r="AG22" s="112"/>
      <c r="AH22" s="112"/>
      <c r="AI22" s="112"/>
      <c r="AJ22" s="112"/>
      <c r="AK22" s="112"/>
      <c r="AL22" s="112"/>
      <c r="AM22" s="113"/>
      <c r="AN22" s="112"/>
    </row>
    <row r="23" spans="1:45" s="92" customFormat="1">
      <c r="A23" s="86" t="s">
        <v>266</v>
      </c>
      <c r="B23" s="87"/>
      <c r="C23" s="222" t="s">
        <v>71</v>
      </c>
      <c r="D23" s="222"/>
      <c r="E23" s="222"/>
      <c r="F23" s="86" t="s">
        <v>266</v>
      </c>
      <c r="G23" s="87"/>
      <c r="H23" s="222" t="s">
        <v>72</v>
      </c>
      <c r="I23" s="222"/>
      <c r="J23" s="222"/>
      <c r="K23" s="86" t="s">
        <v>266</v>
      </c>
      <c r="L23" s="87"/>
      <c r="M23" s="222" t="s">
        <v>59</v>
      </c>
      <c r="N23" s="222"/>
      <c r="O23" s="222"/>
      <c r="P23" s="86" t="s">
        <v>266</v>
      </c>
      <c r="Q23" s="87"/>
      <c r="R23" s="222" t="s">
        <v>267</v>
      </c>
      <c r="S23" s="222"/>
      <c r="T23" s="222"/>
      <c r="U23" s="86" t="s">
        <v>266</v>
      </c>
      <c r="V23" s="87"/>
      <c r="W23" s="222" t="s">
        <v>70</v>
      </c>
      <c r="X23" s="222"/>
      <c r="Y23" s="222"/>
      <c r="Z23" s="86" t="s">
        <v>266</v>
      </c>
      <c r="AA23" s="87"/>
      <c r="AB23" s="222" t="s">
        <v>76</v>
      </c>
      <c r="AC23" s="222"/>
      <c r="AD23" s="222"/>
      <c r="AE23" s="86" t="s">
        <v>266</v>
      </c>
      <c r="AF23" s="87"/>
      <c r="AG23" s="222" t="s">
        <v>77</v>
      </c>
      <c r="AH23" s="222"/>
      <c r="AI23" s="222"/>
      <c r="AJ23" s="87"/>
      <c r="AK23" s="87"/>
      <c r="AL23" s="88" t="s">
        <v>202</v>
      </c>
      <c r="AM23" s="89" t="s">
        <v>203</v>
      </c>
      <c r="AN23" s="88"/>
      <c r="AO23" s="90"/>
      <c r="AP23" s="91" t="s">
        <v>203</v>
      </c>
      <c r="AQ23" s="90"/>
      <c r="AR23" s="91" t="s">
        <v>203</v>
      </c>
      <c r="AS23" s="90"/>
    </row>
    <row r="24" spans="1:45">
      <c r="A24" s="93" t="s">
        <v>204</v>
      </c>
      <c r="B24" s="94" t="s">
        <v>205</v>
      </c>
      <c r="C24" s="95" t="s">
        <v>206</v>
      </c>
      <c r="D24" s="95" t="s">
        <v>207</v>
      </c>
      <c r="E24" s="95" t="s">
        <v>208</v>
      </c>
      <c r="F24" s="93" t="s">
        <v>204</v>
      </c>
      <c r="G24" s="96" t="s">
        <v>205</v>
      </c>
      <c r="H24" s="95" t="s">
        <v>206</v>
      </c>
      <c r="I24" s="95" t="s">
        <v>207</v>
      </c>
      <c r="J24" s="95" t="s">
        <v>208</v>
      </c>
      <c r="K24" s="93" t="s">
        <v>204</v>
      </c>
      <c r="L24" s="96" t="s">
        <v>205</v>
      </c>
      <c r="M24" s="95" t="s">
        <v>206</v>
      </c>
      <c r="N24" s="95" t="s">
        <v>207</v>
      </c>
      <c r="O24" s="95" t="s">
        <v>208</v>
      </c>
      <c r="P24" s="93" t="s">
        <v>204</v>
      </c>
      <c r="Q24" s="96" t="s">
        <v>205</v>
      </c>
      <c r="R24" s="95" t="s">
        <v>206</v>
      </c>
      <c r="S24" s="95" t="s">
        <v>207</v>
      </c>
      <c r="T24" s="95" t="s">
        <v>208</v>
      </c>
      <c r="U24" s="93" t="s">
        <v>204</v>
      </c>
      <c r="V24" s="96" t="s">
        <v>205</v>
      </c>
      <c r="W24" s="95" t="s">
        <v>206</v>
      </c>
      <c r="X24" s="95" t="s">
        <v>207</v>
      </c>
      <c r="Y24" s="95" t="s">
        <v>208</v>
      </c>
      <c r="Z24" s="93" t="s">
        <v>204</v>
      </c>
      <c r="AA24" s="96" t="s">
        <v>205</v>
      </c>
      <c r="AB24" s="95" t="s">
        <v>206</v>
      </c>
      <c r="AC24" s="95" t="s">
        <v>207</v>
      </c>
      <c r="AD24" s="95" t="s">
        <v>208</v>
      </c>
      <c r="AE24" s="93" t="s">
        <v>204</v>
      </c>
      <c r="AF24" s="96" t="s">
        <v>205</v>
      </c>
      <c r="AG24" s="95" t="s">
        <v>206</v>
      </c>
      <c r="AH24" s="95" t="s">
        <v>207</v>
      </c>
      <c r="AI24" s="95" t="s">
        <v>208</v>
      </c>
      <c r="AJ24" s="95"/>
      <c r="AK24" s="95"/>
      <c r="AL24" s="95"/>
      <c r="AM24" s="95" t="s">
        <v>242</v>
      </c>
      <c r="AN24" s="95"/>
      <c r="AO24" s="99"/>
      <c r="AP24" s="99" t="s">
        <v>242</v>
      </c>
      <c r="AQ24" s="99"/>
      <c r="AR24" s="99" t="s">
        <v>242</v>
      </c>
      <c r="AS24" s="99"/>
    </row>
    <row r="25" spans="1:45">
      <c r="A25" s="93" t="s">
        <v>211</v>
      </c>
      <c r="B25" s="116">
        <v>362705090.64999998</v>
      </c>
      <c r="C25" s="95">
        <v>4</v>
      </c>
      <c r="D25" s="95">
        <v>1</v>
      </c>
      <c r="E25" s="95">
        <f>C25*D25</f>
        <v>4</v>
      </c>
      <c r="F25" s="93" t="s">
        <v>211</v>
      </c>
      <c r="G25" s="116">
        <v>25400222.050000001</v>
      </c>
      <c r="H25" s="95">
        <v>4</v>
      </c>
      <c r="I25" s="95">
        <v>4</v>
      </c>
      <c r="J25" s="95">
        <f>H25*I25</f>
        <v>16</v>
      </c>
      <c r="K25" s="93" t="s">
        <v>211</v>
      </c>
      <c r="L25" s="116">
        <v>31533254.68</v>
      </c>
      <c r="M25" s="95">
        <v>4</v>
      </c>
      <c r="N25" s="95">
        <v>3</v>
      </c>
      <c r="O25" s="95">
        <f>M25*N25</f>
        <v>12</v>
      </c>
      <c r="P25" s="93" t="s">
        <v>211</v>
      </c>
      <c r="Q25" s="116">
        <v>21273214.52</v>
      </c>
      <c r="R25" s="95">
        <v>4</v>
      </c>
      <c r="S25" s="95">
        <v>4</v>
      </c>
      <c r="T25" s="95">
        <f>R25*S25</f>
        <v>16</v>
      </c>
      <c r="U25" s="93" t="s">
        <v>211</v>
      </c>
      <c r="V25" s="116">
        <v>7339193.2000000002</v>
      </c>
      <c r="W25" s="95">
        <v>4</v>
      </c>
      <c r="X25" s="95">
        <v>5</v>
      </c>
      <c r="Y25" s="95">
        <f>W25*X25</f>
        <v>20</v>
      </c>
      <c r="Z25" s="93" t="s">
        <v>211</v>
      </c>
      <c r="AA25" s="116">
        <v>33682155.43</v>
      </c>
      <c r="AB25" s="95">
        <v>4</v>
      </c>
      <c r="AC25" s="95">
        <v>3</v>
      </c>
      <c r="AD25" s="95">
        <f>AB25*AC25</f>
        <v>12</v>
      </c>
      <c r="AE25" s="93" t="s">
        <v>211</v>
      </c>
      <c r="AF25" s="116">
        <v>35493243.969999999</v>
      </c>
      <c r="AG25" s="95">
        <v>4</v>
      </c>
      <c r="AH25" s="95">
        <v>3</v>
      </c>
      <c r="AI25" s="95">
        <f>AG25*AH25</f>
        <v>12</v>
      </c>
      <c r="AJ25" s="95"/>
      <c r="AK25" s="95"/>
      <c r="AL25" s="95"/>
      <c r="AM25" s="95" t="s">
        <v>212</v>
      </c>
      <c r="AN25" s="119">
        <v>23813</v>
      </c>
      <c r="AO25" s="99"/>
      <c r="AP25" s="99" t="s">
        <v>212</v>
      </c>
      <c r="AQ25" s="105">
        <v>14893</v>
      </c>
      <c r="AR25" s="99" t="s">
        <v>212</v>
      </c>
      <c r="AS25" s="105">
        <v>6173</v>
      </c>
    </row>
    <row r="26" spans="1:45">
      <c r="A26" s="93" t="s">
        <v>214</v>
      </c>
      <c r="B26" s="103">
        <v>23813</v>
      </c>
      <c r="C26" s="93">
        <v>3</v>
      </c>
      <c r="D26" s="95">
        <v>5</v>
      </c>
      <c r="E26" s="95">
        <f t="shared" ref="E26:E31" si="12">C26*D26</f>
        <v>15</v>
      </c>
      <c r="F26" s="93" t="s">
        <v>214</v>
      </c>
      <c r="G26" s="103">
        <v>14893</v>
      </c>
      <c r="H26" s="93">
        <v>3</v>
      </c>
      <c r="I26" s="95">
        <v>3</v>
      </c>
      <c r="J26" s="95">
        <f t="shared" ref="J26:J31" si="13">H26*I26</f>
        <v>9</v>
      </c>
      <c r="K26" s="93" t="s">
        <v>214</v>
      </c>
      <c r="L26" s="103">
        <v>6173</v>
      </c>
      <c r="M26" s="93">
        <v>3</v>
      </c>
      <c r="N26" s="95">
        <v>1</v>
      </c>
      <c r="O26" s="95">
        <f t="shared" ref="O26:O31" si="14">M26*N26</f>
        <v>3</v>
      </c>
      <c r="P26" s="93" t="s">
        <v>214</v>
      </c>
      <c r="Q26" s="103">
        <v>7455</v>
      </c>
      <c r="R26" s="93">
        <v>3</v>
      </c>
      <c r="S26" s="95">
        <v>1</v>
      </c>
      <c r="T26" s="95">
        <f t="shared" ref="T26:T31" si="15">R26*S26</f>
        <v>3</v>
      </c>
      <c r="U26" s="93" t="s">
        <v>214</v>
      </c>
      <c r="V26" s="103">
        <v>21293</v>
      </c>
      <c r="W26" s="93">
        <v>3</v>
      </c>
      <c r="X26" s="95">
        <v>4</v>
      </c>
      <c r="Y26" s="95">
        <f t="shared" ref="Y26:Y31" si="16">W26*X26</f>
        <v>12</v>
      </c>
      <c r="Z26" s="93" t="s">
        <v>214</v>
      </c>
      <c r="AA26" s="103">
        <v>12441</v>
      </c>
      <c r="AB26" s="93">
        <v>3</v>
      </c>
      <c r="AC26" s="95">
        <v>2</v>
      </c>
      <c r="AD26" s="95">
        <f t="shared" ref="AD26:AD31" si="17">AB26*AC26</f>
        <v>6</v>
      </c>
      <c r="AE26" s="93" t="s">
        <v>214</v>
      </c>
      <c r="AF26" s="103">
        <v>12240</v>
      </c>
      <c r="AG26" s="93">
        <v>3</v>
      </c>
      <c r="AH26" s="95">
        <v>2</v>
      </c>
      <c r="AI26" s="95">
        <f t="shared" ref="AI26:AI31" si="18">AG26*AH26</f>
        <v>6</v>
      </c>
      <c r="AJ26" s="95"/>
      <c r="AK26" s="95"/>
      <c r="AL26" s="95"/>
      <c r="AM26" s="95" t="s">
        <v>216</v>
      </c>
      <c r="AN26" s="95">
        <v>36955</v>
      </c>
      <c r="AO26" s="99"/>
      <c r="AP26" s="99" t="s">
        <v>216</v>
      </c>
      <c r="AQ26" s="99">
        <v>9150</v>
      </c>
      <c r="AR26" s="99" t="s">
        <v>216</v>
      </c>
      <c r="AS26" s="99">
        <v>9150</v>
      </c>
    </row>
    <row r="27" spans="1:45" ht="17.25" customHeight="1">
      <c r="A27" s="93" t="s">
        <v>218</v>
      </c>
      <c r="B27" s="96">
        <v>170.9</v>
      </c>
      <c r="C27" s="93">
        <v>2</v>
      </c>
      <c r="D27" s="95">
        <v>4</v>
      </c>
      <c r="E27" s="95">
        <f t="shared" si="12"/>
        <v>8</v>
      </c>
      <c r="F27" s="93" t="s">
        <v>218</v>
      </c>
      <c r="G27" s="96">
        <v>1676.1</v>
      </c>
      <c r="H27" s="93">
        <v>2</v>
      </c>
      <c r="I27" s="95">
        <v>2</v>
      </c>
      <c r="J27" s="95">
        <f t="shared" si="13"/>
        <v>4</v>
      </c>
      <c r="K27" s="123" t="s">
        <v>218</v>
      </c>
      <c r="L27" s="96">
        <v>202.3</v>
      </c>
      <c r="M27" s="93">
        <v>2</v>
      </c>
      <c r="N27" s="95">
        <v>3</v>
      </c>
      <c r="O27" s="95">
        <f t="shared" si="14"/>
        <v>6</v>
      </c>
      <c r="P27" s="123" t="s">
        <v>218</v>
      </c>
      <c r="Q27" s="96">
        <v>141</v>
      </c>
      <c r="R27" s="93">
        <v>2</v>
      </c>
      <c r="S27" s="95">
        <v>5</v>
      </c>
      <c r="T27" s="95">
        <f t="shared" si="15"/>
        <v>10</v>
      </c>
      <c r="U27" s="93" t="s">
        <v>218</v>
      </c>
      <c r="V27" s="96">
        <v>2429.9</v>
      </c>
      <c r="W27" s="93">
        <v>2</v>
      </c>
      <c r="X27" s="95">
        <v>1</v>
      </c>
      <c r="Y27" s="95">
        <f t="shared" si="16"/>
        <v>2</v>
      </c>
      <c r="Z27" s="123" t="s">
        <v>218</v>
      </c>
      <c r="AA27" s="96">
        <v>2286.3000000000002</v>
      </c>
      <c r="AB27" s="93">
        <v>2</v>
      </c>
      <c r="AC27" s="95">
        <v>1</v>
      </c>
      <c r="AD27" s="95">
        <f t="shared" si="17"/>
        <v>2</v>
      </c>
      <c r="AE27" s="93" t="s">
        <v>218</v>
      </c>
      <c r="AF27" s="96">
        <v>157.30000000000001</v>
      </c>
      <c r="AG27" s="93">
        <v>2</v>
      </c>
      <c r="AH27" s="95">
        <v>4</v>
      </c>
      <c r="AI27" s="95">
        <f t="shared" si="18"/>
        <v>8</v>
      </c>
      <c r="AJ27" s="95"/>
      <c r="AK27" s="95"/>
      <c r="AL27" s="95"/>
      <c r="AM27" s="95"/>
      <c r="AN27" s="95"/>
      <c r="AO27" s="99"/>
      <c r="AP27" s="99"/>
      <c r="AQ27" s="99"/>
      <c r="AR27" s="99"/>
      <c r="AS27" s="99"/>
    </row>
    <row r="28" spans="1:45" ht="18" customHeight="1">
      <c r="A28" s="93" t="s">
        <v>219</v>
      </c>
      <c r="B28" s="107" t="s">
        <v>268</v>
      </c>
      <c r="C28" s="95">
        <v>5</v>
      </c>
      <c r="D28" s="95">
        <v>5</v>
      </c>
      <c r="E28" s="95">
        <f t="shared" si="12"/>
        <v>25</v>
      </c>
      <c r="F28" s="93" t="s">
        <v>219</v>
      </c>
      <c r="G28" s="96" t="s">
        <v>269</v>
      </c>
      <c r="H28" s="95">
        <v>5</v>
      </c>
      <c r="I28" s="95">
        <v>4</v>
      </c>
      <c r="J28" s="95">
        <f t="shared" si="13"/>
        <v>20</v>
      </c>
      <c r="K28" s="93" t="s">
        <v>219</v>
      </c>
      <c r="L28" s="96" t="s">
        <v>270</v>
      </c>
      <c r="M28" s="95">
        <v>5</v>
      </c>
      <c r="N28" s="95">
        <v>2</v>
      </c>
      <c r="O28" s="95">
        <f t="shared" si="14"/>
        <v>10</v>
      </c>
      <c r="P28" s="93" t="s">
        <v>219</v>
      </c>
      <c r="Q28" s="96" t="s">
        <v>271</v>
      </c>
      <c r="R28" s="95">
        <v>5</v>
      </c>
      <c r="S28" s="95">
        <v>1</v>
      </c>
      <c r="T28" s="95">
        <f t="shared" si="15"/>
        <v>5</v>
      </c>
      <c r="U28" s="93" t="s">
        <v>219</v>
      </c>
      <c r="V28" s="96" t="s">
        <v>272</v>
      </c>
      <c r="W28" s="95">
        <v>5</v>
      </c>
      <c r="X28" s="95">
        <v>3</v>
      </c>
      <c r="Y28" s="95">
        <f t="shared" si="16"/>
        <v>15</v>
      </c>
      <c r="Z28" s="93" t="s">
        <v>219</v>
      </c>
      <c r="AA28" s="96" t="s">
        <v>273</v>
      </c>
      <c r="AB28" s="95">
        <v>5</v>
      </c>
      <c r="AC28" s="95">
        <v>1</v>
      </c>
      <c r="AD28" s="95">
        <f t="shared" si="17"/>
        <v>5</v>
      </c>
      <c r="AE28" s="93" t="s">
        <v>219</v>
      </c>
      <c r="AF28" s="96" t="s">
        <v>274</v>
      </c>
      <c r="AG28" s="95">
        <v>5</v>
      </c>
      <c r="AH28" s="95">
        <v>1</v>
      </c>
      <c r="AI28" s="95">
        <f t="shared" si="18"/>
        <v>5</v>
      </c>
      <c r="AJ28" s="95"/>
      <c r="AK28" s="95"/>
      <c r="AL28" s="95"/>
      <c r="AM28" s="96"/>
      <c r="AN28" s="95"/>
      <c r="AO28" s="99"/>
      <c r="AP28" s="99"/>
      <c r="AQ28" s="99"/>
      <c r="AR28" s="99"/>
      <c r="AS28" s="99"/>
    </row>
    <row r="29" spans="1:45">
      <c r="A29" s="93" t="s">
        <v>226</v>
      </c>
      <c r="B29" s="102" t="s">
        <v>275</v>
      </c>
      <c r="C29" s="95">
        <v>3</v>
      </c>
      <c r="D29" s="95">
        <v>3</v>
      </c>
      <c r="E29" s="95">
        <f t="shared" si="12"/>
        <v>9</v>
      </c>
      <c r="F29" s="93" t="s">
        <v>226</v>
      </c>
      <c r="G29" s="102" t="s">
        <v>276</v>
      </c>
      <c r="H29" s="95">
        <v>3</v>
      </c>
      <c r="I29" s="95">
        <v>2</v>
      </c>
      <c r="J29" s="95">
        <f t="shared" si="13"/>
        <v>6</v>
      </c>
      <c r="K29" s="93" t="s">
        <v>226</v>
      </c>
      <c r="L29" s="102" t="s">
        <v>277</v>
      </c>
      <c r="M29" s="95">
        <v>3</v>
      </c>
      <c r="N29" s="95">
        <v>3</v>
      </c>
      <c r="O29" s="95">
        <f t="shared" si="14"/>
        <v>9</v>
      </c>
      <c r="P29" s="93" t="s">
        <v>226</v>
      </c>
      <c r="Q29" s="102" t="s">
        <v>278</v>
      </c>
      <c r="R29" s="95">
        <v>3</v>
      </c>
      <c r="S29" s="95">
        <v>1</v>
      </c>
      <c r="T29" s="95">
        <f t="shared" si="15"/>
        <v>3</v>
      </c>
      <c r="U29" s="93" t="s">
        <v>226</v>
      </c>
      <c r="V29" s="102" t="s">
        <v>279</v>
      </c>
      <c r="W29" s="95">
        <v>3</v>
      </c>
      <c r="X29" s="95">
        <v>5</v>
      </c>
      <c r="Y29" s="95">
        <f t="shared" si="16"/>
        <v>15</v>
      </c>
      <c r="Z29" s="93" t="s">
        <v>226</v>
      </c>
      <c r="AA29" s="96" t="s">
        <v>228</v>
      </c>
      <c r="AB29" s="95">
        <v>3</v>
      </c>
      <c r="AC29" s="95">
        <v>1</v>
      </c>
      <c r="AD29" s="95">
        <f t="shared" si="17"/>
        <v>3</v>
      </c>
      <c r="AE29" s="93" t="s">
        <v>226</v>
      </c>
      <c r="AF29" s="102" t="s">
        <v>280</v>
      </c>
      <c r="AG29" s="95">
        <v>3</v>
      </c>
      <c r="AH29" s="95">
        <v>4</v>
      </c>
      <c r="AI29" s="95">
        <f t="shared" si="18"/>
        <v>12</v>
      </c>
      <c r="AJ29" s="95"/>
      <c r="AK29" s="95"/>
      <c r="AL29" s="95"/>
      <c r="AM29" s="96"/>
      <c r="AN29" s="95"/>
      <c r="AO29" s="99"/>
      <c r="AP29" s="99"/>
      <c r="AQ29" s="99"/>
      <c r="AR29" s="99"/>
      <c r="AS29" s="99"/>
    </row>
    <row r="30" spans="1:45">
      <c r="A30" s="93" t="s">
        <v>233</v>
      </c>
      <c r="B30" s="94" t="s">
        <v>281</v>
      </c>
      <c r="C30" s="95">
        <v>4</v>
      </c>
      <c r="D30" s="95">
        <v>4</v>
      </c>
      <c r="E30" s="95">
        <f t="shared" si="12"/>
        <v>16</v>
      </c>
      <c r="F30" s="93" t="s">
        <v>233</v>
      </c>
      <c r="G30" s="96" t="s">
        <v>259</v>
      </c>
      <c r="H30" s="95">
        <v>4</v>
      </c>
      <c r="I30" s="95">
        <v>3</v>
      </c>
      <c r="J30" s="95">
        <f t="shared" si="13"/>
        <v>12</v>
      </c>
      <c r="K30" s="93" t="s">
        <v>233</v>
      </c>
      <c r="L30" s="96" t="s">
        <v>282</v>
      </c>
      <c r="M30" s="95">
        <v>4</v>
      </c>
      <c r="N30" s="95">
        <v>5</v>
      </c>
      <c r="O30" s="95">
        <f t="shared" si="14"/>
        <v>20</v>
      </c>
      <c r="P30" s="93" t="s">
        <v>233</v>
      </c>
      <c r="Q30" s="96" t="s">
        <v>283</v>
      </c>
      <c r="R30" s="95">
        <v>4</v>
      </c>
      <c r="S30" s="95">
        <v>2</v>
      </c>
      <c r="T30" s="95">
        <f t="shared" si="15"/>
        <v>8</v>
      </c>
      <c r="U30" s="93" t="s">
        <v>233</v>
      </c>
      <c r="V30" s="96" t="s">
        <v>284</v>
      </c>
      <c r="W30" s="95">
        <v>4</v>
      </c>
      <c r="X30" s="95">
        <v>3</v>
      </c>
      <c r="Y30" s="95">
        <f t="shared" si="16"/>
        <v>12</v>
      </c>
      <c r="Z30" s="93" t="s">
        <v>233</v>
      </c>
      <c r="AA30" s="96" t="s">
        <v>285</v>
      </c>
      <c r="AB30" s="95">
        <v>4</v>
      </c>
      <c r="AC30" s="95">
        <v>2</v>
      </c>
      <c r="AD30" s="95">
        <f t="shared" si="17"/>
        <v>8</v>
      </c>
      <c r="AE30" s="93" t="s">
        <v>233</v>
      </c>
      <c r="AF30" s="96" t="s">
        <v>286</v>
      </c>
      <c r="AG30" s="95">
        <v>4</v>
      </c>
      <c r="AH30" s="95">
        <v>1</v>
      </c>
      <c r="AI30" s="95">
        <f t="shared" si="18"/>
        <v>4</v>
      </c>
      <c r="AJ30" s="95"/>
      <c r="AK30" s="95"/>
      <c r="AL30" s="95"/>
      <c r="AM30" s="96"/>
      <c r="AN30" s="95"/>
      <c r="AO30" s="99"/>
      <c r="AP30" s="99"/>
      <c r="AQ30" s="99"/>
      <c r="AR30" s="99"/>
      <c r="AS30" s="99"/>
    </row>
    <row r="31" spans="1:45">
      <c r="A31" s="93" t="s">
        <v>234</v>
      </c>
      <c r="B31" s="94" t="s">
        <v>287</v>
      </c>
      <c r="C31" s="95">
        <v>3</v>
      </c>
      <c r="D31" s="95">
        <v>5</v>
      </c>
      <c r="E31" s="95">
        <f t="shared" si="12"/>
        <v>15</v>
      </c>
      <c r="F31" s="93" t="s">
        <v>234</v>
      </c>
      <c r="G31" s="96" t="s">
        <v>288</v>
      </c>
      <c r="H31" s="95">
        <v>3</v>
      </c>
      <c r="I31" s="95">
        <v>1</v>
      </c>
      <c r="J31" s="95">
        <f t="shared" si="13"/>
        <v>3</v>
      </c>
      <c r="K31" s="93" t="s">
        <v>234</v>
      </c>
      <c r="L31" s="96" t="s">
        <v>289</v>
      </c>
      <c r="M31" s="95">
        <v>3</v>
      </c>
      <c r="N31" s="95">
        <v>4</v>
      </c>
      <c r="O31" s="95">
        <f t="shared" si="14"/>
        <v>12</v>
      </c>
      <c r="P31" s="93" t="s">
        <v>234</v>
      </c>
      <c r="Q31" s="96" t="s">
        <v>290</v>
      </c>
      <c r="R31" s="95">
        <v>3</v>
      </c>
      <c r="S31" s="95">
        <v>2</v>
      </c>
      <c r="T31" s="95">
        <f t="shared" si="15"/>
        <v>6</v>
      </c>
      <c r="U31" s="93" t="s">
        <v>234</v>
      </c>
      <c r="V31" s="96" t="s">
        <v>291</v>
      </c>
      <c r="W31" s="95">
        <v>3</v>
      </c>
      <c r="X31" s="95">
        <v>3</v>
      </c>
      <c r="Y31" s="95">
        <f t="shared" si="16"/>
        <v>9</v>
      </c>
      <c r="Z31" s="93" t="s">
        <v>234</v>
      </c>
      <c r="AA31" s="96" t="s">
        <v>292</v>
      </c>
      <c r="AB31" s="95">
        <v>3</v>
      </c>
      <c r="AC31" s="95">
        <v>1</v>
      </c>
      <c r="AD31" s="95">
        <f t="shared" si="17"/>
        <v>3</v>
      </c>
      <c r="AE31" s="93" t="s">
        <v>234</v>
      </c>
      <c r="AF31" s="96" t="s">
        <v>293</v>
      </c>
      <c r="AG31" s="95">
        <v>3</v>
      </c>
      <c r="AH31" s="95">
        <v>3</v>
      </c>
      <c r="AI31" s="95">
        <f t="shared" si="18"/>
        <v>9</v>
      </c>
      <c r="AJ31" s="95"/>
      <c r="AK31" s="95"/>
      <c r="AL31" s="95"/>
      <c r="AM31" s="96"/>
      <c r="AN31" s="95"/>
      <c r="AO31" s="99"/>
      <c r="AP31" s="99"/>
      <c r="AQ31" s="99"/>
      <c r="AR31" s="99"/>
      <c r="AS31" s="99"/>
    </row>
    <row r="32" spans="1:45">
      <c r="A32" s="112"/>
      <c r="B32" s="113"/>
      <c r="C32" s="112"/>
      <c r="D32" s="112"/>
      <c r="E32" s="115">
        <f>SUM(E25:E31)</f>
        <v>92</v>
      </c>
      <c r="F32" s="112"/>
      <c r="G32" s="113"/>
      <c r="H32" s="112"/>
      <c r="I32" s="112"/>
      <c r="J32" s="114">
        <f>SUM(J25:J31)</f>
        <v>70</v>
      </c>
      <c r="K32" s="112"/>
      <c r="L32" s="113"/>
      <c r="M32" s="112"/>
      <c r="N32" s="112"/>
      <c r="O32" s="114">
        <f>SUM(O25:O31)</f>
        <v>72</v>
      </c>
      <c r="P32" s="112"/>
      <c r="Q32" s="113"/>
      <c r="R32" s="112"/>
      <c r="S32" s="112"/>
      <c r="T32" s="114">
        <f>SUM(T25:T31)</f>
        <v>51</v>
      </c>
      <c r="U32" s="112"/>
      <c r="V32" s="113"/>
      <c r="W32" s="112"/>
      <c r="X32" s="112"/>
      <c r="Y32" s="114">
        <f>SUM(Y25:Y31)</f>
        <v>85</v>
      </c>
      <c r="Z32" s="112"/>
      <c r="AA32" s="113"/>
      <c r="AB32" s="112"/>
      <c r="AC32" s="112"/>
      <c r="AD32" s="114">
        <f>SUM(AD25:AD31)</f>
        <v>39</v>
      </c>
      <c r="AE32" s="112"/>
      <c r="AF32" s="113"/>
      <c r="AG32" s="112"/>
      <c r="AH32" s="112"/>
      <c r="AI32" s="114">
        <f>SUM(AI25:AI31)</f>
        <v>56</v>
      </c>
      <c r="AJ32" s="112"/>
      <c r="AK32" s="112"/>
      <c r="AL32" s="112"/>
      <c r="AM32" s="113"/>
      <c r="AN32" s="112"/>
    </row>
    <row r="33" spans="1:45">
      <c r="A33" s="112"/>
      <c r="B33" s="113"/>
      <c r="C33" s="112"/>
      <c r="D33" s="112"/>
      <c r="E33" s="112"/>
      <c r="F33" s="112"/>
      <c r="G33" s="113"/>
      <c r="H33" s="112"/>
      <c r="I33" s="112"/>
      <c r="J33" s="112"/>
      <c r="K33" s="112"/>
      <c r="L33" s="113"/>
      <c r="M33" s="112"/>
      <c r="N33" s="112"/>
      <c r="O33" s="112"/>
      <c r="P33" s="112"/>
      <c r="Q33" s="113"/>
      <c r="R33" s="112"/>
      <c r="S33" s="112"/>
      <c r="T33" s="112"/>
      <c r="U33" s="112"/>
      <c r="V33" s="113"/>
      <c r="W33" s="112"/>
      <c r="X33" s="112"/>
      <c r="Y33" s="112"/>
      <c r="Z33" s="112"/>
      <c r="AA33" s="113"/>
      <c r="AB33" s="112"/>
      <c r="AC33" s="112"/>
      <c r="AD33" s="112"/>
      <c r="AE33" s="112"/>
      <c r="AF33" s="113"/>
      <c r="AG33" s="112"/>
      <c r="AH33" s="112"/>
      <c r="AI33" s="112"/>
      <c r="AJ33" s="112"/>
      <c r="AK33" s="112"/>
      <c r="AL33" s="112"/>
      <c r="AM33" s="113"/>
      <c r="AN33" s="112"/>
    </row>
    <row r="34" spans="1:45" s="92" customFormat="1">
      <c r="A34" s="86" t="s">
        <v>294</v>
      </c>
      <c r="B34" s="87"/>
      <c r="C34" s="222" t="s">
        <v>92</v>
      </c>
      <c r="D34" s="222"/>
      <c r="E34" s="222"/>
      <c r="F34" s="86" t="s">
        <v>294</v>
      </c>
      <c r="G34" s="87"/>
      <c r="H34" s="222" t="s">
        <v>91</v>
      </c>
      <c r="I34" s="222"/>
      <c r="J34" s="222"/>
      <c r="K34" s="86" t="s">
        <v>294</v>
      </c>
      <c r="L34" s="87"/>
      <c r="M34" s="222" t="s">
        <v>89</v>
      </c>
      <c r="N34" s="222"/>
      <c r="O34" s="222"/>
      <c r="P34" s="86" t="s">
        <v>294</v>
      </c>
      <c r="Q34" s="87"/>
      <c r="R34" s="222" t="s">
        <v>101</v>
      </c>
      <c r="S34" s="222"/>
      <c r="T34" s="222"/>
      <c r="U34" s="86" t="s">
        <v>294</v>
      </c>
      <c r="V34" s="87"/>
      <c r="W34" s="222" t="s">
        <v>100</v>
      </c>
      <c r="X34" s="222"/>
      <c r="Y34" s="222"/>
      <c r="Z34" s="86" t="s">
        <v>294</v>
      </c>
      <c r="AA34" s="87"/>
      <c r="AB34" s="222" t="s">
        <v>95</v>
      </c>
      <c r="AC34" s="222"/>
      <c r="AD34" s="222"/>
      <c r="AE34" s="86" t="s">
        <v>294</v>
      </c>
      <c r="AF34" s="87"/>
      <c r="AG34" s="222" t="s">
        <v>84</v>
      </c>
      <c r="AH34" s="222"/>
      <c r="AI34" s="222"/>
      <c r="AJ34" s="86" t="s">
        <v>294</v>
      </c>
      <c r="AK34" s="87"/>
      <c r="AL34" s="222" t="s">
        <v>64</v>
      </c>
      <c r="AM34" s="222"/>
      <c r="AN34" s="222"/>
      <c r="AO34" s="92" t="s">
        <v>202</v>
      </c>
      <c r="AR34" s="127" t="s">
        <v>203</v>
      </c>
    </row>
    <row r="35" spans="1:45">
      <c r="A35" s="93" t="s">
        <v>204</v>
      </c>
      <c r="B35" s="94" t="s">
        <v>205</v>
      </c>
      <c r="C35" s="95" t="s">
        <v>206</v>
      </c>
      <c r="D35" s="95" t="s">
        <v>207</v>
      </c>
      <c r="E35" s="95" t="s">
        <v>208</v>
      </c>
      <c r="F35" s="93" t="s">
        <v>204</v>
      </c>
      <c r="G35" s="96" t="s">
        <v>205</v>
      </c>
      <c r="H35" s="95" t="s">
        <v>206</v>
      </c>
      <c r="I35" s="95" t="s">
        <v>207</v>
      </c>
      <c r="J35" s="95" t="s">
        <v>208</v>
      </c>
      <c r="K35" s="93" t="s">
        <v>204</v>
      </c>
      <c r="L35" s="96" t="s">
        <v>205</v>
      </c>
      <c r="M35" s="95" t="s">
        <v>206</v>
      </c>
      <c r="N35" s="95" t="s">
        <v>207</v>
      </c>
      <c r="O35" s="95" t="s">
        <v>208</v>
      </c>
      <c r="P35" s="93" t="s">
        <v>204</v>
      </c>
      <c r="Q35" s="96" t="s">
        <v>205</v>
      </c>
      <c r="R35" s="95" t="s">
        <v>206</v>
      </c>
      <c r="S35" s="95" t="s">
        <v>207</v>
      </c>
      <c r="T35" s="95" t="s">
        <v>208</v>
      </c>
      <c r="U35" s="93" t="s">
        <v>204</v>
      </c>
      <c r="V35" s="96" t="s">
        <v>205</v>
      </c>
      <c r="W35" s="95" t="s">
        <v>206</v>
      </c>
      <c r="X35" s="95" t="s">
        <v>207</v>
      </c>
      <c r="Y35" s="95" t="s">
        <v>208</v>
      </c>
      <c r="Z35" s="93" t="s">
        <v>204</v>
      </c>
      <c r="AA35" s="96" t="s">
        <v>205</v>
      </c>
      <c r="AB35" s="95" t="s">
        <v>206</v>
      </c>
      <c r="AC35" s="95" t="s">
        <v>207</v>
      </c>
      <c r="AD35" s="95" t="s">
        <v>208</v>
      </c>
      <c r="AE35" s="93" t="s">
        <v>204</v>
      </c>
      <c r="AF35" s="96" t="s">
        <v>205</v>
      </c>
      <c r="AG35" s="95" t="s">
        <v>206</v>
      </c>
      <c r="AH35" s="95" t="s">
        <v>207</v>
      </c>
      <c r="AI35" s="95" t="s">
        <v>208</v>
      </c>
      <c r="AJ35" s="93" t="s">
        <v>204</v>
      </c>
      <c r="AK35" s="96" t="s">
        <v>205</v>
      </c>
      <c r="AL35" s="95" t="s">
        <v>206</v>
      </c>
      <c r="AM35" s="96" t="s">
        <v>207</v>
      </c>
      <c r="AN35" s="95" t="s">
        <v>208</v>
      </c>
      <c r="AR35" s="101" t="s">
        <v>242</v>
      </c>
    </row>
    <row r="36" spans="1:45">
      <c r="A36" s="93" t="s">
        <v>211</v>
      </c>
      <c r="B36" s="116">
        <v>27291427.82</v>
      </c>
      <c r="C36" s="95">
        <v>4</v>
      </c>
      <c r="D36" s="95">
        <v>4</v>
      </c>
      <c r="E36" s="95">
        <f>C36*D36</f>
        <v>16</v>
      </c>
      <c r="F36" s="93" t="s">
        <v>211</v>
      </c>
      <c r="G36" s="116">
        <v>171667507.44</v>
      </c>
      <c r="H36" s="95">
        <v>4</v>
      </c>
      <c r="I36" s="95">
        <v>2</v>
      </c>
      <c r="J36" s="95">
        <f>H36*I36</f>
        <v>8</v>
      </c>
      <c r="K36" s="93" t="s">
        <v>211</v>
      </c>
      <c r="L36" s="96">
        <v>50647864.149999999</v>
      </c>
      <c r="M36" s="95">
        <v>4</v>
      </c>
      <c r="N36" s="95">
        <v>3</v>
      </c>
      <c r="O36" s="95">
        <f>M36*N36</f>
        <v>12</v>
      </c>
      <c r="P36" s="93" t="s">
        <v>211</v>
      </c>
      <c r="Q36" s="96">
        <v>12392284.720000001</v>
      </c>
      <c r="R36" s="95">
        <v>4</v>
      </c>
      <c r="S36" s="95">
        <v>5</v>
      </c>
      <c r="T36" s="95">
        <f>R36*S36</f>
        <v>20</v>
      </c>
      <c r="U36" s="93" t="s">
        <v>211</v>
      </c>
      <c r="V36" s="96">
        <v>54360448.840000004</v>
      </c>
      <c r="W36" s="95">
        <v>4</v>
      </c>
      <c r="X36" s="95">
        <v>3</v>
      </c>
      <c r="Y36" s="95">
        <f>W36*X36</f>
        <v>12</v>
      </c>
      <c r="Z36" s="93" t="s">
        <v>211</v>
      </c>
      <c r="AA36" s="96">
        <v>49404253.479999997</v>
      </c>
      <c r="AB36" s="95">
        <v>4</v>
      </c>
      <c r="AC36" s="95">
        <v>3</v>
      </c>
      <c r="AD36" s="95">
        <f>AB36*AC36</f>
        <v>12</v>
      </c>
      <c r="AE36" s="93" t="s">
        <v>211</v>
      </c>
      <c r="AF36" s="96">
        <v>236181002.69</v>
      </c>
      <c r="AG36" s="95">
        <v>4</v>
      </c>
      <c r="AH36" s="95">
        <v>1</v>
      </c>
      <c r="AI36" s="95">
        <f>AG36*AH36</f>
        <v>4</v>
      </c>
      <c r="AJ36" s="93" t="s">
        <v>211</v>
      </c>
      <c r="AK36" s="96">
        <v>61208208.670000002</v>
      </c>
      <c r="AL36" s="95">
        <v>4</v>
      </c>
      <c r="AM36" s="96">
        <v>3</v>
      </c>
      <c r="AN36" s="95">
        <f>AL36*AM36</f>
        <v>12</v>
      </c>
      <c r="AR36" s="101" t="s">
        <v>212</v>
      </c>
      <c r="AS36" s="128">
        <v>11795</v>
      </c>
    </row>
    <row r="37" spans="1:45">
      <c r="A37" s="93" t="s">
        <v>214</v>
      </c>
      <c r="B37" s="129">
        <v>11795</v>
      </c>
      <c r="C37" s="93">
        <v>3</v>
      </c>
      <c r="D37" s="95">
        <v>1</v>
      </c>
      <c r="E37" s="95">
        <f t="shared" ref="E37:E42" si="19">C37*D37</f>
        <v>3</v>
      </c>
      <c r="F37" s="93" t="s">
        <v>214</v>
      </c>
      <c r="G37" s="129">
        <v>68832</v>
      </c>
      <c r="H37" s="93">
        <v>3</v>
      </c>
      <c r="I37" s="95">
        <v>5</v>
      </c>
      <c r="J37" s="95">
        <f t="shared" ref="J37:J42" si="20">H37*I37</f>
        <v>15</v>
      </c>
      <c r="K37" s="93" t="s">
        <v>214</v>
      </c>
      <c r="L37" s="129">
        <v>14989</v>
      </c>
      <c r="M37" s="93">
        <v>3</v>
      </c>
      <c r="N37" s="95">
        <v>5</v>
      </c>
      <c r="O37" s="95">
        <f t="shared" ref="O37:O42" si="21">M37*N37</f>
        <v>15</v>
      </c>
      <c r="P37" s="93" t="s">
        <v>214</v>
      </c>
      <c r="Q37" s="129">
        <v>23876</v>
      </c>
      <c r="R37" s="93">
        <v>3</v>
      </c>
      <c r="S37" s="95">
        <v>2</v>
      </c>
      <c r="T37" s="95">
        <f t="shared" ref="T37:T42" si="22">R37*S37</f>
        <v>6</v>
      </c>
      <c r="U37" s="93" t="s">
        <v>214</v>
      </c>
      <c r="V37" s="129">
        <v>30397</v>
      </c>
      <c r="W37" s="93">
        <v>3</v>
      </c>
      <c r="X37" s="95">
        <v>4</v>
      </c>
      <c r="Y37" s="95">
        <f t="shared" ref="Y37:Y42" si="23">W37*X37</f>
        <v>12</v>
      </c>
      <c r="Z37" s="93" t="s">
        <v>214</v>
      </c>
      <c r="AA37" s="129">
        <v>17037</v>
      </c>
      <c r="AB37" s="93">
        <v>3</v>
      </c>
      <c r="AC37" s="95">
        <v>4</v>
      </c>
      <c r="AD37" s="95">
        <f t="shared" ref="AD37:AD42" si="24">AB37*AC37</f>
        <v>12</v>
      </c>
      <c r="AE37" s="93" t="s">
        <v>214</v>
      </c>
      <c r="AF37" s="129">
        <v>16906</v>
      </c>
      <c r="AG37" s="93">
        <v>3</v>
      </c>
      <c r="AH37" s="95">
        <v>3</v>
      </c>
      <c r="AI37" s="95">
        <f t="shared" ref="AI37:AI42" si="25">AG37*AH37</f>
        <v>9</v>
      </c>
      <c r="AJ37" s="93" t="s">
        <v>214</v>
      </c>
      <c r="AK37" s="129">
        <v>16906</v>
      </c>
      <c r="AL37" s="93">
        <v>3</v>
      </c>
      <c r="AM37" s="96">
        <v>3</v>
      </c>
      <c r="AN37" s="95">
        <f t="shared" ref="AN37:AN42" si="26">AL37*AM37</f>
        <v>9</v>
      </c>
      <c r="AR37" s="101" t="s">
        <v>216</v>
      </c>
      <c r="AS37" s="101">
        <v>16306</v>
      </c>
    </row>
    <row r="38" spans="1:45" ht="15" customHeight="1">
      <c r="A38" s="123" t="s">
        <v>218</v>
      </c>
      <c r="B38" s="125">
        <v>130.1</v>
      </c>
      <c r="C38" s="93">
        <v>2</v>
      </c>
      <c r="D38" s="95">
        <v>5</v>
      </c>
      <c r="E38" s="95">
        <f t="shared" si="19"/>
        <v>10</v>
      </c>
      <c r="F38" s="123" t="s">
        <v>218</v>
      </c>
      <c r="G38" s="130">
        <v>1662.5</v>
      </c>
      <c r="H38" s="93">
        <v>2</v>
      </c>
      <c r="I38" s="95">
        <v>1</v>
      </c>
      <c r="J38" s="95">
        <f t="shared" si="20"/>
        <v>2</v>
      </c>
      <c r="K38" s="123" t="s">
        <v>218</v>
      </c>
      <c r="L38" s="124">
        <v>1395.9</v>
      </c>
      <c r="M38" s="93">
        <v>2</v>
      </c>
      <c r="N38" s="95">
        <v>1</v>
      </c>
      <c r="O38" s="95">
        <f t="shared" si="21"/>
        <v>2</v>
      </c>
      <c r="P38" s="123" t="s">
        <v>218</v>
      </c>
      <c r="Q38" s="125">
        <v>179.7</v>
      </c>
      <c r="R38" s="93">
        <v>2</v>
      </c>
      <c r="S38" s="95">
        <v>4</v>
      </c>
      <c r="T38" s="95">
        <f t="shared" si="22"/>
        <v>8</v>
      </c>
      <c r="U38" s="123" t="s">
        <v>218</v>
      </c>
      <c r="V38" s="96">
        <v>691.3</v>
      </c>
      <c r="W38" s="93">
        <v>2</v>
      </c>
      <c r="X38" s="95">
        <v>3</v>
      </c>
      <c r="Y38" s="95">
        <f t="shared" si="23"/>
        <v>6</v>
      </c>
      <c r="Z38" s="123" t="s">
        <v>218</v>
      </c>
      <c r="AA38" s="125">
        <v>540.6</v>
      </c>
      <c r="AB38" s="93">
        <v>2</v>
      </c>
      <c r="AC38" s="95">
        <v>3</v>
      </c>
      <c r="AD38" s="95">
        <f t="shared" si="24"/>
        <v>6</v>
      </c>
      <c r="AE38" s="123" t="s">
        <v>218</v>
      </c>
      <c r="AF38" s="130">
        <v>1289.5999999999999</v>
      </c>
      <c r="AG38" s="93">
        <v>2</v>
      </c>
      <c r="AH38" s="95">
        <v>2</v>
      </c>
      <c r="AI38" s="95">
        <f t="shared" si="25"/>
        <v>4</v>
      </c>
      <c r="AJ38" s="123" t="s">
        <v>218</v>
      </c>
      <c r="AK38" s="125">
        <v>835.6</v>
      </c>
      <c r="AL38" s="93">
        <v>2</v>
      </c>
      <c r="AM38" s="96">
        <v>2</v>
      </c>
      <c r="AN38" s="95">
        <f t="shared" si="26"/>
        <v>4</v>
      </c>
    </row>
    <row r="39" spans="1:45">
      <c r="A39" s="93" t="s">
        <v>219</v>
      </c>
      <c r="B39" s="94" t="s">
        <v>295</v>
      </c>
      <c r="C39" s="95">
        <v>5</v>
      </c>
      <c r="D39" s="95">
        <v>2</v>
      </c>
      <c r="E39" s="95">
        <f t="shared" si="19"/>
        <v>10</v>
      </c>
      <c r="F39" s="93" t="s">
        <v>219</v>
      </c>
      <c r="G39" s="96">
        <v>233.2</v>
      </c>
      <c r="H39" s="95">
        <v>5</v>
      </c>
      <c r="I39" s="95">
        <v>4</v>
      </c>
      <c r="J39" s="95">
        <f t="shared" si="20"/>
        <v>20</v>
      </c>
      <c r="K39" s="93" t="s">
        <v>219</v>
      </c>
      <c r="L39" s="96">
        <v>112.8</v>
      </c>
      <c r="M39" s="95">
        <v>5</v>
      </c>
      <c r="N39" s="95">
        <v>3</v>
      </c>
      <c r="O39" s="95">
        <f t="shared" si="21"/>
        <v>15</v>
      </c>
      <c r="P39" s="93" t="s">
        <v>219</v>
      </c>
      <c r="Q39" s="96">
        <v>101.8</v>
      </c>
      <c r="R39" s="95">
        <v>5</v>
      </c>
      <c r="S39" s="95">
        <v>2</v>
      </c>
      <c r="T39" s="95">
        <f t="shared" si="22"/>
        <v>10</v>
      </c>
      <c r="U39" s="93" t="s">
        <v>219</v>
      </c>
      <c r="V39" s="96">
        <v>294.10000000000002</v>
      </c>
      <c r="W39" s="95">
        <v>5</v>
      </c>
      <c r="X39" s="95">
        <v>4</v>
      </c>
      <c r="Y39" s="95">
        <f t="shared" si="23"/>
        <v>20</v>
      </c>
      <c r="Z39" s="93" t="s">
        <v>219</v>
      </c>
      <c r="AA39" s="96">
        <v>174.9</v>
      </c>
      <c r="AB39" s="95">
        <v>5</v>
      </c>
      <c r="AC39" s="95">
        <v>2</v>
      </c>
      <c r="AD39" s="95">
        <f t="shared" si="24"/>
        <v>10</v>
      </c>
      <c r="AE39" s="93" t="s">
        <v>219</v>
      </c>
      <c r="AF39" s="96">
        <v>492.7</v>
      </c>
      <c r="AG39" s="95">
        <v>5</v>
      </c>
      <c r="AH39" s="95">
        <v>5</v>
      </c>
      <c r="AI39" s="95">
        <f t="shared" si="25"/>
        <v>25</v>
      </c>
      <c r="AJ39" s="93" t="s">
        <v>219</v>
      </c>
      <c r="AK39" s="96">
        <v>161.30000000000001</v>
      </c>
      <c r="AL39" s="95">
        <v>5</v>
      </c>
      <c r="AM39" s="96">
        <v>2</v>
      </c>
      <c r="AN39" s="95">
        <f t="shared" si="26"/>
        <v>10</v>
      </c>
    </row>
    <row r="40" spans="1:45">
      <c r="A40" s="93" t="s">
        <v>226</v>
      </c>
      <c r="B40" s="102" t="s">
        <v>296</v>
      </c>
      <c r="C40" s="95">
        <v>3</v>
      </c>
      <c r="D40" s="95">
        <v>3</v>
      </c>
      <c r="E40" s="95">
        <f t="shared" si="19"/>
        <v>9</v>
      </c>
      <c r="F40" s="93" t="s">
        <v>226</v>
      </c>
      <c r="G40" s="122" t="s">
        <v>297</v>
      </c>
      <c r="H40" s="95">
        <v>3</v>
      </c>
      <c r="I40" s="95">
        <v>5</v>
      </c>
      <c r="J40" s="95">
        <f t="shared" si="20"/>
        <v>15</v>
      </c>
      <c r="K40" s="93" t="s">
        <v>226</v>
      </c>
      <c r="L40" s="102" t="s">
        <v>298</v>
      </c>
      <c r="M40" s="95">
        <v>3</v>
      </c>
      <c r="N40" s="95">
        <v>3</v>
      </c>
      <c r="O40" s="95">
        <f t="shared" si="21"/>
        <v>9</v>
      </c>
      <c r="P40" s="93" t="s">
        <v>226</v>
      </c>
      <c r="Q40" s="102" t="s">
        <v>299</v>
      </c>
      <c r="R40" s="95">
        <v>3</v>
      </c>
      <c r="S40" s="95">
        <v>1</v>
      </c>
      <c r="T40" s="95">
        <f t="shared" si="22"/>
        <v>3</v>
      </c>
      <c r="U40" s="93" t="s">
        <v>226</v>
      </c>
      <c r="V40" s="102" t="s">
        <v>300</v>
      </c>
      <c r="W40" s="95">
        <v>3</v>
      </c>
      <c r="X40" s="95">
        <v>2</v>
      </c>
      <c r="Y40" s="95">
        <f t="shared" si="23"/>
        <v>6</v>
      </c>
      <c r="Z40" s="93" t="s">
        <v>226</v>
      </c>
      <c r="AA40" s="102" t="s">
        <v>301</v>
      </c>
      <c r="AB40" s="95">
        <v>3</v>
      </c>
      <c r="AC40" s="95">
        <v>3</v>
      </c>
      <c r="AD40" s="95">
        <f t="shared" si="24"/>
        <v>9</v>
      </c>
      <c r="AE40" s="93" t="s">
        <v>226</v>
      </c>
      <c r="AF40" s="102" t="s">
        <v>302</v>
      </c>
      <c r="AG40" s="95">
        <v>3</v>
      </c>
      <c r="AH40" s="95">
        <v>4</v>
      </c>
      <c r="AI40" s="95">
        <f t="shared" si="25"/>
        <v>12</v>
      </c>
      <c r="AJ40" s="93" t="s">
        <v>226</v>
      </c>
      <c r="AK40" s="102" t="s">
        <v>303</v>
      </c>
      <c r="AL40" s="95">
        <v>3</v>
      </c>
      <c r="AM40" s="96">
        <v>2</v>
      </c>
      <c r="AN40" s="95">
        <f t="shared" si="26"/>
        <v>6</v>
      </c>
    </row>
    <row r="41" spans="1:45">
      <c r="A41" s="93" t="s">
        <v>233</v>
      </c>
      <c r="B41" s="94" t="s">
        <v>304</v>
      </c>
      <c r="C41" s="95">
        <v>4</v>
      </c>
      <c r="D41" s="95">
        <v>3</v>
      </c>
      <c r="E41" s="95">
        <f t="shared" si="19"/>
        <v>12</v>
      </c>
      <c r="F41" s="93" t="s">
        <v>233</v>
      </c>
      <c r="G41" s="96" t="s">
        <v>305</v>
      </c>
      <c r="H41" s="95">
        <v>4</v>
      </c>
      <c r="I41" s="95">
        <v>4</v>
      </c>
      <c r="J41" s="95">
        <f t="shared" si="20"/>
        <v>16</v>
      </c>
      <c r="K41" s="93" t="s">
        <v>233</v>
      </c>
      <c r="L41" s="96" t="s">
        <v>306</v>
      </c>
      <c r="M41" s="95">
        <v>4</v>
      </c>
      <c r="N41" s="95">
        <v>4</v>
      </c>
      <c r="O41" s="95">
        <f t="shared" si="21"/>
        <v>16</v>
      </c>
      <c r="P41" s="93" t="s">
        <v>233</v>
      </c>
      <c r="Q41" s="96" t="s">
        <v>307</v>
      </c>
      <c r="R41" s="95">
        <v>4</v>
      </c>
      <c r="S41" s="95">
        <v>1</v>
      </c>
      <c r="T41" s="95">
        <f t="shared" si="22"/>
        <v>4</v>
      </c>
      <c r="U41" s="93" t="s">
        <v>233</v>
      </c>
      <c r="V41" s="96" t="s">
        <v>308</v>
      </c>
      <c r="W41" s="95">
        <v>4</v>
      </c>
      <c r="X41" s="95">
        <v>2</v>
      </c>
      <c r="Y41" s="95">
        <f t="shared" si="23"/>
        <v>8</v>
      </c>
      <c r="Z41" s="93" t="s">
        <v>233</v>
      </c>
      <c r="AA41" s="96" t="s">
        <v>309</v>
      </c>
      <c r="AB41" s="95">
        <v>4</v>
      </c>
      <c r="AC41" s="95">
        <v>3</v>
      </c>
      <c r="AD41" s="95">
        <f t="shared" si="24"/>
        <v>12</v>
      </c>
      <c r="AE41" s="93" t="s">
        <v>233</v>
      </c>
      <c r="AF41" s="96" t="s">
        <v>310</v>
      </c>
      <c r="AG41" s="95">
        <v>4</v>
      </c>
      <c r="AH41" s="95">
        <v>4</v>
      </c>
      <c r="AI41" s="95">
        <f t="shared" si="25"/>
        <v>16</v>
      </c>
      <c r="AJ41" s="93" t="s">
        <v>233</v>
      </c>
      <c r="AK41" s="96" t="s">
        <v>311</v>
      </c>
      <c r="AL41" s="95">
        <v>4</v>
      </c>
      <c r="AM41" s="96">
        <v>5</v>
      </c>
      <c r="AN41" s="95">
        <f t="shared" si="26"/>
        <v>20</v>
      </c>
    </row>
    <row r="42" spans="1:45">
      <c r="A42" s="93" t="s">
        <v>234</v>
      </c>
      <c r="B42" s="94" t="s">
        <v>312</v>
      </c>
      <c r="C42" s="95">
        <v>3</v>
      </c>
      <c r="D42" s="95">
        <v>5</v>
      </c>
      <c r="E42" s="95">
        <f t="shared" si="19"/>
        <v>15</v>
      </c>
      <c r="F42" s="93" t="s">
        <v>234</v>
      </c>
      <c r="G42" s="96" t="s">
        <v>313</v>
      </c>
      <c r="H42" s="95">
        <v>3</v>
      </c>
      <c r="I42" s="95">
        <v>3</v>
      </c>
      <c r="J42" s="95">
        <f t="shared" si="20"/>
        <v>9</v>
      </c>
      <c r="K42" s="93" t="s">
        <v>234</v>
      </c>
      <c r="L42" s="96" t="s">
        <v>314</v>
      </c>
      <c r="M42" s="95">
        <v>3</v>
      </c>
      <c r="N42" s="95">
        <v>1</v>
      </c>
      <c r="O42" s="95">
        <f t="shared" si="21"/>
        <v>3</v>
      </c>
      <c r="P42" s="93" t="s">
        <v>234</v>
      </c>
      <c r="Q42" s="96" t="s">
        <v>315</v>
      </c>
      <c r="R42" s="95">
        <v>3</v>
      </c>
      <c r="S42" s="95">
        <v>2</v>
      </c>
      <c r="T42" s="95">
        <f t="shared" si="22"/>
        <v>6</v>
      </c>
      <c r="U42" s="93" t="s">
        <v>234</v>
      </c>
      <c r="V42" s="96" t="s">
        <v>316</v>
      </c>
      <c r="W42" s="95">
        <v>3</v>
      </c>
      <c r="X42" s="95">
        <v>3</v>
      </c>
      <c r="Y42" s="95">
        <f t="shared" si="23"/>
        <v>9</v>
      </c>
      <c r="Z42" s="93" t="s">
        <v>234</v>
      </c>
      <c r="AA42" s="96" t="s">
        <v>292</v>
      </c>
      <c r="AB42" s="95">
        <v>3</v>
      </c>
      <c r="AC42" s="95">
        <v>2</v>
      </c>
      <c r="AD42" s="95">
        <f t="shared" si="24"/>
        <v>6</v>
      </c>
      <c r="AE42" s="93" t="s">
        <v>234</v>
      </c>
      <c r="AF42" s="96" t="s">
        <v>317</v>
      </c>
      <c r="AG42" s="95">
        <v>3</v>
      </c>
      <c r="AH42" s="95">
        <v>4</v>
      </c>
      <c r="AI42" s="95">
        <f t="shared" si="25"/>
        <v>12</v>
      </c>
      <c r="AJ42" s="93" t="s">
        <v>234</v>
      </c>
      <c r="AK42" s="96" t="s">
        <v>318</v>
      </c>
      <c r="AL42" s="95">
        <v>3</v>
      </c>
      <c r="AM42" s="96">
        <v>2</v>
      </c>
      <c r="AN42" s="95">
        <f t="shared" si="26"/>
        <v>6</v>
      </c>
    </row>
    <row r="43" spans="1:45">
      <c r="E43" s="132">
        <f>SUM(E36:E42)</f>
        <v>75</v>
      </c>
      <c r="J43" s="133">
        <f>SUM(J36:J42)</f>
        <v>85</v>
      </c>
      <c r="O43" s="132">
        <f>SUM(O36:O42)</f>
        <v>72</v>
      </c>
      <c r="T43" s="132">
        <f>SUM(T36:T42)</f>
        <v>57</v>
      </c>
      <c r="Y43" s="132">
        <f>SUM(Y36:Y42)</f>
        <v>73</v>
      </c>
      <c r="AD43" s="132">
        <f>SUM(AD36:AD42)</f>
        <v>67</v>
      </c>
      <c r="AI43" s="132">
        <f>SUM(AI36:AI42)</f>
        <v>82</v>
      </c>
      <c r="AN43" s="132">
        <f>SUM(AN36:AN42)</f>
        <v>67</v>
      </c>
    </row>
    <row r="48" spans="1:45" hidden="1"/>
  </sheetData>
  <mergeCells count="27">
    <mergeCell ref="AB12:AD12"/>
    <mergeCell ref="C1:E1"/>
    <mergeCell ref="H1:J1"/>
    <mergeCell ref="M1:O1"/>
    <mergeCell ref="R1:T1"/>
    <mergeCell ref="W1:Y1"/>
    <mergeCell ref="AB1:AD1"/>
    <mergeCell ref="C12:E12"/>
    <mergeCell ref="H12:J12"/>
    <mergeCell ref="M12:O12"/>
    <mergeCell ref="R12:T12"/>
    <mergeCell ref="W12:Y12"/>
    <mergeCell ref="AL34:AN34"/>
    <mergeCell ref="AG23:AI23"/>
    <mergeCell ref="C34:E34"/>
    <mergeCell ref="H34:J34"/>
    <mergeCell ref="M34:O34"/>
    <mergeCell ref="R34:T34"/>
    <mergeCell ref="W34:Y34"/>
    <mergeCell ref="AB34:AD34"/>
    <mergeCell ref="AG34:AI34"/>
    <mergeCell ref="C23:E23"/>
    <mergeCell ref="H23:J23"/>
    <mergeCell ref="M23:O23"/>
    <mergeCell ref="R23:T23"/>
    <mergeCell ref="W23:Y23"/>
    <mergeCell ref="AB23:AD23"/>
  </mergeCells>
  <hyperlinks>
    <hyperlink ref="AG2" r:id="rId1" xr:uid="{FADD503D-6157-453B-8D9E-BD024453E7F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818B1-F2B9-4AA6-B46B-92B6796400FE}">
  <sheetPr>
    <pageSetUpPr fitToPage="1"/>
  </sheetPr>
  <dimension ref="I1:AT73"/>
  <sheetViews>
    <sheetView zoomScale="64" zoomScaleNormal="85" workbookViewId="0">
      <selection activeCell="AU8" sqref="AU8"/>
    </sheetView>
  </sheetViews>
  <sheetFormatPr defaultColWidth="2.5703125" defaultRowHeight="12.6"/>
  <cols>
    <col min="1" max="6" width="2.5703125" style="29"/>
    <col min="7" max="7" width="2.5703125" style="29" customWidth="1"/>
    <col min="8" max="8" width="2.5703125" style="29"/>
    <col min="9" max="9" width="3.140625" style="29" customWidth="1"/>
    <col min="10" max="10" width="3" style="29" customWidth="1"/>
    <col min="11" max="19" width="2.5703125" style="29" customWidth="1"/>
    <col min="20" max="20" width="3.42578125" style="29" bestFit="1" customWidth="1"/>
    <col min="21" max="46" width="3" style="29" customWidth="1"/>
    <col min="47" max="47" width="27.140625" style="29" customWidth="1"/>
    <col min="48" max="49" width="2.5703125" style="29"/>
    <col min="50" max="50" width="6" style="29" bestFit="1" customWidth="1"/>
    <col min="51" max="54" width="6.85546875" style="29" customWidth="1"/>
    <col min="55" max="16384" width="2.5703125" style="29"/>
  </cols>
  <sheetData>
    <row r="1" spans="9:46">
      <c r="I1" s="214"/>
      <c r="J1" s="215"/>
      <c r="K1" s="215" t="s">
        <v>0</v>
      </c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215"/>
      <c r="AT1" s="218"/>
    </row>
    <row r="2" spans="9:46">
      <c r="I2" s="216"/>
      <c r="J2" s="217"/>
      <c r="K2" s="217" t="s">
        <v>1</v>
      </c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7"/>
      <c r="AL2" s="217"/>
      <c r="AM2" s="217"/>
      <c r="AN2" s="217"/>
      <c r="AO2" s="217"/>
      <c r="AP2" s="217"/>
      <c r="AQ2" s="217"/>
      <c r="AR2" s="217"/>
      <c r="AS2" s="217"/>
      <c r="AT2" s="219"/>
    </row>
    <row r="3" spans="9:46">
      <c r="I3" s="216"/>
      <c r="J3" s="217"/>
      <c r="K3" s="42">
        <v>1</v>
      </c>
      <c r="L3" s="42">
        <v>2</v>
      </c>
      <c r="M3" s="42">
        <v>3</v>
      </c>
      <c r="N3" s="42">
        <v>4</v>
      </c>
      <c r="O3" s="42">
        <v>5</v>
      </c>
      <c r="P3" s="42">
        <v>6</v>
      </c>
      <c r="Q3" s="42">
        <v>7</v>
      </c>
      <c r="R3" s="42">
        <v>8</v>
      </c>
      <c r="S3" s="42">
        <v>9</v>
      </c>
      <c r="T3" s="42">
        <v>10</v>
      </c>
      <c r="U3" s="42">
        <v>11</v>
      </c>
      <c r="V3" s="42">
        <v>12</v>
      </c>
      <c r="W3" s="42">
        <v>13</v>
      </c>
      <c r="X3" s="42">
        <v>14</v>
      </c>
      <c r="Y3" s="42">
        <v>15</v>
      </c>
      <c r="Z3" s="42">
        <v>16</v>
      </c>
      <c r="AA3" s="42">
        <v>17</v>
      </c>
      <c r="AB3" s="42">
        <v>18</v>
      </c>
      <c r="AC3" s="42">
        <v>19</v>
      </c>
      <c r="AD3" s="42">
        <v>20</v>
      </c>
      <c r="AE3" s="42">
        <v>21</v>
      </c>
      <c r="AF3" s="42">
        <v>22</v>
      </c>
      <c r="AG3" s="42">
        <v>23</v>
      </c>
      <c r="AH3" s="42">
        <v>24</v>
      </c>
      <c r="AI3" s="42">
        <v>25</v>
      </c>
      <c r="AJ3" s="42">
        <v>26</v>
      </c>
      <c r="AK3" s="42">
        <v>27</v>
      </c>
      <c r="AL3" s="42">
        <v>28</v>
      </c>
      <c r="AM3" s="42">
        <v>29</v>
      </c>
      <c r="AN3" s="42">
        <v>30</v>
      </c>
      <c r="AO3" s="42">
        <v>31</v>
      </c>
      <c r="AP3" s="42">
        <v>32</v>
      </c>
      <c r="AQ3" s="42">
        <v>33</v>
      </c>
      <c r="AR3" s="42">
        <v>34</v>
      </c>
      <c r="AS3" s="42">
        <v>35</v>
      </c>
      <c r="AT3" s="47">
        <v>36</v>
      </c>
    </row>
    <row r="4" spans="9:46">
      <c r="I4" s="220" t="s">
        <v>2</v>
      </c>
      <c r="J4" s="42">
        <v>1</v>
      </c>
      <c r="AT4" s="46"/>
    </row>
    <row r="5" spans="9:46">
      <c r="I5" s="220"/>
      <c r="J5" s="42">
        <v>2</v>
      </c>
      <c r="AT5" s="46"/>
    </row>
    <row r="6" spans="9:46">
      <c r="I6" s="220"/>
      <c r="J6" s="42">
        <v>3</v>
      </c>
      <c r="AT6" s="46"/>
    </row>
    <row r="7" spans="9:46">
      <c r="I7" s="220"/>
      <c r="J7" s="42">
        <v>4</v>
      </c>
      <c r="AT7" s="46"/>
    </row>
    <row r="8" spans="9:46">
      <c r="I8" s="220"/>
      <c r="J8" s="42">
        <v>5</v>
      </c>
      <c r="AT8" s="46"/>
    </row>
    <row r="9" spans="9:46">
      <c r="I9" s="220"/>
      <c r="J9" s="42">
        <v>6</v>
      </c>
      <c r="AT9" s="46"/>
    </row>
    <row r="10" spans="9:46">
      <c r="I10" s="220"/>
      <c r="J10" s="42">
        <v>7</v>
      </c>
      <c r="AT10" s="46"/>
    </row>
    <row r="11" spans="9:46">
      <c r="I11" s="220"/>
      <c r="J11" s="42">
        <v>8</v>
      </c>
      <c r="AT11" s="46"/>
    </row>
    <row r="12" spans="9:46">
      <c r="I12" s="220"/>
      <c r="J12" s="42">
        <v>9</v>
      </c>
      <c r="AT12" s="46"/>
    </row>
    <row r="13" spans="9:46">
      <c r="I13" s="220"/>
      <c r="J13" s="42">
        <v>10</v>
      </c>
      <c r="AT13" s="46"/>
    </row>
    <row r="14" spans="9:46">
      <c r="I14" s="220"/>
      <c r="J14" s="42">
        <v>11</v>
      </c>
      <c r="AT14" s="46"/>
    </row>
    <row r="15" spans="9:46">
      <c r="I15" s="220"/>
      <c r="J15" s="42">
        <v>12</v>
      </c>
      <c r="AT15" s="46"/>
    </row>
    <row r="16" spans="9:46">
      <c r="I16" s="220"/>
      <c r="J16" s="42">
        <v>13</v>
      </c>
      <c r="AT16" s="46"/>
    </row>
    <row r="17" spans="9:46">
      <c r="I17" s="220"/>
      <c r="J17" s="42">
        <v>14</v>
      </c>
      <c r="AT17" s="46"/>
    </row>
    <row r="18" spans="9:46">
      <c r="I18" s="220"/>
      <c r="J18" s="42">
        <v>15</v>
      </c>
      <c r="AT18" s="46"/>
    </row>
    <row r="19" spans="9:46">
      <c r="I19" s="220"/>
      <c r="J19" s="42">
        <v>16</v>
      </c>
      <c r="AT19" s="46"/>
    </row>
    <row r="20" spans="9:46">
      <c r="I20" s="220"/>
      <c r="J20" s="42">
        <v>17</v>
      </c>
      <c r="AT20" s="46"/>
    </row>
    <row r="21" spans="9:46">
      <c r="I21" s="220"/>
      <c r="J21" s="42">
        <v>18</v>
      </c>
      <c r="AT21" s="46"/>
    </row>
    <row r="22" spans="9:46">
      <c r="I22" s="220"/>
      <c r="J22" s="42">
        <v>19</v>
      </c>
      <c r="AT22" s="46"/>
    </row>
    <row r="23" spans="9:46">
      <c r="I23" s="220"/>
      <c r="J23" s="42">
        <v>20</v>
      </c>
      <c r="AT23" s="46"/>
    </row>
    <row r="24" spans="9:46">
      <c r="I24" s="220"/>
      <c r="J24" s="42">
        <v>21</v>
      </c>
      <c r="AT24" s="46"/>
    </row>
    <row r="25" spans="9:46">
      <c r="I25" s="220"/>
      <c r="J25" s="42">
        <v>22</v>
      </c>
      <c r="AT25" s="46"/>
    </row>
    <row r="26" spans="9:46">
      <c r="I26" s="220"/>
      <c r="J26" s="42">
        <v>23</v>
      </c>
      <c r="AT26" s="46"/>
    </row>
    <row r="27" spans="9:46">
      <c r="I27" s="220"/>
      <c r="J27" s="42">
        <v>24</v>
      </c>
      <c r="AT27" s="46"/>
    </row>
    <row r="28" spans="9:46">
      <c r="I28" s="220"/>
      <c r="J28" s="42">
        <v>25</v>
      </c>
      <c r="AT28" s="46"/>
    </row>
    <row r="29" spans="9:46">
      <c r="I29" s="220"/>
      <c r="J29" s="42">
        <v>26</v>
      </c>
      <c r="AT29" s="46"/>
    </row>
    <row r="30" spans="9:46">
      <c r="I30" s="220"/>
      <c r="J30" s="42">
        <v>27</v>
      </c>
      <c r="AT30" s="46"/>
    </row>
    <row r="31" spans="9:46">
      <c r="I31" s="220"/>
      <c r="J31" s="42">
        <v>28</v>
      </c>
      <c r="AT31" s="46"/>
    </row>
    <row r="32" spans="9:46">
      <c r="I32" s="220"/>
      <c r="J32" s="42">
        <v>29</v>
      </c>
      <c r="AT32" s="46"/>
    </row>
    <row r="33" spans="9:46">
      <c r="I33" s="220"/>
      <c r="J33" s="42">
        <v>30</v>
      </c>
      <c r="AT33" s="46"/>
    </row>
    <row r="34" spans="9:46">
      <c r="I34" s="220"/>
      <c r="J34" s="42">
        <v>31</v>
      </c>
      <c r="AT34" s="46"/>
    </row>
    <row r="35" spans="9:46">
      <c r="I35" s="220"/>
      <c r="J35" s="42">
        <v>32</v>
      </c>
      <c r="AT35" s="46"/>
    </row>
    <row r="36" spans="9:46">
      <c r="I36" s="220"/>
      <c r="J36" s="42">
        <v>33</v>
      </c>
      <c r="AT36" s="46"/>
    </row>
    <row r="37" spans="9:46">
      <c r="I37" s="220"/>
      <c r="J37" s="42">
        <v>34</v>
      </c>
      <c r="AT37" s="46"/>
    </row>
    <row r="38" spans="9:46">
      <c r="I38" s="221"/>
      <c r="J38" s="45">
        <v>35</v>
      </c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3"/>
    </row>
    <row r="39" spans="9:46">
      <c r="J39" s="42"/>
    </row>
    <row r="49" ht="12.75" customHeight="1"/>
    <row r="57" ht="13.7" customHeight="1"/>
    <row r="65" ht="13.7" customHeight="1"/>
    <row r="73" ht="13.7" customHeight="1"/>
  </sheetData>
  <mergeCells count="4">
    <mergeCell ref="I1:J3"/>
    <mergeCell ref="K1:AT1"/>
    <mergeCell ref="K2:AT2"/>
    <mergeCell ref="I4:I38"/>
  </mergeCells>
  <printOptions gridLines="1"/>
  <pageMargins left="0.45" right="0.36" top="0.98425196850393704" bottom="0.98425196850393704" header="0.51181102362204722" footer="0.51181102362204722"/>
  <pageSetup paperSize="9" scale="97" orientation="portrait" horizontalDpi="150" verticalDpi="15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F38FC-B80E-4BEE-94F4-3B03717F4D5E}">
  <dimension ref="A1:K109"/>
  <sheetViews>
    <sheetView zoomScale="44" workbookViewId="0">
      <selection activeCell="F56" sqref="F56"/>
    </sheetView>
  </sheetViews>
  <sheetFormatPr defaultColWidth="8.7109375" defaultRowHeight="14.45"/>
  <cols>
    <col min="1" max="1" width="9.85546875" style="101" bestFit="1" customWidth="1"/>
    <col min="2" max="11" width="19.85546875" style="101" customWidth="1"/>
    <col min="12" max="16384" width="8.7109375" style="101"/>
  </cols>
  <sheetData>
    <row r="1" spans="1:11" ht="29.1">
      <c r="A1" s="138" t="s">
        <v>319</v>
      </c>
      <c r="B1" s="138" t="s">
        <v>320</v>
      </c>
      <c r="C1" s="138" t="s">
        <v>4</v>
      </c>
      <c r="D1" s="139" t="s">
        <v>321</v>
      </c>
      <c r="E1" s="138" t="s">
        <v>322</v>
      </c>
      <c r="F1" s="138" t="s">
        <v>323</v>
      </c>
      <c r="G1" s="137" t="s">
        <v>324</v>
      </c>
      <c r="H1" s="137" t="s">
        <v>325</v>
      </c>
      <c r="I1" s="137" t="s">
        <v>326</v>
      </c>
      <c r="J1" s="137" t="s">
        <v>327</v>
      </c>
      <c r="K1" s="137" t="s">
        <v>328</v>
      </c>
    </row>
    <row r="2" spans="1:11">
      <c r="A2" s="182" t="s">
        <v>329</v>
      </c>
      <c r="B2" s="183" t="s">
        <v>56</v>
      </c>
      <c r="C2" s="183">
        <v>13.2</v>
      </c>
      <c r="D2" s="182">
        <f>C2*1000</f>
        <v>13200</v>
      </c>
      <c r="E2" s="182">
        <v>365</v>
      </c>
      <c r="F2" s="182">
        <f>D2/E2</f>
        <v>36.164383561643838</v>
      </c>
      <c r="G2" s="182">
        <v>1</v>
      </c>
      <c r="H2" s="182">
        <f>0.2*F2</f>
        <v>7.2328767123287676</v>
      </c>
      <c r="I2" s="182">
        <v>0.01</v>
      </c>
      <c r="J2" s="182">
        <f>NORMSINV(0.93)</f>
        <v>1.4757910281791713</v>
      </c>
      <c r="K2" s="182">
        <f>J2*SQRT((G2*(H2*H2))+((F2*I2)*(F2*I2)))</f>
        <v>10.687548999358485</v>
      </c>
    </row>
    <row r="3" spans="1:11">
      <c r="A3" s="182" t="s">
        <v>329</v>
      </c>
      <c r="B3" s="183" t="s">
        <v>57</v>
      </c>
      <c r="C3" s="183">
        <v>19.3</v>
      </c>
      <c r="D3" s="182">
        <f>C3*1000</f>
        <v>19300</v>
      </c>
      <c r="E3" s="182">
        <v>365</v>
      </c>
      <c r="F3" s="182">
        <f>D3/E3</f>
        <v>52.876712328767127</v>
      </c>
      <c r="G3" s="182">
        <v>1</v>
      </c>
      <c r="H3" s="182">
        <f>0.2*F3</f>
        <v>10.575342465753426</v>
      </c>
      <c r="I3" s="182">
        <v>0.01</v>
      </c>
      <c r="J3" s="182">
        <f>NORMSINV(0.93)</f>
        <v>1.4757910281791713</v>
      </c>
      <c r="K3" s="182">
        <f>J3*SQRT((G3*(H3*H3))+((F3*I3)*(F3*I3)))</f>
        <v>15.626492097546878</v>
      </c>
    </row>
    <row r="4" spans="1:11">
      <c r="A4" s="182" t="s">
        <v>329</v>
      </c>
      <c r="B4" s="183" t="s">
        <v>59</v>
      </c>
      <c r="C4" s="183">
        <v>1.1000000000000001</v>
      </c>
      <c r="D4" s="182">
        <f>C4*1000</f>
        <v>1100</v>
      </c>
      <c r="E4" s="182">
        <v>365</v>
      </c>
      <c r="F4" s="182">
        <f>D4/E4</f>
        <v>3.0136986301369864</v>
      </c>
      <c r="G4" s="182">
        <v>1</v>
      </c>
      <c r="H4" s="182">
        <f>0.2*F4</f>
        <v>0.60273972602739734</v>
      </c>
      <c r="I4" s="182">
        <v>0.01</v>
      </c>
      <c r="J4" s="182">
        <f>NORMSINV(0.93)</f>
        <v>1.4757910281791713</v>
      </c>
      <c r="K4" s="182">
        <f>J4*SQRT((G4*(H4*H4))+((F4*I4)*(F4*I4)))</f>
        <v>0.89062908327987378</v>
      </c>
    </row>
    <row r="5" spans="1:11">
      <c r="A5" s="182" t="s">
        <v>329</v>
      </c>
      <c r="B5" s="183" t="s">
        <v>66</v>
      </c>
      <c r="C5" s="183">
        <v>9</v>
      </c>
      <c r="D5" s="182">
        <f>C5*1000</f>
        <v>9000</v>
      </c>
      <c r="E5" s="182">
        <v>365</v>
      </c>
      <c r="F5" s="182">
        <f>D5/E5</f>
        <v>24.657534246575342</v>
      </c>
      <c r="G5" s="182">
        <v>1</v>
      </c>
      <c r="H5" s="182">
        <f>0.2*F5</f>
        <v>4.9315068493150687</v>
      </c>
      <c r="I5" s="182">
        <v>0.01</v>
      </c>
      <c r="J5" s="182">
        <f>NORMSINV(0.93)</f>
        <v>1.4757910281791713</v>
      </c>
      <c r="K5" s="182">
        <f>J5*SQRT((G5*(H5*H5))+((F5*I5)*(F5*I5)))</f>
        <v>7.2869652268353313</v>
      </c>
    </row>
    <row r="6" spans="1:11">
      <c r="A6" s="182" t="s">
        <v>329</v>
      </c>
      <c r="B6" s="183" t="s">
        <v>67</v>
      </c>
      <c r="C6" s="183">
        <v>14.7</v>
      </c>
      <c r="D6" s="182">
        <f>C6*1000</f>
        <v>14700</v>
      </c>
      <c r="E6" s="182">
        <v>365</v>
      </c>
      <c r="F6" s="182">
        <f>D6/E6</f>
        <v>40.273972602739725</v>
      </c>
      <c r="G6" s="182">
        <v>1</v>
      </c>
      <c r="H6" s="182">
        <f>0.2*F6</f>
        <v>8.0547945205479454</v>
      </c>
      <c r="I6" s="182">
        <v>0.01</v>
      </c>
      <c r="J6" s="182">
        <f>NORMSINV(0.93)</f>
        <v>1.4757910281791713</v>
      </c>
      <c r="K6" s="182">
        <f>J6*SQRT((G6*(H6*H6))+((F6*I6)*(F6*I6)))</f>
        <v>11.90204320383104</v>
      </c>
    </row>
    <row r="7" spans="1:11">
      <c r="A7" s="182" t="s">
        <v>329</v>
      </c>
      <c r="B7" s="183" t="s">
        <v>68</v>
      </c>
      <c r="C7" s="183">
        <v>8.1999999999999993</v>
      </c>
      <c r="D7" s="182">
        <f>C7*1000</f>
        <v>8200</v>
      </c>
      <c r="E7" s="182">
        <v>365</v>
      </c>
      <c r="F7" s="182">
        <f>D7/E7</f>
        <v>22.465753424657535</v>
      </c>
      <c r="G7" s="182">
        <v>1</v>
      </c>
      <c r="H7" s="182">
        <f>0.2*F7</f>
        <v>4.493150684931507</v>
      </c>
      <c r="I7" s="182">
        <v>0.01</v>
      </c>
      <c r="J7" s="182">
        <f>NORMSINV(0.93)</f>
        <v>1.4757910281791713</v>
      </c>
      <c r="K7" s="182">
        <f>J7*SQRT((G7*(H7*H7))+((F7*I7)*(F7*I7)))</f>
        <v>6.6392349844499687</v>
      </c>
    </row>
    <row r="8" spans="1:11">
      <c r="A8" s="182" t="s">
        <v>329</v>
      </c>
      <c r="B8" s="183" t="s">
        <v>69</v>
      </c>
      <c r="C8" s="183">
        <v>6.4</v>
      </c>
      <c r="D8" s="182">
        <f>C8*1000</f>
        <v>6400</v>
      </c>
      <c r="E8" s="182">
        <v>365</v>
      </c>
      <c r="F8" s="182">
        <f>D8/E8</f>
        <v>17.534246575342465</v>
      </c>
      <c r="G8" s="182">
        <v>1</v>
      </c>
      <c r="H8" s="182">
        <f>0.2*F8</f>
        <v>3.506849315068493</v>
      </c>
      <c r="I8" s="182">
        <v>0.01</v>
      </c>
      <c r="J8" s="182">
        <f>NORMSINV(0.93)</f>
        <v>1.4757910281791713</v>
      </c>
      <c r="K8" s="182">
        <f>J8*SQRT((G8*(H8*H8))+((F8*I8)*(F8*I8)))</f>
        <v>5.1818419390829016</v>
      </c>
    </row>
    <row r="9" spans="1:11">
      <c r="A9" s="182" t="s">
        <v>329</v>
      </c>
      <c r="B9" s="183" t="s">
        <v>70</v>
      </c>
      <c r="C9" s="183">
        <v>1.5</v>
      </c>
      <c r="D9" s="182">
        <f>C9*1000</f>
        <v>1500</v>
      </c>
      <c r="E9" s="182">
        <v>365</v>
      </c>
      <c r="F9" s="182">
        <f>D9/E9</f>
        <v>4.1095890410958908</v>
      </c>
      <c r="G9" s="182">
        <v>1</v>
      </c>
      <c r="H9" s="182">
        <f>0.2*F9</f>
        <v>0.82191780821917826</v>
      </c>
      <c r="I9" s="182">
        <v>0.01</v>
      </c>
      <c r="J9" s="182">
        <f>NORMSINV(0.93)</f>
        <v>1.4757910281791713</v>
      </c>
      <c r="K9" s="182">
        <f>J9*SQRT((G9*(H9*H9))+((F9*I9)*(F9*I9)))</f>
        <v>1.2144942044725555</v>
      </c>
    </row>
    <row r="10" spans="1:11">
      <c r="A10" s="182" t="s">
        <v>329</v>
      </c>
      <c r="B10" s="183" t="s">
        <v>71</v>
      </c>
      <c r="C10" s="183">
        <v>10.199999999999999</v>
      </c>
      <c r="D10" s="182">
        <f>C10*1000</f>
        <v>10200</v>
      </c>
      <c r="E10" s="182">
        <v>365</v>
      </c>
      <c r="F10" s="182">
        <f>D10/E10</f>
        <v>27.945205479452056</v>
      </c>
      <c r="G10" s="182">
        <v>1</v>
      </c>
      <c r="H10" s="182">
        <f>0.2*F10</f>
        <v>5.589041095890412</v>
      </c>
      <c r="I10" s="182">
        <v>0.01</v>
      </c>
      <c r="J10" s="182">
        <f>NORMSINV(0.93)</f>
        <v>1.4757910281791713</v>
      </c>
      <c r="K10" s="182">
        <f>J10*SQRT((G10*(H10*H10))+((F10*I10)*(F10*I10)))</f>
        <v>8.2585605904133761</v>
      </c>
    </row>
    <row r="11" spans="1:11">
      <c r="A11" s="182" t="s">
        <v>329</v>
      </c>
      <c r="B11" s="183" t="s">
        <v>72</v>
      </c>
      <c r="C11" s="183">
        <v>6.3</v>
      </c>
      <c r="D11" s="182">
        <f>C11*1000</f>
        <v>6300</v>
      </c>
      <c r="E11" s="182">
        <v>365</v>
      </c>
      <c r="F11" s="182">
        <f>D11/E11</f>
        <v>17.260273972602739</v>
      </c>
      <c r="G11" s="182">
        <v>1</v>
      </c>
      <c r="H11" s="182">
        <f>0.2*F11</f>
        <v>3.452054794520548</v>
      </c>
      <c r="I11" s="182">
        <v>0.01</v>
      </c>
      <c r="J11" s="182">
        <f>NORMSINV(0.93)</f>
        <v>1.4757910281791713</v>
      </c>
      <c r="K11" s="182">
        <f>J11*SQRT((G11*(H11*H11))+((F11*I11)*(F11*I11)))</f>
        <v>5.1008756587847319</v>
      </c>
    </row>
    <row r="12" spans="1:11">
      <c r="A12" s="182" t="s">
        <v>329</v>
      </c>
      <c r="B12" s="183" t="s">
        <v>73</v>
      </c>
      <c r="C12" s="183">
        <v>11.3</v>
      </c>
      <c r="D12" s="182">
        <f>C12*1000</f>
        <v>11300</v>
      </c>
      <c r="E12" s="182">
        <v>365</v>
      </c>
      <c r="F12" s="182">
        <f>D12/E12</f>
        <v>30.958904109589042</v>
      </c>
      <c r="G12" s="182">
        <v>1</v>
      </c>
      <c r="H12" s="182">
        <f>0.2*F12</f>
        <v>6.191780821917809</v>
      </c>
      <c r="I12" s="182">
        <v>0.01</v>
      </c>
      <c r="J12" s="182">
        <f>NORMSINV(0.93)</f>
        <v>1.4757910281791713</v>
      </c>
      <c r="K12" s="182">
        <f>J12*SQRT((G12*(H12*H12))+((F12*I12)*(F12*I12)))</f>
        <v>9.1491896736932503</v>
      </c>
    </row>
    <row r="13" spans="1:11">
      <c r="A13" s="182" t="s">
        <v>329</v>
      </c>
      <c r="B13" s="183" t="s">
        <v>74</v>
      </c>
      <c r="C13" s="183">
        <v>0.8</v>
      </c>
      <c r="D13" s="182">
        <f>C13*1000</f>
        <v>800</v>
      </c>
      <c r="E13" s="182">
        <v>365</v>
      </c>
      <c r="F13" s="182">
        <f>D13/E13</f>
        <v>2.1917808219178081</v>
      </c>
      <c r="G13" s="182">
        <v>1</v>
      </c>
      <c r="H13" s="182">
        <f>0.2*F13</f>
        <v>0.43835616438356162</v>
      </c>
      <c r="I13" s="182">
        <v>0.01</v>
      </c>
      <c r="J13" s="182">
        <f>NORMSINV(0.93)</f>
        <v>1.4757910281791713</v>
      </c>
      <c r="K13" s="182">
        <f>J13*SQRT((G13*(H13*H13))+((F13*I13)*(F13*I13)))</f>
        <v>0.6477302423853627</v>
      </c>
    </row>
    <row r="14" spans="1:11">
      <c r="A14" s="182" t="s">
        <v>329</v>
      </c>
      <c r="B14" s="183" t="s">
        <v>75</v>
      </c>
      <c r="C14" s="183">
        <v>8.1999999999999993</v>
      </c>
      <c r="D14" s="182">
        <f>C14*1000</f>
        <v>8200</v>
      </c>
      <c r="E14" s="182">
        <v>365</v>
      </c>
      <c r="F14" s="182">
        <f>D14/E14</f>
        <v>22.465753424657535</v>
      </c>
      <c r="G14" s="182">
        <v>1</v>
      </c>
      <c r="H14" s="182">
        <f>0.2*F14</f>
        <v>4.493150684931507</v>
      </c>
      <c r="I14" s="182">
        <v>0.01</v>
      </c>
      <c r="J14" s="182">
        <f>NORMSINV(0.93)</f>
        <v>1.4757910281791713</v>
      </c>
      <c r="K14" s="182">
        <f>J14*SQRT((G14*(H14*H14))+((F14*I14)*(F14*I14)))</f>
        <v>6.6392349844499687</v>
      </c>
    </row>
    <row r="15" spans="1:11">
      <c r="A15" s="182" t="s">
        <v>329</v>
      </c>
      <c r="B15" s="183" t="s">
        <v>76</v>
      </c>
      <c r="C15" s="183">
        <v>15.3</v>
      </c>
      <c r="D15" s="182">
        <f>C15*1000</f>
        <v>15300</v>
      </c>
      <c r="E15" s="182">
        <v>365</v>
      </c>
      <c r="F15" s="182">
        <f>D15/E15</f>
        <v>41.917808219178085</v>
      </c>
      <c r="G15" s="182">
        <v>1</v>
      </c>
      <c r="H15" s="182">
        <f>0.2*F15</f>
        <v>8.383561643835618</v>
      </c>
      <c r="I15" s="182">
        <v>0.01</v>
      </c>
      <c r="J15" s="182">
        <f>NORMSINV(0.93)</f>
        <v>1.4757910281791713</v>
      </c>
      <c r="K15" s="182">
        <f>J15*SQRT((G15*(H15*H15))+((F15*I15)*(F15*I15)))</f>
        <v>12.387840885620063</v>
      </c>
    </row>
    <row r="16" spans="1:11">
      <c r="A16" s="182" t="s">
        <v>329</v>
      </c>
      <c r="B16" s="183" t="s">
        <v>77</v>
      </c>
      <c r="C16" s="183">
        <v>11.5</v>
      </c>
      <c r="D16" s="182">
        <f>C16*1000</f>
        <v>11500</v>
      </c>
      <c r="E16" s="182">
        <v>365</v>
      </c>
      <c r="F16" s="182">
        <f>D16/E16</f>
        <v>31.506849315068493</v>
      </c>
      <c r="G16" s="182">
        <v>1</v>
      </c>
      <c r="H16" s="182">
        <f>0.2*F16</f>
        <v>6.3013698630136989</v>
      </c>
      <c r="I16" s="182">
        <v>0.01</v>
      </c>
      <c r="J16" s="182">
        <f>NORMSINV(0.93)</f>
        <v>1.4757910281791713</v>
      </c>
      <c r="K16" s="182">
        <f>J16*SQRT((G16*(H16*H16))+((F16*I16)*(F16*I16)))</f>
        <v>9.3111222342895896</v>
      </c>
    </row>
    <row r="17" spans="1:11">
      <c r="A17" s="182" t="s">
        <v>329</v>
      </c>
      <c r="B17" s="183" t="s">
        <v>78</v>
      </c>
      <c r="C17" s="183">
        <v>10.4</v>
      </c>
      <c r="D17" s="182">
        <f>C17*1000</f>
        <v>10400</v>
      </c>
      <c r="E17" s="182">
        <v>365</v>
      </c>
      <c r="F17" s="182">
        <f>D17/E17</f>
        <v>28.493150684931507</v>
      </c>
      <c r="G17" s="182">
        <v>1</v>
      </c>
      <c r="H17" s="182">
        <f>0.2*F17</f>
        <v>5.6986301369863019</v>
      </c>
      <c r="I17" s="182">
        <v>0.01</v>
      </c>
      <c r="J17" s="182">
        <f>NORMSINV(0.93)</f>
        <v>1.4757910281791713</v>
      </c>
      <c r="K17" s="182">
        <f>J17*SQRT((G17*(H17*H17))+((F17*I17)*(F17*I17)))</f>
        <v>8.4204931510097172</v>
      </c>
    </row>
    <row r="18" spans="1:11">
      <c r="A18" s="182" t="s">
        <v>329</v>
      </c>
      <c r="B18" s="183" t="s">
        <v>79</v>
      </c>
      <c r="C18" s="183">
        <v>11.6</v>
      </c>
      <c r="D18" s="182">
        <f>C18*1000</f>
        <v>11600</v>
      </c>
      <c r="E18" s="182">
        <v>365</v>
      </c>
      <c r="F18" s="182">
        <f>D18/E18</f>
        <v>31.780821917808218</v>
      </c>
      <c r="G18" s="182">
        <v>1</v>
      </c>
      <c r="H18" s="182">
        <f>0.2*F18</f>
        <v>6.3561643835616444</v>
      </c>
      <c r="I18" s="182">
        <v>0.01</v>
      </c>
      <c r="J18" s="182">
        <f>NORMSINV(0.93)</f>
        <v>1.4757910281791713</v>
      </c>
      <c r="K18" s="182">
        <f>J18*SQRT((G18*(H18*H18))+((F18*I18)*(F18*I18)))</f>
        <v>9.3920885145877602</v>
      </c>
    </row>
    <row r="19" spans="1:11">
      <c r="A19" s="182" t="s">
        <v>329</v>
      </c>
      <c r="B19" s="183" t="s">
        <v>80</v>
      </c>
      <c r="C19" s="183">
        <v>13</v>
      </c>
      <c r="D19" s="182">
        <f>C19*1000</f>
        <v>13000</v>
      </c>
      <c r="E19" s="182">
        <v>365</v>
      </c>
      <c r="F19" s="182">
        <f>D19/E19</f>
        <v>35.61643835616438</v>
      </c>
      <c r="G19" s="182">
        <v>1</v>
      </c>
      <c r="H19" s="182">
        <f>0.2*F19</f>
        <v>7.1232876712328768</v>
      </c>
      <c r="I19" s="182">
        <v>0.01</v>
      </c>
      <c r="J19" s="182">
        <f>NORMSINV(0.93)</f>
        <v>1.4757910281791713</v>
      </c>
      <c r="K19" s="182">
        <f>J19*SQRT((G19*(H19*H19))+((F19*I19)*(F19*I19)))</f>
        <v>10.525616438762144</v>
      </c>
    </row>
    <row r="20" spans="1:11">
      <c r="A20" s="182" t="s">
        <v>329</v>
      </c>
      <c r="B20" s="183" t="s">
        <v>81</v>
      </c>
      <c r="C20" s="183">
        <v>16.2</v>
      </c>
      <c r="D20" s="182">
        <f>C20*1000</f>
        <v>16200</v>
      </c>
      <c r="E20" s="182">
        <v>365</v>
      </c>
      <c r="F20" s="182">
        <f>D20/E20</f>
        <v>44.38356164383562</v>
      </c>
      <c r="G20" s="182">
        <v>1</v>
      </c>
      <c r="H20" s="182">
        <f>0.2*F20</f>
        <v>8.876712328767125</v>
      </c>
      <c r="I20" s="182">
        <v>0.01</v>
      </c>
      <c r="J20" s="182">
        <f>NORMSINV(0.93)</f>
        <v>1.4757910281791713</v>
      </c>
      <c r="K20" s="182">
        <f>J20*SQRT((G20*(H20*H20))+((F20*I20)*(F20*I20)))</f>
        <v>13.116537408303598</v>
      </c>
    </row>
    <row r="21" spans="1:11">
      <c r="A21" s="182" t="s">
        <v>329</v>
      </c>
      <c r="B21" s="183" t="s">
        <v>82</v>
      </c>
      <c r="C21" s="183">
        <v>8.3000000000000007</v>
      </c>
      <c r="D21" s="182">
        <f>C21*1000</f>
        <v>8300</v>
      </c>
      <c r="E21" s="182">
        <v>365</v>
      </c>
      <c r="F21" s="182">
        <f>D21/E21</f>
        <v>22.739726027397261</v>
      </c>
      <c r="G21" s="182">
        <v>1</v>
      </c>
      <c r="H21" s="182">
        <f>0.2*F21</f>
        <v>4.5479452054794525</v>
      </c>
      <c r="I21" s="182">
        <v>0.01</v>
      </c>
      <c r="J21" s="182">
        <f>NORMSINV(0.93)</f>
        <v>1.4757910281791713</v>
      </c>
      <c r="K21" s="182">
        <f>J21*SQRT((G21*(H21*H21))+((F21*I21)*(F21*I21)))</f>
        <v>6.7202012647481393</v>
      </c>
    </row>
    <row r="22" spans="1:11">
      <c r="A22" s="182" t="s">
        <v>329</v>
      </c>
      <c r="B22" s="183" t="s">
        <v>85</v>
      </c>
      <c r="C22" s="183">
        <v>15.9</v>
      </c>
      <c r="D22" s="182">
        <f>C22*1000</f>
        <v>15900</v>
      </c>
      <c r="E22" s="182">
        <v>365</v>
      </c>
      <c r="F22" s="182">
        <f>D22/E22</f>
        <v>43.561643835616437</v>
      </c>
      <c r="G22" s="182">
        <v>1</v>
      </c>
      <c r="H22" s="182">
        <f>0.2*F22</f>
        <v>8.712328767123287</v>
      </c>
      <c r="I22" s="182">
        <v>0.01</v>
      </c>
      <c r="J22" s="182">
        <f>NORMSINV(0.93)</f>
        <v>1.4757910281791713</v>
      </c>
      <c r="K22" s="182">
        <f>J22*SQRT((G22*(H22*H22))+((F22*I22)*(F22*I22)))</f>
        <v>12.873638567409083</v>
      </c>
    </row>
    <row r="23" spans="1:11">
      <c r="A23" s="134" t="s">
        <v>330</v>
      </c>
      <c r="F23" s="134">
        <f>SUM(F2:F22)</f>
        <v>581.91780821917814</v>
      </c>
      <c r="K23" s="134">
        <f>SUM(K2:K22)</f>
        <v>171.97237935331381</v>
      </c>
    </row>
    <row r="24" spans="1:11">
      <c r="A24" s="134"/>
      <c r="F24" s="134"/>
      <c r="K24" s="134"/>
    </row>
    <row r="25" spans="1:11">
      <c r="A25" s="184" t="s">
        <v>331</v>
      </c>
      <c r="B25" s="185" t="s">
        <v>19</v>
      </c>
      <c r="C25" s="185">
        <v>5.9</v>
      </c>
      <c r="D25" s="184">
        <f>C25*1000</f>
        <v>5900</v>
      </c>
      <c r="E25" s="184">
        <v>365</v>
      </c>
      <c r="F25" s="184">
        <f>D25/E25</f>
        <v>16.164383561643834</v>
      </c>
      <c r="G25" s="184">
        <v>1</v>
      </c>
      <c r="H25" s="184">
        <f>0.2*F25</f>
        <v>3.2328767123287672</v>
      </c>
      <c r="I25" s="184">
        <v>0.01</v>
      </c>
      <c r="J25" s="184">
        <f>NORMSINV(0.93)</f>
        <v>1.4757910281791713</v>
      </c>
      <c r="K25" s="184">
        <f>J25*SQRT((G25*(H25*H25))+((F25*I25)*(F25*I25)))</f>
        <v>4.7770105375920506</v>
      </c>
    </row>
    <row r="26" spans="1:11">
      <c r="A26" s="184" t="s">
        <v>331</v>
      </c>
      <c r="B26" s="185" t="s">
        <v>26</v>
      </c>
      <c r="C26" s="185">
        <v>10</v>
      </c>
      <c r="D26" s="184">
        <f>C26*1000</f>
        <v>10000</v>
      </c>
      <c r="E26" s="184">
        <v>365</v>
      </c>
      <c r="F26" s="184">
        <f>D26/E26</f>
        <v>27.397260273972602</v>
      </c>
      <c r="G26" s="184">
        <v>1</v>
      </c>
      <c r="H26" s="184">
        <f>0.2*F26</f>
        <v>5.4794520547945211</v>
      </c>
      <c r="I26" s="184">
        <v>0.01</v>
      </c>
      <c r="J26" s="184">
        <f>NORMSINV(0.93)</f>
        <v>1.4757910281791713</v>
      </c>
      <c r="K26" s="184">
        <f>J26*SQRT((G26*(H26*H26))+((F26*I26)*(F26*I26)))</f>
        <v>8.096628029817035</v>
      </c>
    </row>
    <row r="27" spans="1:11">
      <c r="A27" s="184" t="s">
        <v>331</v>
      </c>
      <c r="B27" s="185" t="s">
        <v>29</v>
      </c>
      <c r="C27" s="185">
        <v>0.3</v>
      </c>
      <c r="D27" s="184">
        <f>C27*1000</f>
        <v>300</v>
      </c>
      <c r="E27" s="184">
        <v>365</v>
      </c>
      <c r="F27" s="184">
        <f>D27/E27</f>
        <v>0.82191780821917804</v>
      </c>
      <c r="G27" s="184">
        <v>1</v>
      </c>
      <c r="H27" s="184">
        <f>0.2*F27</f>
        <v>0.16438356164383561</v>
      </c>
      <c r="I27" s="184">
        <v>0.01</v>
      </c>
      <c r="J27" s="184">
        <f>NORMSINV(0.93)</f>
        <v>1.4757910281791713</v>
      </c>
      <c r="K27" s="184">
        <f>J27*SQRT((G27*(H27*H27))+((F27*I27)*(F27*I27)))</f>
        <v>0.24289884089451103</v>
      </c>
    </row>
    <row r="28" spans="1:11">
      <c r="A28" s="184" t="s">
        <v>331</v>
      </c>
      <c r="B28" s="185" t="s">
        <v>30</v>
      </c>
      <c r="C28" s="185">
        <v>12.3</v>
      </c>
      <c r="D28" s="184">
        <f>C28*1000</f>
        <v>12300</v>
      </c>
      <c r="E28" s="184">
        <v>365</v>
      </c>
      <c r="F28" s="184">
        <f>D28/E28</f>
        <v>33.698630136986303</v>
      </c>
      <c r="G28" s="184">
        <v>1</v>
      </c>
      <c r="H28" s="184">
        <f>0.2*F28</f>
        <v>6.7397260273972606</v>
      </c>
      <c r="I28" s="184">
        <v>0.01</v>
      </c>
      <c r="J28" s="184">
        <f>NORMSINV(0.93)</f>
        <v>1.4757910281791713</v>
      </c>
      <c r="K28" s="184">
        <f>J28*SQRT((G28*(H28*H28))+((F28*I28)*(F28*I28)))</f>
        <v>9.9588524766749522</v>
      </c>
    </row>
    <row r="29" spans="1:11">
      <c r="A29" s="184" t="s">
        <v>331</v>
      </c>
      <c r="B29" s="185" t="s">
        <v>61</v>
      </c>
      <c r="C29" s="185">
        <v>8.1</v>
      </c>
      <c r="D29" s="184">
        <f>C29*1000</f>
        <v>8100</v>
      </c>
      <c r="E29" s="184">
        <v>365</v>
      </c>
      <c r="F29" s="184">
        <f>D29/E29</f>
        <v>22.19178082191781</v>
      </c>
      <c r="G29" s="184">
        <v>1</v>
      </c>
      <c r="H29" s="184">
        <f>0.2*F29</f>
        <v>4.4383561643835625</v>
      </c>
      <c r="I29" s="184">
        <v>0.01</v>
      </c>
      <c r="J29" s="184">
        <f>NORMSINV(0.93)</f>
        <v>1.4757910281791713</v>
      </c>
      <c r="K29" s="184">
        <f>J29*SQRT((G29*(H29*H29))+((F29*I29)*(F29*I29)))</f>
        <v>6.5582687041517991</v>
      </c>
    </row>
    <row r="30" spans="1:11">
      <c r="A30" s="184" t="s">
        <v>331</v>
      </c>
      <c r="B30" s="185" t="s">
        <v>62</v>
      </c>
      <c r="C30" s="185">
        <v>11.9</v>
      </c>
      <c r="D30" s="184">
        <f>C30*1000</f>
        <v>11900</v>
      </c>
      <c r="E30" s="184">
        <v>365</v>
      </c>
      <c r="F30" s="184">
        <f>D30/E30</f>
        <v>32.602739726027394</v>
      </c>
      <c r="G30" s="184">
        <v>1</v>
      </c>
      <c r="H30" s="184">
        <f>0.2*F30</f>
        <v>6.5205479452054789</v>
      </c>
      <c r="I30" s="184">
        <v>0.01</v>
      </c>
      <c r="J30" s="184">
        <f>NORMSINV(0.93)</f>
        <v>1.4757910281791713</v>
      </c>
      <c r="K30" s="184">
        <f>J30*SQRT((G30*(H30*H30))+((F30*I30)*(F30*I30)))</f>
        <v>9.6349873554822683</v>
      </c>
    </row>
    <row r="31" spans="1:11">
      <c r="A31" s="184" t="s">
        <v>331</v>
      </c>
      <c r="B31" s="185" t="s">
        <v>63</v>
      </c>
      <c r="C31" s="185">
        <v>12.1</v>
      </c>
      <c r="D31" s="184">
        <f>C31*1000</f>
        <v>12100</v>
      </c>
      <c r="E31" s="184">
        <v>365</v>
      </c>
      <c r="F31" s="184">
        <f>D31/E31</f>
        <v>33.150684931506852</v>
      </c>
      <c r="G31" s="184">
        <v>1</v>
      </c>
      <c r="H31" s="184">
        <f>0.2*F31</f>
        <v>6.6301369863013706</v>
      </c>
      <c r="I31" s="184">
        <v>0.01</v>
      </c>
      <c r="J31" s="184">
        <f>NORMSINV(0.93)</f>
        <v>1.4757910281791713</v>
      </c>
      <c r="K31" s="184">
        <f>J31*SQRT((G31*(H31*H31))+((F31*I31)*(F31*I31)))</f>
        <v>9.7969199160786129</v>
      </c>
    </row>
    <row r="32" spans="1:11">
      <c r="A32" s="184" t="s">
        <v>331</v>
      </c>
      <c r="B32" s="185" t="s">
        <v>64</v>
      </c>
      <c r="C32" s="185">
        <v>6.6</v>
      </c>
      <c r="D32" s="184">
        <f>C32*1000</f>
        <v>6600</v>
      </c>
      <c r="E32" s="184">
        <v>365</v>
      </c>
      <c r="F32" s="184">
        <f>D32/E32</f>
        <v>18.082191780821919</v>
      </c>
      <c r="G32" s="184">
        <v>1</v>
      </c>
      <c r="H32" s="184">
        <f>0.2*F32</f>
        <v>3.6164383561643838</v>
      </c>
      <c r="I32" s="184">
        <v>0.01</v>
      </c>
      <c r="J32" s="184">
        <f>NORMSINV(0.93)</f>
        <v>1.4757910281791713</v>
      </c>
      <c r="K32" s="184">
        <f>J32*SQRT((G32*(H32*H32))+((F32*I32)*(F32*I32)))</f>
        <v>5.3437744996792427</v>
      </c>
    </row>
    <row r="33" spans="1:11">
      <c r="A33" s="184" t="s">
        <v>331</v>
      </c>
      <c r="B33" s="185" t="s">
        <v>65</v>
      </c>
      <c r="C33" s="185">
        <v>1.8</v>
      </c>
      <c r="D33" s="184">
        <f>C33*1000</f>
        <v>1800</v>
      </c>
      <c r="E33" s="184">
        <v>365</v>
      </c>
      <c r="F33" s="184">
        <f>D33/E33</f>
        <v>4.9315068493150687</v>
      </c>
      <c r="G33" s="184">
        <v>1</v>
      </c>
      <c r="H33" s="184">
        <f>0.2*F33</f>
        <v>0.98630136986301375</v>
      </c>
      <c r="I33" s="184">
        <v>0.01</v>
      </c>
      <c r="J33" s="184">
        <f>NORMSINV(0.93)</f>
        <v>1.4757910281791713</v>
      </c>
      <c r="K33" s="184">
        <f>J33*SQRT((G33*(H33*H33))+((F33*I33)*(F33*I33)))</f>
        <v>1.4573930453670663</v>
      </c>
    </row>
    <row r="34" spans="1:11">
      <c r="A34" s="184" t="s">
        <v>331</v>
      </c>
      <c r="B34" s="185" t="s">
        <v>83</v>
      </c>
      <c r="C34" s="185">
        <v>15.5</v>
      </c>
      <c r="D34" s="184">
        <f>C34*1000</f>
        <v>15500</v>
      </c>
      <c r="E34" s="184">
        <v>365</v>
      </c>
      <c r="F34" s="184">
        <f>D34/E34</f>
        <v>42.465753424657535</v>
      </c>
      <c r="G34" s="184">
        <v>1</v>
      </c>
      <c r="H34" s="184">
        <f>0.2*F34</f>
        <v>8.493150684931507</v>
      </c>
      <c r="I34" s="184">
        <v>0.01</v>
      </c>
      <c r="J34" s="184">
        <f>NORMSINV(0.93)</f>
        <v>1.4757910281791713</v>
      </c>
      <c r="K34" s="184">
        <f>J34*SQRT((G34*(H34*H34))+((F34*I34)*(F34*I34)))</f>
        <v>12.549773446216403</v>
      </c>
    </row>
    <row r="35" spans="1:11">
      <c r="A35" s="184" t="s">
        <v>331</v>
      </c>
      <c r="B35" s="185" t="s">
        <v>84</v>
      </c>
      <c r="C35" s="185">
        <v>3.8</v>
      </c>
      <c r="D35" s="184">
        <f>C35*1000</f>
        <v>3800</v>
      </c>
      <c r="E35" s="184">
        <v>365</v>
      </c>
      <c r="F35" s="184">
        <f>D35/E35</f>
        <v>10.41095890410959</v>
      </c>
      <c r="G35" s="184">
        <v>1</v>
      </c>
      <c r="H35" s="184">
        <f>0.2*F35</f>
        <v>2.0821917808219181</v>
      </c>
      <c r="I35" s="184">
        <v>0.01</v>
      </c>
      <c r="J35" s="184">
        <f>NORMSINV(0.93)</f>
        <v>1.4757910281791713</v>
      </c>
      <c r="K35" s="184">
        <f>J35*SQRT((G35*(H35*H35))+((F35*I35)*(F35*I35)))</f>
        <v>3.0767186513304741</v>
      </c>
    </row>
    <row r="36" spans="1:11">
      <c r="A36" s="184" t="s">
        <v>331</v>
      </c>
      <c r="B36" s="185" t="s">
        <v>86</v>
      </c>
      <c r="C36" s="185">
        <v>8.1</v>
      </c>
      <c r="D36" s="184">
        <f>C36*1000</f>
        <v>8100</v>
      </c>
      <c r="E36" s="184">
        <v>365</v>
      </c>
      <c r="F36" s="184">
        <f>D36/E36</f>
        <v>22.19178082191781</v>
      </c>
      <c r="G36" s="184">
        <v>1</v>
      </c>
      <c r="H36" s="184">
        <f>0.2*F36</f>
        <v>4.4383561643835625</v>
      </c>
      <c r="I36" s="184">
        <v>0.01</v>
      </c>
      <c r="J36" s="184">
        <f>NORMSINV(0.93)</f>
        <v>1.4757910281791713</v>
      </c>
      <c r="K36" s="184">
        <f>J36*SQRT((G36*(H36*H36))+((F36*I36)*(F36*I36)))</f>
        <v>6.5582687041517991</v>
      </c>
    </row>
    <row r="37" spans="1:11">
      <c r="A37" s="184" t="s">
        <v>331</v>
      </c>
      <c r="B37" s="185" t="s">
        <v>87</v>
      </c>
      <c r="C37" s="185">
        <v>8.9</v>
      </c>
      <c r="D37" s="184">
        <f>C37*1000</f>
        <v>8900</v>
      </c>
      <c r="E37" s="184">
        <v>365</v>
      </c>
      <c r="F37" s="184">
        <f>D37/E37</f>
        <v>24.383561643835616</v>
      </c>
      <c r="G37" s="184">
        <v>1</v>
      </c>
      <c r="H37" s="184">
        <f>0.2*F37</f>
        <v>4.8767123287671232</v>
      </c>
      <c r="I37" s="184">
        <v>0.01</v>
      </c>
      <c r="J37" s="184">
        <f>NORMSINV(0.93)</f>
        <v>1.4757910281791713</v>
      </c>
      <c r="K37" s="184">
        <f>J37*SQRT((G37*(H37*H37))+((F37*I37)*(F37*I37)))</f>
        <v>7.2059989465371599</v>
      </c>
    </row>
    <row r="38" spans="1:11">
      <c r="A38" s="184" t="s">
        <v>331</v>
      </c>
      <c r="B38" s="185" t="s">
        <v>88</v>
      </c>
      <c r="C38" s="185">
        <v>19.7</v>
      </c>
      <c r="D38" s="184">
        <f>C38*1000</f>
        <v>19700</v>
      </c>
      <c r="E38" s="184">
        <v>365</v>
      </c>
      <c r="F38" s="184">
        <f>D38/E38</f>
        <v>53.972602739726028</v>
      </c>
      <c r="G38" s="184">
        <v>1</v>
      </c>
      <c r="H38" s="184">
        <f>0.2*F38</f>
        <v>10.794520547945206</v>
      </c>
      <c r="I38" s="184">
        <v>0.01</v>
      </c>
      <c r="J38" s="184">
        <f>NORMSINV(0.93)</f>
        <v>1.4757910281791713</v>
      </c>
      <c r="K38" s="184">
        <f>J38*SQRT((G38*(H38*H38))+((F38*I38)*(F38*I38)))</f>
        <v>15.950357218739558</v>
      </c>
    </row>
    <row r="39" spans="1:11">
      <c r="A39" s="184" t="s">
        <v>331</v>
      </c>
      <c r="B39" s="185" t="s">
        <v>89</v>
      </c>
      <c r="C39" s="185">
        <v>2.6</v>
      </c>
      <c r="D39" s="184">
        <f>C39*1000</f>
        <v>2600</v>
      </c>
      <c r="E39" s="184">
        <v>365</v>
      </c>
      <c r="F39" s="184">
        <f>D39/E39</f>
        <v>7.1232876712328768</v>
      </c>
      <c r="G39" s="184">
        <v>1</v>
      </c>
      <c r="H39" s="184">
        <f>0.2*F39</f>
        <v>1.4246575342465755</v>
      </c>
      <c r="I39" s="184">
        <v>0.01</v>
      </c>
      <c r="J39" s="184">
        <f>NORMSINV(0.93)</f>
        <v>1.4757910281791713</v>
      </c>
      <c r="K39" s="184">
        <f>J39*SQRT((G39*(H39*H39))+((F39*I39)*(F39*I39)))</f>
        <v>2.1051232877524293</v>
      </c>
    </row>
    <row r="40" spans="1:11">
      <c r="A40" s="184" t="s">
        <v>331</v>
      </c>
      <c r="B40" s="185" t="s">
        <v>90</v>
      </c>
      <c r="C40" s="185">
        <v>1.8</v>
      </c>
      <c r="D40" s="184">
        <f>C40*1000</f>
        <v>1800</v>
      </c>
      <c r="E40" s="184">
        <v>365</v>
      </c>
      <c r="F40" s="184">
        <f>D40/E40</f>
        <v>4.9315068493150687</v>
      </c>
      <c r="G40" s="184">
        <v>1</v>
      </c>
      <c r="H40" s="184">
        <f>0.2*F40</f>
        <v>0.98630136986301375</v>
      </c>
      <c r="I40" s="184">
        <v>0.01</v>
      </c>
      <c r="J40" s="184">
        <f>NORMSINV(0.93)</f>
        <v>1.4757910281791713</v>
      </c>
      <c r="K40" s="184">
        <f>J40*SQRT((G40*(H40*H40))+((F40*I40)*(F40*I40)))</f>
        <v>1.4573930453670663</v>
      </c>
    </row>
    <row r="41" spans="1:11">
      <c r="A41" s="184" t="s">
        <v>331</v>
      </c>
      <c r="B41" s="185" t="s">
        <v>91</v>
      </c>
      <c r="C41" s="185">
        <v>3.7</v>
      </c>
      <c r="D41" s="184">
        <f>C41*1000</f>
        <v>3700</v>
      </c>
      <c r="E41" s="184">
        <v>365</v>
      </c>
      <c r="F41" s="184">
        <f>D41/E41</f>
        <v>10.136986301369863</v>
      </c>
      <c r="G41" s="184">
        <v>1</v>
      </c>
      <c r="H41" s="184">
        <f>0.2*F41</f>
        <v>2.0273972602739727</v>
      </c>
      <c r="I41" s="184">
        <v>0.01</v>
      </c>
      <c r="J41" s="184">
        <f>NORMSINV(0.93)</f>
        <v>1.4757910281791713</v>
      </c>
      <c r="K41" s="184">
        <f>J41*SQRT((G41*(H41*H41))+((F41*I41)*(F41*I41)))</f>
        <v>2.9957523710323031</v>
      </c>
    </row>
    <row r="42" spans="1:11">
      <c r="A42" s="184" t="s">
        <v>331</v>
      </c>
      <c r="B42" s="185" t="s">
        <v>92</v>
      </c>
      <c r="C42" s="185">
        <v>0.9</v>
      </c>
      <c r="D42" s="184">
        <f>C42*1000</f>
        <v>900</v>
      </c>
      <c r="E42" s="184">
        <v>365</v>
      </c>
      <c r="F42" s="184">
        <f>D42/E42</f>
        <v>2.4657534246575343</v>
      </c>
      <c r="G42" s="184">
        <v>1</v>
      </c>
      <c r="H42" s="184">
        <f>0.2*F42</f>
        <v>0.49315068493150688</v>
      </c>
      <c r="I42" s="184">
        <v>0.01</v>
      </c>
      <c r="J42" s="184">
        <f>NORMSINV(0.93)</f>
        <v>1.4757910281791713</v>
      </c>
      <c r="K42" s="184">
        <f>J42*SQRT((G42*(H42*H42))+((F42*I42)*(F42*I42)))</f>
        <v>0.72869652268353313</v>
      </c>
    </row>
    <row r="43" spans="1:11">
      <c r="A43" s="184" t="s">
        <v>331</v>
      </c>
      <c r="B43" s="185" t="s">
        <v>93</v>
      </c>
      <c r="C43" s="185">
        <v>0.4</v>
      </c>
      <c r="D43" s="184">
        <f>C43*1000</f>
        <v>400</v>
      </c>
      <c r="E43" s="184">
        <v>365</v>
      </c>
      <c r="F43" s="184">
        <f>D43/E43</f>
        <v>1.095890410958904</v>
      </c>
      <c r="G43" s="184">
        <v>1</v>
      </c>
      <c r="H43" s="184">
        <f>0.2*F43</f>
        <v>0.21917808219178081</v>
      </c>
      <c r="I43" s="184">
        <v>0.01</v>
      </c>
      <c r="J43" s="184">
        <f>NORMSINV(0.93)</f>
        <v>1.4757910281791713</v>
      </c>
      <c r="K43" s="184">
        <f>J43*SQRT((G43*(H43*H43))+((F43*I43)*(F43*I43)))</f>
        <v>0.32386512119268135</v>
      </c>
    </row>
    <row r="44" spans="1:11">
      <c r="A44" s="184" t="s">
        <v>331</v>
      </c>
      <c r="B44" s="185" t="s">
        <v>94</v>
      </c>
      <c r="C44" s="185">
        <v>5.7</v>
      </c>
      <c r="D44" s="184">
        <f>C44*1000</f>
        <v>5700</v>
      </c>
      <c r="E44" s="184">
        <v>365</v>
      </c>
      <c r="F44" s="184">
        <f>D44/E44</f>
        <v>15.616438356164384</v>
      </c>
      <c r="G44" s="184">
        <v>1</v>
      </c>
      <c r="H44" s="184">
        <f>0.2*F44</f>
        <v>3.1232876712328768</v>
      </c>
      <c r="I44" s="184">
        <v>0.01</v>
      </c>
      <c r="J44" s="184">
        <f>NORMSINV(0.93)</f>
        <v>1.4757910281791713</v>
      </c>
      <c r="K44" s="184">
        <f>J44*SQRT((G44*(H44*H44))+((F44*I44)*(F44*I44)))</f>
        <v>4.6150779769957095</v>
      </c>
    </row>
    <row r="45" spans="1:11">
      <c r="A45" s="184" t="s">
        <v>331</v>
      </c>
      <c r="B45" s="185" t="s">
        <v>95</v>
      </c>
      <c r="C45" s="185">
        <v>1.4</v>
      </c>
      <c r="D45" s="184">
        <f>C45*1000</f>
        <v>1400</v>
      </c>
      <c r="E45" s="184">
        <v>365</v>
      </c>
      <c r="F45" s="184">
        <f>D45/E45</f>
        <v>3.8356164383561642</v>
      </c>
      <c r="G45" s="184">
        <v>1</v>
      </c>
      <c r="H45" s="184">
        <f>0.2*F45</f>
        <v>0.76712328767123283</v>
      </c>
      <c r="I45" s="184">
        <v>0.01</v>
      </c>
      <c r="J45" s="184">
        <f>NORMSINV(0.93)</f>
        <v>1.4757910281791713</v>
      </c>
      <c r="K45" s="184">
        <f>J45*SQRT((G45*(H45*H45))+((F45*I45)*(F45*I45)))</f>
        <v>1.1335279241743847</v>
      </c>
    </row>
    <row r="46" spans="1:11">
      <c r="A46" s="184" t="s">
        <v>331</v>
      </c>
      <c r="B46" s="185" t="s">
        <v>96</v>
      </c>
      <c r="C46" s="185">
        <v>14.6</v>
      </c>
      <c r="D46" s="184">
        <f>C46*1000</f>
        <v>14600</v>
      </c>
      <c r="E46" s="184">
        <v>365</v>
      </c>
      <c r="F46" s="184">
        <f>D46/E46</f>
        <v>40</v>
      </c>
      <c r="G46" s="184">
        <v>1</v>
      </c>
      <c r="H46" s="184">
        <f>0.2*F46</f>
        <v>8</v>
      </c>
      <c r="I46" s="184">
        <v>0.01</v>
      </c>
      <c r="J46" s="184">
        <f>NORMSINV(0.93)</f>
        <v>1.4757910281791713</v>
      </c>
      <c r="K46" s="184">
        <f>J46*SQRT((G46*(H46*H46))+((F46*I46)*(F46*I46)))</f>
        <v>11.821076923532869</v>
      </c>
    </row>
    <row r="47" spans="1:11">
      <c r="A47" s="184" t="s">
        <v>331</v>
      </c>
      <c r="B47" s="185" t="s">
        <v>97</v>
      </c>
      <c r="C47" s="185">
        <v>13.9</v>
      </c>
      <c r="D47" s="184">
        <f>C47*1000</f>
        <v>13900</v>
      </c>
      <c r="E47" s="184">
        <v>365</v>
      </c>
      <c r="F47" s="184">
        <f>D47/E47</f>
        <v>38.082191780821915</v>
      </c>
      <c r="G47" s="184">
        <v>1</v>
      </c>
      <c r="H47" s="184">
        <f>0.2*F47</f>
        <v>7.6164383561643838</v>
      </c>
      <c r="I47" s="184">
        <v>0.01</v>
      </c>
      <c r="J47" s="184">
        <f>NORMSINV(0.93)</f>
        <v>1.4757910281791713</v>
      </c>
      <c r="K47" s="184">
        <f>J47*SQRT((G47*(H47*H47))+((F47*I47)*(F47*I47)))</f>
        <v>11.254312961445677</v>
      </c>
    </row>
    <row r="48" spans="1:11">
      <c r="A48" s="184" t="s">
        <v>331</v>
      </c>
      <c r="B48" s="185" t="s">
        <v>98</v>
      </c>
      <c r="C48" s="185">
        <v>5</v>
      </c>
      <c r="D48" s="184">
        <f>C48*1000</f>
        <v>5000</v>
      </c>
      <c r="E48" s="184">
        <v>365</v>
      </c>
      <c r="F48" s="184">
        <f>D48/E48</f>
        <v>13.698630136986301</v>
      </c>
      <c r="G48" s="184">
        <v>1</v>
      </c>
      <c r="H48" s="184">
        <f>0.2*F48</f>
        <v>2.7397260273972606</v>
      </c>
      <c r="I48" s="184">
        <v>0.01</v>
      </c>
      <c r="J48" s="184">
        <f>NORMSINV(0.93)</f>
        <v>1.4757910281791713</v>
      </c>
      <c r="K48" s="184">
        <f>J48*SQRT((G48*(H48*H48))+((F48*I48)*(F48*I48)))</f>
        <v>4.0483140149085175</v>
      </c>
    </row>
    <row r="49" spans="1:11">
      <c r="A49" s="184" t="s">
        <v>331</v>
      </c>
      <c r="B49" s="185" t="s">
        <v>99</v>
      </c>
      <c r="C49" s="185">
        <v>14</v>
      </c>
      <c r="D49" s="184">
        <f>C49*1000</f>
        <v>14000</v>
      </c>
      <c r="E49" s="184">
        <v>365</v>
      </c>
      <c r="F49" s="184">
        <f>D49/E49</f>
        <v>38.356164383561641</v>
      </c>
      <c r="G49" s="184">
        <v>1</v>
      </c>
      <c r="H49" s="184">
        <f>0.2*F49</f>
        <v>7.6712328767123283</v>
      </c>
      <c r="I49" s="184">
        <v>0.01</v>
      </c>
      <c r="J49" s="184">
        <f>NORMSINV(0.93)</f>
        <v>1.4757910281791713</v>
      </c>
      <c r="K49" s="184">
        <f>J49*SQRT((G49*(H49*H49))+((F49*I49)*(F49*I49)))</f>
        <v>11.335279241743848</v>
      </c>
    </row>
    <row r="50" spans="1:11">
      <c r="A50" s="184" t="s">
        <v>331</v>
      </c>
      <c r="B50" s="185" t="s">
        <v>100</v>
      </c>
      <c r="C50" s="185">
        <v>11.2</v>
      </c>
      <c r="D50" s="184">
        <f>C50*1000</f>
        <v>11200</v>
      </c>
      <c r="E50" s="184">
        <v>365</v>
      </c>
      <c r="F50" s="184">
        <f>D50/E50</f>
        <v>30.684931506849313</v>
      </c>
      <c r="G50" s="184">
        <v>1</v>
      </c>
      <c r="H50" s="184">
        <f>0.2*F50</f>
        <v>6.1369863013698627</v>
      </c>
      <c r="I50" s="184">
        <v>0.01</v>
      </c>
      <c r="J50" s="184">
        <f>NORMSINV(0.93)</f>
        <v>1.4757910281791713</v>
      </c>
      <c r="K50" s="184">
        <f>J50*SQRT((G50*(H50*H50))+((F50*I50)*(F50*I50)))</f>
        <v>9.068223393395078</v>
      </c>
    </row>
    <row r="51" spans="1:11">
      <c r="A51" s="184" t="s">
        <v>331</v>
      </c>
      <c r="B51" s="185" t="s">
        <v>101</v>
      </c>
      <c r="C51" s="185">
        <v>8.4</v>
      </c>
      <c r="D51" s="184">
        <f>C51*1000</f>
        <v>8400</v>
      </c>
      <c r="E51" s="184">
        <v>365</v>
      </c>
      <c r="F51" s="184">
        <f>D51/E51</f>
        <v>23.013698630136986</v>
      </c>
      <c r="G51" s="184">
        <v>1</v>
      </c>
      <c r="H51" s="184">
        <f>0.2*F51</f>
        <v>4.602739726027397</v>
      </c>
      <c r="I51" s="184">
        <v>0.01</v>
      </c>
      <c r="J51" s="184">
        <f>NORMSINV(0.93)</f>
        <v>1.4757910281791713</v>
      </c>
      <c r="K51" s="184">
        <f>J51*SQRT((G51*(H51*H51))+((F51*I51)*(F51*I51)))</f>
        <v>6.801167545046308</v>
      </c>
    </row>
    <row r="52" spans="1:11">
      <c r="A52" s="184" t="s">
        <v>331</v>
      </c>
      <c r="B52" s="185" t="s">
        <v>102</v>
      </c>
      <c r="C52" s="185">
        <v>15.6</v>
      </c>
      <c r="D52" s="184">
        <f>C52*1000</f>
        <v>15600</v>
      </c>
      <c r="E52" s="184">
        <v>365</v>
      </c>
      <c r="F52" s="184">
        <f>D52/E52</f>
        <v>42.739726027397261</v>
      </c>
      <c r="G52" s="184">
        <v>1</v>
      </c>
      <c r="H52" s="184">
        <f>0.2*F52</f>
        <v>8.5479452054794525</v>
      </c>
      <c r="I52" s="184">
        <v>0.01</v>
      </c>
      <c r="J52" s="184">
        <f>NORMSINV(0.93)</f>
        <v>1.4757910281791713</v>
      </c>
      <c r="K52" s="184">
        <f>J52*SQRT((G52*(H52*H52))+((F52*I52)*(F52*I52)))</f>
        <v>12.630739726514575</v>
      </c>
    </row>
    <row r="53" spans="1:11">
      <c r="A53" s="184" t="s">
        <v>331</v>
      </c>
      <c r="B53" s="185" t="s">
        <v>103</v>
      </c>
      <c r="C53" s="185">
        <v>11</v>
      </c>
      <c r="D53" s="184">
        <f>C53*1000</f>
        <v>11000</v>
      </c>
      <c r="E53" s="184">
        <v>365</v>
      </c>
      <c r="F53" s="184">
        <f>D53/E53</f>
        <v>30.136986301369863</v>
      </c>
      <c r="G53" s="184">
        <v>1</v>
      </c>
      <c r="H53" s="184">
        <f>0.2*F53</f>
        <v>6.0273972602739727</v>
      </c>
      <c r="I53" s="184">
        <v>0.01</v>
      </c>
      <c r="J53" s="184">
        <f>NORMSINV(0.93)</f>
        <v>1.4757910281791713</v>
      </c>
      <c r="K53" s="184">
        <f>J53*SQRT((G53*(H53*H53))+((F53*I53)*(F53*I53)))</f>
        <v>8.9062908327987387</v>
      </c>
    </row>
    <row r="54" spans="1:11">
      <c r="A54" s="184" t="s">
        <v>331</v>
      </c>
      <c r="B54" s="185" t="s">
        <v>104</v>
      </c>
      <c r="C54" s="185">
        <v>3.1</v>
      </c>
      <c r="D54" s="184">
        <f>C54*1000</f>
        <v>3100</v>
      </c>
      <c r="E54" s="184">
        <v>365</v>
      </c>
      <c r="F54" s="184">
        <f>D54/E54</f>
        <v>8.493150684931507</v>
      </c>
      <c r="G54" s="184">
        <v>1</v>
      </c>
      <c r="H54" s="184">
        <f>0.2*F54</f>
        <v>1.6986301369863015</v>
      </c>
      <c r="I54" s="184">
        <v>0.01</v>
      </c>
      <c r="J54" s="184">
        <f>NORMSINV(0.93)</f>
        <v>1.4757910281791713</v>
      </c>
      <c r="K54" s="184">
        <f>J54*SQRT((G54*(H54*H54))+((F54*I54)*(F54*I54)))</f>
        <v>2.5099546892432807</v>
      </c>
    </row>
    <row r="55" spans="1:11">
      <c r="A55" s="134" t="s">
        <v>330</v>
      </c>
      <c r="F55" s="134">
        <f>SUM(F25:F54)</f>
        <v>652.87671232876721</v>
      </c>
      <c r="K55" s="134">
        <f>SUM(K25:K54)</f>
        <v>192.94264595053994</v>
      </c>
    </row>
    <row r="58" spans="1:11">
      <c r="A58" s="186" t="s">
        <v>332</v>
      </c>
      <c r="B58" s="187" t="s">
        <v>7</v>
      </c>
      <c r="C58" s="187">
        <v>7.1</v>
      </c>
      <c r="D58" s="186">
        <f>C58*1000</f>
        <v>7100</v>
      </c>
      <c r="E58" s="186">
        <v>365</v>
      </c>
      <c r="F58" s="186">
        <f>D58/E58</f>
        <v>19.452054794520549</v>
      </c>
      <c r="G58" s="186">
        <v>1</v>
      </c>
      <c r="H58" s="186">
        <f>0.2*F58</f>
        <v>3.89041095890411</v>
      </c>
      <c r="I58" s="186">
        <v>0.01</v>
      </c>
      <c r="J58" s="186">
        <f>NORMSINV(0.93)</f>
        <v>1.4757910281791713</v>
      </c>
      <c r="K58" s="186">
        <f>J58*SQRT((G58*(H58*H58))+((F58*I58)*(F58*I58)))</f>
        <v>5.7486059011700945</v>
      </c>
    </row>
    <row r="59" spans="1:11">
      <c r="A59" s="186" t="s">
        <v>332</v>
      </c>
      <c r="B59" s="187" t="s">
        <v>8</v>
      </c>
      <c r="C59" s="187">
        <v>5.9</v>
      </c>
      <c r="D59" s="186">
        <f>C59*1000</f>
        <v>5900</v>
      </c>
      <c r="E59" s="186">
        <v>365</v>
      </c>
      <c r="F59" s="186">
        <f>D59/E59</f>
        <v>16.164383561643834</v>
      </c>
      <c r="G59" s="186">
        <v>1</v>
      </c>
      <c r="H59" s="186">
        <f>0.2*F59</f>
        <v>3.2328767123287672</v>
      </c>
      <c r="I59" s="186">
        <v>0.01</v>
      </c>
      <c r="J59" s="186">
        <f>NORMSINV(0.93)</f>
        <v>1.4757910281791713</v>
      </c>
      <c r="K59" s="186">
        <f>J59*SQRT((G59*(H59*H59))+((F59*I59)*(F59*I59)))</f>
        <v>4.7770105375920506</v>
      </c>
    </row>
    <row r="60" spans="1:11">
      <c r="A60" s="186" t="s">
        <v>332</v>
      </c>
      <c r="B60" s="187" t="s">
        <v>9</v>
      </c>
      <c r="C60" s="187">
        <v>5.4</v>
      </c>
      <c r="D60" s="186">
        <f>C60*1000</f>
        <v>5400</v>
      </c>
      <c r="E60" s="186">
        <v>365</v>
      </c>
      <c r="F60" s="186">
        <f>D60/E60</f>
        <v>14.794520547945206</v>
      </c>
      <c r="G60" s="186">
        <v>1</v>
      </c>
      <c r="H60" s="186">
        <f>0.2*F60</f>
        <v>2.9589041095890414</v>
      </c>
      <c r="I60" s="186">
        <v>0.01</v>
      </c>
      <c r="J60" s="186">
        <f>NORMSINV(0.93)</f>
        <v>1.4757910281791713</v>
      </c>
      <c r="K60" s="186">
        <f>J60*SQRT((G60*(H60*H60))+((F60*I60)*(F60*I60)))</f>
        <v>4.3721791361011988</v>
      </c>
    </row>
    <row r="61" spans="1:11">
      <c r="A61" s="186" t="s">
        <v>332</v>
      </c>
      <c r="B61" s="187" t="s">
        <v>10</v>
      </c>
      <c r="C61" s="187">
        <v>9</v>
      </c>
      <c r="D61" s="186">
        <f>C61*1000</f>
        <v>9000</v>
      </c>
      <c r="E61" s="186">
        <v>365</v>
      </c>
      <c r="F61" s="186">
        <f>D61/E61</f>
        <v>24.657534246575342</v>
      </c>
      <c r="G61" s="186">
        <v>1</v>
      </c>
      <c r="H61" s="186">
        <f>0.2*F61</f>
        <v>4.9315068493150687</v>
      </c>
      <c r="I61" s="186">
        <v>0.01</v>
      </c>
      <c r="J61" s="186">
        <f>NORMSINV(0.93)</f>
        <v>1.4757910281791713</v>
      </c>
      <c r="K61" s="186">
        <f>J61*SQRT((G61*(H61*H61))+((F61*I61)*(F61*I61)))</f>
        <v>7.2869652268353313</v>
      </c>
    </row>
    <row r="62" spans="1:11">
      <c r="A62" s="186" t="s">
        <v>332</v>
      </c>
      <c r="B62" s="187" t="s">
        <v>11</v>
      </c>
      <c r="C62" s="187">
        <v>19</v>
      </c>
      <c r="D62" s="186">
        <f>C62*1000</f>
        <v>19000</v>
      </c>
      <c r="E62" s="186">
        <v>365</v>
      </c>
      <c r="F62" s="186">
        <f>D62/E62</f>
        <v>52.054794520547944</v>
      </c>
      <c r="G62" s="186">
        <v>1</v>
      </c>
      <c r="H62" s="186">
        <f>0.2*F62</f>
        <v>10.41095890410959</v>
      </c>
      <c r="I62" s="186">
        <v>0.01</v>
      </c>
      <c r="J62" s="186">
        <f>NORMSINV(0.93)</f>
        <v>1.4757910281791713</v>
      </c>
      <c r="K62" s="186">
        <f>J62*SQRT((G62*(H62*H62))+((F62*I62)*(F62*I62)))</f>
        <v>15.383593256652366</v>
      </c>
    </row>
    <row r="63" spans="1:11">
      <c r="A63" s="186" t="s">
        <v>332</v>
      </c>
      <c r="B63" s="187" t="s">
        <v>12</v>
      </c>
      <c r="C63" s="187">
        <v>14</v>
      </c>
      <c r="D63" s="186">
        <f>C63*1000</f>
        <v>14000</v>
      </c>
      <c r="E63" s="186">
        <v>365</v>
      </c>
      <c r="F63" s="186">
        <f>D63/E63</f>
        <v>38.356164383561641</v>
      </c>
      <c r="G63" s="186">
        <v>1</v>
      </c>
      <c r="H63" s="186">
        <f>0.2*F63</f>
        <v>7.6712328767123283</v>
      </c>
      <c r="I63" s="186">
        <v>0.01</v>
      </c>
      <c r="J63" s="186">
        <f>NORMSINV(0.93)</f>
        <v>1.4757910281791713</v>
      </c>
      <c r="K63" s="186">
        <f>J63*SQRT((G63*(H63*H63))+((F63*I63)*(F63*I63)))</f>
        <v>11.335279241743848</v>
      </c>
    </row>
    <row r="64" spans="1:11">
      <c r="A64" s="186" t="s">
        <v>332</v>
      </c>
      <c r="B64" s="187" t="s">
        <v>13</v>
      </c>
      <c r="C64" s="187">
        <v>1.2</v>
      </c>
      <c r="D64" s="186">
        <f>C64*1000</f>
        <v>1200</v>
      </c>
      <c r="E64" s="186">
        <v>365</v>
      </c>
      <c r="F64" s="186">
        <f>D64/E64</f>
        <v>3.2876712328767121</v>
      </c>
      <c r="G64" s="186">
        <v>1</v>
      </c>
      <c r="H64" s="186">
        <f>0.2*F64</f>
        <v>0.65753424657534243</v>
      </c>
      <c r="I64" s="186">
        <v>0.01</v>
      </c>
      <c r="J64" s="186">
        <f>NORMSINV(0.93)</f>
        <v>1.4757910281791713</v>
      </c>
      <c r="K64" s="186">
        <f>J64*SQRT((G64*(H64*H64))+((F64*I64)*(F64*I64)))</f>
        <v>0.9715953635780441</v>
      </c>
    </row>
    <row r="65" spans="1:11">
      <c r="A65" s="186" t="s">
        <v>332</v>
      </c>
      <c r="B65" s="187" t="s">
        <v>14</v>
      </c>
      <c r="C65" s="187">
        <v>11.6</v>
      </c>
      <c r="D65" s="186">
        <f>C65*1000</f>
        <v>11600</v>
      </c>
      <c r="E65" s="186">
        <v>365</v>
      </c>
      <c r="F65" s="186">
        <f>D65/E65</f>
        <v>31.780821917808218</v>
      </c>
      <c r="G65" s="186">
        <v>1</v>
      </c>
      <c r="H65" s="186">
        <f>0.2*F65</f>
        <v>6.3561643835616444</v>
      </c>
      <c r="I65" s="186">
        <v>0.01</v>
      </c>
      <c r="J65" s="186">
        <f>NORMSINV(0.93)</f>
        <v>1.4757910281791713</v>
      </c>
      <c r="K65" s="186">
        <f>J65*SQRT((G65*(H65*H65))+((F65*I65)*(F65*I65)))</f>
        <v>9.3920885145877602</v>
      </c>
    </row>
    <row r="66" spans="1:11">
      <c r="A66" s="186" t="s">
        <v>332</v>
      </c>
      <c r="B66" s="187" t="s">
        <v>15</v>
      </c>
      <c r="C66" s="187">
        <v>12.1</v>
      </c>
      <c r="D66" s="186">
        <f>C66*1000</f>
        <v>12100</v>
      </c>
      <c r="E66" s="186">
        <v>365</v>
      </c>
      <c r="F66" s="186">
        <f>D66/E66</f>
        <v>33.150684931506852</v>
      </c>
      <c r="G66" s="186">
        <v>1</v>
      </c>
      <c r="H66" s="186">
        <f>0.2*F66</f>
        <v>6.6301369863013706</v>
      </c>
      <c r="I66" s="186">
        <v>0.01</v>
      </c>
      <c r="J66" s="186">
        <f>NORMSINV(0.93)</f>
        <v>1.4757910281791713</v>
      </c>
      <c r="K66" s="186">
        <f>J66*SQRT((G66*(H66*H66))+((F66*I66)*(F66*I66)))</f>
        <v>9.7969199160786129</v>
      </c>
    </row>
    <row r="67" spans="1:11">
      <c r="A67" s="186" t="s">
        <v>332</v>
      </c>
      <c r="B67" s="187" t="s">
        <v>16</v>
      </c>
      <c r="C67" s="187">
        <v>8.3000000000000007</v>
      </c>
      <c r="D67" s="186">
        <f>C67*1000</f>
        <v>8300</v>
      </c>
      <c r="E67" s="186">
        <v>365</v>
      </c>
      <c r="F67" s="186">
        <f>D67/E67</f>
        <v>22.739726027397261</v>
      </c>
      <c r="G67" s="186">
        <v>1</v>
      </c>
      <c r="H67" s="186">
        <f>0.2*F67</f>
        <v>4.5479452054794525</v>
      </c>
      <c r="I67" s="186">
        <v>0.01</v>
      </c>
      <c r="J67" s="186">
        <f>NORMSINV(0.93)</f>
        <v>1.4757910281791713</v>
      </c>
      <c r="K67" s="186">
        <f>J67*SQRT((G67*(H67*H67))+((F67*I67)*(F67*I67)))</f>
        <v>6.7202012647481393</v>
      </c>
    </row>
    <row r="68" spans="1:11">
      <c r="A68" s="186" t="s">
        <v>332</v>
      </c>
      <c r="B68" s="187" t="s">
        <v>17</v>
      </c>
      <c r="C68" s="187">
        <v>1.5</v>
      </c>
      <c r="D68" s="186">
        <f>C68*1000</f>
        <v>1500</v>
      </c>
      <c r="E68" s="186">
        <v>365</v>
      </c>
      <c r="F68" s="186">
        <f>D68/E68</f>
        <v>4.1095890410958908</v>
      </c>
      <c r="G68" s="186">
        <v>1</v>
      </c>
      <c r="H68" s="186">
        <f>0.2*F68</f>
        <v>0.82191780821917826</v>
      </c>
      <c r="I68" s="186">
        <v>0.01</v>
      </c>
      <c r="J68" s="186">
        <f>NORMSINV(0.93)</f>
        <v>1.4757910281791713</v>
      </c>
      <c r="K68" s="186">
        <f>J68*SQRT((G68*(H68*H68))+((F68*I68)*(F68*I68)))</f>
        <v>1.2144942044725555</v>
      </c>
    </row>
    <row r="69" spans="1:11">
      <c r="A69" s="186" t="s">
        <v>332</v>
      </c>
      <c r="B69" s="187" t="s">
        <v>18</v>
      </c>
      <c r="C69" s="187">
        <v>19.7</v>
      </c>
      <c r="D69" s="186">
        <f>C69*1000</f>
        <v>19700</v>
      </c>
      <c r="E69" s="186">
        <v>365</v>
      </c>
      <c r="F69" s="186">
        <f>D69/E69</f>
        <v>53.972602739726028</v>
      </c>
      <c r="G69" s="186">
        <v>1</v>
      </c>
      <c r="H69" s="186">
        <f>0.2*F69</f>
        <v>10.794520547945206</v>
      </c>
      <c r="I69" s="186">
        <v>0.01</v>
      </c>
      <c r="J69" s="186">
        <f>NORMSINV(0.93)</f>
        <v>1.4757910281791713</v>
      </c>
      <c r="K69" s="186">
        <f>J69*SQRT((G69*(H69*H69))+((F69*I69)*(F69*I69)))</f>
        <v>15.950357218739558</v>
      </c>
    </row>
    <row r="70" spans="1:11">
      <c r="A70" s="186" t="s">
        <v>332</v>
      </c>
      <c r="B70" s="187" t="s">
        <v>20</v>
      </c>
      <c r="C70" s="187">
        <v>1.9</v>
      </c>
      <c r="D70" s="186">
        <f>C70*1000</f>
        <v>1900</v>
      </c>
      <c r="E70" s="186">
        <v>365</v>
      </c>
      <c r="F70" s="186">
        <f>D70/E70</f>
        <v>5.2054794520547949</v>
      </c>
      <c r="G70" s="186">
        <v>1</v>
      </c>
      <c r="H70" s="186">
        <f>0.2*F70</f>
        <v>1.0410958904109591</v>
      </c>
      <c r="I70" s="186">
        <v>0.01</v>
      </c>
      <c r="J70" s="186">
        <f>NORMSINV(0.93)</f>
        <v>1.4757910281791713</v>
      </c>
      <c r="K70" s="186">
        <f>J70*SQRT((G70*(H70*H70))+((F70*I70)*(F70*I70)))</f>
        <v>1.538359325665237</v>
      </c>
    </row>
    <row r="71" spans="1:11">
      <c r="A71" s="186" t="s">
        <v>332</v>
      </c>
      <c r="B71" s="187" t="s">
        <v>21</v>
      </c>
      <c r="C71" s="187">
        <v>10.8</v>
      </c>
      <c r="D71" s="186">
        <f>C71*1000</f>
        <v>10800</v>
      </c>
      <c r="E71" s="186">
        <v>365</v>
      </c>
      <c r="F71" s="186">
        <f>D71/E71</f>
        <v>29.589041095890412</v>
      </c>
      <c r="G71" s="186">
        <v>1</v>
      </c>
      <c r="H71" s="186">
        <f>0.2*F71</f>
        <v>5.9178082191780828</v>
      </c>
      <c r="I71" s="186">
        <v>0.01</v>
      </c>
      <c r="J71" s="186">
        <f>NORMSINV(0.93)</f>
        <v>1.4757910281791713</v>
      </c>
      <c r="K71" s="186">
        <f>J71*SQRT((G71*(H71*H71))+((F71*I71)*(F71*I71)))</f>
        <v>8.7443582722023976</v>
      </c>
    </row>
    <row r="72" spans="1:11">
      <c r="A72" s="186" t="s">
        <v>332</v>
      </c>
      <c r="B72" s="187" t="s">
        <v>22</v>
      </c>
      <c r="C72" s="187">
        <v>11.5</v>
      </c>
      <c r="D72" s="186">
        <f>C72*1000</f>
        <v>11500</v>
      </c>
      <c r="E72" s="186">
        <v>365</v>
      </c>
      <c r="F72" s="186">
        <f>D72/E72</f>
        <v>31.506849315068493</v>
      </c>
      <c r="G72" s="186">
        <v>1</v>
      </c>
      <c r="H72" s="186">
        <f>0.2*F72</f>
        <v>6.3013698630136989</v>
      </c>
      <c r="I72" s="186">
        <v>0.01</v>
      </c>
      <c r="J72" s="186">
        <f>NORMSINV(0.93)</f>
        <v>1.4757910281791713</v>
      </c>
      <c r="K72" s="186">
        <f>J72*SQRT((G72*(H72*H72))+((F72*I72)*(F72*I72)))</f>
        <v>9.3111222342895896</v>
      </c>
    </row>
    <row r="73" spans="1:11">
      <c r="A73" s="186" t="s">
        <v>332</v>
      </c>
      <c r="B73" s="187" t="s">
        <v>23</v>
      </c>
      <c r="C73" s="187">
        <v>15.2</v>
      </c>
      <c r="D73" s="186">
        <f>C73*1000</f>
        <v>15200</v>
      </c>
      <c r="E73" s="186">
        <v>365</v>
      </c>
      <c r="F73" s="186">
        <f>D73/E73</f>
        <v>41.643835616438359</v>
      </c>
      <c r="G73" s="186">
        <v>1</v>
      </c>
      <c r="H73" s="186">
        <f>0.2*F73</f>
        <v>8.3287671232876725</v>
      </c>
      <c r="I73" s="186">
        <v>0.01</v>
      </c>
      <c r="J73" s="186">
        <f>NORMSINV(0.93)</f>
        <v>1.4757910281791713</v>
      </c>
      <c r="K73" s="186">
        <f>J73*SQRT((G73*(H73*H73))+((F73*I73)*(F73*I73)))</f>
        <v>12.306874605321896</v>
      </c>
    </row>
    <row r="74" spans="1:11">
      <c r="A74" s="186" t="s">
        <v>332</v>
      </c>
      <c r="B74" s="187" t="s">
        <v>24</v>
      </c>
      <c r="C74" s="187">
        <v>5.6</v>
      </c>
      <c r="D74" s="186">
        <f>C74*1000</f>
        <v>5600</v>
      </c>
      <c r="E74" s="186">
        <v>365</v>
      </c>
      <c r="F74" s="186">
        <f>D74/E74</f>
        <v>15.342465753424657</v>
      </c>
      <c r="G74" s="186">
        <v>1</v>
      </c>
      <c r="H74" s="186">
        <f>0.2*F74</f>
        <v>3.0684931506849313</v>
      </c>
      <c r="I74" s="186">
        <v>0.01</v>
      </c>
      <c r="J74" s="186">
        <f>NORMSINV(0.93)</f>
        <v>1.4757910281791713</v>
      </c>
      <c r="K74" s="186">
        <f>J74*SQRT((G74*(H74*H74))+((F74*I74)*(F74*I74)))</f>
        <v>4.534111696697539</v>
      </c>
    </row>
    <row r="75" spans="1:11">
      <c r="A75" s="186" t="s">
        <v>332</v>
      </c>
      <c r="B75" s="187" t="s">
        <v>25</v>
      </c>
      <c r="C75" s="187">
        <v>7.4</v>
      </c>
      <c r="D75" s="186">
        <f>C75*1000</f>
        <v>7400</v>
      </c>
      <c r="E75" s="186">
        <v>365</v>
      </c>
      <c r="F75" s="186">
        <f>D75/E75</f>
        <v>20.273972602739725</v>
      </c>
      <c r="G75" s="186">
        <v>1</v>
      </c>
      <c r="H75" s="186">
        <f>0.2*F75</f>
        <v>4.0547945205479454</v>
      </c>
      <c r="I75" s="186">
        <v>0.01</v>
      </c>
      <c r="J75" s="186">
        <f>NORMSINV(0.93)</f>
        <v>1.4757910281791713</v>
      </c>
      <c r="K75" s="186">
        <f>J75*SQRT((G75*(H75*H75))+((F75*I75)*(F75*I75)))</f>
        <v>5.9915047420646061</v>
      </c>
    </row>
    <row r="76" spans="1:11">
      <c r="A76" s="186" t="s">
        <v>332</v>
      </c>
      <c r="B76" s="187" t="s">
        <v>27</v>
      </c>
      <c r="C76" s="187">
        <v>1.2</v>
      </c>
      <c r="D76" s="186">
        <f>C76*1000</f>
        <v>1200</v>
      </c>
      <c r="E76" s="186">
        <v>365</v>
      </c>
      <c r="F76" s="186">
        <f>D76/E76</f>
        <v>3.2876712328767121</v>
      </c>
      <c r="G76" s="186">
        <v>1</v>
      </c>
      <c r="H76" s="186">
        <f>0.2*F76</f>
        <v>0.65753424657534243</v>
      </c>
      <c r="I76" s="186">
        <v>0.01</v>
      </c>
      <c r="J76" s="186">
        <f>NORMSINV(0.93)</f>
        <v>1.4757910281791713</v>
      </c>
      <c r="K76" s="186">
        <f>J76*SQRT((G76*(H76*H76))+((F76*I76)*(F76*I76)))</f>
        <v>0.9715953635780441</v>
      </c>
    </row>
    <row r="77" spans="1:11">
      <c r="A77" s="186" t="s">
        <v>332</v>
      </c>
      <c r="B77" s="187" t="s">
        <v>28</v>
      </c>
      <c r="C77" s="187">
        <v>6.2</v>
      </c>
      <c r="D77" s="186">
        <f>C77*1000</f>
        <v>6200</v>
      </c>
      <c r="E77" s="186">
        <v>365</v>
      </c>
      <c r="F77" s="186">
        <f>D77/E77</f>
        <v>16.986301369863014</v>
      </c>
      <c r="G77" s="186">
        <v>1</v>
      </c>
      <c r="H77" s="186">
        <f>0.2*F77</f>
        <v>3.397260273972603</v>
      </c>
      <c r="I77" s="186">
        <v>0.01</v>
      </c>
      <c r="J77" s="186">
        <f>NORMSINV(0.93)</f>
        <v>1.4757910281791713</v>
      </c>
      <c r="K77" s="186">
        <f>J77*SQRT((G77*(H77*H77))+((F77*I77)*(F77*I77)))</f>
        <v>5.0199093784865614</v>
      </c>
    </row>
    <row r="78" spans="1:11">
      <c r="A78" s="186" t="s">
        <v>332</v>
      </c>
      <c r="B78" s="187" t="s">
        <v>31</v>
      </c>
      <c r="C78" s="187">
        <v>8.6</v>
      </c>
      <c r="D78" s="186">
        <f>C78*1000</f>
        <v>8600</v>
      </c>
      <c r="E78" s="186">
        <v>365</v>
      </c>
      <c r="F78" s="186">
        <f>D78/E78</f>
        <v>23.561643835616437</v>
      </c>
      <c r="G78" s="186">
        <v>1</v>
      </c>
      <c r="H78" s="186">
        <f>0.2*F78</f>
        <v>4.7123287671232879</v>
      </c>
      <c r="I78" s="186">
        <v>0.01</v>
      </c>
      <c r="J78" s="186">
        <f>NORMSINV(0.93)</f>
        <v>1.4757910281791713</v>
      </c>
      <c r="K78" s="186">
        <f>J78*SQRT((G78*(H78*H78))+((F78*I78)*(F78*I78)))</f>
        <v>6.96310010564265</v>
      </c>
    </row>
    <row r="79" spans="1:11">
      <c r="A79" s="186" t="s">
        <v>332</v>
      </c>
      <c r="B79" s="187" t="s">
        <v>32</v>
      </c>
      <c r="C79" s="187">
        <v>15.4</v>
      </c>
      <c r="D79" s="186">
        <f>C79*1000</f>
        <v>15400</v>
      </c>
      <c r="E79" s="186">
        <v>365</v>
      </c>
      <c r="F79" s="186">
        <f>D79/E79</f>
        <v>42.19178082191781</v>
      </c>
      <c r="G79" s="186">
        <v>1</v>
      </c>
      <c r="H79" s="186">
        <f>0.2*F79</f>
        <v>8.4383561643835616</v>
      </c>
      <c r="I79" s="186">
        <v>0.01</v>
      </c>
      <c r="J79" s="186">
        <f>NORMSINV(0.93)</f>
        <v>1.4757910281791713</v>
      </c>
      <c r="K79" s="186">
        <f>J79*SQRT((G79*(H79*H79))+((F79*I79)*(F79*I79)))</f>
        <v>12.468807165918232</v>
      </c>
    </row>
    <row r="80" spans="1:11">
      <c r="A80" s="134" t="s">
        <v>330</v>
      </c>
      <c r="F80" s="134">
        <f>SUM(F58:F79)</f>
        <v>544.109589041096</v>
      </c>
      <c r="K80" s="134">
        <f>SUM(K58:K79)</f>
        <v>160.79903267216631</v>
      </c>
    </row>
    <row r="84" spans="1:11">
      <c r="A84" s="135" t="s">
        <v>333</v>
      </c>
      <c r="B84" s="136" t="s">
        <v>33</v>
      </c>
      <c r="C84" s="136">
        <v>18.2</v>
      </c>
      <c r="D84" s="135">
        <f>C84*1000</f>
        <v>18200</v>
      </c>
      <c r="E84" s="135">
        <v>365</v>
      </c>
      <c r="F84" s="135">
        <f>D84/E84</f>
        <v>49.863013698630134</v>
      </c>
      <c r="G84" s="135">
        <v>1</v>
      </c>
      <c r="H84" s="135">
        <f>0.2*F84</f>
        <v>9.9726027397260282</v>
      </c>
      <c r="I84" s="135">
        <v>0.01</v>
      </c>
      <c r="J84" s="135">
        <f>NORMSINV(0.93)</f>
        <v>1.4757910281791713</v>
      </c>
      <c r="K84" s="135">
        <f>J84*SQRT((G84*(H84*H84))+((F84*I84)*(F84*I84)))</f>
        <v>14.735863014267004</v>
      </c>
    </row>
    <row r="85" spans="1:11">
      <c r="A85" s="135" t="s">
        <v>333</v>
      </c>
      <c r="B85" s="136" t="s">
        <v>34</v>
      </c>
      <c r="C85" s="136">
        <v>4.0999999999999996</v>
      </c>
      <c r="D85" s="135">
        <f>C85*1000</f>
        <v>4100</v>
      </c>
      <c r="E85" s="135">
        <v>365</v>
      </c>
      <c r="F85" s="135">
        <f>D85/E85</f>
        <v>11.232876712328768</v>
      </c>
      <c r="G85" s="135">
        <v>1</v>
      </c>
      <c r="H85" s="135">
        <f>0.2*F85</f>
        <v>2.2465753424657535</v>
      </c>
      <c r="I85" s="135">
        <v>0.01</v>
      </c>
      <c r="J85" s="135">
        <f>NORMSINV(0.93)</f>
        <v>1.4757910281791713</v>
      </c>
      <c r="K85" s="135">
        <f>J85*SQRT((G85*(H85*H85))+((F85*I85)*(F85*I85)))</f>
        <v>3.3196174922249844</v>
      </c>
    </row>
    <row r="86" spans="1:11">
      <c r="A86" s="135" t="s">
        <v>333</v>
      </c>
      <c r="B86" s="136" t="s">
        <v>35</v>
      </c>
      <c r="C86" s="136">
        <v>6.7</v>
      </c>
      <c r="D86" s="135">
        <f>C86*1000</f>
        <v>6700</v>
      </c>
      <c r="E86" s="135">
        <v>365</v>
      </c>
      <c r="F86" s="135">
        <f>D86/E86</f>
        <v>18.356164383561644</v>
      </c>
      <c r="G86" s="135">
        <v>1</v>
      </c>
      <c r="H86" s="135">
        <f>0.2*F86</f>
        <v>3.6712328767123292</v>
      </c>
      <c r="I86" s="135">
        <v>0.01</v>
      </c>
      <c r="J86" s="135">
        <f>NORMSINV(0.93)</f>
        <v>1.4757910281791713</v>
      </c>
      <c r="K86" s="135">
        <f>J86*SQRT((G86*(H86*H86))+((F86*I86)*(F86*I86)))</f>
        <v>5.4247407799774132</v>
      </c>
    </row>
    <row r="87" spans="1:11">
      <c r="A87" s="135" t="s">
        <v>333</v>
      </c>
      <c r="B87" s="136" t="s">
        <v>36</v>
      </c>
      <c r="C87" s="136">
        <v>6.9</v>
      </c>
      <c r="D87" s="135">
        <f>C87*1000</f>
        <v>6900</v>
      </c>
      <c r="E87" s="135">
        <v>365</v>
      </c>
      <c r="F87" s="135">
        <f>D87/E87</f>
        <v>18.904109589041095</v>
      </c>
      <c r="G87" s="135">
        <v>1</v>
      </c>
      <c r="H87" s="135">
        <f>0.2*F87</f>
        <v>3.7808219178082192</v>
      </c>
      <c r="I87" s="135">
        <v>0.01</v>
      </c>
      <c r="J87" s="135">
        <f>NORMSINV(0.93)</f>
        <v>1.4757910281791713</v>
      </c>
      <c r="K87" s="135">
        <f>J87*SQRT((G87*(H87*H87))+((F87*I87)*(F87*I87)))</f>
        <v>5.5866733405737534</v>
      </c>
    </row>
    <row r="88" spans="1:11">
      <c r="A88" s="135" t="s">
        <v>333</v>
      </c>
      <c r="B88" s="136" t="s">
        <v>37</v>
      </c>
      <c r="C88" s="136">
        <v>19</v>
      </c>
      <c r="D88" s="135">
        <f>C88*1000</f>
        <v>19000</v>
      </c>
      <c r="E88" s="135">
        <v>365</v>
      </c>
      <c r="F88" s="135">
        <f>D88/E88</f>
        <v>52.054794520547944</v>
      </c>
      <c r="G88" s="135">
        <v>1</v>
      </c>
      <c r="H88" s="135">
        <f>0.2*F88</f>
        <v>10.41095890410959</v>
      </c>
      <c r="I88" s="135">
        <v>0.01</v>
      </c>
      <c r="J88" s="135">
        <f>NORMSINV(0.93)</f>
        <v>1.4757910281791713</v>
      </c>
      <c r="K88" s="135">
        <f>J88*SQRT((G88*(H88*H88))+((F88*I88)*(F88*I88)))</f>
        <v>15.383593256652366</v>
      </c>
    </row>
    <row r="89" spans="1:11">
      <c r="A89" s="135" t="s">
        <v>333</v>
      </c>
      <c r="B89" s="136" t="s">
        <v>38</v>
      </c>
      <c r="C89" s="136">
        <v>1.9</v>
      </c>
      <c r="D89" s="135">
        <f>C89*1000</f>
        <v>1900</v>
      </c>
      <c r="E89" s="135">
        <v>365</v>
      </c>
      <c r="F89" s="135">
        <f>D89/E89</f>
        <v>5.2054794520547949</v>
      </c>
      <c r="G89" s="135">
        <v>1</v>
      </c>
      <c r="H89" s="135">
        <f>0.2*F89</f>
        <v>1.0410958904109591</v>
      </c>
      <c r="I89" s="135">
        <v>0.01</v>
      </c>
      <c r="J89" s="135">
        <f>NORMSINV(0.93)</f>
        <v>1.4757910281791713</v>
      </c>
      <c r="K89" s="135">
        <f>J89*SQRT((G89*(H89*H89))+((F89*I89)*(F89*I89)))</f>
        <v>1.538359325665237</v>
      </c>
    </row>
    <row r="90" spans="1:11">
      <c r="A90" s="135" t="s">
        <v>333</v>
      </c>
      <c r="B90" s="136" t="s">
        <v>39</v>
      </c>
      <c r="C90" s="136">
        <v>6.8</v>
      </c>
      <c r="D90" s="135">
        <f>C90*1000</f>
        <v>6800</v>
      </c>
      <c r="E90" s="135">
        <v>365</v>
      </c>
      <c r="F90" s="135">
        <f>D90/E90</f>
        <v>18.63013698630137</v>
      </c>
      <c r="G90" s="135">
        <v>1</v>
      </c>
      <c r="H90" s="135">
        <f>0.2*F90</f>
        <v>3.7260273972602742</v>
      </c>
      <c r="I90" s="135">
        <v>0.01</v>
      </c>
      <c r="J90" s="135">
        <f>NORMSINV(0.93)</f>
        <v>1.4757910281791713</v>
      </c>
      <c r="K90" s="135">
        <f>J90*SQRT((G90*(H90*H90))+((F90*I90)*(F90*I90)))</f>
        <v>5.5057070602755838</v>
      </c>
    </row>
    <row r="91" spans="1:11">
      <c r="A91" s="135" t="s">
        <v>333</v>
      </c>
      <c r="B91" s="136" t="s">
        <v>41</v>
      </c>
      <c r="C91" s="136">
        <v>13.7</v>
      </c>
      <c r="D91" s="135">
        <f>C91*1000</f>
        <v>13700</v>
      </c>
      <c r="E91" s="135">
        <v>365</v>
      </c>
      <c r="F91" s="135">
        <f>D91/E91</f>
        <v>37.534246575342465</v>
      </c>
      <c r="G91" s="135">
        <v>1</v>
      </c>
      <c r="H91" s="135">
        <f>0.2*F91</f>
        <v>7.506849315068493</v>
      </c>
      <c r="I91" s="135">
        <v>0.01</v>
      </c>
      <c r="J91" s="135">
        <f>NORMSINV(0.93)</f>
        <v>1.4757910281791713</v>
      </c>
      <c r="K91" s="135">
        <f>J91*SQRT((G91*(H91*H91))+((F91*I91)*(F91*I91)))</f>
        <v>11.092380400849336</v>
      </c>
    </row>
    <row r="92" spans="1:11">
      <c r="A92" s="135" t="s">
        <v>333</v>
      </c>
      <c r="B92" s="136" t="s">
        <v>42</v>
      </c>
      <c r="C92" s="136">
        <v>1.2</v>
      </c>
      <c r="D92" s="135">
        <f>C92*1000</f>
        <v>1200</v>
      </c>
      <c r="E92" s="135">
        <v>365</v>
      </c>
      <c r="F92" s="135">
        <f>D92/E92</f>
        <v>3.2876712328767121</v>
      </c>
      <c r="G92" s="135">
        <v>1</v>
      </c>
      <c r="H92" s="135">
        <f>0.2*F92</f>
        <v>0.65753424657534243</v>
      </c>
      <c r="I92" s="135">
        <v>0.01</v>
      </c>
      <c r="J92" s="135">
        <f>NORMSINV(0.93)</f>
        <v>1.4757910281791713</v>
      </c>
      <c r="K92" s="135">
        <f>J92*SQRT((G92*(H92*H92))+((F92*I92)*(F92*I92)))</f>
        <v>0.9715953635780441</v>
      </c>
    </row>
    <row r="93" spans="1:11">
      <c r="A93" s="135" t="s">
        <v>333</v>
      </c>
      <c r="B93" s="136" t="s">
        <v>43</v>
      </c>
      <c r="C93" s="136">
        <v>15.2</v>
      </c>
      <c r="D93" s="135">
        <f>C93*1000</f>
        <v>15200</v>
      </c>
      <c r="E93" s="135">
        <v>365</v>
      </c>
      <c r="F93" s="135">
        <f>D93/E93</f>
        <v>41.643835616438359</v>
      </c>
      <c r="G93" s="135">
        <v>1</v>
      </c>
      <c r="H93" s="135">
        <f>0.2*F93</f>
        <v>8.3287671232876725</v>
      </c>
      <c r="I93" s="135">
        <v>0.01</v>
      </c>
      <c r="J93" s="135">
        <f>NORMSINV(0.93)</f>
        <v>1.4757910281791713</v>
      </c>
      <c r="K93" s="135">
        <f>J93*SQRT((G93*(H93*H93))+((F93*I93)*(F93*I93)))</f>
        <v>12.306874605321896</v>
      </c>
    </row>
    <row r="94" spans="1:11">
      <c r="A94" s="135" t="s">
        <v>333</v>
      </c>
      <c r="B94" s="136" t="s">
        <v>44</v>
      </c>
      <c r="C94" s="136">
        <v>3.3</v>
      </c>
      <c r="D94" s="135">
        <f>C94*1000</f>
        <v>3300</v>
      </c>
      <c r="E94" s="135">
        <v>365</v>
      </c>
      <c r="F94" s="135">
        <f>D94/E94</f>
        <v>9.0410958904109595</v>
      </c>
      <c r="G94" s="135">
        <v>1</v>
      </c>
      <c r="H94" s="135">
        <f>0.2*F94</f>
        <v>1.8082191780821919</v>
      </c>
      <c r="I94" s="135">
        <v>0.01</v>
      </c>
      <c r="J94" s="135">
        <f>NORMSINV(0.93)</f>
        <v>1.4757910281791713</v>
      </c>
      <c r="K94" s="135">
        <f>J94*SQRT((G94*(H94*H94))+((F94*I94)*(F94*I94)))</f>
        <v>2.6718872498396213</v>
      </c>
    </row>
    <row r="95" spans="1:11">
      <c r="A95" s="135" t="s">
        <v>333</v>
      </c>
      <c r="B95" s="136" t="s">
        <v>45</v>
      </c>
      <c r="C95" s="136">
        <v>14.7</v>
      </c>
      <c r="D95" s="135">
        <f>C95*1000</f>
        <v>14700</v>
      </c>
      <c r="E95" s="135">
        <v>365</v>
      </c>
      <c r="F95" s="135">
        <f>D95/E95</f>
        <v>40.273972602739725</v>
      </c>
      <c r="G95" s="135">
        <v>1</v>
      </c>
      <c r="H95" s="135">
        <f>0.2*F95</f>
        <v>8.0547945205479454</v>
      </c>
      <c r="I95" s="135">
        <v>0.01</v>
      </c>
      <c r="J95" s="135">
        <f>NORMSINV(0.93)</f>
        <v>1.4757910281791713</v>
      </c>
      <c r="K95" s="135">
        <f>J95*SQRT((G95*(H95*H95))+((F95*I95)*(F95*I95)))</f>
        <v>11.90204320383104</v>
      </c>
    </row>
    <row r="96" spans="1:11">
      <c r="A96" s="135" t="s">
        <v>333</v>
      </c>
      <c r="B96" s="136" t="s">
        <v>46</v>
      </c>
      <c r="C96" s="136">
        <v>4.9000000000000004</v>
      </c>
      <c r="D96" s="135">
        <f>C96*1000</f>
        <v>4900</v>
      </c>
      <c r="E96" s="135">
        <v>365</v>
      </c>
      <c r="F96" s="135">
        <f>D96/E96</f>
        <v>13.424657534246576</v>
      </c>
      <c r="G96" s="135">
        <v>1</v>
      </c>
      <c r="H96" s="135">
        <f>0.2*F96</f>
        <v>2.6849315068493151</v>
      </c>
      <c r="I96" s="135">
        <v>0.01</v>
      </c>
      <c r="J96" s="135">
        <f>NORMSINV(0.93)</f>
        <v>1.4757910281791713</v>
      </c>
      <c r="K96" s="135">
        <f>J96*SQRT((G96*(H96*H96))+((F96*I96)*(F96*I96)))</f>
        <v>3.9673477346103465</v>
      </c>
    </row>
    <row r="97" spans="1:11">
      <c r="A97" s="135" t="s">
        <v>333</v>
      </c>
      <c r="B97" s="136" t="s">
        <v>47</v>
      </c>
      <c r="C97" s="136">
        <v>12</v>
      </c>
      <c r="D97" s="135">
        <f>C97*1000</f>
        <v>12000</v>
      </c>
      <c r="E97" s="135">
        <v>365</v>
      </c>
      <c r="F97" s="135">
        <f>D97/E97</f>
        <v>32.876712328767127</v>
      </c>
      <c r="G97" s="135">
        <v>1</v>
      </c>
      <c r="H97" s="135">
        <f>0.2*F97</f>
        <v>6.5753424657534261</v>
      </c>
      <c r="I97" s="135">
        <v>0.01</v>
      </c>
      <c r="J97" s="135">
        <f>NORMSINV(0.93)</f>
        <v>1.4757910281791713</v>
      </c>
      <c r="K97" s="135">
        <f>J97*SQRT((G97*(H97*H97))+((F97*I97)*(F97*I97)))</f>
        <v>9.7159536357804441</v>
      </c>
    </row>
    <row r="98" spans="1:11">
      <c r="A98" s="135" t="s">
        <v>333</v>
      </c>
      <c r="B98" s="136" t="s">
        <v>48</v>
      </c>
      <c r="C98" s="136">
        <v>18.2</v>
      </c>
      <c r="D98" s="135">
        <f>C98*1000</f>
        <v>18200</v>
      </c>
      <c r="E98" s="135">
        <v>365</v>
      </c>
      <c r="F98" s="135">
        <f>D98/E98</f>
        <v>49.863013698630134</v>
      </c>
      <c r="G98" s="135">
        <v>1</v>
      </c>
      <c r="H98" s="135">
        <f>0.2*F98</f>
        <v>9.9726027397260282</v>
      </c>
      <c r="I98" s="135">
        <v>0.01</v>
      </c>
      <c r="J98" s="135">
        <f>NORMSINV(0.93)</f>
        <v>1.4757910281791713</v>
      </c>
      <c r="K98" s="135">
        <f>J98*SQRT((G98*(H98*H98))+((F98*I98)*(F98*I98)))</f>
        <v>14.735863014267004</v>
      </c>
    </row>
    <row r="99" spans="1:11">
      <c r="A99" s="135" t="s">
        <v>333</v>
      </c>
      <c r="B99" s="136" t="s">
        <v>49</v>
      </c>
      <c r="C99" s="136">
        <v>18.899999999999999</v>
      </c>
      <c r="D99" s="135">
        <f>C99*1000</f>
        <v>18900</v>
      </c>
      <c r="E99" s="135">
        <v>365</v>
      </c>
      <c r="F99" s="135">
        <f>D99/E99</f>
        <v>51.780821917808218</v>
      </c>
      <c r="G99" s="135">
        <v>1</v>
      </c>
      <c r="H99" s="135">
        <f>0.2*F99</f>
        <v>10.356164383561644</v>
      </c>
      <c r="I99" s="135">
        <v>0.01</v>
      </c>
      <c r="J99" s="135">
        <f>NORMSINV(0.93)</f>
        <v>1.4757910281791713</v>
      </c>
      <c r="K99" s="135">
        <f>J99*SQRT((G99*(H99*H99))+((F99*I99)*(F99*I99)))</f>
        <v>15.302626976354196</v>
      </c>
    </row>
    <row r="100" spans="1:11">
      <c r="A100" s="135" t="s">
        <v>333</v>
      </c>
      <c r="B100" s="136" t="s">
        <v>50</v>
      </c>
      <c r="C100" s="136">
        <v>13.1</v>
      </c>
      <c r="D100" s="135">
        <f>C100*1000</f>
        <v>13100</v>
      </c>
      <c r="E100" s="135">
        <v>365</v>
      </c>
      <c r="F100" s="135">
        <f>D100/E100</f>
        <v>35.890410958904113</v>
      </c>
      <c r="G100" s="135">
        <v>1</v>
      </c>
      <c r="H100" s="135">
        <f>0.2*F100</f>
        <v>7.1780821917808231</v>
      </c>
      <c r="I100" s="135">
        <v>0.01</v>
      </c>
      <c r="J100" s="135">
        <f>NORMSINV(0.93)</f>
        <v>1.4757910281791713</v>
      </c>
      <c r="K100" s="135">
        <f>J100*SQRT((G100*(H100*H100))+((F100*I100)*(F100*I100)))</f>
        <v>10.606582719060317</v>
      </c>
    </row>
    <row r="101" spans="1:11">
      <c r="A101" s="135" t="s">
        <v>333</v>
      </c>
      <c r="B101" s="136" t="s">
        <v>51</v>
      </c>
      <c r="C101" s="136">
        <v>1.5</v>
      </c>
      <c r="D101" s="135">
        <f>C101*1000</f>
        <v>1500</v>
      </c>
      <c r="E101" s="135">
        <v>365</v>
      </c>
      <c r="F101" s="135">
        <f>D101/E101</f>
        <v>4.1095890410958908</v>
      </c>
      <c r="G101" s="135">
        <v>1</v>
      </c>
      <c r="H101" s="135">
        <f>0.2*F101</f>
        <v>0.82191780821917826</v>
      </c>
      <c r="I101" s="135">
        <v>0.01</v>
      </c>
      <c r="J101" s="135">
        <f>NORMSINV(0.93)</f>
        <v>1.4757910281791713</v>
      </c>
      <c r="K101" s="135">
        <f>J101*SQRT((G101*(H101*H101))+((F101*I101)*(F101*I101)))</f>
        <v>1.2144942044725555</v>
      </c>
    </row>
    <row r="102" spans="1:11">
      <c r="A102" s="135" t="s">
        <v>333</v>
      </c>
      <c r="B102" s="136" t="s">
        <v>52</v>
      </c>
      <c r="C102" s="136">
        <v>0.3</v>
      </c>
      <c r="D102" s="135">
        <f>C102*1000</f>
        <v>300</v>
      </c>
      <c r="E102" s="135">
        <v>365</v>
      </c>
      <c r="F102" s="135">
        <f>D102/E102</f>
        <v>0.82191780821917804</v>
      </c>
      <c r="G102" s="135">
        <v>1</v>
      </c>
      <c r="H102" s="135">
        <f>0.2*F102</f>
        <v>0.16438356164383561</v>
      </c>
      <c r="I102" s="135">
        <v>0.01</v>
      </c>
      <c r="J102" s="135">
        <f>NORMSINV(0.93)</f>
        <v>1.4757910281791713</v>
      </c>
      <c r="K102" s="135">
        <f>J102*SQRT((G102*(H102*H102))+((F102*I102)*(F102*I102)))</f>
        <v>0.24289884089451103</v>
      </c>
    </row>
    <row r="103" spans="1:11">
      <c r="A103" s="135" t="s">
        <v>333</v>
      </c>
      <c r="B103" s="136" t="s">
        <v>53</v>
      </c>
      <c r="C103" s="136">
        <v>5.9</v>
      </c>
      <c r="D103" s="135">
        <f>C103*1000</f>
        <v>5900</v>
      </c>
      <c r="E103" s="135">
        <v>365</v>
      </c>
      <c r="F103" s="135">
        <f>D103/E103</f>
        <v>16.164383561643834</v>
      </c>
      <c r="G103" s="135">
        <v>1</v>
      </c>
      <c r="H103" s="135">
        <f>0.2*F103</f>
        <v>3.2328767123287672</v>
      </c>
      <c r="I103" s="135">
        <v>0.01</v>
      </c>
      <c r="J103" s="135">
        <f>NORMSINV(0.93)</f>
        <v>1.4757910281791713</v>
      </c>
      <c r="K103" s="135">
        <f>J103*SQRT((G103*(H103*H103))+((F103*I103)*(F103*I103)))</f>
        <v>4.7770105375920506</v>
      </c>
    </row>
    <row r="104" spans="1:11">
      <c r="A104" s="135" t="s">
        <v>333</v>
      </c>
      <c r="B104" s="136" t="s">
        <v>54</v>
      </c>
      <c r="C104" s="136">
        <v>19.100000000000001</v>
      </c>
      <c r="D104" s="135">
        <f>C104*1000</f>
        <v>19100</v>
      </c>
      <c r="E104" s="135">
        <v>365</v>
      </c>
      <c r="F104" s="135">
        <f>D104/E104</f>
        <v>52.328767123287669</v>
      </c>
      <c r="G104" s="135">
        <v>1</v>
      </c>
      <c r="H104" s="135">
        <f>0.2*F104</f>
        <v>10.465753424657535</v>
      </c>
      <c r="I104" s="135">
        <v>0.01</v>
      </c>
      <c r="J104" s="135">
        <f>NORMSINV(0.93)</f>
        <v>1.4757910281791713</v>
      </c>
      <c r="K104" s="135">
        <f>J104*SQRT((G104*(H104*H104))+((F104*I104)*(F104*I104)))</f>
        <v>15.464559536950535</v>
      </c>
    </row>
    <row r="105" spans="1:11">
      <c r="A105" s="135" t="s">
        <v>333</v>
      </c>
      <c r="B105" s="136" t="s">
        <v>55</v>
      </c>
      <c r="C105" s="136">
        <v>5.2</v>
      </c>
      <c r="D105" s="135">
        <f>C105*1000</f>
        <v>5200</v>
      </c>
      <c r="E105" s="135">
        <v>365</v>
      </c>
      <c r="F105" s="135">
        <f>D105/E105</f>
        <v>14.246575342465754</v>
      </c>
      <c r="G105" s="135">
        <v>1</v>
      </c>
      <c r="H105" s="135">
        <f>0.2*F105</f>
        <v>2.849315068493151</v>
      </c>
      <c r="I105" s="135">
        <v>0.01</v>
      </c>
      <c r="J105" s="135">
        <f>NORMSINV(0.93)</f>
        <v>1.4757910281791713</v>
      </c>
      <c r="K105" s="135">
        <f>J105*SQRT((G105*(H105*H105))+((F105*I105)*(F105*I105)))</f>
        <v>4.2102465755048586</v>
      </c>
    </row>
    <row r="106" spans="1:11">
      <c r="A106" s="135" t="s">
        <v>333</v>
      </c>
      <c r="B106" s="136" t="s">
        <v>58</v>
      </c>
      <c r="C106" s="136">
        <v>11.6</v>
      </c>
      <c r="D106" s="135">
        <f>C106*1000</f>
        <v>11600</v>
      </c>
      <c r="E106" s="135">
        <v>365</v>
      </c>
      <c r="F106" s="135">
        <f>D106/E106</f>
        <v>31.780821917808218</v>
      </c>
      <c r="G106" s="135">
        <v>1</v>
      </c>
      <c r="H106" s="135">
        <f>0.2*F106</f>
        <v>6.3561643835616444</v>
      </c>
      <c r="I106" s="135">
        <v>0.01</v>
      </c>
      <c r="J106" s="135">
        <f>NORMSINV(0.93)</f>
        <v>1.4757910281791713</v>
      </c>
      <c r="K106" s="135">
        <f>J106*SQRT((G106*(H106*H106))+((F106*I106)*(F106*I106)))</f>
        <v>9.3920885145877602</v>
      </c>
    </row>
    <row r="107" spans="1:11">
      <c r="A107" s="135" t="s">
        <v>333</v>
      </c>
      <c r="B107" s="136" t="s">
        <v>60</v>
      </c>
      <c r="C107" s="136">
        <v>16.2</v>
      </c>
      <c r="D107" s="135">
        <f>C107*1000</f>
        <v>16200</v>
      </c>
      <c r="E107" s="135">
        <v>365</v>
      </c>
      <c r="F107" s="135">
        <f>D107/E107</f>
        <v>44.38356164383562</v>
      </c>
      <c r="G107" s="135">
        <v>1</v>
      </c>
      <c r="H107" s="135">
        <f>0.2*F107</f>
        <v>8.876712328767125</v>
      </c>
      <c r="I107" s="135">
        <v>0.01</v>
      </c>
      <c r="J107" s="135">
        <f>NORMSINV(0.93)</f>
        <v>1.4757910281791713</v>
      </c>
      <c r="K107" s="135">
        <f>J107*SQRT((G107*(H107*H107))+((F107*I107)*(F107*I107)))</f>
        <v>13.116537408303598</v>
      </c>
    </row>
    <row r="108" spans="1:11">
      <c r="A108" s="135" t="s">
        <v>333</v>
      </c>
      <c r="B108" s="136" t="s">
        <v>40</v>
      </c>
      <c r="C108" s="136">
        <v>9.6999999999999993</v>
      </c>
      <c r="D108" s="135">
        <f>C108*1000</f>
        <v>9700</v>
      </c>
      <c r="E108" s="135">
        <v>365</v>
      </c>
      <c r="F108" s="135">
        <f>D108/E108</f>
        <v>26.575342465753426</v>
      </c>
      <c r="G108" s="135">
        <v>1</v>
      </c>
      <c r="H108" s="135">
        <f>0.2*F108</f>
        <v>5.3150684931506857</v>
      </c>
      <c r="I108" s="135">
        <v>0.01</v>
      </c>
      <c r="J108" s="135">
        <f>NORMSINV(0.93)</f>
        <v>1.4757910281791713</v>
      </c>
      <c r="K108" s="135">
        <f>J108*SQRT((G108*(H108*H108))+((F108*I108)*(F108*I108)))</f>
        <v>7.8537291889225234</v>
      </c>
    </row>
    <row r="109" spans="1:11">
      <c r="A109" s="134" t="s">
        <v>330</v>
      </c>
      <c r="F109" s="134">
        <f>SUM(F84:F108)</f>
        <v>680.27397260273983</v>
      </c>
      <c r="K109" s="134">
        <f>SUM(K84:K108)</f>
        <v>201.039273980357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CD83-68AF-4ACB-9D88-BB4A1E607159}">
  <dimension ref="A1:CD59"/>
  <sheetViews>
    <sheetView zoomScale="41" workbookViewId="0">
      <selection activeCell="AN51" sqref="AN51"/>
    </sheetView>
  </sheetViews>
  <sheetFormatPr defaultColWidth="8.7109375" defaultRowHeight="14.45"/>
  <cols>
    <col min="1" max="16384" width="8.7109375" style="101"/>
  </cols>
  <sheetData>
    <row r="1" spans="1:82">
      <c r="A1" s="140" t="s">
        <v>334</v>
      </c>
      <c r="B1" s="141" t="s">
        <v>335</v>
      </c>
      <c r="C1" s="142"/>
    </row>
    <row r="2" spans="1:82">
      <c r="A2" s="143" t="s">
        <v>334</v>
      </c>
      <c r="B2" s="141" t="s">
        <v>336</v>
      </c>
      <c r="C2" s="142"/>
    </row>
    <row r="3" spans="1:82">
      <c r="A3" s="144" t="s">
        <v>334</v>
      </c>
      <c r="B3" s="141" t="s">
        <v>337</v>
      </c>
      <c r="C3" s="145"/>
    </row>
    <row r="4" spans="1:82">
      <c r="A4" s="146" t="s">
        <v>334</v>
      </c>
      <c r="B4" s="141" t="s">
        <v>338</v>
      </c>
      <c r="C4" s="147"/>
    </row>
    <row r="5" spans="1:82">
      <c r="A5" s="148" t="s">
        <v>334</v>
      </c>
      <c r="B5" s="149" t="s">
        <v>339</v>
      </c>
      <c r="C5" s="142"/>
    </row>
    <row r="6" spans="1:82">
      <c r="A6" s="142"/>
      <c r="B6" s="142"/>
      <c r="C6" s="142"/>
    </row>
    <row r="7" spans="1:82">
      <c r="A7" s="141" t="s">
        <v>340</v>
      </c>
      <c r="B7" s="141" t="s">
        <v>337</v>
      </c>
      <c r="C7" s="141" t="s">
        <v>341</v>
      </c>
      <c r="D7" s="150">
        <v>0.54166666666665397</v>
      </c>
      <c r="E7" s="150">
        <v>0.54513888888887596</v>
      </c>
      <c r="F7" s="150">
        <v>0.54861111111109795</v>
      </c>
      <c r="G7" s="150">
        <v>0.55208333333332005</v>
      </c>
      <c r="H7" s="150">
        <v>0.55555555555554204</v>
      </c>
      <c r="I7" s="150">
        <v>0.55902777777776402</v>
      </c>
      <c r="J7" s="150">
        <v>0.56249999999998601</v>
      </c>
      <c r="K7" s="150">
        <v>0.565972222222208</v>
      </c>
      <c r="L7" s="150">
        <v>0.56944444444442999</v>
      </c>
      <c r="M7" s="150">
        <v>0.57291666666665197</v>
      </c>
      <c r="N7" s="150">
        <v>0.57638888888887396</v>
      </c>
      <c r="O7" s="150">
        <v>0.57986111111109595</v>
      </c>
      <c r="P7" s="150">
        <v>0.58333333333331805</v>
      </c>
      <c r="Q7" s="150">
        <v>0.58680555555554004</v>
      </c>
      <c r="R7" s="150">
        <v>0.59027777777776202</v>
      </c>
      <c r="S7" s="150">
        <v>0.59374999999998401</v>
      </c>
      <c r="T7" s="150">
        <v>0.597222222222206</v>
      </c>
      <c r="U7" s="150">
        <v>0.60069444444442799</v>
      </c>
      <c r="V7" s="150">
        <v>0.60416666666664998</v>
      </c>
      <c r="W7" s="150">
        <v>0.60763888888887196</v>
      </c>
      <c r="X7" s="150">
        <v>0.61111111111109395</v>
      </c>
      <c r="Y7" s="150">
        <v>0.61458333333331605</v>
      </c>
      <c r="Z7" s="150">
        <v>0.61805555555553804</v>
      </c>
      <c r="AA7" s="150">
        <v>0.62152777777776003</v>
      </c>
      <c r="AB7" s="150">
        <v>0.62499999999998201</v>
      </c>
      <c r="AC7" s="150">
        <v>0.628472222222204</v>
      </c>
      <c r="AD7" s="150">
        <v>0.63194444444442599</v>
      </c>
      <c r="AE7" s="150">
        <v>0.63541666666664798</v>
      </c>
      <c r="AF7" s="150">
        <v>0.63888888888886997</v>
      </c>
      <c r="AG7" s="150">
        <v>0.64236111111109195</v>
      </c>
      <c r="AH7" s="150">
        <v>0.64583333333331405</v>
      </c>
      <c r="AI7" s="150">
        <v>0.64930555555553604</v>
      </c>
      <c r="AJ7" s="150">
        <v>0.65277777777775803</v>
      </c>
      <c r="AK7" s="150">
        <v>0.65624999999998002</v>
      </c>
      <c r="AL7" s="150">
        <v>0.659722222222202</v>
      </c>
      <c r="AM7" s="150">
        <v>0.66319444444442399</v>
      </c>
      <c r="AN7" s="150">
        <v>0.66666666666664598</v>
      </c>
      <c r="AO7" s="150">
        <v>0.67013888888886797</v>
      </c>
      <c r="AP7" s="150">
        <v>0.67361111111108996</v>
      </c>
      <c r="AQ7" s="150">
        <v>0.67708333333331205</v>
      </c>
      <c r="AR7" s="150">
        <v>0.68055555555553404</v>
      </c>
      <c r="AS7" s="150">
        <v>0.68402777777775603</v>
      </c>
      <c r="AT7" s="150">
        <v>0.68749999999997802</v>
      </c>
      <c r="AU7" s="150">
        <v>0.69097222222220001</v>
      </c>
      <c r="AV7" s="150">
        <v>0.69444444444442199</v>
      </c>
      <c r="AW7" s="150">
        <v>0.69791666666664398</v>
      </c>
      <c r="AX7" s="150">
        <v>0.70138888888886597</v>
      </c>
      <c r="AY7" s="150">
        <v>0.70486111111108796</v>
      </c>
      <c r="AZ7" s="150">
        <v>0.70833333333330994</v>
      </c>
      <c r="BA7" s="150">
        <v>0.71180555555553204</v>
      </c>
      <c r="BB7" s="150">
        <v>0.71527777777775403</v>
      </c>
      <c r="BC7" s="150">
        <v>0.71874999999997602</v>
      </c>
      <c r="BD7" s="150">
        <v>0.72222222222219801</v>
      </c>
      <c r="BE7" s="150">
        <v>0.72569444444441999</v>
      </c>
      <c r="BF7" s="150">
        <v>0.72916666666664198</v>
      </c>
      <c r="BG7" s="150">
        <v>0.73263888888886297</v>
      </c>
      <c r="BH7" s="150">
        <v>0.73611111111108496</v>
      </c>
      <c r="BI7" s="150">
        <v>0.73958333333330695</v>
      </c>
      <c r="BJ7" s="150">
        <v>0.74305555555552905</v>
      </c>
      <c r="BK7" s="150">
        <v>0.74652777777775103</v>
      </c>
      <c r="BL7" s="150">
        <v>0.74999999999997302</v>
      </c>
      <c r="BM7" s="150">
        <v>0.75347222222219501</v>
      </c>
      <c r="BN7" s="150">
        <v>0.756944444444417</v>
      </c>
      <c r="BO7" s="150">
        <v>0.76041666666663899</v>
      </c>
      <c r="BP7" s="150">
        <v>0.76388888888886097</v>
      </c>
      <c r="BQ7" s="150">
        <v>0.76736111111108296</v>
      </c>
      <c r="BR7" s="150">
        <v>0.77083333333330495</v>
      </c>
      <c r="BS7" s="150">
        <v>0.77430555555552705</v>
      </c>
      <c r="BT7" s="150">
        <v>0.77777777777774904</v>
      </c>
      <c r="BU7" s="150">
        <v>0.78124999999997102</v>
      </c>
      <c r="BV7" s="150">
        <v>0.78472222222219301</v>
      </c>
      <c r="BW7" s="150">
        <v>0.788194444444415</v>
      </c>
      <c r="BX7" s="150">
        <v>0.79166666666663699</v>
      </c>
      <c r="BY7" s="150">
        <v>0.79513888888885897</v>
      </c>
      <c r="BZ7" s="150">
        <v>0.79861111111108096</v>
      </c>
      <c r="CA7" s="150">
        <v>0.80208333333330295</v>
      </c>
      <c r="CB7" s="150">
        <v>0.80555555555552505</v>
      </c>
      <c r="CC7" s="150">
        <v>0.80902777777774704</v>
      </c>
      <c r="CD7" s="151">
        <v>0.81249999999996902</v>
      </c>
    </row>
    <row r="8" spans="1:82">
      <c r="A8" s="152" t="s">
        <v>71</v>
      </c>
      <c r="B8" s="153" t="s">
        <v>342</v>
      </c>
      <c r="C8" s="154">
        <v>1</v>
      </c>
      <c r="D8" s="155" t="s">
        <v>334</v>
      </c>
      <c r="E8" s="155" t="s">
        <v>334</v>
      </c>
      <c r="F8" s="155" t="s">
        <v>334</v>
      </c>
      <c r="G8" s="155" t="s">
        <v>334</v>
      </c>
      <c r="H8" s="155" t="s">
        <v>334</v>
      </c>
      <c r="I8" s="155" t="s">
        <v>334</v>
      </c>
      <c r="J8" s="156" t="s">
        <v>334</v>
      </c>
      <c r="K8" s="157" t="s">
        <v>334</v>
      </c>
      <c r="L8" s="157" t="s">
        <v>334</v>
      </c>
      <c r="M8" s="157" t="s">
        <v>334</v>
      </c>
      <c r="N8" s="157" t="s">
        <v>334</v>
      </c>
      <c r="O8" s="157" t="s">
        <v>334</v>
      </c>
      <c r="P8" s="157" t="s">
        <v>334</v>
      </c>
      <c r="Q8" s="157" t="s">
        <v>334</v>
      </c>
      <c r="R8" s="157" t="s">
        <v>334</v>
      </c>
      <c r="S8" s="157" t="s">
        <v>334</v>
      </c>
      <c r="T8" s="157" t="s">
        <v>334</v>
      </c>
      <c r="U8" s="157" t="s">
        <v>334</v>
      </c>
      <c r="V8" s="157" t="s">
        <v>334</v>
      </c>
      <c r="W8" s="157" t="s">
        <v>334</v>
      </c>
      <c r="X8" s="157" t="s">
        <v>334</v>
      </c>
      <c r="Y8" s="157" t="s">
        <v>334</v>
      </c>
      <c r="Z8" s="158" t="s">
        <v>334</v>
      </c>
      <c r="AA8" s="158" t="s">
        <v>334</v>
      </c>
      <c r="AB8" s="158" t="s">
        <v>334</v>
      </c>
      <c r="AC8" s="157" t="s">
        <v>334</v>
      </c>
      <c r="AD8" s="157" t="s">
        <v>334</v>
      </c>
      <c r="AE8" s="157" t="s">
        <v>334</v>
      </c>
      <c r="AF8" s="157" t="s">
        <v>334</v>
      </c>
      <c r="AG8" s="157" t="s">
        <v>334</v>
      </c>
      <c r="AH8" s="157" t="s">
        <v>334</v>
      </c>
      <c r="AI8" s="158" t="s">
        <v>334</v>
      </c>
      <c r="AJ8" s="158" t="s">
        <v>334</v>
      </c>
      <c r="AK8" s="158" t="s">
        <v>334</v>
      </c>
      <c r="AL8" s="157" t="s">
        <v>334</v>
      </c>
      <c r="AM8" s="157" t="s">
        <v>334</v>
      </c>
      <c r="AN8" s="157" t="s">
        <v>334</v>
      </c>
      <c r="AO8" s="157" t="s">
        <v>334</v>
      </c>
      <c r="AP8" s="157" t="s">
        <v>334</v>
      </c>
      <c r="AQ8" s="157" t="s">
        <v>334</v>
      </c>
      <c r="AR8" s="157" t="s">
        <v>334</v>
      </c>
      <c r="AS8" s="157" t="s">
        <v>334</v>
      </c>
      <c r="AT8" s="158" t="s">
        <v>334</v>
      </c>
      <c r="AU8" s="158" t="s">
        <v>334</v>
      </c>
      <c r="AV8" s="158" t="s">
        <v>334</v>
      </c>
      <c r="AW8" s="157" t="s">
        <v>334</v>
      </c>
      <c r="AX8" s="157" t="s">
        <v>334</v>
      </c>
      <c r="AY8" s="157" t="s">
        <v>334</v>
      </c>
      <c r="AZ8" s="157" t="s">
        <v>334</v>
      </c>
      <c r="BA8" s="157" t="s">
        <v>334</v>
      </c>
      <c r="BB8" s="157" t="s">
        <v>334</v>
      </c>
      <c r="BC8" s="157" t="s">
        <v>334</v>
      </c>
      <c r="BD8" s="157" t="s">
        <v>334</v>
      </c>
      <c r="BE8" s="157" t="s">
        <v>334</v>
      </c>
      <c r="BF8" s="157" t="s">
        <v>334</v>
      </c>
      <c r="BG8" s="157" t="s">
        <v>334</v>
      </c>
      <c r="BH8" s="157" t="s">
        <v>334</v>
      </c>
      <c r="BI8" s="157" t="s">
        <v>334</v>
      </c>
      <c r="BJ8" s="157" t="s">
        <v>334</v>
      </c>
      <c r="BK8" s="158" t="s">
        <v>334</v>
      </c>
      <c r="BL8" s="158" t="s">
        <v>334</v>
      </c>
      <c r="BM8" s="158" t="s">
        <v>334</v>
      </c>
      <c r="BN8" s="159" t="s">
        <v>334</v>
      </c>
      <c r="BO8" s="159" t="s">
        <v>334</v>
      </c>
      <c r="BP8" s="159" t="s">
        <v>334</v>
      </c>
      <c r="BQ8" s="160" t="s">
        <v>334</v>
      </c>
      <c r="BR8" s="159" t="s">
        <v>334</v>
      </c>
      <c r="BS8" s="159" t="s">
        <v>334</v>
      </c>
      <c r="BT8" s="159" t="s">
        <v>334</v>
      </c>
      <c r="BU8" s="159" t="s">
        <v>334</v>
      </c>
      <c r="BV8" s="159" t="s">
        <v>334</v>
      </c>
      <c r="BW8" s="159" t="s">
        <v>334</v>
      </c>
      <c r="BX8" s="159" t="s">
        <v>334</v>
      </c>
      <c r="BY8" s="159" t="s">
        <v>334</v>
      </c>
      <c r="BZ8" s="159" t="s">
        <v>334</v>
      </c>
      <c r="CA8" s="159" t="s">
        <v>334</v>
      </c>
      <c r="CB8" s="159" t="s">
        <v>334</v>
      </c>
      <c r="CC8" s="159" t="s">
        <v>334</v>
      </c>
      <c r="CD8" s="161" t="s">
        <v>334</v>
      </c>
    </row>
    <row r="9" spans="1:82">
      <c r="A9" s="152" t="s">
        <v>71</v>
      </c>
      <c r="B9" s="154" t="s">
        <v>343</v>
      </c>
      <c r="C9" s="154">
        <v>2</v>
      </c>
      <c r="D9" s="155" t="s">
        <v>334</v>
      </c>
      <c r="E9" s="155" t="s">
        <v>334</v>
      </c>
      <c r="F9" s="155" t="s">
        <v>334</v>
      </c>
      <c r="G9" s="155" t="s">
        <v>334</v>
      </c>
      <c r="H9" s="155" t="s">
        <v>334</v>
      </c>
      <c r="I9" s="155" t="s">
        <v>334</v>
      </c>
      <c r="J9" s="156" t="s">
        <v>334</v>
      </c>
      <c r="K9" s="157" t="s">
        <v>334</v>
      </c>
      <c r="L9" s="157" t="s">
        <v>334</v>
      </c>
      <c r="M9" s="157" t="s">
        <v>334</v>
      </c>
      <c r="N9" s="157" t="s">
        <v>334</v>
      </c>
      <c r="O9" s="157" t="s">
        <v>334</v>
      </c>
      <c r="P9" s="157" t="s">
        <v>334</v>
      </c>
      <c r="Q9" s="157" t="s">
        <v>334</v>
      </c>
      <c r="R9" s="157" t="s">
        <v>334</v>
      </c>
      <c r="S9" s="157" t="s">
        <v>334</v>
      </c>
      <c r="T9" s="157" t="s">
        <v>334</v>
      </c>
      <c r="U9" s="157" t="s">
        <v>334</v>
      </c>
      <c r="V9" s="157" t="s">
        <v>334</v>
      </c>
      <c r="W9" s="157" t="s">
        <v>334</v>
      </c>
      <c r="X9" s="157" t="s">
        <v>334</v>
      </c>
      <c r="Y9" s="157" t="s">
        <v>334</v>
      </c>
      <c r="Z9" s="157" t="s">
        <v>334</v>
      </c>
      <c r="AA9" s="157" t="s">
        <v>334</v>
      </c>
      <c r="AB9" s="157" t="s">
        <v>334</v>
      </c>
      <c r="AC9" s="157" t="s">
        <v>334</v>
      </c>
      <c r="AD9" s="157" t="s">
        <v>334</v>
      </c>
      <c r="AE9" s="158" t="s">
        <v>334</v>
      </c>
      <c r="AF9" s="158" t="s">
        <v>334</v>
      </c>
      <c r="AG9" s="158" t="s">
        <v>334</v>
      </c>
      <c r="AH9" s="157" t="s">
        <v>334</v>
      </c>
      <c r="AI9" s="157" t="s">
        <v>334</v>
      </c>
      <c r="AJ9" s="157" t="s">
        <v>334</v>
      </c>
      <c r="AK9" s="157" t="s">
        <v>334</v>
      </c>
      <c r="AL9" s="157" t="s">
        <v>334</v>
      </c>
      <c r="AM9" s="157" t="s">
        <v>334</v>
      </c>
      <c r="AN9" s="157" t="s">
        <v>334</v>
      </c>
      <c r="AO9" s="157" t="s">
        <v>334</v>
      </c>
      <c r="AP9" s="157" t="s">
        <v>334</v>
      </c>
      <c r="AQ9" s="157" t="s">
        <v>334</v>
      </c>
      <c r="AR9" s="157" t="s">
        <v>334</v>
      </c>
      <c r="AS9" s="157" t="s">
        <v>334</v>
      </c>
      <c r="AT9" s="157" t="s">
        <v>334</v>
      </c>
      <c r="AU9" s="158" t="s">
        <v>334</v>
      </c>
      <c r="AV9" s="158" t="s">
        <v>334</v>
      </c>
      <c r="AW9" s="158" t="s">
        <v>334</v>
      </c>
      <c r="AX9" s="157" t="s">
        <v>334</v>
      </c>
      <c r="AY9" s="157" t="s">
        <v>334</v>
      </c>
      <c r="AZ9" s="157" t="s">
        <v>334</v>
      </c>
      <c r="BA9" s="157" t="s">
        <v>334</v>
      </c>
      <c r="BB9" s="157" t="s">
        <v>334</v>
      </c>
      <c r="BC9" s="157" t="s">
        <v>334</v>
      </c>
      <c r="BD9" s="157" t="s">
        <v>334</v>
      </c>
      <c r="BE9" s="157" t="s">
        <v>334</v>
      </c>
      <c r="BF9" s="157" t="s">
        <v>334</v>
      </c>
      <c r="BG9" s="157" t="s">
        <v>334</v>
      </c>
      <c r="BH9" s="158" t="s">
        <v>334</v>
      </c>
      <c r="BI9" s="158" t="s">
        <v>334</v>
      </c>
      <c r="BJ9" s="158" t="s">
        <v>334</v>
      </c>
      <c r="BK9" s="159" t="s">
        <v>334</v>
      </c>
      <c r="BL9" s="159" t="s">
        <v>334</v>
      </c>
      <c r="BM9" s="159" t="s">
        <v>334</v>
      </c>
      <c r="BN9" s="159" t="s">
        <v>334</v>
      </c>
      <c r="BO9" s="159" t="s">
        <v>334</v>
      </c>
      <c r="BP9" s="159" t="s">
        <v>334</v>
      </c>
      <c r="BQ9" s="160" t="s">
        <v>334</v>
      </c>
      <c r="BR9" s="159" t="s">
        <v>334</v>
      </c>
      <c r="BS9" s="159" t="s">
        <v>334</v>
      </c>
      <c r="BT9" s="159" t="s">
        <v>334</v>
      </c>
      <c r="BU9" s="159" t="s">
        <v>334</v>
      </c>
      <c r="BV9" s="159" t="s">
        <v>334</v>
      </c>
      <c r="BW9" s="159" t="s">
        <v>334</v>
      </c>
      <c r="BX9" s="159" t="s">
        <v>334</v>
      </c>
      <c r="BY9" s="159" t="s">
        <v>334</v>
      </c>
      <c r="BZ9" s="159" t="s">
        <v>334</v>
      </c>
      <c r="CA9" s="159" t="s">
        <v>334</v>
      </c>
      <c r="CB9" s="159" t="s">
        <v>334</v>
      </c>
      <c r="CC9" s="159" t="s">
        <v>334</v>
      </c>
      <c r="CD9" s="161" t="s">
        <v>334</v>
      </c>
    </row>
    <row r="10" spans="1:82">
      <c r="A10" s="152" t="s">
        <v>71</v>
      </c>
      <c r="B10" s="154" t="s">
        <v>344</v>
      </c>
      <c r="C10" s="154">
        <v>3</v>
      </c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62" t="s">
        <v>334</v>
      </c>
      <c r="Q10" s="162" t="s">
        <v>334</v>
      </c>
      <c r="R10" s="162" t="s">
        <v>334</v>
      </c>
      <c r="S10" s="162" t="s">
        <v>334</v>
      </c>
      <c r="T10" s="162" t="s">
        <v>334</v>
      </c>
      <c r="U10" s="162" t="s">
        <v>334</v>
      </c>
      <c r="V10" s="156" t="s">
        <v>334</v>
      </c>
      <c r="W10" s="157" t="s">
        <v>334</v>
      </c>
      <c r="X10" s="157" t="s">
        <v>334</v>
      </c>
      <c r="Y10" s="157" t="s">
        <v>334</v>
      </c>
      <c r="Z10" s="157" t="s">
        <v>334</v>
      </c>
      <c r="AA10" s="157" t="s">
        <v>334</v>
      </c>
      <c r="AB10" s="157" t="s">
        <v>334</v>
      </c>
      <c r="AC10" s="157" t="s">
        <v>334</v>
      </c>
      <c r="AD10" s="157" t="s">
        <v>334</v>
      </c>
      <c r="AE10" s="157" t="s">
        <v>334</v>
      </c>
      <c r="AF10" s="157" t="s">
        <v>334</v>
      </c>
      <c r="AG10" s="157" t="s">
        <v>334</v>
      </c>
      <c r="AH10" s="157" t="s">
        <v>334</v>
      </c>
      <c r="AI10" s="157" t="s">
        <v>334</v>
      </c>
      <c r="AJ10" s="157" t="s">
        <v>334</v>
      </c>
      <c r="AK10" s="157" t="s">
        <v>334</v>
      </c>
      <c r="AL10" s="158" t="s">
        <v>334</v>
      </c>
      <c r="AM10" s="158" t="s">
        <v>334</v>
      </c>
      <c r="AN10" s="158" t="s">
        <v>334</v>
      </c>
      <c r="AO10" s="157" t="s">
        <v>334</v>
      </c>
      <c r="AP10" s="157" t="s">
        <v>334</v>
      </c>
      <c r="AQ10" s="157" t="s">
        <v>334</v>
      </c>
      <c r="AR10" s="157" t="s">
        <v>334</v>
      </c>
      <c r="AS10" s="157" t="s">
        <v>334</v>
      </c>
      <c r="AT10" s="157" t="s">
        <v>334</v>
      </c>
      <c r="AU10" s="157" t="s">
        <v>334</v>
      </c>
      <c r="AV10" s="157" t="s">
        <v>334</v>
      </c>
      <c r="AW10" s="157" t="s">
        <v>334</v>
      </c>
      <c r="AX10" s="157" t="s">
        <v>334</v>
      </c>
      <c r="AY10" s="157" t="s">
        <v>334</v>
      </c>
      <c r="AZ10" s="158" t="s">
        <v>334</v>
      </c>
      <c r="BA10" s="158" t="s">
        <v>334</v>
      </c>
      <c r="BB10" s="158" t="s">
        <v>334</v>
      </c>
      <c r="BC10" s="157" t="s">
        <v>334</v>
      </c>
      <c r="BD10" s="157" t="s">
        <v>334</v>
      </c>
      <c r="BE10" s="157" t="s">
        <v>334</v>
      </c>
      <c r="BF10" s="157" t="s">
        <v>334</v>
      </c>
      <c r="BG10" s="157" t="s">
        <v>334</v>
      </c>
      <c r="BH10" s="157" t="s">
        <v>334</v>
      </c>
      <c r="BI10" s="157" t="s">
        <v>334</v>
      </c>
      <c r="BJ10" s="157" t="s">
        <v>334</v>
      </c>
      <c r="BK10" s="157" t="s">
        <v>334</v>
      </c>
      <c r="BL10" s="157" t="s">
        <v>334</v>
      </c>
      <c r="BM10" s="158" t="s">
        <v>334</v>
      </c>
      <c r="BN10" s="158" t="s">
        <v>334</v>
      </c>
      <c r="BO10" s="158" t="s">
        <v>334</v>
      </c>
      <c r="BP10" s="159" t="s">
        <v>334</v>
      </c>
      <c r="BQ10" s="160" t="s">
        <v>334</v>
      </c>
      <c r="BR10" s="159" t="s">
        <v>334</v>
      </c>
      <c r="BS10" s="159" t="s">
        <v>334</v>
      </c>
      <c r="BT10" s="159" t="s">
        <v>334</v>
      </c>
      <c r="BU10" s="159" t="s">
        <v>334</v>
      </c>
      <c r="BV10" s="159" t="s">
        <v>334</v>
      </c>
      <c r="BW10" s="159" t="s">
        <v>334</v>
      </c>
      <c r="BX10" s="159" t="s">
        <v>334</v>
      </c>
      <c r="BY10" s="159" t="s">
        <v>334</v>
      </c>
      <c r="BZ10" s="159" t="s">
        <v>334</v>
      </c>
      <c r="CA10" s="159" t="s">
        <v>334</v>
      </c>
      <c r="CB10" s="154" t="s">
        <v>334</v>
      </c>
      <c r="CC10" s="159" t="s">
        <v>334</v>
      </c>
      <c r="CD10" s="161" t="s">
        <v>334</v>
      </c>
    </row>
    <row r="11" spans="1:82">
      <c r="A11" s="152" t="s">
        <v>71</v>
      </c>
      <c r="B11" s="154" t="s">
        <v>345</v>
      </c>
      <c r="C11" s="154">
        <v>4</v>
      </c>
      <c r="D11" s="159"/>
      <c r="E11" s="159"/>
      <c r="F11" s="159"/>
      <c r="G11" s="159"/>
      <c r="H11" s="159"/>
      <c r="I11" s="159"/>
      <c r="J11" s="155" t="s">
        <v>334</v>
      </c>
      <c r="K11" s="155" t="s">
        <v>334</v>
      </c>
      <c r="L11" s="155" t="s">
        <v>334</v>
      </c>
      <c r="M11" s="155" t="s">
        <v>334</v>
      </c>
      <c r="N11" s="155" t="s">
        <v>334</v>
      </c>
      <c r="O11" s="155" t="s">
        <v>334</v>
      </c>
      <c r="P11" s="156" t="s">
        <v>334</v>
      </c>
      <c r="Q11" s="157" t="s">
        <v>334</v>
      </c>
      <c r="R11" s="157" t="s">
        <v>334</v>
      </c>
      <c r="S11" s="157" t="s">
        <v>334</v>
      </c>
      <c r="T11" s="157" t="s">
        <v>334</v>
      </c>
      <c r="U11" s="157" t="s">
        <v>334</v>
      </c>
      <c r="V11" s="157" t="s">
        <v>334</v>
      </c>
      <c r="W11" s="157" t="s">
        <v>334</v>
      </c>
      <c r="X11" s="157" t="s">
        <v>334</v>
      </c>
      <c r="Y11" s="157" t="s">
        <v>334</v>
      </c>
      <c r="Z11" s="157" t="s">
        <v>334</v>
      </c>
      <c r="AA11" s="157" t="s">
        <v>334</v>
      </c>
      <c r="AB11" s="157" t="s">
        <v>334</v>
      </c>
      <c r="AC11" s="157" t="s">
        <v>334</v>
      </c>
      <c r="AD11" s="157" t="s">
        <v>334</v>
      </c>
      <c r="AE11" s="157" t="s">
        <v>334</v>
      </c>
      <c r="AF11" s="157" t="s">
        <v>334</v>
      </c>
      <c r="AG11" s="157" t="s">
        <v>334</v>
      </c>
      <c r="AH11" s="157" t="s">
        <v>334</v>
      </c>
      <c r="AI11" s="157" t="s">
        <v>334</v>
      </c>
      <c r="AJ11" s="157" t="s">
        <v>334</v>
      </c>
      <c r="AK11" s="157" t="s">
        <v>334</v>
      </c>
      <c r="AL11" s="158" t="s">
        <v>334</v>
      </c>
      <c r="AM11" s="158" t="s">
        <v>334</v>
      </c>
      <c r="AN11" s="158" t="s">
        <v>334</v>
      </c>
      <c r="AO11" s="157" t="s">
        <v>334</v>
      </c>
      <c r="AP11" s="157" t="s">
        <v>334</v>
      </c>
      <c r="AQ11" s="157" t="s">
        <v>334</v>
      </c>
      <c r="AR11" s="157" t="s">
        <v>334</v>
      </c>
      <c r="AS11" s="157" t="s">
        <v>334</v>
      </c>
      <c r="AT11" s="157" t="s">
        <v>334</v>
      </c>
      <c r="AU11" s="158" t="s">
        <v>334</v>
      </c>
      <c r="AV11" s="158" t="s">
        <v>334</v>
      </c>
      <c r="AW11" s="158" t="s">
        <v>334</v>
      </c>
      <c r="AX11" s="157" t="s">
        <v>334</v>
      </c>
      <c r="AY11" s="157" t="s">
        <v>334</v>
      </c>
      <c r="AZ11" s="157" t="s">
        <v>334</v>
      </c>
      <c r="BA11" s="157" t="s">
        <v>334</v>
      </c>
      <c r="BB11" s="157" t="s">
        <v>334</v>
      </c>
      <c r="BC11" s="157" t="s">
        <v>334</v>
      </c>
      <c r="BD11" s="157" t="s">
        <v>334</v>
      </c>
      <c r="BE11" s="157" t="s">
        <v>334</v>
      </c>
      <c r="BF11" s="157" t="s">
        <v>334</v>
      </c>
      <c r="BG11" s="157" t="s">
        <v>334</v>
      </c>
      <c r="BH11" s="157" t="s">
        <v>334</v>
      </c>
      <c r="BI11" s="157" t="s">
        <v>334</v>
      </c>
      <c r="BJ11" s="157" t="s">
        <v>334</v>
      </c>
      <c r="BK11" s="157" t="s">
        <v>334</v>
      </c>
      <c r="BL11" s="157" t="s">
        <v>334</v>
      </c>
      <c r="BM11" s="158" t="s">
        <v>334</v>
      </c>
      <c r="BN11" s="158" t="s">
        <v>334</v>
      </c>
      <c r="BO11" s="158" t="s">
        <v>334</v>
      </c>
      <c r="BP11" s="159" t="s">
        <v>334</v>
      </c>
      <c r="BQ11" s="160" t="s">
        <v>334</v>
      </c>
      <c r="BR11" s="159" t="s">
        <v>334</v>
      </c>
      <c r="BS11" s="159" t="s">
        <v>334</v>
      </c>
      <c r="BT11" s="159" t="s">
        <v>334</v>
      </c>
      <c r="BU11" s="159" t="s">
        <v>334</v>
      </c>
      <c r="BV11" s="159" t="s">
        <v>334</v>
      </c>
      <c r="BW11" s="159" t="s">
        <v>334</v>
      </c>
      <c r="BX11" s="159" t="s">
        <v>334</v>
      </c>
      <c r="BY11" s="159" t="s">
        <v>334</v>
      </c>
      <c r="BZ11" s="159" t="s">
        <v>334</v>
      </c>
      <c r="CA11" s="159" t="s">
        <v>334</v>
      </c>
      <c r="CB11" s="159" t="s">
        <v>334</v>
      </c>
      <c r="CC11" s="159" t="s">
        <v>334</v>
      </c>
      <c r="CD11" s="161" t="s">
        <v>334</v>
      </c>
    </row>
    <row r="12" spans="1:82">
      <c r="A12" s="152" t="s">
        <v>71</v>
      </c>
      <c r="B12" s="154" t="s">
        <v>346</v>
      </c>
      <c r="C12" s="154">
        <v>5</v>
      </c>
      <c r="D12" s="159"/>
      <c r="E12" s="159"/>
      <c r="F12" s="159"/>
      <c r="G12" s="159"/>
      <c r="H12" s="159"/>
      <c r="I12" s="159"/>
      <c r="J12" s="155" t="s">
        <v>334</v>
      </c>
      <c r="K12" s="155" t="s">
        <v>334</v>
      </c>
      <c r="L12" s="155" t="s">
        <v>334</v>
      </c>
      <c r="M12" s="155" t="s">
        <v>334</v>
      </c>
      <c r="N12" s="155" t="s">
        <v>334</v>
      </c>
      <c r="O12" s="155" t="s">
        <v>334</v>
      </c>
      <c r="P12" s="156" t="s">
        <v>334</v>
      </c>
      <c r="Q12" s="157" t="s">
        <v>334</v>
      </c>
      <c r="R12" s="157" t="s">
        <v>334</v>
      </c>
      <c r="S12" s="157" t="s">
        <v>334</v>
      </c>
      <c r="T12" s="157" t="s">
        <v>334</v>
      </c>
      <c r="U12" s="157" t="s">
        <v>334</v>
      </c>
      <c r="V12" s="157" t="s">
        <v>334</v>
      </c>
      <c r="W12" s="157" t="s">
        <v>334</v>
      </c>
      <c r="X12" s="157" t="s">
        <v>334</v>
      </c>
      <c r="Y12" s="157" t="s">
        <v>334</v>
      </c>
      <c r="Z12" s="157" t="s">
        <v>334</v>
      </c>
      <c r="AA12" s="157" t="s">
        <v>334</v>
      </c>
      <c r="AB12" s="157" t="s">
        <v>334</v>
      </c>
      <c r="AC12" s="157" t="s">
        <v>334</v>
      </c>
      <c r="AD12" s="157" t="s">
        <v>334</v>
      </c>
      <c r="AE12" s="157" t="s">
        <v>334</v>
      </c>
      <c r="AF12" s="157" t="s">
        <v>334</v>
      </c>
      <c r="AG12" s="157" t="s">
        <v>334</v>
      </c>
      <c r="AH12" s="157" t="s">
        <v>334</v>
      </c>
      <c r="AI12" s="157" t="s">
        <v>334</v>
      </c>
      <c r="AJ12" s="157" t="s">
        <v>334</v>
      </c>
      <c r="AK12" s="157" t="s">
        <v>334</v>
      </c>
      <c r="AL12" s="157" t="s">
        <v>334</v>
      </c>
      <c r="AM12" s="158" t="s">
        <v>334</v>
      </c>
      <c r="AN12" s="158" t="s">
        <v>334</v>
      </c>
      <c r="AO12" s="158" t="s">
        <v>334</v>
      </c>
      <c r="AP12" s="157" t="s">
        <v>334</v>
      </c>
      <c r="AQ12" s="157" t="s">
        <v>334</v>
      </c>
      <c r="AR12" s="157" t="s">
        <v>334</v>
      </c>
      <c r="AS12" s="157" t="s">
        <v>334</v>
      </c>
      <c r="AT12" s="157" t="s">
        <v>334</v>
      </c>
      <c r="AU12" s="157" t="s">
        <v>334</v>
      </c>
      <c r="AV12" s="158" t="s">
        <v>334</v>
      </c>
      <c r="AW12" s="158" t="s">
        <v>334</v>
      </c>
      <c r="AX12" s="158" t="s">
        <v>334</v>
      </c>
      <c r="AY12" s="157" t="s">
        <v>334</v>
      </c>
      <c r="AZ12" s="157" t="s">
        <v>334</v>
      </c>
      <c r="BA12" s="157" t="s">
        <v>334</v>
      </c>
      <c r="BB12" s="157" t="s">
        <v>334</v>
      </c>
      <c r="BC12" s="157" t="s">
        <v>334</v>
      </c>
      <c r="BD12" s="157" t="s">
        <v>334</v>
      </c>
      <c r="BE12" s="157" t="s">
        <v>334</v>
      </c>
      <c r="BF12" s="157" t="s">
        <v>334</v>
      </c>
      <c r="BG12" s="157" t="s">
        <v>334</v>
      </c>
      <c r="BH12" s="157" t="s">
        <v>334</v>
      </c>
      <c r="BI12" s="158" t="s">
        <v>334</v>
      </c>
      <c r="BJ12" s="158" t="s">
        <v>334</v>
      </c>
      <c r="BK12" s="158" t="s">
        <v>334</v>
      </c>
      <c r="BL12" s="159" t="s">
        <v>334</v>
      </c>
      <c r="BM12" s="159" t="s">
        <v>334</v>
      </c>
      <c r="BN12" s="159" t="s">
        <v>334</v>
      </c>
      <c r="BO12" s="159" t="s">
        <v>334</v>
      </c>
      <c r="BP12" s="159" t="s">
        <v>334</v>
      </c>
      <c r="BQ12" s="160" t="s">
        <v>334</v>
      </c>
      <c r="BR12" s="159" t="s">
        <v>334</v>
      </c>
      <c r="BS12" s="159" t="s">
        <v>334</v>
      </c>
      <c r="BT12" s="159" t="s">
        <v>334</v>
      </c>
      <c r="BU12" s="159" t="s">
        <v>334</v>
      </c>
      <c r="BV12" s="159" t="s">
        <v>334</v>
      </c>
      <c r="BW12" s="159" t="s">
        <v>334</v>
      </c>
      <c r="BX12" s="159" t="s">
        <v>334</v>
      </c>
      <c r="BY12" s="159" t="s">
        <v>334</v>
      </c>
      <c r="BZ12" s="159" t="s">
        <v>334</v>
      </c>
      <c r="CA12" s="159" t="s">
        <v>334</v>
      </c>
      <c r="CB12" s="159" t="s">
        <v>334</v>
      </c>
      <c r="CC12" s="159" t="s">
        <v>334</v>
      </c>
      <c r="CD12" s="161" t="s">
        <v>334</v>
      </c>
    </row>
    <row r="13" spans="1:82">
      <c r="A13" s="152" t="s">
        <v>71</v>
      </c>
      <c r="B13" s="154" t="s">
        <v>347</v>
      </c>
      <c r="C13" s="154">
        <v>6</v>
      </c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62" t="s">
        <v>334</v>
      </c>
      <c r="Q13" s="162" t="s">
        <v>334</v>
      </c>
      <c r="R13" s="162" t="s">
        <v>334</v>
      </c>
      <c r="S13" s="162" t="s">
        <v>334</v>
      </c>
      <c r="T13" s="162" t="s">
        <v>334</v>
      </c>
      <c r="U13" s="162" t="s">
        <v>334</v>
      </c>
      <c r="V13" s="156" t="s">
        <v>334</v>
      </c>
      <c r="W13" s="157" t="s">
        <v>334</v>
      </c>
      <c r="X13" s="157" t="s">
        <v>334</v>
      </c>
      <c r="Y13" s="157" t="s">
        <v>334</v>
      </c>
      <c r="Z13" s="157" t="s">
        <v>334</v>
      </c>
      <c r="AA13" s="157" t="s">
        <v>334</v>
      </c>
      <c r="AB13" s="157" t="s">
        <v>334</v>
      </c>
      <c r="AC13" s="157" t="s">
        <v>334</v>
      </c>
      <c r="AD13" s="157" t="s">
        <v>334</v>
      </c>
      <c r="AE13" s="157" t="s">
        <v>334</v>
      </c>
      <c r="AF13" s="157" t="s">
        <v>334</v>
      </c>
      <c r="AG13" s="157" t="s">
        <v>334</v>
      </c>
      <c r="AH13" s="157" t="s">
        <v>334</v>
      </c>
      <c r="AI13" s="157" t="s">
        <v>334</v>
      </c>
      <c r="AJ13" s="157" t="s">
        <v>334</v>
      </c>
      <c r="AK13" s="157" t="s">
        <v>334</v>
      </c>
      <c r="AL13" s="157" t="s">
        <v>334</v>
      </c>
      <c r="AM13" s="157" t="s">
        <v>334</v>
      </c>
      <c r="AN13" s="157" t="s">
        <v>334</v>
      </c>
      <c r="AO13" s="157" t="s">
        <v>334</v>
      </c>
      <c r="AP13" s="157" t="s">
        <v>334</v>
      </c>
      <c r="AQ13" s="157" t="s">
        <v>334</v>
      </c>
      <c r="AR13" s="157" t="s">
        <v>334</v>
      </c>
      <c r="AS13" s="158" t="s">
        <v>334</v>
      </c>
      <c r="AT13" s="158" t="s">
        <v>334</v>
      </c>
      <c r="AU13" s="158" t="s">
        <v>334</v>
      </c>
      <c r="AV13" s="157" t="s">
        <v>334</v>
      </c>
      <c r="AW13" s="157" t="s">
        <v>334</v>
      </c>
      <c r="AX13" s="157" t="s">
        <v>334</v>
      </c>
      <c r="AY13" s="157" t="s">
        <v>334</v>
      </c>
      <c r="AZ13" s="157" t="s">
        <v>334</v>
      </c>
      <c r="BA13" s="157" t="s">
        <v>334</v>
      </c>
      <c r="BB13" s="157" t="s">
        <v>334</v>
      </c>
      <c r="BC13" s="157" t="s">
        <v>334</v>
      </c>
      <c r="BD13" s="158" t="s">
        <v>334</v>
      </c>
      <c r="BE13" s="158" t="s">
        <v>334</v>
      </c>
      <c r="BF13" s="158" t="s">
        <v>334</v>
      </c>
      <c r="BG13" s="157" t="s">
        <v>334</v>
      </c>
      <c r="BH13" s="157" t="s">
        <v>334</v>
      </c>
      <c r="BI13" s="157" t="s">
        <v>334</v>
      </c>
      <c r="BJ13" s="157" t="s">
        <v>334</v>
      </c>
      <c r="BK13" s="157" t="s">
        <v>334</v>
      </c>
      <c r="BL13" s="157" t="s">
        <v>334</v>
      </c>
      <c r="BM13" s="157" t="s">
        <v>334</v>
      </c>
      <c r="BN13" s="157" t="s">
        <v>334</v>
      </c>
      <c r="BO13" s="157" t="s">
        <v>334</v>
      </c>
      <c r="BP13" s="158" t="s">
        <v>334</v>
      </c>
      <c r="BQ13" s="158" t="s">
        <v>334</v>
      </c>
      <c r="BR13" s="158" t="s">
        <v>334</v>
      </c>
      <c r="BS13" s="157" t="s">
        <v>334</v>
      </c>
      <c r="BT13" s="157" t="s">
        <v>334</v>
      </c>
      <c r="BU13" s="157" t="s">
        <v>334</v>
      </c>
      <c r="BV13" s="157" t="s">
        <v>334</v>
      </c>
      <c r="BW13" s="157" t="s">
        <v>334</v>
      </c>
      <c r="BX13" s="157" t="s">
        <v>334</v>
      </c>
      <c r="BY13" s="157" t="s">
        <v>334</v>
      </c>
      <c r="BZ13" s="158" t="s">
        <v>334</v>
      </c>
      <c r="CA13" s="158" t="s">
        <v>334</v>
      </c>
      <c r="CB13" s="158" t="s">
        <v>334</v>
      </c>
      <c r="CC13" s="159" t="s">
        <v>334</v>
      </c>
      <c r="CD13" s="161" t="s">
        <v>334</v>
      </c>
    </row>
    <row r="14" spans="1:82">
      <c r="A14" s="152" t="s">
        <v>23</v>
      </c>
      <c r="B14" s="154" t="s">
        <v>348</v>
      </c>
      <c r="C14" s="154">
        <v>7</v>
      </c>
      <c r="D14" s="155" t="s">
        <v>334</v>
      </c>
      <c r="E14" s="155" t="s">
        <v>334</v>
      </c>
      <c r="F14" s="155" t="s">
        <v>334</v>
      </c>
      <c r="G14" s="155" t="s">
        <v>334</v>
      </c>
      <c r="H14" s="155" t="s">
        <v>334</v>
      </c>
      <c r="I14" s="155" t="s">
        <v>334</v>
      </c>
      <c r="J14" s="156" t="s">
        <v>334</v>
      </c>
      <c r="K14" s="157" t="s">
        <v>334</v>
      </c>
      <c r="L14" s="157" t="s">
        <v>334</v>
      </c>
      <c r="M14" s="157" t="s">
        <v>334</v>
      </c>
      <c r="N14" s="157" t="s">
        <v>334</v>
      </c>
      <c r="O14" s="157" t="s">
        <v>334</v>
      </c>
      <c r="P14" s="157" t="s">
        <v>334</v>
      </c>
      <c r="Q14" s="157" t="s">
        <v>334</v>
      </c>
      <c r="R14" s="157" t="s">
        <v>334</v>
      </c>
      <c r="S14" s="157" t="s">
        <v>334</v>
      </c>
      <c r="T14" s="157" t="s">
        <v>334</v>
      </c>
      <c r="U14" s="157" t="s">
        <v>334</v>
      </c>
      <c r="V14" s="157" t="s">
        <v>334</v>
      </c>
      <c r="W14" s="157" t="s">
        <v>334</v>
      </c>
      <c r="X14" s="157" t="s">
        <v>334</v>
      </c>
      <c r="Y14" s="157" t="s">
        <v>334</v>
      </c>
      <c r="Z14" s="157" t="s">
        <v>334</v>
      </c>
      <c r="AA14" s="157" t="s">
        <v>334</v>
      </c>
      <c r="AB14" s="157" t="s">
        <v>334</v>
      </c>
      <c r="AC14" s="157" t="s">
        <v>334</v>
      </c>
      <c r="AD14" s="157" t="s">
        <v>334</v>
      </c>
      <c r="AE14" s="157" t="s">
        <v>334</v>
      </c>
      <c r="AF14" s="157" t="s">
        <v>334</v>
      </c>
      <c r="AG14" s="157" t="s">
        <v>334</v>
      </c>
      <c r="AH14" s="157" t="s">
        <v>334</v>
      </c>
      <c r="AI14" s="157" t="s">
        <v>334</v>
      </c>
      <c r="AJ14" s="157" t="s">
        <v>334</v>
      </c>
      <c r="AK14" s="157" t="s">
        <v>334</v>
      </c>
      <c r="AL14" s="157" t="s">
        <v>334</v>
      </c>
      <c r="AM14" s="157" t="s">
        <v>334</v>
      </c>
      <c r="AN14" s="157" t="s">
        <v>334</v>
      </c>
      <c r="AO14" s="157" t="s">
        <v>334</v>
      </c>
      <c r="AP14" s="158" t="s">
        <v>334</v>
      </c>
      <c r="AQ14" s="158" t="s">
        <v>334</v>
      </c>
      <c r="AR14" s="158" t="s">
        <v>334</v>
      </c>
      <c r="AS14" s="157" t="s">
        <v>334</v>
      </c>
      <c r="AT14" s="157" t="s">
        <v>334</v>
      </c>
      <c r="AU14" s="157" t="s">
        <v>334</v>
      </c>
      <c r="AV14" s="157" t="s">
        <v>334</v>
      </c>
      <c r="AW14" s="157" t="s">
        <v>334</v>
      </c>
      <c r="AX14" s="157" t="s">
        <v>334</v>
      </c>
      <c r="AY14" s="157" t="s">
        <v>334</v>
      </c>
      <c r="AZ14" s="157" t="s">
        <v>334</v>
      </c>
      <c r="BA14" s="157" t="s">
        <v>334</v>
      </c>
      <c r="BB14" s="157" t="s">
        <v>334</v>
      </c>
      <c r="BC14" s="157" t="s">
        <v>334</v>
      </c>
      <c r="BD14" s="157" t="s">
        <v>334</v>
      </c>
      <c r="BE14" s="157" t="s">
        <v>334</v>
      </c>
      <c r="BF14" s="157" t="s">
        <v>334</v>
      </c>
      <c r="BG14" s="158" t="s">
        <v>334</v>
      </c>
      <c r="BH14" s="158" t="s">
        <v>334</v>
      </c>
      <c r="BI14" s="158" t="s">
        <v>334</v>
      </c>
      <c r="BJ14" s="157" t="s">
        <v>334</v>
      </c>
      <c r="BK14" s="157" t="s">
        <v>334</v>
      </c>
      <c r="BL14" s="157" t="s">
        <v>334</v>
      </c>
      <c r="BM14" s="157" t="s">
        <v>334</v>
      </c>
      <c r="BN14" s="157" t="s">
        <v>334</v>
      </c>
      <c r="BO14" s="157" t="s">
        <v>334</v>
      </c>
      <c r="BP14" s="157" t="s">
        <v>334</v>
      </c>
      <c r="BQ14" s="157" t="s">
        <v>334</v>
      </c>
      <c r="BR14" s="157" t="s">
        <v>334</v>
      </c>
      <c r="BS14" s="158" t="s">
        <v>334</v>
      </c>
      <c r="BT14" s="158" t="s">
        <v>334</v>
      </c>
      <c r="BU14" s="158" t="s">
        <v>334</v>
      </c>
      <c r="BV14" s="159" t="s">
        <v>334</v>
      </c>
      <c r="BW14" s="159" t="s">
        <v>334</v>
      </c>
      <c r="BX14" s="159" t="s">
        <v>334</v>
      </c>
      <c r="BY14" s="159" t="s">
        <v>334</v>
      </c>
      <c r="BZ14" s="159" t="s">
        <v>334</v>
      </c>
      <c r="CA14" s="159" t="s">
        <v>334</v>
      </c>
      <c r="CB14" s="159" t="s">
        <v>334</v>
      </c>
      <c r="CC14" s="159" t="s">
        <v>334</v>
      </c>
      <c r="CD14" s="161" t="s">
        <v>334</v>
      </c>
    </row>
    <row r="15" spans="1:82">
      <c r="A15" s="152" t="s">
        <v>23</v>
      </c>
      <c r="B15" s="154" t="s">
        <v>349</v>
      </c>
      <c r="C15" s="154">
        <v>8</v>
      </c>
      <c r="D15" s="159"/>
      <c r="E15" s="159"/>
      <c r="F15" s="159"/>
      <c r="G15" s="159"/>
      <c r="H15" s="159"/>
      <c r="I15" s="159"/>
      <c r="J15" s="162" t="s">
        <v>334</v>
      </c>
      <c r="K15" s="162" t="s">
        <v>334</v>
      </c>
      <c r="L15" s="162" t="s">
        <v>334</v>
      </c>
      <c r="M15" s="162" t="s">
        <v>334</v>
      </c>
      <c r="N15" s="162" t="s">
        <v>334</v>
      </c>
      <c r="O15" s="162" t="s">
        <v>334</v>
      </c>
      <c r="P15" s="156" t="s">
        <v>334</v>
      </c>
      <c r="Q15" s="157" t="s">
        <v>334</v>
      </c>
      <c r="R15" s="157" t="s">
        <v>334</v>
      </c>
      <c r="S15" s="157" t="s">
        <v>334</v>
      </c>
      <c r="T15" s="157" t="s">
        <v>334</v>
      </c>
      <c r="U15" s="157" t="s">
        <v>334</v>
      </c>
      <c r="V15" s="157" t="s">
        <v>334</v>
      </c>
      <c r="W15" s="157" t="s">
        <v>334</v>
      </c>
      <c r="X15" s="157" t="s">
        <v>334</v>
      </c>
      <c r="Y15" s="157" t="s">
        <v>334</v>
      </c>
      <c r="Z15" s="157" t="s">
        <v>334</v>
      </c>
      <c r="AA15" s="157" t="s">
        <v>334</v>
      </c>
      <c r="AB15" s="157" t="s">
        <v>334</v>
      </c>
      <c r="AC15" s="157" t="s">
        <v>334</v>
      </c>
      <c r="AD15" s="157" t="s">
        <v>334</v>
      </c>
      <c r="AE15" s="157" t="s">
        <v>334</v>
      </c>
      <c r="AF15" s="157" t="s">
        <v>334</v>
      </c>
      <c r="AG15" s="157" t="s">
        <v>334</v>
      </c>
      <c r="AH15" s="157" t="s">
        <v>334</v>
      </c>
      <c r="AI15" s="157" t="s">
        <v>334</v>
      </c>
      <c r="AJ15" s="158" t="s">
        <v>334</v>
      </c>
      <c r="AK15" s="158" t="s">
        <v>334</v>
      </c>
      <c r="AL15" s="158" t="s">
        <v>334</v>
      </c>
      <c r="AM15" s="157" t="s">
        <v>334</v>
      </c>
      <c r="AN15" s="157" t="s">
        <v>334</v>
      </c>
      <c r="AO15" s="157" t="s">
        <v>334</v>
      </c>
      <c r="AP15" s="157" t="s">
        <v>334</v>
      </c>
      <c r="AQ15" s="157" t="s">
        <v>334</v>
      </c>
      <c r="AR15" s="157" t="s">
        <v>334</v>
      </c>
      <c r="AS15" s="157" t="s">
        <v>334</v>
      </c>
      <c r="AT15" s="157" t="s">
        <v>334</v>
      </c>
      <c r="AU15" s="157" t="s">
        <v>334</v>
      </c>
      <c r="AV15" s="157" t="s">
        <v>334</v>
      </c>
      <c r="AW15" s="157" t="s">
        <v>334</v>
      </c>
      <c r="AX15" s="158" t="s">
        <v>334</v>
      </c>
      <c r="AY15" s="158" t="s">
        <v>334</v>
      </c>
      <c r="AZ15" s="158" t="s">
        <v>334</v>
      </c>
      <c r="BA15" s="157" t="s">
        <v>334</v>
      </c>
      <c r="BB15" s="157" t="s">
        <v>334</v>
      </c>
      <c r="BC15" s="157" t="s">
        <v>334</v>
      </c>
      <c r="BD15" s="157" t="s">
        <v>334</v>
      </c>
      <c r="BE15" s="157" t="s">
        <v>334</v>
      </c>
      <c r="BF15" s="157" t="s">
        <v>334</v>
      </c>
      <c r="BG15" s="157" t="s">
        <v>334</v>
      </c>
      <c r="BH15" s="157" t="s">
        <v>334</v>
      </c>
      <c r="BI15" s="157" t="s">
        <v>334</v>
      </c>
      <c r="BJ15" s="157" t="s">
        <v>334</v>
      </c>
      <c r="BK15" s="157" t="s">
        <v>334</v>
      </c>
      <c r="BL15" s="157" t="s">
        <v>334</v>
      </c>
      <c r="BM15" s="157" t="s">
        <v>334</v>
      </c>
      <c r="BN15" s="158" t="s">
        <v>334</v>
      </c>
      <c r="BO15" s="158" t="s">
        <v>334</v>
      </c>
      <c r="BP15" s="158" t="s">
        <v>334</v>
      </c>
      <c r="BQ15" s="159" t="s">
        <v>334</v>
      </c>
      <c r="BR15" s="159" t="s">
        <v>334</v>
      </c>
      <c r="BS15" s="159" t="s">
        <v>334</v>
      </c>
      <c r="BT15" s="159" t="s">
        <v>334</v>
      </c>
      <c r="BU15" s="159" t="s">
        <v>334</v>
      </c>
      <c r="BV15" s="159" t="s">
        <v>334</v>
      </c>
      <c r="BW15" s="159" t="s">
        <v>334</v>
      </c>
      <c r="BX15" s="159" t="s">
        <v>334</v>
      </c>
      <c r="BY15" s="159" t="s">
        <v>334</v>
      </c>
      <c r="BZ15" s="159" t="s">
        <v>334</v>
      </c>
      <c r="CA15" s="159" t="s">
        <v>334</v>
      </c>
      <c r="CB15" s="159" t="s">
        <v>334</v>
      </c>
      <c r="CC15" s="159" t="s">
        <v>334</v>
      </c>
      <c r="CD15" s="161" t="s">
        <v>334</v>
      </c>
    </row>
    <row r="16" spans="1:82">
      <c r="A16" s="152" t="s">
        <v>23</v>
      </c>
      <c r="B16" s="154" t="s">
        <v>350</v>
      </c>
      <c r="C16" s="154">
        <v>9</v>
      </c>
      <c r="D16" s="162" t="s">
        <v>334</v>
      </c>
      <c r="E16" s="162" t="s">
        <v>334</v>
      </c>
      <c r="F16" s="162" t="s">
        <v>334</v>
      </c>
      <c r="G16" s="162" t="s">
        <v>334</v>
      </c>
      <c r="H16" s="162" t="s">
        <v>334</v>
      </c>
      <c r="I16" s="162" t="s">
        <v>334</v>
      </c>
      <c r="J16" s="156" t="s">
        <v>334</v>
      </c>
      <c r="K16" s="157" t="s">
        <v>334</v>
      </c>
      <c r="L16" s="157" t="s">
        <v>334</v>
      </c>
      <c r="M16" s="157" t="s">
        <v>334</v>
      </c>
      <c r="N16" s="157" t="s">
        <v>334</v>
      </c>
      <c r="O16" s="157" t="s">
        <v>334</v>
      </c>
      <c r="P16" s="157" t="s">
        <v>334</v>
      </c>
      <c r="Q16" s="157" t="s">
        <v>334</v>
      </c>
      <c r="R16" s="157" t="s">
        <v>334</v>
      </c>
      <c r="S16" s="157" t="s">
        <v>334</v>
      </c>
      <c r="T16" s="157" t="s">
        <v>334</v>
      </c>
      <c r="U16" s="157" t="s">
        <v>334</v>
      </c>
      <c r="V16" s="157" t="s">
        <v>334</v>
      </c>
      <c r="W16" s="157" t="s">
        <v>334</v>
      </c>
      <c r="X16" s="157" t="s">
        <v>334</v>
      </c>
      <c r="Y16" s="157" t="s">
        <v>334</v>
      </c>
      <c r="Z16" s="157" t="s">
        <v>334</v>
      </c>
      <c r="AA16" s="157" t="s">
        <v>334</v>
      </c>
      <c r="AB16" s="158" t="s">
        <v>334</v>
      </c>
      <c r="AC16" s="158" t="s">
        <v>334</v>
      </c>
      <c r="AD16" s="158" t="s">
        <v>334</v>
      </c>
      <c r="AE16" s="157" t="s">
        <v>334</v>
      </c>
      <c r="AF16" s="157" t="s">
        <v>334</v>
      </c>
      <c r="AG16" s="157" t="s">
        <v>334</v>
      </c>
      <c r="AH16" s="157" t="s">
        <v>334</v>
      </c>
      <c r="AI16" s="157" t="s">
        <v>334</v>
      </c>
      <c r="AJ16" s="157" t="s">
        <v>334</v>
      </c>
      <c r="AK16" s="157" t="s">
        <v>334</v>
      </c>
      <c r="AL16" s="157" t="s">
        <v>334</v>
      </c>
      <c r="AM16" s="157" t="s">
        <v>334</v>
      </c>
      <c r="AN16" s="157" t="s">
        <v>334</v>
      </c>
      <c r="AO16" s="158" t="s">
        <v>334</v>
      </c>
      <c r="AP16" s="158" t="s">
        <v>334</v>
      </c>
      <c r="AQ16" s="158" t="s">
        <v>334</v>
      </c>
      <c r="AR16" s="157" t="s">
        <v>334</v>
      </c>
      <c r="AS16" s="157" t="s">
        <v>334</v>
      </c>
      <c r="AT16" s="157" t="s">
        <v>334</v>
      </c>
      <c r="AU16" s="157" t="s">
        <v>334</v>
      </c>
      <c r="AV16" s="157" t="s">
        <v>334</v>
      </c>
      <c r="AW16" s="157" t="s">
        <v>334</v>
      </c>
      <c r="AX16" s="157" t="s">
        <v>334</v>
      </c>
      <c r="AY16" s="157" t="s">
        <v>334</v>
      </c>
      <c r="AZ16" s="157" t="s">
        <v>334</v>
      </c>
      <c r="BA16" s="157" t="s">
        <v>334</v>
      </c>
      <c r="BB16" s="157" t="s">
        <v>334</v>
      </c>
      <c r="BC16" s="157" t="s">
        <v>334</v>
      </c>
      <c r="BD16" s="157" t="s">
        <v>334</v>
      </c>
      <c r="BE16" s="157" t="s">
        <v>334</v>
      </c>
      <c r="BF16" s="157" t="s">
        <v>334</v>
      </c>
      <c r="BG16" s="157" t="s">
        <v>334</v>
      </c>
      <c r="BH16" s="157" t="s">
        <v>334</v>
      </c>
      <c r="BI16" s="158" t="s">
        <v>334</v>
      </c>
      <c r="BJ16" s="158" t="s">
        <v>334</v>
      </c>
      <c r="BK16" s="158" t="s">
        <v>334</v>
      </c>
      <c r="BL16" s="157" t="s">
        <v>334</v>
      </c>
      <c r="BM16" s="157" t="s">
        <v>334</v>
      </c>
      <c r="BN16" s="157" t="s">
        <v>334</v>
      </c>
      <c r="BO16" s="157" t="s">
        <v>334</v>
      </c>
      <c r="BP16" s="157" t="s">
        <v>334</v>
      </c>
      <c r="BQ16" s="157" t="s">
        <v>334</v>
      </c>
      <c r="BR16" s="157" t="s">
        <v>334</v>
      </c>
      <c r="BS16" s="157" t="s">
        <v>334</v>
      </c>
      <c r="BT16" s="157" t="s">
        <v>334</v>
      </c>
      <c r="BU16" s="157" t="s">
        <v>334</v>
      </c>
      <c r="BV16" s="157" t="s">
        <v>334</v>
      </c>
      <c r="BW16" s="157" t="s">
        <v>334</v>
      </c>
      <c r="BX16" s="158" t="s">
        <v>334</v>
      </c>
      <c r="BY16" s="158" t="s">
        <v>334</v>
      </c>
      <c r="BZ16" s="158" t="s">
        <v>334</v>
      </c>
      <c r="CA16" s="159" t="s">
        <v>334</v>
      </c>
      <c r="CB16" s="159" t="s">
        <v>334</v>
      </c>
      <c r="CC16" s="159" t="s">
        <v>334</v>
      </c>
      <c r="CD16" s="161" t="s">
        <v>334</v>
      </c>
    </row>
    <row r="17" spans="1:82">
      <c r="A17" s="152" t="s">
        <v>23</v>
      </c>
      <c r="B17" s="154" t="s">
        <v>351</v>
      </c>
      <c r="C17" s="154">
        <v>10</v>
      </c>
      <c r="D17" s="159"/>
      <c r="E17" s="159"/>
      <c r="F17" s="159"/>
      <c r="G17" s="159"/>
      <c r="H17" s="159"/>
      <c r="I17" s="159"/>
      <c r="J17" s="163" t="s">
        <v>334</v>
      </c>
      <c r="K17" s="163" t="s">
        <v>334</v>
      </c>
      <c r="L17" s="163" t="s">
        <v>334</v>
      </c>
      <c r="M17" s="163" t="s">
        <v>334</v>
      </c>
      <c r="N17" s="163" t="s">
        <v>334</v>
      </c>
      <c r="O17" s="163" t="s">
        <v>334</v>
      </c>
      <c r="P17" s="156" t="s">
        <v>334</v>
      </c>
      <c r="Q17" s="157" t="s">
        <v>334</v>
      </c>
      <c r="R17" s="157" t="s">
        <v>334</v>
      </c>
      <c r="S17" s="157" t="s">
        <v>334</v>
      </c>
      <c r="T17" s="157" t="s">
        <v>334</v>
      </c>
      <c r="U17" s="157" t="s">
        <v>334</v>
      </c>
      <c r="V17" s="157" t="s">
        <v>334</v>
      </c>
      <c r="W17" s="157" t="s">
        <v>334</v>
      </c>
      <c r="X17" s="157" t="s">
        <v>334</v>
      </c>
      <c r="Y17" s="157" t="s">
        <v>334</v>
      </c>
      <c r="Z17" s="157" t="s">
        <v>334</v>
      </c>
      <c r="AA17" s="157" t="s">
        <v>334</v>
      </c>
      <c r="AB17" s="157" t="s">
        <v>334</v>
      </c>
      <c r="AC17" s="157" t="s">
        <v>334</v>
      </c>
      <c r="AD17" s="157" t="s">
        <v>334</v>
      </c>
      <c r="AE17" s="158" t="s">
        <v>334</v>
      </c>
      <c r="AF17" s="158" t="s">
        <v>334</v>
      </c>
      <c r="AG17" s="158" t="s">
        <v>334</v>
      </c>
      <c r="AH17" s="157" t="s">
        <v>334</v>
      </c>
      <c r="AI17" s="157" t="s">
        <v>334</v>
      </c>
      <c r="AJ17" s="157" t="s">
        <v>334</v>
      </c>
      <c r="AK17" s="157" t="s">
        <v>334</v>
      </c>
      <c r="AL17" s="158" t="s">
        <v>334</v>
      </c>
      <c r="AM17" s="158" t="s">
        <v>334</v>
      </c>
      <c r="AN17" s="158" t="s">
        <v>334</v>
      </c>
      <c r="AO17" s="157" t="s">
        <v>334</v>
      </c>
      <c r="AP17" s="157" t="s">
        <v>334</v>
      </c>
      <c r="AQ17" s="157" t="s">
        <v>334</v>
      </c>
      <c r="AR17" s="157" t="s">
        <v>334</v>
      </c>
      <c r="AS17" s="157" t="s">
        <v>334</v>
      </c>
      <c r="AT17" s="157" t="s">
        <v>334</v>
      </c>
      <c r="AU17" s="157" t="s">
        <v>334</v>
      </c>
      <c r="AV17" s="157" t="s">
        <v>334</v>
      </c>
      <c r="AW17" s="157" t="s">
        <v>334</v>
      </c>
      <c r="AX17" s="157" t="s">
        <v>334</v>
      </c>
      <c r="AY17" s="157" t="s">
        <v>334</v>
      </c>
      <c r="AZ17" s="157" t="s">
        <v>334</v>
      </c>
      <c r="BA17" s="157" t="s">
        <v>334</v>
      </c>
      <c r="BB17" s="157" t="s">
        <v>334</v>
      </c>
      <c r="BC17" s="157" t="s">
        <v>334</v>
      </c>
      <c r="BD17" s="157" t="s">
        <v>334</v>
      </c>
      <c r="BE17" s="157" t="s">
        <v>334</v>
      </c>
      <c r="BF17" s="157" t="s">
        <v>334</v>
      </c>
      <c r="BG17" s="157" t="s">
        <v>334</v>
      </c>
      <c r="BH17" s="157" t="s">
        <v>334</v>
      </c>
      <c r="BI17" s="158" t="s">
        <v>334</v>
      </c>
      <c r="BJ17" s="158" t="s">
        <v>334</v>
      </c>
      <c r="BK17" s="158" t="s">
        <v>334</v>
      </c>
      <c r="BL17" s="157" t="s">
        <v>334</v>
      </c>
      <c r="BM17" s="157" t="s">
        <v>334</v>
      </c>
      <c r="BN17" s="157" t="s">
        <v>334</v>
      </c>
      <c r="BO17" s="157" t="s">
        <v>334</v>
      </c>
      <c r="BP17" s="157" t="s">
        <v>334</v>
      </c>
      <c r="BQ17" s="157" t="s">
        <v>334</v>
      </c>
      <c r="BR17" s="157" t="s">
        <v>334</v>
      </c>
      <c r="BS17" s="157" t="s">
        <v>334</v>
      </c>
      <c r="BT17" s="157" t="s">
        <v>334</v>
      </c>
      <c r="BU17" s="157" t="s">
        <v>334</v>
      </c>
      <c r="BV17" s="158" t="s">
        <v>334</v>
      </c>
      <c r="BW17" s="158" t="s">
        <v>334</v>
      </c>
      <c r="BX17" s="158" t="s">
        <v>334</v>
      </c>
      <c r="BY17" s="164" t="s">
        <v>334</v>
      </c>
      <c r="BZ17" s="164" t="s">
        <v>334</v>
      </c>
      <c r="CA17" s="164" t="s">
        <v>334</v>
      </c>
      <c r="CB17" s="164" t="s">
        <v>334</v>
      </c>
      <c r="CC17" s="164" t="s">
        <v>334</v>
      </c>
      <c r="CD17" s="165" t="s">
        <v>334</v>
      </c>
    </row>
    <row r="18" spans="1:82">
      <c r="A18" s="152" t="s">
        <v>23</v>
      </c>
      <c r="B18" s="154" t="s">
        <v>352</v>
      </c>
      <c r="C18" s="154">
        <v>11</v>
      </c>
      <c r="D18" s="162" t="s">
        <v>334</v>
      </c>
      <c r="E18" s="162" t="s">
        <v>334</v>
      </c>
      <c r="F18" s="162" t="s">
        <v>334</v>
      </c>
      <c r="G18" s="162" t="s">
        <v>334</v>
      </c>
      <c r="H18" s="162" t="s">
        <v>334</v>
      </c>
      <c r="I18" s="162" t="s">
        <v>334</v>
      </c>
      <c r="J18" s="156" t="s">
        <v>334</v>
      </c>
      <c r="K18" s="157" t="s">
        <v>334</v>
      </c>
      <c r="L18" s="157" t="s">
        <v>334</v>
      </c>
      <c r="M18" s="157" t="s">
        <v>334</v>
      </c>
      <c r="N18" s="157" t="s">
        <v>334</v>
      </c>
      <c r="O18" s="157" t="s">
        <v>334</v>
      </c>
      <c r="P18" s="157" t="s">
        <v>334</v>
      </c>
      <c r="Q18" s="157" t="s">
        <v>334</v>
      </c>
      <c r="R18" s="157" t="s">
        <v>334</v>
      </c>
      <c r="S18" s="157" t="s">
        <v>334</v>
      </c>
      <c r="T18" s="157" t="s">
        <v>334</v>
      </c>
      <c r="U18" s="157" t="s">
        <v>334</v>
      </c>
      <c r="V18" s="157" t="s">
        <v>334</v>
      </c>
      <c r="W18" s="157" t="s">
        <v>334</v>
      </c>
      <c r="X18" s="157" t="s">
        <v>334</v>
      </c>
      <c r="Y18" s="157" t="s">
        <v>334</v>
      </c>
      <c r="Z18" s="157" t="s">
        <v>334</v>
      </c>
      <c r="AA18" s="157" t="s">
        <v>334</v>
      </c>
      <c r="AB18" s="157" t="s">
        <v>334</v>
      </c>
      <c r="AC18" s="157" t="s">
        <v>334</v>
      </c>
      <c r="AD18" s="157" t="s">
        <v>334</v>
      </c>
      <c r="AE18" s="157" t="s">
        <v>334</v>
      </c>
      <c r="AF18" s="157" t="s">
        <v>334</v>
      </c>
      <c r="AG18" s="157" t="s">
        <v>334</v>
      </c>
      <c r="AH18" s="157" t="s">
        <v>334</v>
      </c>
      <c r="AI18" s="157" t="s">
        <v>334</v>
      </c>
      <c r="AJ18" s="157" t="s">
        <v>334</v>
      </c>
      <c r="AK18" s="157" t="s">
        <v>334</v>
      </c>
      <c r="AL18" s="157" t="s">
        <v>334</v>
      </c>
      <c r="AM18" s="157" t="s">
        <v>334</v>
      </c>
      <c r="AN18" s="157" t="s">
        <v>334</v>
      </c>
      <c r="AO18" s="157" t="s">
        <v>334</v>
      </c>
      <c r="AP18" s="157" t="s">
        <v>334</v>
      </c>
      <c r="AQ18" s="157" t="s">
        <v>334</v>
      </c>
      <c r="AR18" s="157" t="s">
        <v>334</v>
      </c>
      <c r="AS18" s="158" t="s">
        <v>334</v>
      </c>
      <c r="AT18" s="158" t="s">
        <v>334</v>
      </c>
      <c r="AU18" s="158" t="s">
        <v>334</v>
      </c>
      <c r="AV18" s="157" t="s">
        <v>334</v>
      </c>
      <c r="AW18" s="157" t="s">
        <v>334</v>
      </c>
      <c r="AX18" s="157" t="s">
        <v>334</v>
      </c>
      <c r="AY18" s="157" t="s">
        <v>334</v>
      </c>
      <c r="AZ18" s="157" t="s">
        <v>334</v>
      </c>
      <c r="BA18" s="157" t="s">
        <v>334</v>
      </c>
      <c r="BB18" s="157" t="s">
        <v>334</v>
      </c>
      <c r="BC18" s="158" t="s">
        <v>334</v>
      </c>
      <c r="BD18" s="158" t="s">
        <v>334</v>
      </c>
      <c r="BE18" s="158" t="s">
        <v>334</v>
      </c>
      <c r="BF18" s="157" t="s">
        <v>334</v>
      </c>
      <c r="BG18" s="157" t="s">
        <v>334</v>
      </c>
      <c r="BH18" s="157" t="s">
        <v>334</v>
      </c>
      <c r="BI18" s="157" t="s">
        <v>334</v>
      </c>
      <c r="BJ18" s="157" t="s">
        <v>334</v>
      </c>
      <c r="BK18" s="157" t="s">
        <v>334</v>
      </c>
      <c r="BL18" s="157" t="s">
        <v>334</v>
      </c>
      <c r="BM18" s="157" t="s">
        <v>334</v>
      </c>
      <c r="BN18" s="157" t="s">
        <v>334</v>
      </c>
      <c r="BO18" s="157" t="s">
        <v>334</v>
      </c>
      <c r="BP18" s="157" t="s">
        <v>334</v>
      </c>
      <c r="BQ18" s="157" t="s">
        <v>334</v>
      </c>
      <c r="BR18" s="157" t="s">
        <v>334</v>
      </c>
      <c r="BS18" s="157" t="s">
        <v>334</v>
      </c>
      <c r="BT18" s="157" t="s">
        <v>334</v>
      </c>
      <c r="BU18" s="157" t="s">
        <v>334</v>
      </c>
      <c r="BV18" s="157" t="s">
        <v>334</v>
      </c>
      <c r="BW18" s="157" t="s">
        <v>334</v>
      </c>
      <c r="BX18" s="157" t="s">
        <v>334</v>
      </c>
      <c r="BY18" s="157" t="s">
        <v>334</v>
      </c>
      <c r="BZ18" s="158" t="s">
        <v>334</v>
      </c>
      <c r="CA18" s="158" t="s">
        <v>334</v>
      </c>
      <c r="CB18" s="158" t="s">
        <v>334</v>
      </c>
      <c r="CC18" s="154" t="s">
        <v>334</v>
      </c>
      <c r="CD18" s="166" t="s">
        <v>334</v>
      </c>
    </row>
    <row r="19" spans="1:82">
      <c r="A19" s="152" t="s">
        <v>23</v>
      </c>
      <c r="B19" s="154" t="s">
        <v>353</v>
      </c>
      <c r="C19" s="154">
        <v>12</v>
      </c>
      <c r="D19" s="99"/>
      <c r="E19" s="99"/>
      <c r="F19" s="99"/>
      <c r="G19" s="99"/>
      <c r="H19" s="99"/>
      <c r="I19" s="99"/>
      <c r="J19" s="162" t="s">
        <v>334</v>
      </c>
      <c r="K19" s="162" t="s">
        <v>334</v>
      </c>
      <c r="L19" s="162" t="s">
        <v>334</v>
      </c>
      <c r="M19" s="162" t="s">
        <v>334</v>
      </c>
      <c r="N19" s="162" t="s">
        <v>334</v>
      </c>
      <c r="O19" s="162" t="s">
        <v>334</v>
      </c>
      <c r="P19" s="156" t="s">
        <v>334</v>
      </c>
      <c r="Q19" s="157" t="s">
        <v>334</v>
      </c>
      <c r="R19" s="157" t="s">
        <v>334</v>
      </c>
      <c r="S19" s="157" t="s">
        <v>334</v>
      </c>
      <c r="T19" s="157" t="s">
        <v>334</v>
      </c>
      <c r="U19" s="157" t="s">
        <v>334</v>
      </c>
      <c r="V19" s="157" t="s">
        <v>334</v>
      </c>
      <c r="W19" s="157" t="s">
        <v>334</v>
      </c>
      <c r="X19" s="157" t="s">
        <v>334</v>
      </c>
      <c r="Y19" s="157" t="s">
        <v>334</v>
      </c>
      <c r="Z19" s="157" t="s">
        <v>334</v>
      </c>
      <c r="AA19" s="157" t="s">
        <v>334</v>
      </c>
      <c r="AB19" s="157" t="s">
        <v>334</v>
      </c>
      <c r="AC19" s="157" t="s">
        <v>334</v>
      </c>
      <c r="AD19" s="157" t="s">
        <v>334</v>
      </c>
      <c r="AE19" s="158" t="s">
        <v>334</v>
      </c>
      <c r="AF19" s="158" t="s">
        <v>334</v>
      </c>
      <c r="AG19" s="158" t="s">
        <v>334</v>
      </c>
      <c r="AH19" s="157" t="s">
        <v>334</v>
      </c>
      <c r="AI19" s="157" t="s">
        <v>334</v>
      </c>
      <c r="AJ19" s="157" t="s">
        <v>334</v>
      </c>
      <c r="AK19" s="157" t="s">
        <v>334</v>
      </c>
      <c r="AL19" s="157" t="s">
        <v>334</v>
      </c>
      <c r="AM19" s="157" t="s">
        <v>334</v>
      </c>
      <c r="AN19" s="157" t="s">
        <v>334</v>
      </c>
      <c r="AO19" s="157" t="s">
        <v>334</v>
      </c>
      <c r="AP19" s="157" t="s">
        <v>334</v>
      </c>
      <c r="AQ19" s="157" t="s">
        <v>334</v>
      </c>
      <c r="AR19" s="157" t="s">
        <v>334</v>
      </c>
      <c r="AS19" s="157" t="s">
        <v>334</v>
      </c>
      <c r="AT19" s="157" t="s">
        <v>334</v>
      </c>
      <c r="AU19" s="158" t="s">
        <v>334</v>
      </c>
      <c r="AV19" s="158" t="s">
        <v>334</v>
      </c>
      <c r="AW19" s="158" t="s">
        <v>334</v>
      </c>
      <c r="AX19" s="157" t="s">
        <v>334</v>
      </c>
      <c r="AY19" s="157" t="s">
        <v>334</v>
      </c>
      <c r="AZ19" s="157" t="s">
        <v>334</v>
      </c>
      <c r="BA19" s="157" t="s">
        <v>334</v>
      </c>
      <c r="BB19" s="157" t="s">
        <v>334</v>
      </c>
      <c r="BC19" s="157" t="s">
        <v>334</v>
      </c>
      <c r="BD19" s="158" t="s">
        <v>334</v>
      </c>
      <c r="BE19" s="158" t="s">
        <v>334</v>
      </c>
      <c r="BF19" s="158" t="s">
        <v>334</v>
      </c>
      <c r="BG19" s="167" t="s">
        <v>334</v>
      </c>
      <c r="BH19" s="167" t="s">
        <v>334</v>
      </c>
      <c r="BI19" s="167" t="s">
        <v>334</v>
      </c>
      <c r="BJ19" s="167" t="s">
        <v>334</v>
      </c>
      <c r="BK19" s="167" t="s">
        <v>334</v>
      </c>
      <c r="BL19" s="167" t="s">
        <v>334</v>
      </c>
      <c r="BM19" s="158" t="s">
        <v>334</v>
      </c>
      <c r="BN19" s="158" t="s">
        <v>334</v>
      </c>
      <c r="BO19" s="158" t="s">
        <v>334</v>
      </c>
      <c r="BP19" s="157" t="s">
        <v>334</v>
      </c>
      <c r="BQ19" s="157" t="s">
        <v>334</v>
      </c>
      <c r="BR19" s="157" t="s">
        <v>334</v>
      </c>
      <c r="BS19" s="157" t="s">
        <v>334</v>
      </c>
      <c r="BT19" s="157" t="s">
        <v>334</v>
      </c>
      <c r="BU19" s="157" t="s">
        <v>334</v>
      </c>
      <c r="BV19" s="157" t="s">
        <v>334</v>
      </c>
      <c r="BW19" s="157" t="s">
        <v>334</v>
      </c>
      <c r="BX19" s="157" t="s">
        <v>334</v>
      </c>
      <c r="BY19" s="158" t="s">
        <v>334</v>
      </c>
      <c r="BZ19" s="158" t="s">
        <v>334</v>
      </c>
      <c r="CA19" s="158" t="s">
        <v>334</v>
      </c>
      <c r="CB19" s="99"/>
      <c r="CC19" s="99"/>
      <c r="CD19" s="168"/>
    </row>
    <row r="20" spans="1:82">
      <c r="A20" s="152" t="s">
        <v>91</v>
      </c>
      <c r="B20" s="154" t="s">
        <v>354</v>
      </c>
      <c r="C20" s="154">
        <v>13</v>
      </c>
      <c r="D20" s="99"/>
      <c r="E20" s="99"/>
      <c r="F20" s="99"/>
      <c r="G20" s="99"/>
      <c r="H20" s="99"/>
      <c r="I20" s="99"/>
      <c r="J20" s="162" t="s">
        <v>334</v>
      </c>
      <c r="K20" s="162" t="s">
        <v>334</v>
      </c>
      <c r="L20" s="162" t="s">
        <v>334</v>
      </c>
      <c r="M20" s="162" t="s">
        <v>334</v>
      </c>
      <c r="N20" s="162" t="s">
        <v>334</v>
      </c>
      <c r="O20" s="162" t="s">
        <v>334</v>
      </c>
      <c r="P20" s="169" t="s">
        <v>334</v>
      </c>
      <c r="Q20" s="157" t="s">
        <v>334</v>
      </c>
      <c r="R20" s="157" t="s">
        <v>334</v>
      </c>
      <c r="S20" s="157" t="s">
        <v>334</v>
      </c>
      <c r="T20" s="157" t="s">
        <v>334</v>
      </c>
      <c r="U20" s="157" t="s">
        <v>334</v>
      </c>
      <c r="V20" s="157" t="s">
        <v>334</v>
      </c>
      <c r="W20" s="157" t="s">
        <v>334</v>
      </c>
      <c r="X20" s="157" t="s">
        <v>334</v>
      </c>
      <c r="Y20" s="157" t="s">
        <v>334</v>
      </c>
      <c r="Z20" s="157" t="s">
        <v>334</v>
      </c>
      <c r="AA20" s="157" t="s">
        <v>334</v>
      </c>
      <c r="AB20" s="157" t="s">
        <v>334</v>
      </c>
      <c r="AC20" s="157" t="s">
        <v>334</v>
      </c>
      <c r="AD20" s="157" t="s">
        <v>334</v>
      </c>
      <c r="AE20" s="158" t="s">
        <v>334</v>
      </c>
      <c r="AF20" s="158" t="s">
        <v>334</v>
      </c>
      <c r="AG20" s="158" t="s">
        <v>334</v>
      </c>
      <c r="AH20" s="157" t="s">
        <v>334</v>
      </c>
      <c r="AI20" s="157" t="s">
        <v>334</v>
      </c>
      <c r="AJ20" s="157" t="s">
        <v>334</v>
      </c>
      <c r="AK20" s="157" t="s">
        <v>334</v>
      </c>
      <c r="AL20" s="157" t="s">
        <v>334</v>
      </c>
      <c r="AM20" s="157" t="s">
        <v>334</v>
      </c>
      <c r="AN20" s="157" t="s">
        <v>334</v>
      </c>
      <c r="AO20" s="157" t="s">
        <v>334</v>
      </c>
      <c r="AP20" s="157" t="s">
        <v>334</v>
      </c>
      <c r="AQ20" s="157" t="s">
        <v>334</v>
      </c>
      <c r="AR20" s="157" t="s">
        <v>334</v>
      </c>
      <c r="AS20" s="157" t="s">
        <v>334</v>
      </c>
      <c r="AT20" s="157" t="s">
        <v>334</v>
      </c>
      <c r="AU20" s="157" t="s">
        <v>334</v>
      </c>
      <c r="AV20" s="157" t="s">
        <v>334</v>
      </c>
      <c r="AW20" s="157" t="s">
        <v>334</v>
      </c>
      <c r="AX20" s="158" t="s">
        <v>334</v>
      </c>
      <c r="AY20" s="158" t="s">
        <v>334</v>
      </c>
      <c r="AZ20" s="158" t="s">
        <v>334</v>
      </c>
      <c r="BA20" s="157" t="s">
        <v>334</v>
      </c>
      <c r="BB20" s="157" t="s">
        <v>334</v>
      </c>
      <c r="BC20" s="157" t="s">
        <v>334</v>
      </c>
      <c r="BD20" s="157" t="s">
        <v>334</v>
      </c>
      <c r="BE20" s="157" t="s">
        <v>334</v>
      </c>
      <c r="BF20" s="157" t="s">
        <v>334</v>
      </c>
      <c r="BG20" s="157" t="s">
        <v>334</v>
      </c>
      <c r="BH20" s="158" t="s">
        <v>334</v>
      </c>
      <c r="BI20" s="158" t="s">
        <v>334</v>
      </c>
      <c r="BJ20" s="158" t="s">
        <v>334</v>
      </c>
      <c r="BK20" s="157" t="s">
        <v>334</v>
      </c>
      <c r="BL20" s="157" t="s">
        <v>334</v>
      </c>
      <c r="BM20" s="157" t="s">
        <v>334</v>
      </c>
      <c r="BN20" s="157" t="s">
        <v>334</v>
      </c>
      <c r="BO20" s="157" t="s">
        <v>334</v>
      </c>
      <c r="BP20" s="157" t="s">
        <v>334</v>
      </c>
      <c r="BQ20" s="157" t="s">
        <v>334</v>
      </c>
      <c r="BR20" s="157" t="s">
        <v>334</v>
      </c>
      <c r="BS20" s="157" t="s">
        <v>334</v>
      </c>
      <c r="BT20" s="158" t="s">
        <v>334</v>
      </c>
      <c r="BU20" s="158" t="s">
        <v>334</v>
      </c>
      <c r="BV20" s="158" t="s">
        <v>334</v>
      </c>
      <c r="BW20" s="167" t="s">
        <v>334</v>
      </c>
      <c r="BX20" s="167" t="s">
        <v>334</v>
      </c>
      <c r="BY20" s="167" t="s">
        <v>334</v>
      </c>
      <c r="BZ20" s="167" t="s">
        <v>334</v>
      </c>
      <c r="CA20" s="167" t="s">
        <v>334</v>
      </c>
      <c r="CB20" s="167" t="s">
        <v>334</v>
      </c>
      <c r="CC20" s="167" t="s">
        <v>334</v>
      </c>
      <c r="CD20" s="170" t="s">
        <v>334</v>
      </c>
    </row>
    <row r="21" spans="1:82">
      <c r="A21" s="152" t="s">
        <v>91</v>
      </c>
      <c r="B21" s="154" t="s">
        <v>355</v>
      </c>
      <c r="C21" s="154">
        <v>14</v>
      </c>
      <c r="D21" s="99"/>
      <c r="E21" s="99"/>
      <c r="F21" s="99"/>
      <c r="G21" s="99"/>
      <c r="H21" s="99"/>
      <c r="I21" s="99"/>
      <c r="J21" s="162" t="s">
        <v>334</v>
      </c>
      <c r="K21" s="162" t="s">
        <v>334</v>
      </c>
      <c r="L21" s="162" t="s">
        <v>334</v>
      </c>
      <c r="M21" s="162" t="s">
        <v>334</v>
      </c>
      <c r="N21" s="162" t="s">
        <v>334</v>
      </c>
      <c r="O21" s="162" t="s">
        <v>334</v>
      </c>
      <c r="P21" s="169" t="s">
        <v>334</v>
      </c>
      <c r="Q21" s="157" t="s">
        <v>334</v>
      </c>
      <c r="R21" s="157" t="s">
        <v>334</v>
      </c>
      <c r="S21" s="157" t="s">
        <v>334</v>
      </c>
      <c r="T21" s="157" t="s">
        <v>334</v>
      </c>
      <c r="U21" s="157" t="s">
        <v>334</v>
      </c>
      <c r="V21" s="157" t="s">
        <v>334</v>
      </c>
      <c r="W21" s="157" t="s">
        <v>334</v>
      </c>
      <c r="X21" s="157" t="s">
        <v>334</v>
      </c>
      <c r="Y21" s="157" t="s">
        <v>334</v>
      </c>
      <c r="Z21" s="158" t="s">
        <v>334</v>
      </c>
      <c r="AA21" s="158" t="s">
        <v>334</v>
      </c>
      <c r="AB21" s="158" t="s">
        <v>334</v>
      </c>
      <c r="AC21" s="157" t="s">
        <v>334</v>
      </c>
      <c r="AD21" s="157" t="s">
        <v>334</v>
      </c>
      <c r="AE21" s="157" t="s">
        <v>334</v>
      </c>
      <c r="AF21" s="157" t="s">
        <v>334</v>
      </c>
      <c r="AG21" s="157" t="s">
        <v>334</v>
      </c>
      <c r="AH21" s="157" t="s">
        <v>334</v>
      </c>
      <c r="AI21" s="157" t="s">
        <v>334</v>
      </c>
      <c r="AJ21" s="157" t="s">
        <v>334</v>
      </c>
      <c r="AK21" s="157" t="s">
        <v>334</v>
      </c>
      <c r="AL21" s="157" t="s">
        <v>334</v>
      </c>
      <c r="AM21" s="157" t="s">
        <v>334</v>
      </c>
      <c r="AN21" s="157" t="s">
        <v>334</v>
      </c>
      <c r="AO21" s="157" t="s">
        <v>334</v>
      </c>
      <c r="AP21" s="158" t="s">
        <v>334</v>
      </c>
      <c r="AQ21" s="158" t="s">
        <v>334</v>
      </c>
      <c r="AR21" s="158" t="s">
        <v>334</v>
      </c>
      <c r="AS21" s="157" t="s">
        <v>334</v>
      </c>
      <c r="AT21" s="157" t="s">
        <v>334</v>
      </c>
      <c r="AU21" s="157" t="s">
        <v>334</v>
      </c>
      <c r="AV21" s="157" t="s">
        <v>334</v>
      </c>
      <c r="AW21" s="157" t="s">
        <v>334</v>
      </c>
      <c r="AX21" s="157" t="s">
        <v>334</v>
      </c>
      <c r="AY21" s="157" t="s">
        <v>334</v>
      </c>
      <c r="AZ21" s="157" t="s">
        <v>334</v>
      </c>
      <c r="BA21" s="157" t="s">
        <v>334</v>
      </c>
      <c r="BB21" s="157" t="s">
        <v>334</v>
      </c>
      <c r="BC21" s="157" t="s">
        <v>334</v>
      </c>
      <c r="BD21" s="157" t="s">
        <v>334</v>
      </c>
      <c r="BE21" s="157" t="s">
        <v>334</v>
      </c>
      <c r="BF21" s="157" t="s">
        <v>334</v>
      </c>
      <c r="BG21" s="157" t="s">
        <v>334</v>
      </c>
      <c r="BH21" s="158" t="s">
        <v>334</v>
      </c>
      <c r="BI21" s="158" t="s">
        <v>334</v>
      </c>
      <c r="BJ21" s="158" t="s">
        <v>334</v>
      </c>
      <c r="BK21" s="157" t="s">
        <v>334</v>
      </c>
      <c r="BL21" s="157" t="s">
        <v>334</v>
      </c>
      <c r="BM21" s="157" t="s">
        <v>334</v>
      </c>
      <c r="BN21" s="157" t="s">
        <v>334</v>
      </c>
      <c r="BO21" s="157" t="s">
        <v>334</v>
      </c>
      <c r="BP21" s="157" t="s">
        <v>334</v>
      </c>
      <c r="BQ21" s="157" t="s">
        <v>334</v>
      </c>
      <c r="BR21" s="157" t="s">
        <v>334</v>
      </c>
      <c r="BS21" s="157" t="s">
        <v>334</v>
      </c>
      <c r="BT21" s="157" t="s">
        <v>334</v>
      </c>
      <c r="BU21" s="157" t="s">
        <v>334</v>
      </c>
      <c r="BV21" s="157" t="s">
        <v>334</v>
      </c>
      <c r="BW21" s="157" t="s">
        <v>334</v>
      </c>
      <c r="BX21" s="157" t="s">
        <v>334</v>
      </c>
      <c r="BY21" s="157" t="s">
        <v>334</v>
      </c>
      <c r="BZ21" s="157" t="s">
        <v>334</v>
      </c>
      <c r="CA21" s="158" t="s">
        <v>334</v>
      </c>
      <c r="CB21" s="158" t="s">
        <v>334</v>
      </c>
      <c r="CC21" s="158" t="s">
        <v>334</v>
      </c>
      <c r="CD21" s="170" t="s">
        <v>334</v>
      </c>
    </row>
    <row r="22" spans="1:82">
      <c r="A22" s="152" t="s">
        <v>91</v>
      </c>
      <c r="B22" s="154" t="s">
        <v>356</v>
      </c>
      <c r="C22" s="154">
        <v>15</v>
      </c>
      <c r="D22" s="162" t="s">
        <v>334</v>
      </c>
      <c r="E22" s="162" t="s">
        <v>334</v>
      </c>
      <c r="F22" s="162" t="s">
        <v>334</v>
      </c>
      <c r="G22" s="162" t="s">
        <v>334</v>
      </c>
      <c r="H22" s="162" t="s">
        <v>334</v>
      </c>
      <c r="I22" s="162" t="s">
        <v>334</v>
      </c>
      <c r="J22" s="169" t="s">
        <v>334</v>
      </c>
      <c r="K22" s="157" t="s">
        <v>334</v>
      </c>
      <c r="L22" s="157" t="s">
        <v>334</v>
      </c>
      <c r="M22" s="157" t="s">
        <v>334</v>
      </c>
      <c r="N22" s="157" t="s">
        <v>334</v>
      </c>
      <c r="O22" s="157" t="s">
        <v>334</v>
      </c>
      <c r="P22" s="157" t="s">
        <v>334</v>
      </c>
      <c r="Q22" s="157" t="s">
        <v>334</v>
      </c>
      <c r="R22" s="157" t="s">
        <v>334</v>
      </c>
      <c r="S22" s="157" t="s">
        <v>334</v>
      </c>
      <c r="T22" s="157" t="s">
        <v>334</v>
      </c>
      <c r="U22" s="157" t="s">
        <v>334</v>
      </c>
      <c r="V22" s="158" t="s">
        <v>334</v>
      </c>
      <c r="W22" s="158" t="s">
        <v>334</v>
      </c>
      <c r="X22" s="158" t="s">
        <v>334</v>
      </c>
      <c r="Y22" s="157" t="s">
        <v>334</v>
      </c>
      <c r="Z22" s="157" t="s">
        <v>334</v>
      </c>
      <c r="AA22" s="157" t="s">
        <v>334</v>
      </c>
      <c r="AB22" s="157" t="s">
        <v>334</v>
      </c>
      <c r="AC22" s="157" t="s">
        <v>334</v>
      </c>
      <c r="AD22" s="157" t="s">
        <v>334</v>
      </c>
      <c r="AE22" s="157" t="s">
        <v>334</v>
      </c>
      <c r="AF22" s="157" t="s">
        <v>334</v>
      </c>
      <c r="AG22" s="157" t="s">
        <v>334</v>
      </c>
      <c r="AH22" s="158" t="s">
        <v>334</v>
      </c>
      <c r="AI22" s="158" t="s">
        <v>334</v>
      </c>
      <c r="AJ22" s="158" t="s">
        <v>334</v>
      </c>
      <c r="AK22" s="157" t="s">
        <v>334</v>
      </c>
      <c r="AL22" s="157" t="s">
        <v>334</v>
      </c>
      <c r="AM22" s="157" t="s">
        <v>334</v>
      </c>
      <c r="AN22" s="157" t="s">
        <v>334</v>
      </c>
      <c r="AO22" s="157" t="s">
        <v>334</v>
      </c>
      <c r="AP22" s="157" t="s">
        <v>334</v>
      </c>
      <c r="AQ22" s="157" t="s">
        <v>334</v>
      </c>
      <c r="AR22" s="157" t="s">
        <v>334</v>
      </c>
      <c r="AS22" s="157" t="s">
        <v>334</v>
      </c>
      <c r="AT22" s="157" t="s">
        <v>334</v>
      </c>
      <c r="AU22" s="157" t="s">
        <v>334</v>
      </c>
      <c r="AV22" s="157" t="s">
        <v>334</v>
      </c>
      <c r="AW22" s="157" t="s">
        <v>334</v>
      </c>
      <c r="AX22" s="157" t="s">
        <v>334</v>
      </c>
      <c r="AY22" s="157" t="s">
        <v>334</v>
      </c>
      <c r="AZ22" s="157" t="s">
        <v>334</v>
      </c>
      <c r="BA22" s="157" t="s">
        <v>334</v>
      </c>
      <c r="BB22" s="157" t="s">
        <v>334</v>
      </c>
      <c r="BC22" s="157" t="s">
        <v>334</v>
      </c>
      <c r="BD22" s="157" t="s">
        <v>334</v>
      </c>
      <c r="BE22" s="157" t="s">
        <v>334</v>
      </c>
      <c r="BF22" s="157" t="s">
        <v>334</v>
      </c>
      <c r="BG22" s="157" t="s">
        <v>334</v>
      </c>
      <c r="BH22" s="157" t="s">
        <v>334</v>
      </c>
      <c r="BI22" s="157" t="s">
        <v>334</v>
      </c>
      <c r="BJ22" s="157" t="s">
        <v>334</v>
      </c>
      <c r="BK22" s="157" t="s">
        <v>334</v>
      </c>
      <c r="BL22" s="158" t="s">
        <v>334</v>
      </c>
      <c r="BM22" s="158" t="s">
        <v>334</v>
      </c>
      <c r="BN22" s="158" t="s">
        <v>334</v>
      </c>
      <c r="BO22" s="157" t="s">
        <v>334</v>
      </c>
      <c r="BP22" s="157" t="s">
        <v>334</v>
      </c>
      <c r="BQ22" s="157" t="s">
        <v>334</v>
      </c>
      <c r="BR22" s="157" t="s">
        <v>334</v>
      </c>
      <c r="BS22" s="157" t="s">
        <v>334</v>
      </c>
      <c r="BT22" s="157" t="s">
        <v>334</v>
      </c>
      <c r="BU22" s="157" t="s">
        <v>334</v>
      </c>
      <c r="BV22" s="157" t="s">
        <v>334</v>
      </c>
      <c r="BW22" s="157" t="s">
        <v>334</v>
      </c>
      <c r="BX22" s="157" t="s">
        <v>334</v>
      </c>
      <c r="BY22" s="157" t="s">
        <v>334</v>
      </c>
      <c r="BZ22" s="157" t="s">
        <v>334</v>
      </c>
      <c r="CA22" s="158" t="s">
        <v>334</v>
      </c>
      <c r="CB22" s="158" t="s">
        <v>334</v>
      </c>
      <c r="CC22" s="158" t="s">
        <v>334</v>
      </c>
      <c r="CD22" s="161" t="s">
        <v>334</v>
      </c>
    </row>
    <row r="23" spans="1:82">
      <c r="A23" s="152" t="s">
        <v>91</v>
      </c>
      <c r="B23" s="154" t="s">
        <v>357</v>
      </c>
      <c r="C23" s="154">
        <v>16</v>
      </c>
      <c r="D23" s="162" t="s">
        <v>334</v>
      </c>
      <c r="E23" s="162" t="s">
        <v>334</v>
      </c>
      <c r="F23" s="162" t="s">
        <v>334</v>
      </c>
      <c r="G23" s="162" t="s">
        <v>334</v>
      </c>
      <c r="H23" s="162" t="s">
        <v>334</v>
      </c>
      <c r="I23" s="162" t="s">
        <v>334</v>
      </c>
      <c r="J23" s="169" t="s">
        <v>334</v>
      </c>
      <c r="K23" s="157" t="s">
        <v>334</v>
      </c>
      <c r="L23" s="157" t="s">
        <v>334</v>
      </c>
      <c r="M23" s="157" t="s">
        <v>334</v>
      </c>
      <c r="N23" s="157" t="s">
        <v>334</v>
      </c>
      <c r="O23" s="157" t="s">
        <v>334</v>
      </c>
      <c r="P23" s="157" t="s">
        <v>334</v>
      </c>
      <c r="Q23" s="157" t="s">
        <v>334</v>
      </c>
      <c r="R23" s="157" t="s">
        <v>334</v>
      </c>
      <c r="S23" s="157" t="s">
        <v>334</v>
      </c>
      <c r="T23" s="157" t="s">
        <v>334</v>
      </c>
      <c r="U23" s="157" t="s">
        <v>334</v>
      </c>
      <c r="V23" s="157" t="s">
        <v>334</v>
      </c>
      <c r="W23" s="157" t="s">
        <v>334</v>
      </c>
      <c r="X23" s="157" t="s">
        <v>334</v>
      </c>
      <c r="Y23" s="157" t="s">
        <v>334</v>
      </c>
      <c r="Z23" s="157" t="s">
        <v>334</v>
      </c>
      <c r="AA23" s="157" t="s">
        <v>334</v>
      </c>
      <c r="AB23" s="157" t="s">
        <v>334</v>
      </c>
      <c r="AC23" s="157" t="s">
        <v>334</v>
      </c>
      <c r="AD23" s="158" t="s">
        <v>334</v>
      </c>
      <c r="AE23" s="158" t="s">
        <v>334</v>
      </c>
      <c r="AF23" s="158" t="s">
        <v>334</v>
      </c>
      <c r="AG23" s="157" t="s">
        <v>334</v>
      </c>
      <c r="AH23" s="157" t="s">
        <v>334</v>
      </c>
      <c r="AI23" s="157" t="s">
        <v>334</v>
      </c>
      <c r="AJ23" s="157" t="s">
        <v>334</v>
      </c>
      <c r="AK23" s="157" t="s">
        <v>334</v>
      </c>
      <c r="AL23" s="157" t="s">
        <v>334</v>
      </c>
      <c r="AM23" s="157" t="s">
        <v>334</v>
      </c>
      <c r="AN23" s="157" t="s">
        <v>334</v>
      </c>
      <c r="AO23" s="158" t="s">
        <v>334</v>
      </c>
      <c r="AP23" s="158" t="s">
        <v>334</v>
      </c>
      <c r="AQ23" s="158" t="s">
        <v>334</v>
      </c>
      <c r="AR23" s="157" t="s">
        <v>334</v>
      </c>
      <c r="AS23" s="157" t="s">
        <v>334</v>
      </c>
      <c r="AT23" s="157" t="s">
        <v>334</v>
      </c>
      <c r="AU23" s="157" t="s">
        <v>334</v>
      </c>
      <c r="AV23" s="157" t="s">
        <v>334</v>
      </c>
      <c r="AW23" s="157" t="s">
        <v>334</v>
      </c>
      <c r="AX23" s="157" t="s">
        <v>334</v>
      </c>
      <c r="AY23" s="157" t="s">
        <v>334</v>
      </c>
      <c r="AZ23" s="157" t="s">
        <v>334</v>
      </c>
      <c r="BA23" s="157" t="s">
        <v>334</v>
      </c>
      <c r="BB23" s="157" t="s">
        <v>334</v>
      </c>
      <c r="BC23" s="157" t="s">
        <v>334</v>
      </c>
      <c r="BD23" s="157" t="s">
        <v>334</v>
      </c>
      <c r="BE23" s="157" t="s">
        <v>334</v>
      </c>
      <c r="BF23" s="157" t="s">
        <v>334</v>
      </c>
      <c r="BG23" s="157" t="s">
        <v>334</v>
      </c>
      <c r="BH23" s="158" t="s">
        <v>334</v>
      </c>
      <c r="BI23" s="158" t="s">
        <v>334</v>
      </c>
      <c r="BJ23" s="158" t="s">
        <v>334</v>
      </c>
      <c r="BK23" s="157" t="s">
        <v>334</v>
      </c>
      <c r="BL23" s="157" t="s">
        <v>334</v>
      </c>
      <c r="BM23" s="157" t="s">
        <v>334</v>
      </c>
      <c r="BN23" s="157" t="s">
        <v>334</v>
      </c>
      <c r="BO23" s="157" t="s">
        <v>334</v>
      </c>
      <c r="BP23" s="157" t="s">
        <v>334</v>
      </c>
      <c r="BQ23" s="157" t="s">
        <v>334</v>
      </c>
      <c r="BR23" s="157" t="s">
        <v>334</v>
      </c>
      <c r="BS23" s="158" t="s">
        <v>334</v>
      </c>
      <c r="BT23" s="158" t="s">
        <v>334</v>
      </c>
      <c r="BU23" s="158" t="s">
        <v>334</v>
      </c>
      <c r="BV23" s="157" t="s">
        <v>334</v>
      </c>
      <c r="BW23" s="157" t="s">
        <v>334</v>
      </c>
      <c r="BX23" s="157" t="s">
        <v>334</v>
      </c>
      <c r="BY23" s="157" t="s">
        <v>334</v>
      </c>
      <c r="BZ23" s="158" t="s">
        <v>334</v>
      </c>
      <c r="CA23" s="158" t="s">
        <v>334</v>
      </c>
      <c r="CB23" s="158" t="s">
        <v>334</v>
      </c>
      <c r="CC23" s="171" t="s">
        <v>334</v>
      </c>
      <c r="CD23" s="166" t="s">
        <v>334</v>
      </c>
    </row>
    <row r="24" spans="1:82">
      <c r="A24" s="152" t="s">
        <v>91</v>
      </c>
      <c r="B24" s="99" t="s">
        <v>358</v>
      </c>
      <c r="C24" s="99">
        <v>17</v>
      </c>
      <c r="D24" s="162" t="s">
        <v>334</v>
      </c>
      <c r="E24" s="162" t="s">
        <v>334</v>
      </c>
      <c r="F24" s="162" t="s">
        <v>334</v>
      </c>
      <c r="G24" s="162" t="s">
        <v>334</v>
      </c>
      <c r="H24" s="162" t="s">
        <v>334</v>
      </c>
      <c r="I24" s="162" t="s">
        <v>334</v>
      </c>
      <c r="J24" s="169" t="s">
        <v>334</v>
      </c>
      <c r="K24" s="157" t="s">
        <v>334</v>
      </c>
      <c r="L24" s="157" t="s">
        <v>334</v>
      </c>
      <c r="M24" s="157" t="s">
        <v>334</v>
      </c>
      <c r="N24" s="157" t="s">
        <v>334</v>
      </c>
      <c r="O24" s="157" t="s">
        <v>334</v>
      </c>
      <c r="P24" s="157" t="s">
        <v>334</v>
      </c>
      <c r="Q24" s="157" t="s">
        <v>334</v>
      </c>
      <c r="R24" s="157" t="s">
        <v>334</v>
      </c>
      <c r="S24" s="157" t="s">
        <v>334</v>
      </c>
      <c r="T24" s="157" t="s">
        <v>334</v>
      </c>
      <c r="U24" s="157" t="s">
        <v>334</v>
      </c>
      <c r="V24" s="157" t="s">
        <v>334</v>
      </c>
      <c r="W24" s="157" t="s">
        <v>334</v>
      </c>
      <c r="X24" s="157" t="s">
        <v>334</v>
      </c>
      <c r="Y24" s="157" t="s">
        <v>334</v>
      </c>
      <c r="Z24" s="157" t="s">
        <v>334</v>
      </c>
      <c r="AA24" s="157" t="s">
        <v>334</v>
      </c>
      <c r="AB24" s="158" t="s">
        <v>334</v>
      </c>
      <c r="AC24" s="158" t="s">
        <v>334</v>
      </c>
      <c r="AD24" s="158" t="s">
        <v>334</v>
      </c>
      <c r="AE24" s="157" t="s">
        <v>334</v>
      </c>
      <c r="AF24" s="157" t="s">
        <v>334</v>
      </c>
      <c r="AG24" s="157" t="s">
        <v>334</v>
      </c>
      <c r="AH24" s="157" t="s">
        <v>334</v>
      </c>
      <c r="AI24" s="157" t="s">
        <v>334</v>
      </c>
      <c r="AJ24" s="157" t="s">
        <v>334</v>
      </c>
      <c r="AK24" s="157" t="s">
        <v>334</v>
      </c>
      <c r="AL24" s="157" t="s">
        <v>334</v>
      </c>
      <c r="AM24" s="157" t="s">
        <v>334</v>
      </c>
      <c r="AN24" s="157" t="s">
        <v>334</v>
      </c>
      <c r="AO24" s="157" t="s">
        <v>334</v>
      </c>
      <c r="AP24" s="157" t="s">
        <v>334</v>
      </c>
      <c r="AQ24" s="157" t="s">
        <v>334</v>
      </c>
      <c r="AR24" s="157" t="s">
        <v>334</v>
      </c>
      <c r="AS24" s="157" t="s">
        <v>334</v>
      </c>
      <c r="AT24" s="157" t="s">
        <v>334</v>
      </c>
      <c r="AU24" s="157" t="s">
        <v>334</v>
      </c>
      <c r="AV24" s="157" t="s">
        <v>334</v>
      </c>
      <c r="AW24" s="157" t="s">
        <v>334</v>
      </c>
      <c r="AX24" s="157" t="s">
        <v>334</v>
      </c>
      <c r="AY24" s="157" t="s">
        <v>334</v>
      </c>
      <c r="AZ24" s="158" t="s">
        <v>334</v>
      </c>
      <c r="BA24" s="158" t="s">
        <v>334</v>
      </c>
      <c r="BB24" s="158" t="s">
        <v>334</v>
      </c>
      <c r="BC24" s="157" t="s">
        <v>334</v>
      </c>
      <c r="BD24" s="157" t="s">
        <v>334</v>
      </c>
      <c r="BE24" s="157" t="s">
        <v>334</v>
      </c>
      <c r="BF24" s="157" t="s">
        <v>334</v>
      </c>
      <c r="BG24" s="157" t="s">
        <v>334</v>
      </c>
      <c r="BH24" s="157" t="s">
        <v>334</v>
      </c>
      <c r="BI24" s="157" t="s">
        <v>334</v>
      </c>
      <c r="BJ24" s="157" t="s">
        <v>334</v>
      </c>
      <c r="BK24" s="157" t="s">
        <v>334</v>
      </c>
      <c r="BL24" s="157" t="s">
        <v>334</v>
      </c>
      <c r="BM24" s="157" t="s">
        <v>334</v>
      </c>
      <c r="BN24" s="157" t="s">
        <v>334</v>
      </c>
      <c r="BO24" s="158" t="s">
        <v>334</v>
      </c>
      <c r="BP24" s="158" t="s">
        <v>334</v>
      </c>
      <c r="BQ24" s="158" t="s">
        <v>334</v>
      </c>
      <c r="BR24" s="157" t="s">
        <v>334</v>
      </c>
      <c r="BS24" s="157" t="s">
        <v>334</v>
      </c>
      <c r="BT24" s="157" t="s">
        <v>334</v>
      </c>
      <c r="BU24" s="157" t="s">
        <v>334</v>
      </c>
      <c r="BV24" s="157" t="s">
        <v>334</v>
      </c>
      <c r="BW24" s="157" t="s">
        <v>334</v>
      </c>
      <c r="BX24" s="157" t="s">
        <v>334</v>
      </c>
      <c r="BY24" s="157" t="s">
        <v>334</v>
      </c>
      <c r="BZ24" s="157" t="s">
        <v>334</v>
      </c>
      <c r="CA24" s="158" t="s">
        <v>334</v>
      </c>
      <c r="CB24" s="158" t="s">
        <v>334</v>
      </c>
      <c r="CC24" s="158" t="s">
        <v>334</v>
      </c>
      <c r="CD24" s="168"/>
    </row>
    <row r="25" spans="1:82">
      <c r="A25" s="152" t="s">
        <v>91</v>
      </c>
      <c r="B25" s="99" t="s">
        <v>359</v>
      </c>
      <c r="C25" s="99">
        <v>18</v>
      </c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162" t="s">
        <v>334</v>
      </c>
      <c r="Q25" s="162" t="s">
        <v>334</v>
      </c>
      <c r="R25" s="162" t="s">
        <v>334</v>
      </c>
      <c r="S25" s="162" t="s">
        <v>334</v>
      </c>
      <c r="T25" s="162" t="s">
        <v>334</v>
      </c>
      <c r="U25" s="162" t="s">
        <v>334</v>
      </c>
      <c r="V25" s="169" t="s">
        <v>334</v>
      </c>
      <c r="W25" s="157" t="s">
        <v>334</v>
      </c>
      <c r="X25" s="157" t="s">
        <v>334</v>
      </c>
      <c r="Y25" s="157" t="s">
        <v>334</v>
      </c>
      <c r="Z25" s="157" t="s">
        <v>334</v>
      </c>
      <c r="AA25" s="157" t="s">
        <v>334</v>
      </c>
      <c r="AB25" s="157" t="s">
        <v>334</v>
      </c>
      <c r="AC25" s="157" t="s">
        <v>334</v>
      </c>
      <c r="AD25" s="157" t="s">
        <v>334</v>
      </c>
      <c r="AE25" s="158" t="s">
        <v>334</v>
      </c>
      <c r="AF25" s="158" t="s">
        <v>334</v>
      </c>
      <c r="AG25" s="158" t="s">
        <v>334</v>
      </c>
      <c r="AH25" s="157" t="s">
        <v>334</v>
      </c>
      <c r="AI25" s="157" t="s">
        <v>334</v>
      </c>
      <c r="AJ25" s="157" t="s">
        <v>334</v>
      </c>
      <c r="AK25" s="157" t="s">
        <v>334</v>
      </c>
      <c r="AL25" s="157" t="s">
        <v>334</v>
      </c>
      <c r="AM25" s="157" t="s">
        <v>334</v>
      </c>
      <c r="AN25" s="157" t="s">
        <v>334</v>
      </c>
      <c r="AO25" s="157" t="s">
        <v>334</v>
      </c>
      <c r="AP25" s="157" t="s">
        <v>334</v>
      </c>
      <c r="AQ25" s="157" t="s">
        <v>334</v>
      </c>
      <c r="AR25" s="157" t="s">
        <v>334</v>
      </c>
      <c r="AS25" s="157" t="s">
        <v>334</v>
      </c>
      <c r="AT25" s="157" t="s">
        <v>334</v>
      </c>
      <c r="AU25" s="157" t="s">
        <v>334</v>
      </c>
      <c r="AV25" s="157" t="s">
        <v>334</v>
      </c>
      <c r="AW25" s="157" t="s">
        <v>334</v>
      </c>
      <c r="AX25" s="157" t="s">
        <v>334</v>
      </c>
      <c r="AY25" s="157" t="s">
        <v>334</v>
      </c>
      <c r="AZ25" s="157" t="s">
        <v>334</v>
      </c>
      <c r="BA25" s="157" t="s">
        <v>334</v>
      </c>
      <c r="BB25" s="158" t="s">
        <v>334</v>
      </c>
      <c r="BC25" s="158" t="s">
        <v>334</v>
      </c>
      <c r="BD25" s="158" t="s">
        <v>334</v>
      </c>
      <c r="BE25" s="157" t="s">
        <v>334</v>
      </c>
      <c r="BF25" s="157" t="s">
        <v>334</v>
      </c>
      <c r="BG25" s="157" t="s">
        <v>334</v>
      </c>
      <c r="BH25" s="157" t="s">
        <v>334</v>
      </c>
      <c r="BI25" s="157" t="s">
        <v>334</v>
      </c>
      <c r="BJ25" s="157" t="s">
        <v>334</v>
      </c>
      <c r="BK25" s="157" t="s">
        <v>334</v>
      </c>
      <c r="BL25" s="158" t="s">
        <v>334</v>
      </c>
      <c r="BM25" s="158" t="s">
        <v>334</v>
      </c>
      <c r="BN25" s="158" t="s">
        <v>334</v>
      </c>
      <c r="BO25" s="157" t="s">
        <v>334</v>
      </c>
      <c r="BP25" s="157" t="s">
        <v>334</v>
      </c>
      <c r="BQ25" s="157" t="s">
        <v>334</v>
      </c>
      <c r="BR25" s="157" t="s">
        <v>334</v>
      </c>
      <c r="BS25" s="157" t="s">
        <v>334</v>
      </c>
      <c r="BT25" s="157" t="s">
        <v>334</v>
      </c>
      <c r="BU25" s="157" t="s">
        <v>334</v>
      </c>
      <c r="BV25" s="157" t="s">
        <v>334</v>
      </c>
      <c r="BW25" s="157" t="s">
        <v>334</v>
      </c>
      <c r="BX25" s="158" t="s">
        <v>334</v>
      </c>
      <c r="BY25" s="158" t="s">
        <v>334</v>
      </c>
      <c r="BZ25" s="158" t="s">
        <v>334</v>
      </c>
      <c r="CA25" s="99"/>
      <c r="CB25" s="99"/>
      <c r="CC25" s="99"/>
      <c r="CD25" s="168"/>
    </row>
    <row r="26" spans="1:82">
      <c r="A26" s="152" t="s">
        <v>91</v>
      </c>
      <c r="B26" s="99" t="s">
        <v>360</v>
      </c>
      <c r="C26" s="99">
        <v>19</v>
      </c>
      <c r="D26" s="162" t="s">
        <v>334</v>
      </c>
      <c r="E26" s="162" t="s">
        <v>334</v>
      </c>
      <c r="F26" s="162" t="s">
        <v>334</v>
      </c>
      <c r="G26" s="162" t="s">
        <v>334</v>
      </c>
      <c r="H26" s="162" t="s">
        <v>334</v>
      </c>
      <c r="I26" s="162" t="s">
        <v>334</v>
      </c>
      <c r="J26" s="169" t="s">
        <v>334</v>
      </c>
      <c r="K26" s="157" t="s">
        <v>334</v>
      </c>
      <c r="L26" s="157" t="s">
        <v>334</v>
      </c>
      <c r="M26" s="157" t="s">
        <v>334</v>
      </c>
      <c r="N26" s="157" t="s">
        <v>334</v>
      </c>
      <c r="O26" s="157" t="s">
        <v>334</v>
      </c>
      <c r="P26" s="157" t="s">
        <v>334</v>
      </c>
      <c r="Q26" s="157" t="s">
        <v>334</v>
      </c>
      <c r="R26" s="157" t="s">
        <v>334</v>
      </c>
      <c r="S26" s="157" t="s">
        <v>334</v>
      </c>
      <c r="T26" s="157" t="s">
        <v>334</v>
      </c>
      <c r="U26" s="157" t="s">
        <v>334</v>
      </c>
      <c r="V26" s="157" t="s">
        <v>334</v>
      </c>
      <c r="W26" s="157" t="s">
        <v>334</v>
      </c>
      <c r="X26" s="157" t="s">
        <v>334</v>
      </c>
      <c r="Y26" s="157" t="s">
        <v>334</v>
      </c>
      <c r="Z26" s="157" t="s">
        <v>334</v>
      </c>
      <c r="AA26" s="157" t="s">
        <v>334</v>
      </c>
      <c r="AB26" s="157" t="s">
        <v>334</v>
      </c>
      <c r="AC26" s="157" t="s">
        <v>334</v>
      </c>
      <c r="AD26" s="157" t="s">
        <v>334</v>
      </c>
      <c r="AE26" s="157" t="s">
        <v>334</v>
      </c>
      <c r="AF26" s="157" t="s">
        <v>334</v>
      </c>
      <c r="AG26" s="157" t="s">
        <v>334</v>
      </c>
      <c r="AH26" s="157" t="s">
        <v>334</v>
      </c>
      <c r="AI26" s="157" t="s">
        <v>334</v>
      </c>
      <c r="AJ26" s="157" t="s">
        <v>334</v>
      </c>
      <c r="AK26" s="157" t="s">
        <v>334</v>
      </c>
      <c r="AL26" s="157" t="s">
        <v>334</v>
      </c>
      <c r="AM26" s="157" t="s">
        <v>334</v>
      </c>
      <c r="AN26" s="157" t="s">
        <v>334</v>
      </c>
      <c r="AO26" s="157" t="s">
        <v>334</v>
      </c>
      <c r="AP26" s="157" t="s">
        <v>334</v>
      </c>
      <c r="AQ26" s="157" t="s">
        <v>334</v>
      </c>
      <c r="AR26" s="158" t="s">
        <v>334</v>
      </c>
      <c r="AS26" s="158" t="s">
        <v>334</v>
      </c>
      <c r="AT26" s="158" t="s">
        <v>334</v>
      </c>
      <c r="AU26" s="157" t="s">
        <v>334</v>
      </c>
      <c r="AV26" s="157" t="s">
        <v>334</v>
      </c>
      <c r="AW26" s="157" t="s">
        <v>334</v>
      </c>
      <c r="AX26" s="157" t="s">
        <v>334</v>
      </c>
      <c r="AY26" s="157" t="s">
        <v>334</v>
      </c>
      <c r="AZ26" s="157" t="s">
        <v>334</v>
      </c>
      <c r="BA26" s="157" t="s">
        <v>334</v>
      </c>
      <c r="BB26" s="157" t="s">
        <v>334</v>
      </c>
      <c r="BC26" s="157" t="s">
        <v>334</v>
      </c>
      <c r="BD26" s="157" t="s">
        <v>334</v>
      </c>
      <c r="BE26" s="157" t="s">
        <v>334</v>
      </c>
      <c r="BF26" s="157" t="s">
        <v>334</v>
      </c>
      <c r="BG26" s="158" t="s">
        <v>334</v>
      </c>
      <c r="BH26" s="158" t="s">
        <v>334</v>
      </c>
      <c r="BI26" s="158" t="s">
        <v>334</v>
      </c>
      <c r="BJ26" s="157" t="s">
        <v>334</v>
      </c>
      <c r="BK26" s="157" t="s">
        <v>334</v>
      </c>
      <c r="BL26" s="157" t="s">
        <v>334</v>
      </c>
      <c r="BM26" s="157" t="s">
        <v>334</v>
      </c>
      <c r="BN26" s="157" t="s">
        <v>334</v>
      </c>
      <c r="BO26" s="157" t="s">
        <v>334</v>
      </c>
      <c r="BP26" s="157" t="s">
        <v>334</v>
      </c>
      <c r="BQ26" s="157" t="s">
        <v>334</v>
      </c>
      <c r="BR26" s="157" t="s">
        <v>334</v>
      </c>
      <c r="BS26" s="157" t="s">
        <v>334</v>
      </c>
      <c r="BT26" s="157" t="s">
        <v>334</v>
      </c>
      <c r="BU26" s="157" t="s">
        <v>334</v>
      </c>
      <c r="BV26" s="157" t="s">
        <v>334</v>
      </c>
      <c r="BW26" s="157" t="s">
        <v>334</v>
      </c>
      <c r="BX26" s="157" t="s">
        <v>334</v>
      </c>
      <c r="BY26" s="157" t="s">
        <v>334</v>
      </c>
      <c r="BZ26" s="158" t="s">
        <v>334</v>
      </c>
      <c r="CA26" s="158" t="s">
        <v>334</v>
      </c>
      <c r="CB26" s="158" t="s">
        <v>334</v>
      </c>
      <c r="CC26" s="99"/>
      <c r="CD26" s="168"/>
    </row>
    <row r="27" spans="1:82">
      <c r="A27" s="152" t="s">
        <v>49</v>
      </c>
      <c r="B27" s="99" t="s">
        <v>361</v>
      </c>
      <c r="C27" s="99">
        <v>20</v>
      </c>
      <c r="D27" s="162" t="s">
        <v>334</v>
      </c>
      <c r="E27" s="162" t="s">
        <v>334</v>
      </c>
      <c r="F27" s="162" t="s">
        <v>334</v>
      </c>
      <c r="G27" s="162" t="s">
        <v>334</v>
      </c>
      <c r="H27" s="162" t="s">
        <v>334</v>
      </c>
      <c r="I27" s="162" t="s">
        <v>334</v>
      </c>
      <c r="J27" s="157" t="s">
        <v>334</v>
      </c>
      <c r="K27" s="157" t="s">
        <v>334</v>
      </c>
      <c r="L27" s="157" t="s">
        <v>334</v>
      </c>
      <c r="M27" s="157" t="s">
        <v>334</v>
      </c>
      <c r="N27" s="157" t="s">
        <v>334</v>
      </c>
      <c r="O27" s="157" t="s">
        <v>334</v>
      </c>
      <c r="P27" s="157" t="s">
        <v>334</v>
      </c>
      <c r="Q27" s="157" t="s">
        <v>334</v>
      </c>
      <c r="R27" s="157" t="s">
        <v>334</v>
      </c>
      <c r="S27" s="157" t="s">
        <v>334</v>
      </c>
      <c r="T27" s="157" t="s">
        <v>334</v>
      </c>
      <c r="U27" s="157" t="s">
        <v>334</v>
      </c>
      <c r="V27" s="157" t="s">
        <v>334</v>
      </c>
      <c r="W27" s="157" t="s">
        <v>334</v>
      </c>
      <c r="X27" s="157" t="s">
        <v>334</v>
      </c>
      <c r="Y27" s="157" t="s">
        <v>334</v>
      </c>
      <c r="Z27" s="157" t="s">
        <v>334</v>
      </c>
      <c r="AA27" s="157" t="s">
        <v>334</v>
      </c>
      <c r="AB27" s="157" t="s">
        <v>334</v>
      </c>
      <c r="AC27" s="157" t="s">
        <v>334</v>
      </c>
      <c r="AD27" s="157" t="s">
        <v>334</v>
      </c>
      <c r="AE27" s="157" t="s">
        <v>334</v>
      </c>
      <c r="AF27" s="157" t="s">
        <v>334</v>
      </c>
      <c r="AG27" s="157" t="s">
        <v>334</v>
      </c>
      <c r="AH27" s="157" t="s">
        <v>334</v>
      </c>
      <c r="AI27" s="157" t="s">
        <v>334</v>
      </c>
      <c r="AJ27" s="157" t="s">
        <v>334</v>
      </c>
      <c r="AK27" s="157" t="s">
        <v>334</v>
      </c>
      <c r="AL27" s="157" t="s">
        <v>334</v>
      </c>
      <c r="AM27" s="157" t="s">
        <v>334</v>
      </c>
      <c r="AN27" s="157" t="s">
        <v>334</v>
      </c>
      <c r="AO27" s="157" t="s">
        <v>334</v>
      </c>
      <c r="AP27" s="158" t="s">
        <v>334</v>
      </c>
      <c r="AQ27" s="158" t="s">
        <v>334</v>
      </c>
      <c r="AR27" s="158" t="s">
        <v>334</v>
      </c>
      <c r="AS27" s="157" t="s">
        <v>334</v>
      </c>
      <c r="AT27" s="157" t="s">
        <v>334</v>
      </c>
      <c r="AU27" s="157" t="s">
        <v>334</v>
      </c>
      <c r="AV27" s="157" t="s">
        <v>334</v>
      </c>
      <c r="AW27" s="157" t="s">
        <v>334</v>
      </c>
      <c r="AX27" s="157" t="s">
        <v>334</v>
      </c>
      <c r="AY27" s="157" t="s">
        <v>334</v>
      </c>
      <c r="AZ27" s="157" t="s">
        <v>334</v>
      </c>
      <c r="BA27" s="157" t="s">
        <v>334</v>
      </c>
      <c r="BB27" s="157" t="s">
        <v>334</v>
      </c>
      <c r="BC27" s="158" t="s">
        <v>334</v>
      </c>
      <c r="BD27" s="158" t="s">
        <v>334</v>
      </c>
      <c r="BE27" s="158" t="s">
        <v>334</v>
      </c>
      <c r="BF27" s="157" t="s">
        <v>334</v>
      </c>
      <c r="BG27" s="157" t="s">
        <v>334</v>
      </c>
      <c r="BH27" s="157" t="s">
        <v>334</v>
      </c>
      <c r="BI27" s="157" t="s">
        <v>334</v>
      </c>
      <c r="BJ27" s="157" t="s">
        <v>334</v>
      </c>
      <c r="BK27" s="157" t="s">
        <v>334</v>
      </c>
      <c r="BL27" s="158" t="s">
        <v>334</v>
      </c>
      <c r="BM27" s="158" t="s">
        <v>334</v>
      </c>
      <c r="BN27" s="158" t="s">
        <v>334</v>
      </c>
      <c r="BO27" s="157" t="s">
        <v>334</v>
      </c>
      <c r="BP27" s="157" t="s">
        <v>334</v>
      </c>
      <c r="BQ27" s="157" t="s">
        <v>334</v>
      </c>
      <c r="BR27" s="157" t="s">
        <v>334</v>
      </c>
      <c r="BS27" s="157" t="s">
        <v>334</v>
      </c>
      <c r="BT27" s="157" t="s">
        <v>334</v>
      </c>
      <c r="BU27" s="157" t="s">
        <v>334</v>
      </c>
      <c r="BV27" s="157" t="s">
        <v>334</v>
      </c>
      <c r="BW27" s="157" t="s">
        <v>334</v>
      </c>
      <c r="BX27" s="157" t="s">
        <v>334</v>
      </c>
      <c r="BY27" s="157" t="s">
        <v>334</v>
      </c>
      <c r="BZ27" s="157" t="s">
        <v>334</v>
      </c>
      <c r="CA27" s="158" t="s">
        <v>334</v>
      </c>
      <c r="CB27" s="158" t="s">
        <v>334</v>
      </c>
      <c r="CC27" s="158" t="s">
        <v>334</v>
      </c>
      <c r="CD27" s="168"/>
    </row>
    <row r="28" spans="1:82">
      <c r="A28" s="152" t="s">
        <v>49</v>
      </c>
      <c r="B28" s="99" t="s">
        <v>362</v>
      </c>
      <c r="C28" s="99">
        <v>21</v>
      </c>
      <c r="D28" s="162" t="s">
        <v>334</v>
      </c>
      <c r="E28" s="162" t="s">
        <v>334</v>
      </c>
      <c r="F28" s="162" t="s">
        <v>334</v>
      </c>
      <c r="G28" s="162" t="s">
        <v>334</v>
      </c>
      <c r="H28" s="162" t="s">
        <v>334</v>
      </c>
      <c r="I28" s="162" t="s">
        <v>334</v>
      </c>
      <c r="J28" s="157" t="s">
        <v>334</v>
      </c>
      <c r="K28" s="157" t="s">
        <v>334</v>
      </c>
      <c r="L28" s="157" t="s">
        <v>334</v>
      </c>
      <c r="M28" s="157" t="s">
        <v>334</v>
      </c>
      <c r="N28" s="157" t="s">
        <v>334</v>
      </c>
      <c r="O28" s="157" t="s">
        <v>334</v>
      </c>
      <c r="P28" s="157" t="s">
        <v>334</v>
      </c>
      <c r="Q28" s="157" t="s">
        <v>334</v>
      </c>
      <c r="R28" s="157" t="s">
        <v>334</v>
      </c>
      <c r="S28" s="157" t="s">
        <v>334</v>
      </c>
      <c r="T28" s="157" t="s">
        <v>334</v>
      </c>
      <c r="U28" s="157" t="s">
        <v>334</v>
      </c>
      <c r="V28" s="157" t="s">
        <v>334</v>
      </c>
      <c r="W28" s="157" t="s">
        <v>334</v>
      </c>
      <c r="X28" s="157" t="s">
        <v>334</v>
      </c>
      <c r="Y28" s="157" t="s">
        <v>334</v>
      </c>
      <c r="Z28" s="157" t="s">
        <v>334</v>
      </c>
      <c r="AA28" s="157" t="s">
        <v>334</v>
      </c>
      <c r="AB28" s="157" t="s">
        <v>334</v>
      </c>
      <c r="AC28" s="158" t="s">
        <v>334</v>
      </c>
      <c r="AD28" s="158" t="s">
        <v>334</v>
      </c>
      <c r="AE28" s="158" t="s">
        <v>334</v>
      </c>
      <c r="AF28" s="157" t="s">
        <v>334</v>
      </c>
      <c r="AG28" s="157" t="s">
        <v>334</v>
      </c>
      <c r="AH28" s="157" t="s">
        <v>334</v>
      </c>
      <c r="AI28" s="157" t="s">
        <v>334</v>
      </c>
      <c r="AJ28" s="157" t="s">
        <v>334</v>
      </c>
      <c r="AK28" s="157" t="s">
        <v>334</v>
      </c>
      <c r="AL28" s="157" t="s">
        <v>334</v>
      </c>
      <c r="AM28" s="157" t="s">
        <v>334</v>
      </c>
      <c r="AN28" s="157" t="s">
        <v>334</v>
      </c>
      <c r="AO28" s="157" t="s">
        <v>334</v>
      </c>
      <c r="AP28" s="157" t="s">
        <v>334</v>
      </c>
      <c r="AQ28" s="158" t="s">
        <v>334</v>
      </c>
      <c r="AR28" s="158" t="s">
        <v>334</v>
      </c>
      <c r="AS28" s="158" t="s">
        <v>334</v>
      </c>
      <c r="AT28" s="157" t="s">
        <v>334</v>
      </c>
      <c r="AU28" s="157" t="s">
        <v>334</v>
      </c>
      <c r="AV28" s="157" t="s">
        <v>334</v>
      </c>
      <c r="AW28" s="157" t="s">
        <v>334</v>
      </c>
      <c r="AX28" s="157" t="s">
        <v>334</v>
      </c>
      <c r="AY28" s="157" t="s">
        <v>334</v>
      </c>
      <c r="AZ28" s="157" t="s">
        <v>334</v>
      </c>
      <c r="BA28" s="157" t="s">
        <v>334</v>
      </c>
      <c r="BB28" s="157" t="s">
        <v>334</v>
      </c>
      <c r="BC28" s="157" t="s">
        <v>334</v>
      </c>
      <c r="BD28" s="157" t="s">
        <v>334</v>
      </c>
      <c r="BE28" s="157" t="s">
        <v>334</v>
      </c>
      <c r="BF28" s="158" t="s">
        <v>334</v>
      </c>
      <c r="BG28" s="158" t="s">
        <v>334</v>
      </c>
      <c r="BH28" s="158" t="s">
        <v>334</v>
      </c>
      <c r="BI28" s="157" t="s">
        <v>334</v>
      </c>
      <c r="BJ28" s="157" t="s">
        <v>334</v>
      </c>
      <c r="BK28" s="157" t="s">
        <v>334</v>
      </c>
      <c r="BL28" s="157" t="s">
        <v>334</v>
      </c>
      <c r="BM28" s="158" t="s">
        <v>334</v>
      </c>
      <c r="BN28" s="158" t="s">
        <v>334</v>
      </c>
      <c r="BO28" s="158" t="s">
        <v>334</v>
      </c>
      <c r="BP28" s="157" t="s">
        <v>334</v>
      </c>
      <c r="BQ28" s="157" t="s">
        <v>334</v>
      </c>
      <c r="BR28" s="157" t="s">
        <v>334</v>
      </c>
      <c r="BS28" s="157" t="s">
        <v>334</v>
      </c>
      <c r="BT28" s="158" t="s">
        <v>334</v>
      </c>
      <c r="BU28" s="158" t="s">
        <v>334</v>
      </c>
      <c r="BV28" s="158" t="s">
        <v>334</v>
      </c>
      <c r="BW28" s="159" t="s">
        <v>334</v>
      </c>
      <c r="BX28" s="159" t="s">
        <v>334</v>
      </c>
      <c r="BY28" s="159" t="s">
        <v>334</v>
      </c>
      <c r="BZ28" s="159" t="s">
        <v>334</v>
      </c>
      <c r="CA28" s="159" t="s">
        <v>334</v>
      </c>
      <c r="CB28" s="159" t="s">
        <v>334</v>
      </c>
      <c r="CC28" s="159" t="s">
        <v>334</v>
      </c>
      <c r="CD28" s="161" t="s">
        <v>334</v>
      </c>
    </row>
    <row r="29" spans="1:82">
      <c r="A29" s="152" t="s">
        <v>49</v>
      </c>
      <c r="B29" s="99" t="s">
        <v>363</v>
      </c>
      <c r="C29" s="99">
        <v>22</v>
      </c>
      <c r="D29" s="162" t="s">
        <v>334</v>
      </c>
      <c r="E29" s="162" t="s">
        <v>334</v>
      </c>
      <c r="F29" s="162" t="s">
        <v>334</v>
      </c>
      <c r="G29" s="162" t="s">
        <v>334</v>
      </c>
      <c r="H29" s="162" t="s">
        <v>334</v>
      </c>
      <c r="I29" s="162" t="s">
        <v>334</v>
      </c>
      <c r="J29" s="157" t="s">
        <v>334</v>
      </c>
      <c r="K29" s="157" t="s">
        <v>334</v>
      </c>
      <c r="L29" s="157" t="s">
        <v>334</v>
      </c>
      <c r="M29" s="157" t="s">
        <v>334</v>
      </c>
      <c r="N29" s="157" t="s">
        <v>334</v>
      </c>
      <c r="O29" s="157" t="s">
        <v>334</v>
      </c>
      <c r="P29" s="157" t="s">
        <v>334</v>
      </c>
      <c r="Q29" s="157" t="s">
        <v>334</v>
      </c>
      <c r="R29" s="157" t="s">
        <v>334</v>
      </c>
      <c r="S29" s="157" t="s">
        <v>334</v>
      </c>
      <c r="T29" s="157" t="s">
        <v>334</v>
      </c>
      <c r="U29" s="157" t="s">
        <v>334</v>
      </c>
      <c r="V29" s="157" t="s">
        <v>334</v>
      </c>
      <c r="W29" s="157" t="s">
        <v>334</v>
      </c>
      <c r="X29" s="157" t="s">
        <v>334</v>
      </c>
      <c r="Y29" s="157" t="s">
        <v>334</v>
      </c>
      <c r="Z29" s="157" t="s">
        <v>334</v>
      </c>
      <c r="AA29" s="157" t="s">
        <v>334</v>
      </c>
      <c r="AB29" s="157" t="s">
        <v>334</v>
      </c>
      <c r="AC29" s="157" t="s">
        <v>334</v>
      </c>
      <c r="AD29" s="157" t="s">
        <v>334</v>
      </c>
      <c r="AE29" s="157" t="s">
        <v>334</v>
      </c>
      <c r="AF29" s="157" t="s">
        <v>334</v>
      </c>
      <c r="AG29" s="157" t="s">
        <v>334</v>
      </c>
      <c r="AH29" s="157" t="s">
        <v>334</v>
      </c>
      <c r="AI29" s="157" t="s">
        <v>334</v>
      </c>
      <c r="AJ29" s="158" t="s">
        <v>334</v>
      </c>
      <c r="AK29" s="158" t="s">
        <v>334</v>
      </c>
      <c r="AL29" s="158" t="s">
        <v>334</v>
      </c>
      <c r="AM29" s="157" t="s">
        <v>334</v>
      </c>
      <c r="AN29" s="157" t="s">
        <v>334</v>
      </c>
      <c r="AO29" s="157" t="s">
        <v>334</v>
      </c>
      <c r="AP29" s="157" t="s">
        <v>334</v>
      </c>
      <c r="AQ29" s="157" t="s">
        <v>334</v>
      </c>
      <c r="AR29" s="157" t="s">
        <v>334</v>
      </c>
      <c r="AS29" s="157" t="s">
        <v>334</v>
      </c>
      <c r="AT29" s="157" t="s">
        <v>334</v>
      </c>
      <c r="AU29" s="157" t="s">
        <v>334</v>
      </c>
      <c r="AV29" s="157" t="s">
        <v>334</v>
      </c>
      <c r="AW29" s="157" t="s">
        <v>334</v>
      </c>
      <c r="AX29" s="157" t="s">
        <v>334</v>
      </c>
      <c r="AY29" s="157" t="s">
        <v>334</v>
      </c>
      <c r="AZ29" s="157" t="s">
        <v>334</v>
      </c>
      <c r="BA29" s="157" t="s">
        <v>334</v>
      </c>
      <c r="BB29" s="157" t="s">
        <v>334</v>
      </c>
      <c r="BC29" s="157" t="s">
        <v>334</v>
      </c>
      <c r="BD29" s="157" t="s">
        <v>334</v>
      </c>
      <c r="BE29" s="158" t="s">
        <v>334</v>
      </c>
      <c r="BF29" s="158" t="s">
        <v>334</v>
      </c>
      <c r="BG29" s="158" t="s">
        <v>334</v>
      </c>
      <c r="BH29" s="157" t="s">
        <v>334</v>
      </c>
      <c r="BI29" s="157" t="s">
        <v>334</v>
      </c>
      <c r="BJ29" s="157" t="s">
        <v>334</v>
      </c>
      <c r="BK29" s="157" t="s">
        <v>334</v>
      </c>
      <c r="BL29" s="157" t="s">
        <v>334</v>
      </c>
      <c r="BM29" s="157" t="s">
        <v>334</v>
      </c>
      <c r="BN29" s="157" t="s">
        <v>334</v>
      </c>
      <c r="BO29" s="157" t="s">
        <v>334</v>
      </c>
      <c r="BP29" s="157" t="s">
        <v>334</v>
      </c>
      <c r="BQ29" s="157" t="s">
        <v>334</v>
      </c>
      <c r="BR29" s="157" t="s">
        <v>334</v>
      </c>
      <c r="BS29" s="157" t="s">
        <v>334</v>
      </c>
      <c r="BT29" s="157" t="s">
        <v>334</v>
      </c>
      <c r="BU29" s="157" t="s">
        <v>334</v>
      </c>
      <c r="BV29" s="158" t="s">
        <v>334</v>
      </c>
      <c r="BW29" s="158" t="s">
        <v>334</v>
      </c>
      <c r="BX29" s="158" t="s">
        <v>334</v>
      </c>
      <c r="BY29" s="159" t="s">
        <v>334</v>
      </c>
      <c r="BZ29" s="159" t="s">
        <v>334</v>
      </c>
      <c r="CA29" s="159" t="s">
        <v>334</v>
      </c>
      <c r="CB29" s="159" t="s">
        <v>334</v>
      </c>
      <c r="CC29" s="159" t="s">
        <v>334</v>
      </c>
      <c r="CD29" s="161" t="s">
        <v>334</v>
      </c>
    </row>
    <row r="30" spans="1:82">
      <c r="A30" s="152" t="s">
        <v>49</v>
      </c>
      <c r="B30" s="99" t="s">
        <v>364</v>
      </c>
      <c r="C30" s="99">
        <v>23</v>
      </c>
      <c r="D30" s="162" t="s">
        <v>334</v>
      </c>
      <c r="E30" s="162" t="s">
        <v>334</v>
      </c>
      <c r="F30" s="162" t="s">
        <v>334</v>
      </c>
      <c r="G30" s="162" t="s">
        <v>334</v>
      </c>
      <c r="H30" s="162" t="s">
        <v>334</v>
      </c>
      <c r="I30" s="162" t="s">
        <v>334</v>
      </c>
      <c r="J30" s="157" t="s">
        <v>334</v>
      </c>
      <c r="K30" s="157" t="s">
        <v>334</v>
      </c>
      <c r="L30" s="157" t="s">
        <v>334</v>
      </c>
      <c r="M30" s="157" t="s">
        <v>334</v>
      </c>
      <c r="N30" s="157" t="s">
        <v>334</v>
      </c>
      <c r="O30" s="157" t="s">
        <v>334</v>
      </c>
      <c r="P30" s="157" t="s">
        <v>334</v>
      </c>
      <c r="Q30" s="157" t="s">
        <v>334</v>
      </c>
      <c r="R30" s="157" t="s">
        <v>334</v>
      </c>
      <c r="S30" s="157" t="s">
        <v>334</v>
      </c>
      <c r="T30" s="157" t="s">
        <v>334</v>
      </c>
      <c r="U30" s="157" t="s">
        <v>334</v>
      </c>
      <c r="V30" s="157" t="s">
        <v>334</v>
      </c>
      <c r="W30" s="157" t="s">
        <v>334</v>
      </c>
      <c r="X30" s="157" t="s">
        <v>334</v>
      </c>
      <c r="Y30" s="157" t="s">
        <v>334</v>
      </c>
      <c r="Z30" s="157" t="s">
        <v>334</v>
      </c>
      <c r="AA30" s="157" t="s">
        <v>334</v>
      </c>
      <c r="AB30" s="158" t="s">
        <v>334</v>
      </c>
      <c r="AC30" s="158" t="s">
        <v>334</v>
      </c>
      <c r="AD30" s="158" t="s">
        <v>334</v>
      </c>
      <c r="AE30" s="157" t="s">
        <v>334</v>
      </c>
      <c r="AF30" s="157" t="s">
        <v>334</v>
      </c>
      <c r="AG30" s="157" t="s">
        <v>334</v>
      </c>
      <c r="AH30" s="157" t="s">
        <v>334</v>
      </c>
      <c r="AI30" s="157" t="s">
        <v>334</v>
      </c>
      <c r="AJ30" s="157" t="s">
        <v>334</v>
      </c>
      <c r="AK30" s="157" t="s">
        <v>334</v>
      </c>
      <c r="AL30" s="157" t="s">
        <v>334</v>
      </c>
      <c r="AM30" s="157" t="s">
        <v>334</v>
      </c>
      <c r="AN30" s="157" t="s">
        <v>334</v>
      </c>
      <c r="AO30" s="157" t="s">
        <v>334</v>
      </c>
      <c r="AP30" s="157" t="s">
        <v>334</v>
      </c>
      <c r="AQ30" s="157" t="s">
        <v>334</v>
      </c>
      <c r="AR30" s="157" t="s">
        <v>334</v>
      </c>
      <c r="AS30" s="157" t="s">
        <v>334</v>
      </c>
      <c r="AT30" s="157" t="s">
        <v>334</v>
      </c>
      <c r="AU30" s="157" t="s">
        <v>334</v>
      </c>
      <c r="AV30" s="158" t="s">
        <v>334</v>
      </c>
      <c r="AW30" s="158" t="s">
        <v>334</v>
      </c>
      <c r="AX30" s="158" t="s">
        <v>334</v>
      </c>
      <c r="AY30" s="157" t="s">
        <v>334</v>
      </c>
      <c r="AZ30" s="157" t="s">
        <v>334</v>
      </c>
      <c r="BA30" s="157" t="s">
        <v>334</v>
      </c>
      <c r="BB30" s="157" t="s">
        <v>334</v>
      </c>
      <c r="BC30" s="157" t="s">
        <v>334</v>
      </c>
      <c r="BD30" s="157" t="s">
        <v>334</v>
      </c>
      <c r="BE30" s="157" t="s">
        <v>334</v>
      </c>
      <c r="BF30" s="157" t="s">
        <v>334</v>
      </c>
      <c r="BG30" s="157" t="s">
        <v>334</v>
      </c>
      <c r="BH30" s="157" t="s">
        <v>334</v>
      </c>
      <c r="BI30" s="157" t="s">
        <v>334</v>
      </c>
      <c r="BJ30" s="157" t="s">
        <v>334</v>
      </c>
      <c r="BK30" s="157" t="s">
        <v>334</v>
      </c>
      <c r="BL30" s="157" t="s">
        <v>334</v>
      </c>
      <c r="BM30" s="157" t="s">
        <v>334</v>
      </c>
      <c r="BN30" s="157" t="s">
        <v>334</v>
      </c>
      <c r="BO30" s="157" t="s">
        <v>334</v>
      </c>
      <c r="BP30" s="157" t="s">
        <v>334</v>
      </c>
      <c r="BQ30" s="157" t="s">
        <v>334</v>
      </c>
      <c r="BR30" s="158" t="s">
        <v>334</v>
      </c>
      <c r="BS30" s="158" t="s">
        <v>334</v>
      </c>
      <c r="BT30" s="158" t="s">
        <v>334</v>
      </c>
      <c r="BU30" s="157" t="s">
        <v>334</v>
      </c>
      <c r="BV30" s="157" t="s">
        <v>334</v>
      </c>
      <c r="BW30" s="157" t="s">
        <v>334</v>
      </c>
      <c r="BX30" s="157" t="s">
        <v>334</v>
      </c>
      <c r="BY30" s="157" t="s">
        <v>334</v>
      </c>
      <c r="BZ30" s="158" t="s">
        <v>334</v>
      </c>
      <c r="CA30" s="158" t="s">
        <v>334</v>
      </c>
      <c r="CB30" s="158" t="s">
        <v>334</v>
      </c>
      <c r="CC30" s="99"/>
      <c r="CD30" s="168"/>
    </row>
    <row r="31" spans="1:82">
      <c r="A31" s="152" t="s">
        <v>49</v>
      </c>
      <c r="B31" s="99" t="s">
        <v>365</v>
      </c>
      <c r="C31" s="99">
        <v>24</v>
      </c>
      <c r="D31" s="162" t="s">
        <v>334</v>
      </c>
      <c r="E31" s="162" t="s">
        <v>334</v>
      </c>
      <c r="F31" s="162" t="s">
        <v>334</v>
      </c>
      <c r="G31" s="162" t="s">
        <v>334</v>
      </c>
      <c r="H31" s="162" t="s">
        <v>334</v>
      </c>
      <c r="I31" s="162" t="s">
        <v>334</v>
      </c>
      <c r="J31" s="157" t="s">
        <v>334</v>
      </c>
      <c r="K31" s="157" t="s">
        <v>334</v>
      </c>
      <c r="L31" s="157" t="s">
        <v>334</v>
      </c>
      <c r="M31" s="157" t="s">
        <v>334</v>
      </c>
      <c r="N31" s="157" t="s">
        <v>334</v>
      </c>
      <c r="O31" s="157" t="s">
        <v>334</v>
      </c>
      <c r="P31" s="157" t="s">
        <v>334</v>
      </c>
      <c r="Q31" s="157" t="s">
        <v>334</v>
      </c>
      <c r="R31" s="157" t="s">
        <v>334</v>
      </c>
      <c r="S31" s="157" t="s">
        <v>334</v>
      </c>
      <c r="T31" s="157" t="s">
        <v>334</v>
      </c>
      <c r="U31" s="157" t="s">
        <v>334</v>
      </c>
      <c r="V31" s="157" t="s">
        <v>334</v>
      </c>
      <c r="W31" s="157" t="s">
        <v>334</v>
      </c>
      <c r="X31" s="157" t="s">
        <v>334</v>
      </c>
      <c r="Y31" s="157" t="s">
        <v>334</v>
      </c>
      <c r="Z31" s="157" t="s">
        <v>334</v>
      </c>
      <c r="AA31" s="157" t="s">
        <v>334</v>
      </c>
      <c r="AB31" s="157" t="s">
        <v>334</v>
      </c>
      <c r="AC31" s="157" t="s">
        <v>334</v>
      </c>
      <c r="AD31" s="158" t="s">
        <v>334</v>
      </c>
      <c r="AE31" s="158" t="s">
        <v>334</v>
      </c>
      <c r="AF31" s="158" t="s">
        <v>334</v>
      </c>
      <c r="AG31" s="157"/>
      <c r="AH31" s="157"/>
      <c r="AI31" s="157" t="s">
        <v>334</v>
      </c>
      <c r="AJ31" s="157" t="s">
        <v>334</v>
      </c>
      <c r="AK31" s="157" t="s">
        <v>334</v>
      </c>
      <c r="AL31" s="157" t="s">
        <v>334</v>
      </c>
      <c r="AM31" s="157" t="s">
        <v>334</v>
      </c>
      <c r="AN31" s="157" t="s">
        <v>334</v>
      </c>
      <c r="AO31" s="157" t="s">
        <v>334</v>
      </c>
      <c r="AP31" s="157" t="s">
        <v>334</v>
      </c>
      <c r="AQ31" s="157" t="s">
        <v>334</v>
      </c>
      <c r="AR31" s="157" t="s">
        <v>334</v>
      </c>
      <c r="AS31" s="157" t="s">
        <v>334</v>
      </c>
      <c r="AT31" s="157" t="s">
        <v>334</v>
      </c>
      <c r="AU31" s="157" t="s">
        <v>334</v>
      </c>
      <c r="AV31" s="157" t="s">
        <v>334</v>
      </c>
      <c r="AW31" s="157" t="s">
        <v>334</v>
      </c>
      <c r="AX31" s="157" t="s">
        <v>334</v>
      </c>
      <c r="AY31" s="157" t="s">
        <v>334</v>
      </c>
      <c r="AZ31" s="157" t="s">
        <v>334</v>
      </c>
      <c r="BA31" s="157" t="s">
        <v>334</v>
      </c>
      <c r="BB31" s="157" t="s">
        <v>334</v>
      </c>
      <c r="BC31" s="157" t="s">
        <v>334</v>
      </c>
      <c r="BD31" s="157" t="s">
        <v>334</v>
      </c>
      <c r="BE31" s="157" t="s">
        <v>334</v>
      </c>
      <c r="BF31" s="157" t="s">
        <v>334</v>
      </c>
      <c r="BG31" s="157" t="s">
        <v>334</v>
      </c>
      <c r="BH31" s="158" t="s">
        <v>334</v>
      </c>
      <c r="BI31" s="158" t="s">
        <v>334</v>
      </c>
      <c r="BJ31" s="158" t="s">
        <v>334</v>
      </c>
      <c r="BK31" s="157" t="s">
        <v>334</v>
      </c>
      <c r="BL31" s="157" t="s">
        <v>334</v>
      </c>
      <c r="BM31" s="157" t="s">
        <v>334</v>
      </c>
      <c r="BN31" s="157" t="s">
        <v>334</v>
      </c>
      <c r="BO31" s="157" t="s">
        <v>334</v>
      </c>
      <c r="BP31" s="157" t="s">
        <v>334</v>
      </c>
      <c r="BQ31" s="157" t="s">
        <v>334</v>
      </c>
      <c r="BR31" s="157" t="s">
        <v>334</v>
      </c>
      <c r="BS31" s="157" t="s">
        <v>334</v>
      </c>
      <c r="BT31" s="157" t="s">
        <v>334</v>
      </c>
      <c r="BU31" s="157" t="s">
        <v>334</v>
      </c>
      <c r="BV31" s="157" t="s">
        <v>334</v>
      </c>
      <c r="BW31" s="157" t="s">
        <v>334</v>
      </c>
      <c r="BX31" s="157" t="s">
        <v>334</v>
      </c>
      <c r="BY31" s="157" t="s">
        <v>334</v>
      </c>
      <c r="BZ31" s="158" t="s">
        <v>334</v>
      </c>
      <c r="CA31" s="158" t="s">
        <v>334</v>
      </c>
      <c r="CB31" s="158" t="s">
        <v>334</v>
      </c>
      <c r="CC31" s="99"/>
      <c r="CD31" s="168"/>
    </row>
    <row r="32" spans="1:82">
      <c r="A32" s="152" t="s">
        <v>49</v>
      </c>
      <c r="B32" s="99" t="s">
        <v>366</v>
      </c>
      <c r="C32" s="99">
        <v>25</v>
      </c>
      <c r="D32" s="162" t="s">
        <v>334</v>
      </c>
      <c r="E32" s="162" t="s">
        <v>334</v>
      </c>
      <c r="F32" s="162" t="s">
        <v>334</v>
      </c>
      <c r="G32" s="162" t="s">
        <v>334</v>
      </c>
      <c r="H32" s="162" t="s">
        <v>334</v>
      </c>
      <c r="I32" s="162" t="s">
        <v>334</v>
      </c>
      <c r="J32" s="157" t="s">
        <v>334</v>
      </c>
      <c r="K32" s="157" t="s">
        <v>334</v>
      </c>
      <c r="L32" s="157" t="s">
        <v>334</v>
      </c>
      <c r="M32" s="157" t="s">
        <v>334</v>
      </c>
      <c r="N32" s="157" t="s">
        <v>334</v>
      </c>
      <c r="O32" s="157" t="s">
        <v>334</v>
      </c>
      <c r="P32" s="157" t="s">
        <v>334</v>
      </c>
      <c r="Q32" s="157" t="s">
        <v>334</v>
      </c>
      <c r="R32" s="157" t="s">
        <v>334</v>
      </c>
      <c r="S32" s="157" t="s">
        <v>334</v>
      </c>
      <c r="T32" s="157" t="s">
        <v>334</v>
      </c>
      <c r="U32" s="157" t="s">
        <v>334</v>
      </c>
      <c r="V32" s="157" t="s">
        <v>334</v>
      </c>
      <c r="W32" s="157" t="s">
        <v>334</v>
      </c>
      <c r="X32" s="157" t="s">
        <v>334</v>
      </c>
      <c r="Y32" s="157" t="s">
        <v>334</v>
      </c>
      <c r="Z32" s="157" t="s">
        <v>334</v>
      </c>
      <c r="AA32" s="157" t="s">
        <v>334</v>
      </c>
      <c r="AB32" s="158" t="s">
        <v>334</v>
      </c>
      <c r="AC32" s="158" t="s">
        <v>334</v>
      </c>
      <c r="AD32" s="158" t="s">
        <v>334</v>
      </c>
      <c r="AE32" s="157" t="s">
        <v>334</v>
      </c>
      <c r="AF32" s="157" t="s">
        <v>334</v>
      </c>
      <c r="AG32" s="157" t="s">
        <v>334</v>
      </c>
      <c r="AH32" s="157" t="s">
        <v>334</v>
      </c>
      <c r="AI32" s="157" t="s">
        <v>334</v>
      </c>
      <c r="AJ32" s="157" t="s">
        <v>334</v>
      </c>
      <c r="AK32" s="157" t="s">
        <v>334</v>
      </c>
      <c r="AL32" s="157" t="s">
        <v>334</v>
      </c>
      <c r="AM32" s="157" t="s">
        <v>334</v>
      </c>
      <c r="AN32" s="157" t="s">
        <v>334</v>
      </c>
      <c r="AO32" s="157" t="s">
        <v>334</v>
      </c>
      <c r="AP32" s="157" t="s">
        <v>334</v>
      </c>
      <c r="AQ32" s="157" t="s">
        <v>334</v>
      </c>
      <c r="AR32" s="157" t="s">
        <v>334</v>
      </c>
      <c r="AS32" s="157" t="s">
        <v>334</v>
      </c>
      <c r="AT32" s="157" t="s">
        <v>334</v>
      </c>
      <c r="AU32" s="157" t="s">
        <v>334</v>
      </c>
      <c r="AV32" s="158" t="s">
        <v>334</v>
      </c>
      <c r="AW32" s="158" t="s">
        <v>334</v>
      </c>
      <c r="AX32" s="158" t="s">
        <v>334</v>
      </c>
      <c r="AY32" s="157" t="s">
        <v>334</v>
      </c>
      <c r="AZ32" s="157" t="s">
        <v>334</v>
      </c>
      <c r="BA32" s="157" t="s">
        <v>334</v>
      </c>
      <c r="BB32" s="157" t="s">
        <v>334</v>
      </c>
      <c r="BC32" s="157" t="s">
        <v>334</v>
      </c>
      <c r="BD32" s="157" t="s">
        <v>334</v>
      </c>
      <c r="BE32" s="157" t="s">
        <v>334</v>
      </c>
      <c r="BF32" s="157" t="s">
        <v>334</v>
      </c>
      <c r="BG32" s="158" t="s">
        <v>334</v>
      </c>
      <c r="BH32" s="158" t="s">
        <v>334</v>
      </c>
      <c r="BI32" s="158" t="s">
        <v>334</v>
      </c>
      <c r="BJ32" s="157" t="s">
        <v>334</v>
      </c>
      <c r="BK32" s="157" t="s">
        <v>334</v>
      </c>
      <c r="BL32" s="157" t="s">
        <v>334</v>
      </c>
      <c r="BM32" s="157" t="s">
        <v>334</v>
      </c>
      <c r="BN32" s="157" t="s">
        <v>334</v>
      </c>
      <c r="BO32" s="157" t="s">
        <v>334</v>
      </c>
      <c r="BP32" s="157" t="s">
        <v>334</v>
      </c>
      <c r="BQ32" s="157" t="s">
        <v>334</v>
      </c>
      <c r="BR32" s="157" t="s">
        <v>334</v>
      </c>
      <c r="BS32" s="157" t="s">
        <v>334</v>
      </c>
      <c r="BT32" s="157" t="s">
        <v>334</v>
      </c>
      <c r="BU32" s="157" t="s">
        <v>334</v>
      </c>
      <c r="BV32" s="157" t="s">
        <v>334</v>
      </c>
      <c r="BW32" s="157" t="s">
        <v>334</v>
      </c>
      <c r="BX32" s="157" t="s">
        <v>334</v>
      </c>
      <c r="BY32" s="158" t="s">
        <v>334</v>
      </c>
      <c r="BZ32" s="158" t="s">
        <v>334</v>
      </c>
      <c r="CA32" s="158" t="s">
        <v>334</v>
      </c>
      <c r="CB32" s="159" t="s">
        <v>334</v>
      </c>
      <c r="CC32" s="159" t="s">
        <v>334</v>
      </c>
      <c r="CD32" s="161" t="s">
        <v>334</v>
      </c>
    </row>
    <row r="33" spans="1:75">
      <c r="A33" s="138" t="s">
        <v>367</v>
      </c>
      <c r="AH33" s="101" t="s">
        <v>368</v>
      </c>
      <c r="AT33" s="172"/>
    </row>
    <row r="34" spans="1:75">
      <c r="A34" s="141" t="s">
        <v>340</v>
      </c>
      <c r="B34" s="141" t="s">
        <v>337</v>
      </c>
      <c r="C34" s="141" t="s">
        <v>341</v>
      </c>
      <c r="D34" s="150">
        <v>4.1666666666666498E-2</v>
      </c>
      <c r="E34" s="150">
        <v>4.8611111111111001E-2</v>
      </c>
      <c r="F34" s="150">
        <v>5.5555555555555497E-2</v>
      </c>
      <c r="G34" s="150">
        <v>6.25E-2</v>
      </c>
      <c r="H34" s="150">
        <v>6.9444444444444406E-2</v>
      </c>
      <c r="I34" s="150">
        <v>7.6388888888888895E-2</v>
      </c>
      <c r="J34" s="150">
        <v>8.3333333333333329E-2</v>
      </c>
      <c r="K34" s="150">
        <v>9.0277777777777776E-2</v>
      </c>
      <c r="L34" s="150">
        <v>9.7222222222222224E-2</v>
      </c>
      <c r="M34" s="150">
        <v>0.10416666666666667</v>
      </c>
      <c r="N34" s="150">
        <v>0.1111111111111111</v>
      </c>
      <c r="O34" s="150">
        <v>0.11805555555555555</v>
      </c>
      <c r="P34" s="150">
        <v>0.125</v>
      </c>
      <c r="Q34" s="150">
        <v>0.13194444444444445</v>
      </c>
      <c r="R34" s="150">
        <v>0.1388888888888889</v>
      </c>
      <c r="S34" s="150">
        <v>0.14583333333333334</v>
      </c>
      <c r="T34" s="150">
        <v>0.15277777777777779</v>
      </c>
      <c r="U34" s="150">
        <v>0.15972222222222221</v>
      </c>
      <c r="V34" s="150">
        <v>0.16666666666666666</v>
      </c>
      <c r="W34" s="150">
        <v>0.1736111111111111</v>
      </c>
      <c r="X34" s="150">
        <v>0.18055555555555555</v>
      </c>
      <c r="Y34" s="150">
        <v>0.1875</v>
      </c>
      <c r="Z34" s="150">
        <v>0.19444444444444445</v>
      </c>
      <c r="AA34" s="150">
        <v>0.2013888888888889</v>
      </c>
      <c r="AB34" s="150">
        <v>0.20833333333333334</v>
      </c>
      <c r="AC34" s="150">
        <v>0.21527777777777779</v>
      </c>
      <c r="AD34" s="150">
        <v>0.22222222222222221</v>
      </c>
      <c r="AE34" s="150">
        <v>0.22916666666666666</v>
      </c>
      <c r="AF34" s="150">
        <v>0.2361111111111111</v>
      </c>
      <c r="AG34" s="150">
        <v>0.24305555555555555</v>
      </c>
      <c r="AH34" s="150">
        <v>0.25</v>
      </c>
      <c r="AI34" s="150">
        <v>0.25694444444444442</v>
      </c>
      <c r="AJ34" s="150">
        <v>0.2638888888888889</v>
      </c>
      <c r="AK34" s="150">
        <v>0.27083333333333331</v>
      </c>
      <c r="AL34" s="150">
        <v>0.27777777777777779</v>
      </c>
      <c r="AM34" s="150">
        <v>0.28472222222222221</v>
      </c>
      <c r="AN34" s="150">
        <v>0.29166666666666669</v>
      </c>
      <c r="AO34" s="150">
        <v>0.2986111111111111</v>
      </c>
      <c r="AP34" s="150">
        <v>0.30555555555555558</v>
      </c>
      <c r="AQ34" s="150">
        <v>0.3125</v>
      </c>
      <c r="AR34" s="150">
        <v>0.31944444444444442</v>
      </c>
      <c r="AS34" s="150">
        <v>0.3263888888888889</v>
      </c>
      <c r="AT34" s="150">
        <v>0.33333333333333331</v>
      </c>
      <c r="AU34" s="150">
        <v>0.34027777777777779</v>
      </c>
      <c r="AV34" s="150">
        <v>0.34722222222222221</v>
      </c>
      <c r="AW34" s="150">
        <v>0.35416666666666669</v>
      </c>
      <c r="AX34" s="150">
        <v>0.3611111111111111</v>
      </c>
      <c r="AY34" s="150">
        <v>0.36805555555555558</v>
      </c>
      <c r="AZ34" s="150">
        <v>0.375</v>
      </c>
      <c r="BA34" s="150">
        <v>0.38194444444444442</v>
      </c>
      <c r="BB34" s="150">
        <v>0.3888888888888889</v>
      </c>
      <c r="BC34" s="150">
        <v>0.39583333333333331</v>
      </c>
      <c r="BD34" s="150">
        <v>0.40277777777777779</v>
      </c>
      <c r="BE34" s="150">
        <v>0.40972222222222221</v>
      </c>
      <c r="BF34" s="173">
        <v>0.81249999999996902</v>
      </c>
      <c r="BG34" s="150">
        <v>0.4236111111111111</v>
      </c>
      <c r="BH34" s="150">
        <v>0.43055555555555558</v>
      </c>
      <c r="BI34" s="150">
        <v>0.4375</v>
      </c>
      <c r="BJ34" s="150">
        <v>0.44444444444444497</v>
      </c>
      <c r="BK34" s="150">
        <v>0.45138888888888901</v>
      </c>
      <c r="BL34" s="150">
        <v>0.45833333333333298</v>
      </c>
      <c r="BM34" s="150">
        <v>0.46527777777777801</v>
      </c>
      <c r="BN34" s="150">
        <v>0.47222222222222199</v>
      </c>
      <c r="BO34" s="150">
        <v>0.47916666666666702</v>
      </c>
      <c r="BP34" s="150">
        <v>0.48611111111111099</v>
      </c>
      <c r="BQ34" s="150">
        <v>0.49305555555555602</v>
      </c>
      <c r="BR34" s="150">
        <v>0.5</v>
      </c>
      <c r="BS34" s="150">
        <v>0.50694444444444497</v>
      </c>
      <c r="BT34" s="150">
        <v>0.51388888888888895</v>
      </c>
      <c r="BU34" s="150">
        <v>0.52083333333333404</v>
      </c>
      <c r="BV34" s="150">
        <v>0.52777777777777801</v>
      </c>
      <c r="BW34" s="150">
        <v>0.53472222222222299</v>
      </c>
    </row>
    <row r="35" spans="1:75">
      <c r="A35" s="152" t="s">
        <v>71</v>
      </c>
      <c r="B35" s="153" t="s">
        <v>342</v>
      </c>
      <c r="C35" s="154">
        <v>1</v>
      </c>
      <c r="D35" s="154"/>
      <c r="E35" s="154"/>
      <c r="F35" s="154" t="s">
        <v>334</v>
      </c>
      <c r="G35" s="154" t="s">
        <v>334</v>
      </c>
      <c r="H35" s="154" t="s">
        <v>334</v>
      </c>
      <c r="I35" s="154" t="s">
        <v>334</v>
      </c>
      <c r="J35" s="154" t="s">
        <v>334</v>
      </c>
      <c r="K35" s="154" t="s">
        <v>334</v>
      </c>
      <c r="L35" s="174" t="s">
        <v>334</v>
      </c>
      <c r="M35" s="174" t="s">
        <v>334</v>
      </c>
      <c r="N35" s="174" t="s">
        <v>334</v>
      </c>
      <c r="O35" s="174" t="s">
        <v>334</v>
      </c>
      <c r="P35" s="174" t="s">
        <v>334</v>
      </c>
      <c r="Q35" s="174" t="s">
        <v>334</v>
      </c>
      <c r="R35" s="169" t="s">
        <v>334</v>
      </c>
      <c r="S35" s="157" t="s">
        <v>334</v>
      </c>
      <c r="T35" s="157" t="s">
        <v>334</v>
      </c>
      <c r="U35" s="157" t="s">
        <v>334</v>
      </c>
      <c r="V35" s="157" t="s">
        <v>334</v>
      </c>
      <c r="W35" s="157" t="s">
        <v>334</v>
      </c>
      <c r="X35" s="157" t="s">
        <v>334</v>
      </c>
      <c r="Y35" s="157" t="s">
        <v>334</v>
      </c>
      <c r="Z35" s="175" t="s">
        <v>334</v>
      </c>
      <c r="AA35" s="175" t="s">
        <v>334</v>
      </c>
      <c r="AB35" s="157" t="s">
        <v>334</v>
      </c>
      <c r="AC35" s="157" t="s">
        <v>334</v>
      </c>
      <c r="AD35" s="157" t="s">
        <v>334</v>
      </c>
      <c r="AE35" s="175" t="s">
        <v>334</v>
      </c>
      <c r="AF35" s="175" t="s">
        <v>334</v>
      </c>
      <c r="AG35" s="157" t="s">
        <v>334</v>
      </c>
      <c r="AH35" s="157" t="s">
        <v>334</v>
      </c>
      <c r="AI35" s="157" t="s">
        <v>334</v>
      </c>
      <c r="AJ35" s="157" t="s">
        <v>334</v>
      </c>
      <c r="AK35" s="157" t="s">
        <v>334</v>
      </c>
      <c r="AL35" s="157" t="s">
        <v>334</v>
      </c>
      <c r="AM35" s="157" t="s">
        <v>334</v>
      </c>
      <c r="AN35" s="157" t="s">
        <v>334</v>
      </c>
      <c r="AO35" s="157" t="s">
        <v>334</v>
      </c>
      <c r="AP35" s="157" t="s">
        <v>334</v>
      </c>
      <c r="AQ35" s="157" t="s">
        <v>334</v>
      </c>
      <c r="AR35" s="157" t="s">
        <v>334</v>
      </c>
      <c r="AS35" s="157" t="s">
        <v>334</v>
      </c>
      <c r="AT35" s="157" t="s">
        <v>334</v>
      </c>
      <c r="AU35" s="157" t="s">
        <v>334</v>
      </c>
      <c r="AV35" s="175" t="s">
        <v>334</v>
      </c>
      <c r="AW35" s="157" t="s">
        <v>334</v>
      </c>
      <c r="AX35" s="157" t="s">
        <v>334</v>
      </c>
      <c r="AY35" s="157" t="s">
        <v>334</v>
      </c>
      <c r="AZ35" s="176" t="s">
        <v>334</v>
      </c>
      <c r="BA35" s="99"/>
      <c r="BB35" s="99"/>
      <c r="BC35" s="99"/>
      <c r="BD35" s="99"/>
      <c r="BE35" s="99"/>
      <c r="BF35" s="177" t="s">
        <v>334</v>
      </c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</row>
    <row r="36" spans="1:75">
      <c r="A36" s="152" t="s">
        <v>71</v>
      </c>
      <c r="B36" s="154" t="s">
        <v>343</v>
      </c>
      <c r="C36" s="154">
        <v>2</v>
      </c>
      <c r="D36" s="154"/>
      <c r="E36" s="154"/>
      <c r="F36" s="154" t="s">
        <v>334</v>
      </c>
      <c r="G36" s="154" t="s">
        <v>334</v>
      </c>
      <c r="H36" s="154" t="s">
        <v>334</v>
      </c>
      <c r="I36" s="154" t="s">
        <v>334</v>
      </c>
      <c r="J36" s="154" t="s">
        <v>334</v>
      </c>
      <c r="K36" s="154" t="s">
        <v>334</v>
      </c>
      <c r="L36" s="154" t="s">
        <v>334</v>
      </c>
      <c r="M36" s="154" t="s">
        <v>334</v>
      </c>
      <c r="N36" s="154" t="s">
        <v>334</v>
      </c>
      <c r="O36" s="154" t="s">
        <v>334</v>
      </c>
      <c r="P36" s="154" t="s">
        <v>334</v>
      </c>
      <c r="Q36" s="154" t="s">
        <v>334</v>
      </c>
      <c r="R36" s="174" t="s">
        <v>334</v>
      </c>
      <c r="S36" s="174" t="s">
        <v>334</v>
      </c>
      <c r="T36" s="174" t="s">
        <v>334</v>
      </c>
      <c r="U36" s="174" t="s">
        <v>334</v>
      </c>
      <c r="V36" s="174" t="s">
        <v>334</v>
      </c>
      <c r="W36" s="174" t="s">
        <v>334</v>
      </c>
      <c r="X36" s="169" t="s">
        <v>334</v>
      </c>
      <c r="Y36" s="157" t="s">
        <v>334</v>
      </c>
      <c r="Z36" s="157" t="s">
        <v>334</v>
      </c>
      <c r="AA36" s="157" t="s">
        <v>334</v>
      </c>
      <c r="AB36" s="157" t="s">
        <v>334</v>
      </c>
      <c r="AC36" s="157" t="s">
        <v>334</v>
      </c>
      <c r="AD36" s="157" t="s">
        <v>334</v>
      </c>
      <c r="AE36" s="157" t="s">
        <v>334</v>
      </c>
      <c r="AF36" s="157" t="s">
        <v>334</v>
      </c>
      <c r="AG36" s="157" t="s">
        <v>334</v>
      </c>
      <c r="AH36" s="157" t="s">
        <v>334</v>
      </c>
      <c r="AI36" s="175" t="s">
        <v>334</v>
      </c>
      <c r="AJ36" s="175" t="s">
        <v>334</v>
      </c>
      <c r="AK36" s="157" t="s">
        <v>334</v>
      </c>
      <c r="AL36" s="157" t="s">
        <v>334</v>
      </c>
      <c r="AM36" s="157" t="s">
        <v>334</v>
      </c>
      <c r="AN36" s="157" t="s">
        <v>334</v>
      </c>
      <c r="AO36" s="157" t="s">
        <v>334</v>
      </c>
      <c r="AP36" s="157" t="s">
        <v>334</v>
      </c>
      <c r="AQ36" s="157" t="s">
        <v>334</v>
      </c>
      <c r="AR36" s="175" t="s">
        <v>334</v>
      </c>
      <c r="AS36" s="175" t="s">
        <v>334</v>
      </c>
      <c r="AT36" s="157" t="s">
        <v>334</v>
      </c>
      <c r="AU36" s="157" t="s">
        <v>334</v>
      </c>
      <c r="AV36" s="157" t="s">
        <v>334</v>
      </c>
      <c r="AW36" s="157" t="s">
        <v>334</v>
      </c>
      <c r="AX36" s="157" t="s">
        <v>334</v>
      </c>
      <c r="AY36" s="157" t="s">
        <v>334</v>
      </c>
      <c r="AZ36" s="175" t="s">
        <v>334</v>
      </c>
      <c r="BA36" s="175" t="s">
        <v>334</v>
      </c>
      <c r="BB36" s="157" t="s">
        <v>334</v>
      </c>
      <c r="BC36" s="157" t="s">
        <v>334</v>
      </c>
      <c r="BD36" s="157" t="s">
        <v>334</v>
      </c>
      <c r="BE36" s="157" t="s">
        <v>334</v>
      </c>
      <c r="BF36" s="157" t="s">
        <v>334</v>
      </c>
      <c r="BG36" s="157" t="s">
        <v>334</v>
      </c>
      <c r="BH36" s="176" t="s">
        <v>334</v>
      </c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</row>
    <row r="37" spans="1:75">
      <c r="A37" s="152" t="s">
        <v>71</v>
      </c>
      <c r="B37" s="154" t="s">
        <v>344</v>
      </c>
      <c r="C37" s="154">
        <v>3</v>
      </c>
      <c r="D37" s="154"/>
      <c r="E37" s="174" t="s">
        <v>334</v>
      </c>
      <c r="F37" s="174" t="s">
        <v>334</v>
      </c>
      <c r="G37" s="174" t="s">
        <v>334</v>
      </c>
      <c r="H37" s="174" t="s">
        <v>334</v>
      </c>
      <c r="I37" s="174" t="s">
        <v>334</v>
      </c>
      <c r="J37" s="174" t="s">
        <v>334</v>
      </c>
      <c r="K37" s="169" t="s">
        <v>334</v>
      </c>
      <c r="L37" s="157" t="s">
        <v>334</v>
      </c>
      <c r="M37" s="157" t="s">
        <v>334</v>
      </c>
      <c r="N37" s="157" t="s">
        <v>334</v>
      </c>
      <c r="O37" s="157" t="s">
        <v>334</v>
      </c>
      <c r="P37" s="157" t="s">
        <v>334</v>
      </c>
      <c r="Q37" s="157" t="s">
        <v>334</v>
      </c>
      <c r="R37" s="157" t="s">
        <v>334</v>
      </c>
      <c r="S37" s="175" t="s">
        <v>334</v>
      </c>
      <c r="T37" s="175" t="s">
        <v>334</v>
      </c>
      <c r="U37" s="157" t="s">
        <v>334</v>
      </c>
      <c r="V37" s="157" t="s">
        <v>334</v>
      </c>
      <c r="W37" s="157" t="s">
        <v>334</v>
      </c>
      <c r="X37" s="157" t="s">
        <v>334</v>
      </c>
      <c r="Y37" s="157" t="s">
        <v>334</v>
      </c>
      <c r="Z37" s="157" t="s">
        <v>334</v>
      </c>
      <c r="AA37" s="175" t="s">
        <v>334</v>
      </c>
      <c r="AB37" s="175" t="s">
        <v>334</v>
      </c>
      <c r="AC37" s="157" t="s">
        <v>334</v>
      </c>
      <c r="AD37" s="157" t="s">
        <v>334</v>
      </c>
      <c r="AE37" s="157" t="s">
        <v>334</v>
      </c>
      <c r="AF37" s="157" t="s">
        <v>334</v>
      </c>
      <c r="AG37" s="157" t="s">
        <v>334</v>
      </c>
      <c r="AH37" s="175" t="s">
        <v>334</v>
      </c>
      <c r="AI37" s="175" t="s">
        <v>334</v>
      </c>
      <c r="AJ37" s="157" t="s">
        <v>334</v>
      </c>
      <c r="AK37" s="157" t="s">
        <v>334</v>
      </c>
      <c r="AL37" s="157" t="s">
        <v>334</v>
      </c>
      <c r="AM37" s="157" t="s">
        <v>334</v>
      </c>
      <c r="AN37" s="157" t="s">
        <v>334</v>
      </c>
      <c r="AO37" s="157" t="s">
        <v>334</v>
      </c>
      <c r="AP37" s="176" t="s">
        <v>334</v>
      </c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</row>
    <row r="38" spans="1:75">
      <c r="A38" s="152" t="s">
        <v>71</v>
      </c>
      <c r="B38" s="154" t="s">
        <v>345</v>
      </c>
      <c r="C38" s="154">
        <v>4</v>
      </c>
      <c r="D38" s="154"/>
      <c r="E38" s="154"/>
      <c r="F38" s="154" t="s">
        <v>334</v>
      </c>
      <c r="G38" s="154" t="s">
        <v>334</v>
      </c>
      <c r="H38" s="154" t="s">
        <v>334</v>
      </c>
      <c r="I38" s="154" t="s">
        <v>334</v>
      </c>
      <c r="J38" s="154" t="s">
        <v>334</v>
      </c>
      <c r="K38" s="154" t="s">
        <v>334</v>
      </c>
      <c r="L38" s="154" t="s">
        <v>334</v>
      </c>
      <c r="M38" s="174" t="s">
        <v>334</v>
      </c>
      <c r="N38" s="174" t="s">
        <v>334</v>
      </c>
      <c r="O38" s="174" t="s">
        <v>334</v>
      </c>
      <c r="P38" s="174" t="s">
        <v>334</v>
      </c>
      <c r="Q38" s="174" t="s">
        <v>334</v>
      </c>
      <c r="R38" s="174" t="s">
        <v>334</v>
      </c>
      <c r="S38" s="169" t="s">
        <v>334</v>
      </c>
      <c r="T38" s="157" t="s">
        <v>334</v>
      </c>
      <c r="U38" s="157" t="s">
        <v>334</v>
      </c>
      <c r="V38" s="157" t="s">
        <v>334</v>
      </c>
      <c r="W38" s="157" t="s">
        <v>334</v>
      </c>
      <c r="X38" s="157" t="s">
        <v>334</v>
      </c>
      <c r="Y38" s="157" t="s">
        <v>334</v>
      </c>
      <c r="Z38" s="157" t="s">
        <v>334</v>
      </c>
      <c r="AA38" s="157" t="s">
        <v>334</v>
      </c>
      <c r="AB38" s="157" t="s">
        <v>334</v>
      </c>
      <c r="AC38" s="157" t="s">
        <v>334</v>
      </c>
      <c r="AD38" s="157" t="s">
        <v>334</v>
      </c>
      <c r="AE38" s="175" t="s">
        <v>334</v>
      </c>
      <c r="AF38" s="175" t="s">
        <v>334</v>
      </c>
      <c r="AG38" s="157" t="s">
        <v>334</v>
      </c>
      <c r="AH38" s="157" t="s">
        <v>334</v>
      </c>
      <c r="AI38" s="175" t="s">
        <v>334</v>
      </c>
      <c r="AJ38" s="175" t="s">
        <v>334</v>
      </c>
      <c r="AK38" s="157" t="s">
        <v>334</v>
      </c>
      <c r="AL38" s="157" t="s">
        <v>334</v>
      </c>
      <c r="AM38" s="157" t="s">
        <v>334</v>
      </c>
      <c r="AN38" s="157" t="s">
        <v>334</v>
      </c>
      <c r="AO38" s="157" t="s">
        <v>334</v>
      </c>
      <c r="AP38" s="157" t="s">
        <v>334</v>
      </c>
      <c r="AQ38" s="157" t="s">
        <v>334</v>
      </c>
      <c r="AR38" s="157" t="s">
        <v>334</v>
      </c>
      <c r="AS38" s="175" t="s">
        <v>334</v>
      </c>
      <c r="AT38" s="175" t="s">
        <v>334</v>
      </c>
      <c r="AU38" s="157" t="s">
        <v>334</v>
      </c>
      <c r="AV38" s="157" t="s">
        <v>334</v>
      </c>
      <c r="AW38" s="157" t="s">
        <v>334</v>
      </c>
      <c r="AX38" s="157" t="s">
        <v>334</v>
      </c>
      <c r="AY38" s="157" t="s">
        <v>334</v>
      </c>
      <c r="AZ38" s="157" t="s">
        <v>334</v>
      </c>
      <c r="BA38" s="157" t="s">
        <v>334</v>
      </c>
      <c r="BB38" s="157" t="s">
        <v>334</v>
      </c>
      <c r="BC38" s="176" t="s">
        <v>334</v>
      </c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</row>
    <row r="39" spans="1:75">
      <c r="A39" s="152" t="s">
        <v>71</v>
      </c>
      <c r="B39" s="154" t="s">
        <v>346</v>
      </c>
      <c r="C39" s="154">
        <v>5</v>
      </c>
      <c r="D39" s="154"/>
      <c r="E39" s="154"/>
      <c r="F39" s="154" t="s">
        <v>334</v>
      </c>
      <c r="G39" s="154" t="s">
        <v>334</v>
      </c>
      <c r="H39" s="154" t="s">
        <v>334</v>
      </c>
      <c r="I39" s="154" t="s">
        <v>334</v>
      </c>
      <c r="J39" s="154" t="s">
        <v>334</v>
      </c>
      <c r="K39" s="154" t="s">
        <v>334</v>
      </c>
      <c r="L39" s="154" t="s">
        <v>334</v>
      </c>
      <c r="M39" s="154" t="s">
        <v>334</v>
      </c>
      <c r="N39" s="99"/>
      <c r="O39" s="99"/>
      <c r="P39" s="99"/>
      <c r="Q39" s="99"/>
      <c r="R39" s="99"/>
      <c r="S39" s="99"/>
      <c r="T39" s="99"/>
      <c r="U39" s="174" t="s">
        <v>334</v>
      </c>
      <c r="V39" s="174" t="s">
        <v>334</v>
      </c>
      <c r="W39" s="174" t="s">
        <v>334</v>
      </c>
      <c r="X39" s="174" t="s">
        <v>334</v>
      </c>
      <c r="Y39" s="174" t="s">
        <v>334</v>
      </c>
      <c r="Z39" s="174" t="s">
        <v>334</v>
      </c>
      <c r="AA39" s="169" t="s">
        <v>334</v>
      </c>
      <c r="AB39" s="157" t="s">
        <v>334</v>
      </c>
      <c r="AC39" s="157" t="s">
        <v>334</v>
      </c>
      <c r="AD39" s="157" t="s">
        <v>334</v>
      </c>
      <c r="AE39" s="157" t="s">
        <v>334</v>
      </c>
      <c r="AF39" s="157" t="s">
        <v>334</v>
      </c>
      <c r="AG39" s="157" t="s">
        <v>334</v>
      </c>
      <c r="AH39" s="157" t="s">
        <v>334</v>
      </c>
      <c r="AI39" s="157" t="s">
        <v>334</v>
      </c>
      <c r="AJ39" s="157" t="s">
        <v>334</v>
      </c>
      <c r="AK39" s="157" t="s">
        <v>334</v>
      </c>
      <c r="AL39" s="157" t="s">
        <v>334</v>
      </c>
      <c r="AM39" s="175" t="s">
        <v>334</v>
      </c>
      <c r="AN39" s="175" t="s">
        <v>334</v>
      </c>
      <c r="AO39" s="157" t="s">
        <v>334</v>
      </c>
      <c r="AP39" s="157" t="s">
        <v>334</v>
      </c>
      <c r="AQ39" s="157" t="s">
        <v>334</v>
      </c>
      <c r="AR39" s="175" t="s">
        <v>334</v>
      </c>
      <c r="AS39" s="175" t="s">
        <v>334</v>
      </c>
      <c r="AT39" s="157" t="s">
        <v>334</v>
      </c>
      <c r="AU39" s="157" t="s">
        <v>334</v>
      </c>
      <c r="AV39" s="157" t="s">
        <v>334</v>
      </c>
      <c r="AW39" s="157" t="s">
        <v>334</v>
      </c>
      <c r="AX39" s="157" t="s">
        <v>334</v>
      </c>
      <c r="AY39" s="175" t="s">
        <v>334</v>
      </c>
      <c r="AZ39" s="175" t="s">
        <v>334</v>
      </c>
      <c r="BA39" s="157" t="s">
        <v>334</v>
      </c>
      <c r="BB39" s="157" t="s">
        <v>334</v>
      </c>
      <c r="BC39" s="157" t="s">
        <v>334</v>
      </c>
      <c r="BD39" s="157" t="s">
        <v>334</v>
      </c>
      <c r="BE39" s="157" t="s">
        <v>334</v>
      </c>
      <c r="BF39" s="157" t="s">
        <v>334</v>
      </c>
      <c r="BG39" s="157" t="s">
        <v>334</v>
      </c>
      <c r="BH39" s="157" t="s">
        <v>334</v>
      </c>
      <c r="BI39" s="157" t="s">
        <v>334</v>
      </c>
      <c r="BJ39" s="157" t="s">
        <v>334</v>
      </c>
      <c r="BK39" s="176" t="s">
        <v>334</v>
      </c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</row>
    <row r="40" spans="1:75">
      <c r="A40" s="152" t="s">
        <v>71</v>
      </c>
      <c r="B40" s="154" t="s">
        <v>347</v>
      </c>
      <c r="C40" s="154">
        <v>6</v>
      </c>
      <c r="D40" s="174" t="s">
        <v>334</v>
      </c>
      <c r="E40" s="174" t="s">
        <v>334</v>
      </c>
      <c r="F40" s="174" t="s">
        <v>334</v>
      </c>
      <c r="G40" s="174" t="s">
        <v>334</v>
      </c>
      <c r="H40" s="174" t="s">
        <v>334</v>
      </c>
      <c r="I40" s="174" t="s">
        <v>334</v>
      </c>
      <c r="J40" s="169" t="s">
        <v>334</v>
      </c>
      <c r="K40" s="157" t="s">
        <v>334</v>
      </c>
      <c r="L40" s="157" t="s">
        <v>334</v>
      </c>
      <c r="M40" s="157" t="s">
        <v>334</v>
      </c>
      <c r="N40" s="157" t="s">
        <v>334</v>
      </c>
      <c r="O40" s="157" t="s">
        <v>334</v>
      </c>
      <c r="P40" s="157" t="s">
        <v>334</v>
      </c>
      <c r="Q40" s="157" t="s">
        <v>334</v>
      </c>
      <c r="R40" s="157" t="s">
        <v>334</v>
      </c>
      <c r="S40" s="157" t="s">
        <v>334</v>
      </c>
      <c r="T40" s="157" t="s">
        <v>334</v>
      </c>
      <c r="U40" s="157" t="s">
        <v>334</v>
      </c>
      <c r="V40" s="175" t="s">
        <v>334</v>
      </c>
      <c r="W40" s="175" t="s">
        <v>334</v>
      </c>
      <c r="X40" s="157" t="s">
        <v>334</v>
      </c>
      <c r="Y40" s="157" t="s">
        <v>334</v>
      </c>
      <c r="Z40" s="157" t="s">
        <v>334</v>
      </c>
      <c r="AA40" s="157" t="s">
        <v>334</v>
      </c>
      <c r="AB40" s="175" t="s">
        <v>334</v>
      </c>
      <c r="AC40" s="175" t="s">
        <v>334</v>
      </c>
      <c r="AD40" s="157" t="s">
        <v>334</v>
      </c>
      <c r="AE40" s="157" t="s">
        <v>334</v>
      </c>
      <c r="AF40" s="157" t="s">
        <v>334</v>
      </c>
      <c r="AG40" s="157" t="s">
        <v>334</v>
      </c>
      <c r="AH40" s="175" t="s">
        <v>334</v>
      </c>
      <c r="AI40" s="175" t="s">
        <v>334</v>
      </c>
      <c r="AJ40" s="157" t="s">
        <v>334</v>
      </c>
      <c r="AK40" s="157" t="s">
        <v>334</v>
      </c>
      <c r="AL40" s="157" t="s">
        <v>334</v>
      </c>
      <c r="AM40" s="157" t="s">
        <v>334</v>
      </c>
      <c r="AN40" s="175" t="s">
        <v>334</v>
      </c>
      <c r="AO40" s="175" t="s">
        <v>334</v>
      </c>
      <c r="AP40" s="157" t="s">
        <v>334</v>
      </c>
      <c r="AQ40" s="157" t="s">
        <v>334</v>
      </c>
      <c r="AR40" s="157" t="s">
        <v>334</v>
      </c>
      <c r="AS40" s="157" t="s">
        <v>334</v>
      </c>
      <c r="AT40" s="157" t="s">
        <v>334</v>
      </c>
      <c r="AU40" s="176" t="s">
        <v>334</v>
      </c>
      <c r="AV40" s="154" t="s">
        <v>334</v>
      </c>
      <c r="AW40" s="154" t="s">
        <v>334</v>
      </c>
      <c r="AX40" s="154" t="s">
        <v>334</v>
      </c>
      <c r="AY40" s="154" t="s">
        <v>334</v>
      </c>
      <c r="AZ40" s="154" t="s">
        <v>334</v>
      </c>
      <c r="BA40" s="154" t="s">
        <v>334</v>
      </c>
      <c r="BB40" s="154" t="s">
        <v>334</v>
      </c>
      <c r="BC40" s="154" t="s">
        <v>334</v>
      </c>
      <c r="BD40" s="154" t="s">
        <v>334</v>
      </c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</row>
    <row r="41" spans="1:75">
      <c r="A41" s="152" t="s">
        <v>23</v>
      </c>
      <c r="B41" s="154" t="s">
        <v>348</v>
      </c>
      <c r="C41" s="154">
        <v>7</v>
      </c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174" t="s">
        <v>334</v>
      </c>
      <c r="P41" s="174" t="s">
        <v>334</v>
      </c>
      <c r="Q41" s="174" t="s">
        <v>334</v>
      </c>
      <c r="R41" s="174" t="s">
        <v>334</v>
      </c>
      <c r="S41" s="174" t="s">
        <v>334</v>
      </c>
      <c r="T41" s="174" t="s">
        <v>334</v>
      </c>
      <c r="U41" s="169" t="s">
        <v>334</v>
      </c>
      <c r="V41" s="157" t="s">
        <v>334</v>
      </c>
      <c r="W41" s="157" t="s">
        <v>334</v>
      </c>
      <c r="X41" s="157" t="s">
        <v>334</v>
      </c>
      <c r="Y41" s="157" t="s">
        <v>334</v>
      </c>
      <c r="Z41" s="157" t="s">
        <v>334</v>
      </c>
      <c r="AA41" s="157" t="s">
        <v>334</v>
      </c>
      <c r="AB41" s="157" t="s">
        <v>334</v>
      </c>
      <c r="AC41" s="157" t="s">
        <v>334</v>
      </c>
      <c r="AD41" s="157" t="s">
        <v>334</v>
      </c>
      <c r="AE41" s="157" t="s">
        <v>334</v>
      </c>
      <c r="AF41" s="157" t="s">
        <v>334</v>
      </c>
      <c r="AG41" s="157" t="s">
        <v>334</v>
      </c>
      <c r="AH41" s="157" t="s">
        <v>334</v>
      </c>
      <c r="AI41" s="157" t="s">
        <v>334</v>
      </c>
      <c r="AJ41" s="157" t="s">
        <v>334</v>
      </c>
      <c r="AK41" s="175" t="s">
        <v>334</v>
      </c>
      <c r="AL41" s="175" t="s">
        <v>334</v>
      </c>
      <c r="AM41" s="157" t="s">
        <v>334</v>
      </c>
      <c r="AN41" s="157" t="s">
        <v>334</v>
      </c>
      <c r="AO41" s="157" t="s">
        <v>334</v>
      </c>
      <c r="AP41" s="157" t="s">
        <v>334</v>
      </c>
      <c r="AQ41" s="157" t="s">
        <v>334</v>
      </c>
      <c r="AR41" s="157" t="s">
        <v>334</v>
      </c>
      <c r="AS41" s="157" t="s">
        <v>334</v>
      </c>
      <c r="AT41" s="175" t="s">
        <v>334</v>
      </c>
      <c r="AU41" s="175" t="s">
        <v>334</v>
      </c>
      <c r="AV41" s="157" t="s">
        <v>334</v>
      </c>
      <c r="AW41" s="157" t="s">
        <v>334</v>
      </c>
      <c r="AX41" s="157" t="s">
        <v>334</v>
      </c>
      <c r="AY41" s="157" t="s">
        <v>334</v>
      </c>
      <c r="AZ41" s="175" t="s">
        <v>334</v>
      </c>
      <c r="BA41" s="175" t="s">
        <v>334</v>
      </c>
      <c r="BB41" s="157" t="s">
        <v>334</v>
      </c>
      <c r="BC41" s="157" t="s">
        <v>334</v>
      </c>
      <c r="BD41" s="157" t="s">
        <v>334</v>
      </c>
      <c r="BE41" s="157" t="s">
        <v>334</v>
      </c>
      <c r="BF41" s="157" t="s">
        <v>334</v>
      </c>
      <c r="BG41" s="157" t="s">
        <v>334</v>
      </c>
      <c r="BH41" s="157" t="s">
        <v>334</v>
      </c>
      <c r="BI41" s="157" t="s">
        <v>334</v>
      </c>
      <c r="BJ41" s="157" t="s">
        <v>334</v>
      </c>
      <c r="BK41" s="157" t="s">
        <v>334</v>
      </c>
      <c r="BL41" s="157" t="s">
        <v>334</v>
      </c>
      <c r="BM41" s="157" t="s">
        <v>334</v>
      </c>
      <c r="BN41" s="157" t="s">
        <v>334</v>
      </c>
      <c r="BO41" s="157" t="s">
        <v>334</v>
      </c>
      <c r="BP41" s="157" t="s">
        <v>334</v>
      </c>
      <c r="BQ41" s="157" t="s">
        <v>334</v>
      </c>
      <c r="BR41" s="157" t="s">
        <v>334</v>
      </c>
      <c r="BS41" s="157" t="s">
        <v>334</v>
      </c>
      <c r="BT41" s="157" t="s">
        <v>334</v>
      </c>
      <c r="BU41" s="157" t="s">
        <v>334</v>
      </c>
      <c r="BV41" s="157" t="s">
        <v>334</v>
      </c>
      <c r="BW41" s="176" t="s">
        <v>334</v>
      </c>
    </row>
    <row r="42" spans="1:75">
      <c r="A42" s="152" t="s">
        <v>23</v>
      </c>
      <c r="B42" s="154" t="s">
        <v>349</v>
      </c>
      <c r="C42" s="154">
        <v>8</v>
      </c>
      <c r="D42" s="154"/>
      <c r="E42" s="154"/>
      <c r="F42" s="154"/>
      <c r="G42" s="154"/>
      <c r="H42" s="154"/>
      <c r="I42" s="154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174" t="s">
        <v>334</v>
      </c>
      <c r="Y42" s="174" t="s">
        <v>334</v>
      </c>
      <c r="Z42" s="174" t="s">
        <v>334</v>
      </c>
      <c r="AA42" s="174" t="s">
        <v>334</v>
      </c>
      <c r="AB42" s="174" t="s">
        <v>334</v>
      </c>
      <c r="AC42" s="174" t="s">
        <v>334</v>
      </c>
      <c r="AD42" s="169" t="s">
        <v>334</v>
      </c>
      <c r="AE42" s="157" t="s">
        <v>334</v>
      </c>
      <c r="AF42" s="157" t="s">
        <v>334</v>
      </c>
      <c r="AG42" s="157" t="s">
        <v>334</v>
      </c>
      <c r="AH42" s="157" t="s">
        <v>334</v>
      </c>
      <c r="AI42" s="157" t="s">
        <v>334</v>
      </c>
      <c r="AJ42" s="157" t="s">
        <v>334</v>
      </c>
      <c r="AK42" s="157" t="s">
        <v>334</v>
      </c>
      <c r="AL42" s="157" t="s">
        <v>334</v>
      </c>
      <c r="AM42" s="157" t="s">
        <v>334</v>
      </c>
      <c r="AN42" s="175" t="s">
        <v>334</v>
      </c>
      <c r="AO42" s="175" t="s">
        <v>334</v>
      </c>
      <c r="AP42" s="157" t="s">
        <v>334</v>
      </c>
      <c r="AQ42" s="157" t="s">
        <v>334</v>
      </c>
      <c r="AR42" s="157" t="s">
        <v>334</v>
      </c>
      <c r="AS42" s="157" t="s">
        <v>334</v>
      </c>
      <c r="AT42" s="157" t="s">
        <v>334</v>
      </c>
      <c r="AU42" s="175" t="s">
        <v>334</v>
      </c>
      <c r="AV42" s="175" t="s">
        <v>334</v>
      </c>
      <c r="AW42" s="157" t="s">
        <v>334</v>
      </c>
      <c r="AX42" s="157" t="s">
        <v>334</v>
      </c>
      <c r="AY42" s="157" t="s">
        <v>334</v>
      </c>
      <c r="AZ42" s="157" t="s">
        <v>334</v>
      </c>
      <c r="BA42" s="157" t="s">
        <v>334</v>
      </c>
      <c r="BB42" s="157" t="s">
        <v>334</v>
      </c>
      <c r="BC42" s="157" t="s">
        <v>334</v>
      </c>
      <c r="BD42" s="175" t="s">
        <v>334</v>
      </c>
      <c r="BE42" s="175" t="s">
        <v>334</v>
      </c>
      <c r="BF42" s="157" t="s">
        <v>334</v>
      </c>
      <c r="BG42" s="157" t="s">
        <v>334</v>
      </c>
      <c r="BH42" s="176" t="s">
        <v>334</v>
      </c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</row>
    <row r="43" spans="1:75">
      <c r="A43" s="152" t="s">
        <v>23</v>
      </c>
      <c r="B43" s="154" t="s">
        <v>350</v>
      </c>
      <c r="C43" s="154">
        <v>9</v>
      </c>
      <c r="D43" s="174" t="s">
        <v>334</v>
      </c>
      <c r="E43" s="174" t="s">
        <v>334</v>
      </c>
      <c r="F43" s="174" t="s">
        <v>334</v>
      </c>
      <c r="G43" s="174" t="s">
        <v>334</v>
      </c>
      <c r="H43" s="174" t="s">
        <v>334</v>
      </c>
      <c r="I43" s="174" t="s">
        <v>334</v>
      </c>
      <c r="J43" s="169" t="s">
        <v>334</v>
      </c>
      <c r="K43" s="157" t="s">
        <v>334</v>
      </c>
      <c r="L43" s="157" t="s">
        <v>334</v>
      </c>
      <c r="M43" s="157" t="s">
        <v>334</v>
      </c>
      <c r="N43" s="157" t="s">
        <v>334</v>
      </c>
      <c r="O43" s="157" t="s">
        <v>334</v>
      </c>
      <c r="P43" s="157" t="s">
        <v>334</v>
      </c>
      <c r="Q43" s="157" t="s">
        <v>334</v>
      </c>
      <c r="R43" s="157" t="s">
        <v>334</v>
      </c>
      <c r="S43" s="175" t="s">
        <v>334</v>
      </c>
      <c r="T43" s="175" t="s">
        <v>334</v>
      </c>
      <c r="U43" s="157" t="s">
        <v>334</v>
      </c>
      <c r="V43" s="157" t="s">
        <v>334</v>
      </c>
      <c r="W43" s="157" t="s">
        <v>334</v>
      </c>
      <c r="X43" s="157" t="s">
        <v>334</v>
      </c>
      <c r="Y43" s="157" t="s">
        <v>334</v>
      </c>
      <c r="Z43" s="175" t="s">
        <v>334</v>
      </c>
      <c r="AA43" s="175" t="s">
        <v>334</v>
      </c>
      <c r="AB43" s="157" t="s">
        <v>334</v>
      </c>
      <c r="AC43" s="157" t="s">
        <v>334</v>
      </c>
      <c r="AD43" s="157" t="s">
        <v>334</v>
      </c>
      <c r="AE43" s="157" t="s">
        <v>334</v>
      </c>
      <c r="AF43" s="157" t="s">
        <v>334</v>
      </c>
      <c r="AG43" s="157" t="s">
        <v>334</v>
      </c>
      <c r="AH43" s="157" t="s">
        <v>334</v>
      </c>
      <c r="AI43" s="157" t="s">
        <v>334</v>
      </c>
      <c r="AJ43" s="157" t="s">
        <v>334</v>
      </c>
      <c r="AK43" s="175" t="s">
        <v>334</v>
      </c>
      <c r="AL43" s="175" t="s">
        <v>334</v>
      </c>
      <c r="AM43" s="157" t="s">
        <v>334</v>
      </c>
      <c r="AN43" s="157" t="s">
        <v>334</v>
      </c>
      <c r="AO43" s="157" t="s">
        <v>334</v>
      </c>
      <c r="AP43" s="157" t="s">
        <v>334</v>
      </c>
      <c r="AQ43" s="157" t="s">
        <v>334</v>
      </c>
      <c r="AR43" s="157" t="s">
        <v>334</v>
      </c>
      <c r="AS43" s="157" t="s">
        <v>334</v>
      </c>
      <c r="AT43" s="157" t="s">
        <v>334</v>
      </c>
      <c r="AU43" s="157" t="s">
        <v>334</v>
      </c>
      <c r="AV43" s="175" t="s">
        <v>334</v>
      </c>
      <c r="AW43" s="175" t="s">
        <v>334</v>
      </c>
      <c r="AX43" s="157" t="s">
        <v>334</v>
      </c>
      <c r="AY43" s="157" t="s">
        <v>334</v>
      </c>
      <c r="AZ43" s="157" t="s">
        <v>334</v>
      </c>
      <c r="BA43" s="157" t="s">
        <v>334</v>
      </c>
      <c r="BB43" s="157" t="s">
        <v>334</v>
      </c>
      <c r="BC43" s="157" t="s">
        <v>334</v>
      </c>
      <c r="BD43" s="176" t="s">
        <v>334</v>
      </c>
      <c r="BE43" s="154" t="s">
        <v>334</v>
      </c>
      <c r="BF43" s="154" t="s">
        <v>334</v>
      </c>
      <c r="BG43" s="154" t="s">
        <v>334</v>
      </c>
      <c r="BH43" s="154" t="s">
        <v>334</v>
      </c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</row>
    <row r="44" spans="1:75">
      <c r="A44" s="152" t="s">
        <v>23</v>
      </c>
      <c r="B44" s="154" t="s">
        <v>351</v>
      </c>
      <c r="C44" s="154">
        <v>10</v>
      </c>
      <c r="D44" s="154"/>
      <c r="E44" s="154"/>
      <c r="F44" s="154"/>
      <c r="G44" s="154"/>
      <c r="H44" s="154"/>
      <c r="I44" s="154"/>
      <c r="J44" s="174" t="s">
        <v>334</v>
      </c>
      <c r="K44" s="174" t="s">
        <v>334</v>
      </c>
      <c r="L44" s="174" t="s">
        <v>334</v>
      </c>
      <c r="M44" s="174" t="s">
        <v>334</v>
      </c>
      <c r="N44" s="174" t="s">
        <v>334</v>
      </c>
      <c r="O44" s="174" t="s">
        <v>334</v>
      </c>
      <c r="P44" s="169" t="s">
        <v>334</v>
      </c>
      <c r="Q44" s="157" t="s">
        <v>334</v>
      </c>
      <c r="R44" s="157" t="s">
        <v>334</v>
      </c>
      <c r="S44" s="157" t="s">
        <v>334</v>
      </c>
      <c r="T44" s="157" t="s">
        <v>334</v>
      </c>
      <c r="U44" s="157" t="s">
        <v>334</v>
      </c>
      <c r="V44" s="157" t="s">
        <v>334</v>
      </c>
      <c r="W44" s="175" t="s">
        <v>334</v>
      </c>
      <c r="X44" s="175" t="s">
        <v>334</v>
      </c>
      <c r="Y44" s="157" t="s">
        <v>334</v>
      </c>
      <c r="Z44" s="157" t="s">
        <v>334</v>
      </c>
      <c r="AA44" s="175" t="s">
        <v>334</v>
      </c>
      <c r="AB44" s="175" t="s">
        <v>334</v>
      </c>
      <c r="AC44" s="157" t="s">
        <v>334</v>
      </c>
      <c r="AD44" s="157" t="s">
        <v>334</v>
      </c>
      <c r="AE44" s="157" t="s">
        <v>334</v>
      </c>
      <c r="AF44" s="157" t="s">
        <v>334</v>
      </c>
      <c r="AG44" s="157" t="s">
        <v>334</v>
      </c>
      <c r="AH44" s="157" t="s">
        <v>334</v>
      </c>
      <c r="AI44" s="157" t="s">
        <v>334</v>
      </c>
      <c r="AJ44" s="157" t="s">
        <v>334</v>
      </c>
      <c r="AK44" s="157" t="s">
        <v>334</v>
      </c>
      <c r="AL44" s="157" t="s">
        <v>334</v>
      </c>
      <c r="AM44" s="175" t="s">
        <v>334</v>
      </c>
      <c r="AN44" s="175" t="s">
        <v>334</v>
      </c>
      <c r="AO44" s="157" t="s">
        <v>334</v>
      </c>
      <c r="AP44" s="157" t="s">
        <v>334</v>
      </c>
      <c r="AQ44" s="157" t="s">
        <v>334</v>
      </c>
      <c r="AR44" s="157" t="s">
        <v>334</v>
      </c>
      <c r="AS44" s="157" t="s">
        <v>334</v>
      </c>
      <c r="AT44" s="175" t="s">
        <v>334</v>
      </c>
      <c r="AU44" s="175" t="s">
        <v>334</v>
      </c>
      <c r="AV44" s="157" t="s">
        <v>334</v>
      </c>
      <c r="AW44" s="157" t="s">
        <v>334</v>
      </c>
      <c r="AX44" s="157" t="s">
        <v>334</v>
      </c>
      <c r="AY44" s="157" t="s">
        <v>334</v>
      </c>
      <c r="AZ44" s="157" t="s">
        <v>334</v>
      </c>
      <c r="BA44" s="157" t="s">
        <v>334</v>
      </c>
      <c r="BB44" s="157" t="s">
        <v>334</v>
      </c>
      <c r="BC44" s="157" t="s">
        <v>334</v>
      </c>
      <c r="BD44" s="157" t="s">
        <v>334</v>
      </c>
      <c r="BE44" s="157" t="s">
        <v>334</v>
      </c>
      <c r="BF44" s="157" t="s">
        <v>334</v>
      </c>
      <c r="BG44" s="157" t="s">
        <v>334</v>
      </c>
      <c r="BH44" s="176" t="s">
        <v>334</v>
      </c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</row>
    <row r="45" spans="1:75">
      <c r="A45" s="152" t="s">
        <v>23</v>
      </c>
      <c r="B45" s="154" t="s">
        <v>352</v>
      </c>
      <c r="C45" s="154">
        <v>11</v>
      </c>
      <c r="D45" s="174" t="s">
        <v>334</v>
      </c>
      <c r="E45" s="174" t="s">
        <v>334</v>
      </c>
      <c r="F45" s="174" t="s">
        <v>334</v>
      </c>
      <c r="G45" s="174" t="s">
        <v>334</v>
      </c>
      <c r="H45" s="174" t="s">
        <v>334</v>
      </c>
      <c r="I45" s="174" t="s">
        <v>334</v>
      </c>
      <c r="J45" s="169" t="s">
        <v>334</v>
      </c>
      <c r="K45" s="157" t="s">
        <v>334</v>
      </c>
      <c r="L45" s="157" t="s">
        <v>334</v>
      </c>
      <c r="M45" s="157" t="s">
        <v>334</v>
      </c>
      <c r="N45" s="157" t="s">
        <v>334</v>
      </c>
      <c r="O45" s="157" t="s">
        <v>334</v>
      </c>
      <c r="P45" s="157" t="s">
        <v>334</v>
      </c>
      <c r="Q45" s="157" t="s">
        <v>334</v>
      </c>
      <c r="R45" s="157" t="s">
        <v>334</v>
      </c>
      <c r="S45" s="157" t="s">
        <v>334</v>
      </c>
      <c r="T45" s="157" t="s">
        <v>334</v>
      </c>
      <c r="U45" s="157" t="s">
        <v>334</v>
      </c>
      <c r="V45" s="157" t="s">
        <v>334</v>
      </c>
      <c r="W45" s="157" t="s">
        <v>334</v>
      </c>
      <c r="X45" s="157" t="s">
        <v>334</v>
      </c>
      <c r="Y45" s="157" t="s">
        <v>334</v>
      </c>
      <c r="Z45" s="157" t="s">
        <v>334</v>
      </c>
      <c r="AA45" s="175" t="s">
        <v>334</v>
      </c>
      <c r="AB45" s="175" t="s">
        <v>334</v>
      </c>
      <c r="AC45" s="157" t="s">
        <v>334</v>
      </c>
      <c r="AD45" s="157" t="s">
        <v>334</v>
      </c>
      <c r="AE45" s="157" t="s">
        <v>334</v>
      </c>
      <c r="AF45" s="157" t="s">
        <v>334</v>
      </c>
      <c r="AG45" s="175" t="s">
        <v>334</v>
      </c>
      <c r="AH45" s="175" t="s">
        <v>334</v>
      </c>
      <c r="AI45" s="157" t="s">
        <v>334</v>
      </c>
      <c r="AJ45" s="157" t="s">
        <v>334</v>
      </c>
      <c r="AK45" s="157" t="s">
        <v>334</v>
      </c>
      <c r="AL45" s="157" t="s">
        <v>334</v>
      </c>
      <c r="AM45" s="157" t="s">
        <v>334</v>
      </c>
      <c r="AN45" s="157" t="s">
        <v>334</v>
      </c>
      <c r="AO45" s="157" t="s">
        <v>334</v>
      </c>
      <c r="AP45" s="157" t="s">
        <v>334</v>
      </c>
      <c r="AQ45" s="157" t="s">
        <v>334</v>
      </c>
      <c r="AR45" s="157" t="s">
        <v>334</v>
      </c>
      <c r="AS45" s="157" t="s">
        <v>334</v>
      </c>
      <c r="AT45" s="157" t="s">
        <v>334</v>
      </c>
      <c r="AU45" s="175" t="s">
        <v>334</v>
      </c>
      <c r="AV45" s="175" t="s">
        <v>334</v>
      </c>
      <c r="AW45" s="157" t="s">
        <v>334</v>
      </c>
      <c r="AX45" s="157" t="s">
        <v>334</v>
      </c>
      <c r="AY45" s="157" t="s">
        <v>334</v>
      </c>
      <c r="AZ45" s="157" t="s">
        <v>334</v>
      </c>
      <c r="BA45" s="157" t="s">
        <v>334</v>
      </c>
      <c r="BB45" s="157" t="s">
        <v>334</v>
      </c>
      <c r="BC45" s="157" t="s">
        <v>334</v>
      </c>
      <c r="BD45" s="157" t="s">
        <v>334</v>
      </c>
      <c r="BE45" s="157" t="s">
        <v>334</v>
      </c>
      <c r="BF45" s="157" t="s">
        <v>334</v>
      </c>
      <c r="BG45" s="157" t="s">
        <v>334</v>
      </c>
      <c r="BH45" s="176" t="s">
        <v>334</v>
      </c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</row>
    <row r="46" spans="1:75">
      <c r="A46" s="152" t="s">
        <v>23</v>
      </c>
      <c r="B46" s="154" t="s">
        <v>353</v>
      </c>
      <c r="C46" s="154">
        <v>12</v>
      </c>
      <c r="D46" s="154"/>
      <c r="E46" s="154"/>
      <c r="F46" s="154"/>
      <c r="G46" s="154"/>
      <c r="H46" s="154"/>
      <c r="I46" s="154"/>
      <c r="J46" s="174" t="s">
        <v>334</v>
      </c>
      <c r="K46" s="174" t="s">
        <v>334</v>
      </c>
      <c r="L46" s="174" t="s">
        <v>334</v>
      </c>
      <c r="M46" s="174" t="s">
        <v>334</v>
      </c>
      <c r="N46" s="174" t="s">
        <v>334</v>
      </c>
      <c r="O46" s="174" t="s">
        <v>334</v>
      </c>
      <c r="P46" s="169" t="s">
        <v>334</v>
      </c>
      <c r="Q46" s="157" t="s">
        <v>334</v>
      </c>
      <c r="R46" s="157" t="s">
        <v>334</v>
      </c>
      <c r="S46" s="157" t="s">
        <v>334</v>
      </c>
      <c r="T46" s="157" t="s">
        <v>334</v>
      </c>
      <c r="U46" s="157" t="s">
        <v>334</v>
      </c>
      <c r="V46" s="157" t="s">
        <v>334</v>
      </c>
      <c r="W46" s="157" t="s">
        <v>334</v>
      </c>
      <c r="X46" s="175" t="s">
        <v>334</v>
      </c>
      <c r="Y46" s="175" t="s">
        <v>334</v>
      </c>
      <c r="Z46" s="157" t="s">
        <v>334</v>
      </c>
      <c r="AA46" s="157" t="s">
        <v>334</v>
      </c>
      <c r="AB46" s="157" t="s">
        <v>334</v>
      </c>
      <c r="AC46" s="157" t="s">
        <v>334</v>
      </c>
      <c r="AD46" s="157" t="s">
        <v>334</v>
      </c>
      <c r="AE46" s="157" t="s">
        <v>334</v>
      </c>
      <c r="AF46" s="175" t="s">
        <v>334</v>
      </c>
      <c r="AG46" s="175" t="s">
        <v>334</v>
      </c>
      <c r="AH46" s="157" t="s">
        <v>334</v>
      </c>
      <c r="AI46" s="157" t="s">
        <v>334</v>
      </c>
      <c r="AJ46" s="157" t="s">
        <v>334</v>
      </c>
      <c r="AK46" s="175" t="s">
        <v>334</v>
      </c>
      <c r="AL46" s="175" t="s">
        <v>334</v>
      </c>
      <c r="AM46" s="157" t="s">
        <v>334</v>
      </c>
      <c r="AN46" s="157" t="s">
        <v>334</v>
      </c>
      <c r="AO46" s="157" t="s">
        <v>334</v>
      </c>
      <c r="AP46" s="157" t="s">
        <v>334</v>
      </c>
      <c r="AQ46" s="175" t="s">
        <v>334</v>
      </c>
      <c r="AR46" s="175" t="s">
        <v>334</v>
      </c>
      <c r="AS46" s="157" t="s">
        <v>334</v>
      </c>
      <c r="AT46" s="157" t="s">
        <v>334</v>
      </c>
      <c r="AU46" s="157" t="s">
        <v>334</v>
      </c>
      <c r="AV46" s="157" t="s">
        <v>334</v>
      </c>
      <c r="AW46" s="157" t="s">
        <v>334</v>
      </c>
      <c r="AX46" s="157" t="s">
        <v>334</v>
      </c>
      <c r="AY46" s="157" t="s">
        <v>334</v>
      </c>
      <c r="AZ46" s="157" t="s">
        <v>334</v>
      </c>
      <c r="BA46" s="157" t="s">
        <v>334</v>
      </c>
      <c r="BB46" s="157" t="s">
        <v>334</v>
      </c>
      <c r="BC46" s="157" t="s">
        <v>334</v>
      </c>
      <c r="BD46" s="157" t="s">
        <v>334</v>
      </c>
      <c r="BE46" s="157" t="s">
        <v>334</v>
      </c>
      <c r="BF46" s="157" t="s">
        <v>334</v>
      </c>
      <c r="BG46" s="157" t="s">
        <v>334</v>
      </c>
      <c r="BH46" s="157" t="s">
        <v>334</v>
      </c>
      <c r="BI46" s="157" t="s">
        <v>334</v>
      </c>
      <c r="BJ46" s="157" t="s">
        <v>334</v>
      </c>
      <c r="BK46" s="157" t="s">
        <v>334</v>
      </c>
      <c r="BL46" s="157" t="s">
        <v>334</v>
      </c>
      <c r="BM46" s="157" t="s">
        <v>334</v>
      </c>
      <c r="BN46" s="157" t="s">
        <v>334</v>
      </c>
      <c r="BO46" s="176" t="s">
        <v>334</v>
      </c>
      <c r="BP46" s="99"/>
      <c r="BQ46" s="99"/>
      <c r="BR46" s="99"/>
      <c r="BS46" s="99"/>
      <c r="BT46" s="99"/>
      <c r="BU46" s="99"/>
      <c r="BV46" s="99"/>
      <c r="BW46" s="99"/>
    </row>
    <row r="47" spans="1:75">
      <c r="A47" s="152" t="s">
        <v>91</v>
      </c>
      <c r="B47" s="154" t="s">
        <v>354</v>
      </c>
      <c r="C47" s="154">
        <v>13</v>
      </c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174" t="s">
        <v>334</v>
      </c>
      <c r="O47" s="174" t="s">
        <v>334</v>
      </c>
      <c r="P47" s="174" t="s">
        <v>334</v>
      </c>
      <c r="Q47" s="174" t="s">
        <v>334</v>
      </c>
      <c r="R47" s="174" t="s">
        <v>334</v>
      </c>
      <c r="S47" s="174" t="s">
        <v>334</v>
      </c>
      <c r="T47" s="169" t="s">
        <v>334</v>
      </c>
      <c r="U47" s="157" t="s">
        <v>334</v>
      </c>
      <c r="V47" s="157" t="s">
        <v>334</v>
      </c>
      <c r="W47" s="157" t="s">
        <v>334</v>
      </c>
      <c r="X47" s="157" t="s">
        <v>334</v>
      </c>
      <c r="Y47" s="157" t="s">
        <v>334</v>
      </c>
      <c r="Z47" s="157" t="s">
        <v>334</v>
      </c>
      <c r="AA47" s="175" t="s">
        <v>334</v>
      </c>
      <c r="AB47" s="175" t="s">
        <v>334</v>
      </c>
      <c r="AC47" s="157" t="s">
        <v>334</v>
      </c>
      <c r="AD47" s="157" t="s">
        <v>334</v>
      </c>
      <c r="AE47" s="157" t="s">
        <v>334</v>
      </c>
      <c r="AF47" s="157" t="s">
        <v>334</v>
      </c>
      <c r="AG47" s="157" t="s">
        <v>334</v>
      </c>
      <c r="AH47" s="157" t="s">
        <v>334</v>
      </c>
      <c r="AI47" s="157" t="s">
        <v>334</v>
      </c>
      <c r="AJ47" s="157" t="s">
        <v>334</v>
      </c>
      <c r="AK47" s="175" t="s">
        <v>334</v>
      </c>
      <c r="AL47" s="175" t="s">
        <v>334</v>
      </c>
      <c r="AM47" s="157" t="s">
        <v>334</v>
      </c>
      <c r="AN47" s="157" t="s">
        <v>334</v>
      </c>
      <c r="AO47" s="157" t="s">
        <v>334</v>
      </c>
      <c r="AP47" s="157" t="s">
        <v>334</v>
      </c>
      <c r="AQ47" s="175" t="s">
        <v>334</v>
      </c>
      <c r="AR47" s="175" t="s">
        <v>334</v>
      </c>
      <c r="AS47" s="157" t="s">
        <v>334</v>
      </c>
      <c r="AT47" s="157" t="s">
        <v>334</v>
      </c>
      <c r="AU47" s="157" t="s">
        <v>334</v>
      </c>
      <c r="AV47" s="157" t="s">
        <v>334</v>
      </c>
      <c r="AW47" s="175" t="s">
        <v>334</v>
      </c>
      <c r="AX47" s="175" t="s">
        <v>334</v>
      </c>
      <c r="AY47" s="157" t="s">
        <v>334</v>
      </c>
      <c r="AZ47" s="157" t="s">
        <v>334</v>
      </c>
      <c r="BA47" s="157" t="s">
        <v>334</v>
      </c>
      <c r="BB47" s="157" t="s">
        <v>334</v>
      </c>
      <c r="BC47" s="175" t="s">
        <v>334</v>
      </c>
      <c r="BD47" s="175" t="s">
        <v>334</v>
      </c>
      <c r="BE47" s="157" t="s">
        <v>334</v>
      </c>
      <c r="BF47" s="157" t="s">
        <v>334</v>
      </c>
      <c r="BG47" s="157" t="s">
        <v>334</v>
      </c>
      <c r="BH47" s="157" t="s">
        <v>334</v>
      </c>
      <c r="BI47" s="157" t="s">
        <v>334</v>
      </c>
      <c r="BJ47" s="157" t="s">
        <v>334</v>
      </c>
      <c r="BK47" s="157" t="s">
        <v>334</v>
      </c>
      <c r="BL47" s="157" t="s">
        <v>334</v>
      </c>
      <c r="BM47" s="157" t="s">
        <v>334</v>
      </c>
      <c r="BN47" s="157" t="s">
        <v>334</v>
      </c>
      <c r="BO47" s="157" t="s">
        <v>334</v>
      </c>
      <c r="BP47" s="157" t="s">
        <v>334</v>
      </c>
      <c r="BQ47" s="157" t="s">
        <v>334</v>
      </c>
      <c r="BR47" s="176" t="s">
        <v>334</v>
      </c>
      <c r="BS47" s="99"/>
      <c r="BT47" s="99"/>
      <c r="BU47" s="99"/>
      <c r="BV47" s="99"/>
      <c r="BW47" s="99"/>
    </row>
    <row r="48" spans="1:75">
      <c r="A48" s="152" t="s">
        <v>91</v>
      </c>
      <c r="B48" s="154" t="s">
        <v>355</v>
      </c>
      <c r="C48" s="154">
        <v>14</v>
      </c>
      <c r="D48" s="154"/>
      <c r="E48" s="154"/>
      <c r="F48" s="154"/>
      <c r="G48" s="154"/>
      <c r="H48" s="174" t="s">
        <v>334</v>
      </c>
      <c r="I48" s="174" t="s">
        <v>334</v>
      </c>
      <c r="J48" s="174" t="s">
        <v>334</v>
      </c>
      <c r="K48" s="174" t="s">
        <v>334</v>
      </c>
      <c r="L48" s="174" t="s">
        <v>334</v>
      </c>
      <c r="M48" s="174" t="s">
        <v>334</v>
      </c>
      <c r="N48" s="169" t="s">
        <v>334</v>
      </c>
      <c r="O48" s="157" t="s">
        <v>334</v>
      </c>
      <c r="P48" s="157" t="s">
        <v>334</v>
      </c>
      <c r="Q48" s="157" t="s">
        <v>334</v>
      </c>
      <c r="R48" s="157" t="s">
        <v>334</v>
      </c>
      <c r="S48" s="175" t="s">
        <v>334</v>
      </c>
      <c r="T48" s="175" t="s">
        <v>334</v>
      </c>
      <c r="U48" s="157" t="s">
        <v>334</v>
      </c>
      <c r="V48" s="157" t="s">
        <v>334</v>
      </c>
      <c r="W48" s="157" t="s">
        <v>334</v>
      </c>
      <c r="X48" s="157" t="s">
        <v>334</v>
      </c>
      <c r="Y48" s="157" t="s">
        <v>334</v>
      </c>
      <c r="Z48" s="157" t="s">
        <v>334</v>
      </c>
      <c r="AA48" s="175" t="s">
        <v>334</v>
      </c>
      <c r="AB48" s="175" t="s">
        <v>334</v>
      </c>
      <c r="AC48" s="157" t="s">
        <v>334</v>
      </c>
      <c r="AD48" s="157" t="s">
        <v>334</v>
      </c>
      <c r="AE48" s="157" t="s">
        <v>334</v>
      </c>
      <c r="AF48" s="157" t="s">
        <v>334</v>
      </c>
      <c r="AG48" s="157" t="s">
        <v>334</v>
      </c>
      <c r="AH48" s="157" t="s">
        <v>334</v>
      </c>
      <c r="AI48" s="157" t="s">
        <v>334</v>
      </c>
      <c r="AJ48" s="175" t="s">
        <v>334</v>
      </c>
      <c r="AK48" s="175" t="s">
        <v>334</v>
      </c>
      <c r="AL48" s="157" t="s">
        <v>334</v>
      </c>
      <c r="AM48" s="157" t="s">
        <v>334</v>
      </c>
      <c r="AN48" s="157" t="s">
        <v>334</v>
      </c>
      <c r="AO48" s="157" t="s">
        <v>334</v>
      </c>
      <c r="AP48" s="157" t="s">
        <v>334</v>
      </c>
      <c r="AQ48" s="157" t="s">
        <v>334</v>
      </c>
      <c r="AR48" s="157" t="s">
        <v>334</v>
      </c>
      <c r="AS48" s="157" t="s">
        <v>334</v>
      </c>
      <c r="AT48" s="157" t="s">
        <v>334</v>
      </c>
      <c r="AU48" s="175" t="s">
        <v>334</v>
      </c>
      <c r="AV48" s="175" t="s">
        <v>334</v>
      </c>
      <c r="AW48" s="157" t="s">
        <v>334</v>
      </c>
      <c r="AX48" s="157" t="s">
        <v>334</v>
      </c>
      <c r="AY48" s="157" t="s">
        <v>334</v>
      </c>
      <c r="AZ48" s="157" t="s">
        <v>334</v>
      </c>
      <c r="BA48" s="157" t="s">
        <v>334</v>
      </c>
      <c r="BB48" s="157" t="s">
        <v>334</v>
      </c>
      <c r="BC48" s="157" t="s">
        <v>334</v>
      </c>
      <c r="BD48" s="157" t="s">
        <v>334</v>
      </c>
      <c r="BE48" s="157" t="s">
        <v>334</v>
      </c>
      <c r="BF48" s="157" t="s">
        <v>334</v>
      </c>
      <c r="BG48" s="157" t="s">
        <v>334</v>
      </c>
      <c r="BH48" s="157" t="s">
        <v>334</v>
      </c>
      <c r="BI48" s="157" t="s">
        <v>334</v>
      </c>
      <c r="BJ48" s="157" t="s">
        <v>334</v>
      </c>
      <c r="BK48" s="176" t="s">
        <v>334</v>
      </c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</row>
    <row r="49" spans="1:75">
      <c r="A49" s="152" t="s">
        <v>91</v>
      </c>
      <c r="B49" s="154" t="s">
        <v>356</v>
      </c>
      <c r="C49" s="154">
        <v>15</v>
      </c>
      <c r="D49" s="154"/>
      <c r="E49" s="154"/>
      <c r="F49" s="99"/>
      <c r="G49" s="99"/>
      <c r="H49" s="99"/>
      <c r="I49" s="99"/>
      <c r="J49" s="99"/>
      <c r="K49" s="99"/>
      <c r="L49" s="99"/>
      <c r="M49" s="99"/>
      <c r="N49" s="174" t="s">
        <v>334</v>
      </c>
      <c r="O49" s="174" t="s">
        <v>334</v>
      </c>
      <c r="P49" s="174" t="s">
        <v>334</v>
      </c>
      <c r="Q49" s="174" t="s">
        <v>334</v>
      </c>
      <c r="R49" s="174" t="s">
        <v>334</v>
      </c>
      <c r="S49" s="174" t="s">
        <v>334</v>
      </c>
      <c r="T49" s="169" t="s">
        <v>334</v>
      </c>
      <c r="U49" s="157" t="s">
        <v>334</v>
      </c>
      <c r="V49" s="157" t="s">
        <v>334</v>
      </c>
      <c r="W49" s="157" t="s">
        <v>334</v>
      </c>
      <c r="X49" s="157" t="s">
        <v>334</v>
      </c>
      <c r="Y49" s="157" t="s">
        <v>334</v>
      </c>
      <c r="Z49" s="175" t="s">
        <v>334</v>
      </c>
      <c r="AA49" s="175" t="s">
        <v>334</v>
      </c>
      <c r="AB49" s="157" t="s">
        <v>334</v>
      </c>
      <c r="AC49" s="157" t="s">
        <v>334</v>
      </c>
      <c r="AD49" s="157" t="s">
        <v>334</v>
      </c>
      <c r="AE49" s="157" t="s">
        <v>334</v>
      </c>
      <c r="AF49" s="157" t="s">
        <v>334</v>
      </c>
      <c r="AG49" s="175" t="s">
        <v>334</v>
      </c>
      <c r="AH49" s="175" t="s">
        <v>334</v>
      </c>
      <c r="AI49" s="157" t="s">
        <v>334</v>
      </c>
      <c r="AJ49" s="157" t="s">
        <v>334</v>
      </c>
      <c r="AK49" s="157" t="s">
        <v>334</v>
      </c>
      <c r="AL49" s="157" t="s">
        <v>334</v>
      </c>
      <c r="AM49" s="157" t="s">
        <v>334</v>
      </c>
      <c r="AN49" s="157" t="s">
        <v>334</v>
      </c>
      <c r="AO49" s="157" t="s">
        <v>334</v>
      </c>
      <c r="AP49" s="157" t="s">
        <v>334</v>
      </c>
      <c r="AQ49" s="157" t="s">
        <v>334</v>
      </c>
      <c r="AR49" s="157" t="s">
        <v>334</v>
      </c>
      <c r="AS49" s="157" t="s">
        <v>334</v>
      </c>
      <c r="AT49" s="157" t="s">
        <v>334</v>
      </c>
      <c r="AU49" s="157" t="s">
        <v>334</v>
      </c>
      <c r="AV49" s="175" t="s">
        <v>334</v>
      </c>
      <c r="AW49" s="175" t="s">
        <v>334</v>
      </c>
      <c r="AX49" s="157" t="s">
        <v>334</v>
      </c>
      <c r="AY49" s="157" t="s">
        <v>334</v>
      </c>
      <c r="AZ49" s="157" t="s">
        <v>334</v>
      </c>
      <c r="BA49" s="157" t="s">
        <v>334</v>
      </c>
      <c r="BB49" s="157" t="s">
        <v>334</v>
      </c>
      <c r="BC49" s="157" t="s">
        <v>334</v>
      </c>
      <c r="BD49" s="175" t="s">
        <v>334</v>
      </c>
      <c r="BE49" s="175" t="s">
        <v>334</v>
      </c>
      <c r="BF49" s="157" t="s">
        <v>334</v>
      </c>
      <c r="BG49" s="157" t="s">
        <v>334</v>
      </c>
      <c r="BH49" s="157" t="s">
        <v>334</v>
      </c>
      <c r="BI49" s="157" t="s">
        <v>334</v>
      </c>
      <c r="BJ49" s="157" t="s">
        <v>334</v>
      </c>
      <c r="BK49" s="157" t="s">
        <v>334</v>
      </c>
      <c r="BL49" s="157" t="s">
        <v>334</v>
      </c>
      <c r="BM49" s="157" t="s">
        <v>334</v>
      </c>
      <c r="BN49" s="157" t="s">
        <v>334</v>
      </c>
      <c r="BO49" s="157" t="s">
        <v>334</v>
      </c>
      <c r="BP49" s="157" t="s">
        <v>334</v>
      </c>
      <c r="BQ49" s="157" t="s">
        <v>334</v>
      </c>
      <c r="BR49" s="157" t="s">
        <v>334</v>
      </c>
      <c r="BS49" s="157" t="s">
        <v>334</v>
      </c>
      <c r="BT49" s="157" t="s">
        <v>334</v>
      </c>
      <c r="BU49" s="157" t="s">
        <v>334</v>
      </c>
      <c r="BV49" s="176" t="s">
        <v>334</v>
      </c>
      <c r="BW49" s="99"/>
    </row>
    <row r="50" spans="1:75">
      <c r="A50" s="152" t="s">
        <v>91</v>
      </c>
      <c r="B50" s="154" t="s">
        <v>357</v>
      </c>
      <c r="C50" s="154">
        <v>16</v>
      </c>
      <c r="D50" s="154"/>
      <c r="E50" s="154"/>
      <c r="F50" s="154"/>
      <c r="G50" s="154"/>
      <c r="H50" s="174" t="s">
        <v>334</v>
      </c>
      <c r="I50" s="174" t="s">
        <v>334</v>
      </c>
      <c r="J50" s="174" t="s">
        <v>334</v>
      </c>
      <c r="K50" s="174" t="s">
        <v>334</v>
      </c>
      <c r="L50" s="174" t="s">
        <v>334</v>
      </c>
      <c r="M50" s="174" t="s">
        <v>334</v>
      </c>
      <c r="N50" s="169" t="s">
        <v>334</v>
      </c>
      <c r="O50" s="157" t="s">
        <v>334</v>
      </c>
      <c r="P50" s="157" t="s">
        <v>334</v>
      </c>
      <c r="Q50" s="157" t="s">
        <v>334</v>
      </c>
      <c r="R50" s="157" t="s">
        <v>334</v>
      </c>
      <c r="S50" s="157" t="s">
        <v>334</v>
      </c>
      <c r="T50" s="157" t="s">
        <v>334</v>
      </c>
      <c r="U50" s="157" t="s">
        <v>334</v>
      </c>
      <c r="V50" s="157" t="s">
        <v>334</v>
      </c>
      <c r="W50" s="175" t="s">
        <v>334</v>
      </c>
      <c r="X50" s="175" t="s">
        <v>334</v>
      </c>
      <c r="Y50" s="157" t="s">
        <v>334</v>
      </c>
      <c r="Z50" s="157" t="s">
        <v>334</v>
      </c>
      <c r="AA50" s="157" t="s">
        <v>334</v>
      </c>
      <c r="AB50" s="157" t="s">
        <v>334</v>
      </c>
      <c r="AC50" s="175" t="s">
        <v>334</v>
      </c>
      <c r="AD50" s="175" t="s">
        <v>334</v>
      </c>
      <c r="AE50" s="157" t="s">
        <v>334</v>
      </c>
      <c r="AF50" s="157" t="s">
        <v>334</v>
      </c>
      <c r="AG50" s="157" t="s">
        <v>334</v>
      </c>
      <c r="AH50" s="157" t="s">
        <v>334</v>
      </c>
      <c r="AI50" s="157" t="s">
        <v>334</v>
      </c>
      <c r="AJ50" s="157" t="s">
        <v>334</v>
      </c>
      <c r="AK50" s="157" t="s">
        <v>334</v>
      </c>
      <c r="AL50" s="157" t="s">
        <v>334</v>
      </c>
      <c r="AM50" s="175" t="s">
        <v>334</v>
      </c>
      <c r="AN50" s="175" t="s">
        <v>334</v>
      </c>
      <c r="AO50" s="157" t="s">
        <v>334</v>
      </c>
      <c r="AP50" s="157" t="s">
        <v>334</v>
      </c>
      <c r="AQ50" s="157" t="s">
        <v>334</v>
      </c>
      <c r="AR50" s="157" t="s">
        <v>334</v>
      </c>
      <c r="AS50" s="175" t="s">
        <v>334</v>
      </c>
      <c r="AT50" s="175" t="s">
        <v>334</v>
      </c>
      <c r="AU50" s="157" t="s">
        <v>334</v>
      </c>
      <c r="AV50" s="157" t="s">
        <v>334</v>
      </c>
      <c r="AW50" s="157" t="s">
        <v>334</v>
      </c>
      <c r="AX50" s="157" t="s">
        <v>334</v>
      </c>
      <c r="AY50" s="157" t="s">
        <v>334</v>
      </c>
      <c r="AZ50" s="157" t="s">
        <v>334</v>
      </c>
      <c r="BA50" s="157" t="s">
        <v>334</v>
      </c>
      <c r="BB50" s="175" t="s">
        <v>334</v>
      </c>
      <c r="BC50" s="175" t="s">
        <v>334</v>
      </c>
      <c r="BD50" s="157" t="s">
        <v>334</v>
      </c>
      <c r="BE50" s="157" t="s">
        <v>334</v>
      </c>
      <c r="BF50" s="157" t="s">
        <v>334</v>
      </c>
      <c r="BG50" s="176" t="s">
        <v>334</v>
      </c>
      <c r="BH50" s="171" t="s">
        <v>334</v>
      </c>
      <c r="BI50" s="171" t="s">
        <v>334</v>
      </c>
      <c r="BJ50" s="171" t="s">
        <v>334</v>
      </c>
      <c r="BK50" s="171" t="s">
        <v>334</v>
      </c>
      <c r="BL50" s="171" t="s">
        <v>334</v>
      </c>
      <c r="BM50" s="171" t="s">
        <v>334</v>
      </c>
      <c r="BN50" s="99"/>
      <c r="BO50" s="99"/>
      <c r="BP50" s="99"/>
      <c r="BQ50" s="99"/>
      <c r="BR50" s="178" t="s">
        <v>334</v>
      </c>
      <c r="BS50" s="178" t="s">
        <v>334</v>
      </c>
      <c r="BT50" s="178" t="s">
        <v>334</v>
      </c>
      <c r="BU50" s="178" t="s">
        <v>334</v>
      </c>
      <c r="BV50" s="178" t="s">
        <v>334</v>
      </c>
      <c r="BW50" s="178" t="s">
        <v>334</v>
      </c>
    </row>
    <row r="51" spans="1:75">
      <c r="A51" s="152" t="s">
        <v>91</v>
      </c>
      <c r="B51" s="99" t="s">
        <v>358</v>
      </c>
      <c r="C51" s="99">
        <v>17</v>
      </c>
      <c r="D51" s="174" t="s">
        <v>334</v>
      </c>
      <c r="E51" s="174" t="s">
        <v>334</v>
      </c>
      <c r="F51" s="174" t="s">
        <v>334</v>
      </c>
      <c r="G51" s="174" t="s">
        <v>334</v>
      </c>
      <c r="H51" s="174" t="s">
        <v>334</v>
      </c>
      <c r="I51" s="174" t="s">
        <v>334</v>
      </c>
      <c r="J51" s="169" t="s">
        <v>334</v>
      </c>
      <c r="K51" s="157" t="s">
        <v>334</v>
      </c>
      <c r="L51" s="157" t="s">
        <v>334</v>
      </c>
      <c r="M51" s="157" t="s">
        <v>334</v>
      </c>
      <c r="N51" s="157" t="s">
        <v>334</v>
      </c>
      <c r="O51" s="157" t="s">
        <v>334</v>
      </c>
      <c r="P51" s="157" t="s">
        <v>334</v>
      </c>
      <c r="Q51" s="157" t="s">
        <v>334</v>
      </c>
      <c r="R51" s="157" t="s">
        <v>334</v>
      </c>
      <c r="S51" s="175" t="s">
        <v>334</v>
      </c>
      <c r="T51" s="175" t="s">
        <v>334</v>
      </c>
      <c r="U51" s="157" t="s">
        <v>334</v>
      </c>
      <c r="V51" s="157" t="s">
        <v>334</v>
      </c>
      <c r="W51" s="157" t="s">
        <v>334</v>
      </c>
      <c r="X51" s="157" t="s">
        <v>334</v>
      </c>
      <c r="Y51" s="157" t="s">
        <v>334</v>
      </c>
      <c r="Z51" s="157" t="s">
        <v>334</v>
      </c>
      <c r="AA51" s="157" t="s">
        <v>334</v>
      </c>
      <c r="AB51" s="157" t="s">
        <v>334</v>
      </c>
      <c r="AC51" s="157" t="s">
        <v>334</v>
      </c>
      <c r="AD51" s="175" t="s">
        <v>334</v>
      </c>
      <c r="AE51" s="175" t="s">
        <v>334</v>
      </c>
      <c r="AF51" s="157" t="s">
        <v>334</v>
      </c>
      <c r="AG51" s="157" t="s">
        <v>334</v>
      </c>
      <c r="AH51" s="157" t="s">
        <v>334</v>
      </c>
      <c r="AI51" s="157" t="s">
        <v>334</v>
      </c>
      <c r="AJ51" s="157" t="s">
        <v>334</v>
      </c>
      <c r="AK51" s="157" t="s">
        <v>334</v>
      </c>
      <c r="AL51" s="175" t="s">
        <v>334</v>
      </c>
      <c r="AM51" s="175" t="s">
        <v>334</v>
      </c>
      <c r="AN51" s="157" t="s">
        <v>334</v>
      </c>
      <c r="AO51" s="157" t="s">
        <v>334</v>
      </c>
      <c r="AP51" s="157" t="s">
        <v>334</v>
      </c>
      <c r="AQ51" s="157" t="s">
        <v>334</v>
      </c>
      <c r="AR51" s="175" t="s">
        <v>334</v>
      </c>
      <c r="AS51" s="175" t="s">
        <v>334</v>
      </c>
      <c r="AT51" s="157" t="s">
        <v>334</v>
      </c>
      <c r="AU51" s="157" t="s">
        <v>334</v>
      </c>
      <c r="AV51" s="157" t="s">
        <v>334</v>
      </c>
      <c r="AW51" s="157" t="s">
        <v>334</v>
      </c>
      <c r="AX51" s="157" t="s">
        <v>334</v>
      </c>
      <c r="AY51" s="157" t="s">
        <v>334</v>
      </c>
      <c r="AZ51" s="157" t="s">
        <v>334</v>
      </c>
      <c r="BA51" s="157" t="s">
        <v>334</v>
      </c>
      <c r="BB51" s="157" t="s">
        <v>334</v>
      </c>
      <c r="BC51" s="157" t="s">
        <v>334</v>
      </c>
      <c r="BD51" s="157" t="s">
        <v>334</v>
      </c>
      <c r="BE51" s="157" t="s">
        <v>334</v>
      </c>
      <c r="BF51" s="157" t="s">
        <v>334</v>
      </c>
      <c r="BG51" s="157" t="s">
        <v>334</v>
      </c>
      <c r="BH51" s="157" t="s">
        <v>334</v>
      </c>
      <c r="BI51" s="157" t="s">
        <v>334</v>
      </c>
      <c r="BJ51" s="176" t="s">
        <v>334</v>
      </c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</row>
    <row r="52" spans="1:75">
      <c r="A52" s="152" t="s">
        <v>91</v>
      </c>
      <c r="B52" s="99" t="s">
        <v>359</v>
      </c>
      <c r="C52" s="99">
        <v>18</v>
      </c>
      <c r="D52" s="99"/>
      <c r="E52" s="99"/>
      <c r="F52" s="99"/>
      <c r="G52" s="174" t="s">
        <v>334</v>
      </c>
      <c r="H52" s="174" t="s">
        <v>334</v>
      </c>
      <c r="I52" s="174" t="s">
        <v>334</v>
      </c>
      <c r="J52" s="174" t="s">
        <v>334</v>
      </c>
      <c r="K52" s="174" t="s">
        <v>334</v>
      </c>
      <c r="L52" s="174" t="s">
        <v>334</v>
      </c>
      <c r="M52" s="169" t="s">
        <v>334</v>
      </c>
      <c r="N52" s="157" t="s">
        <v>334</v>
      </c>
      <c r="O52" s="157" t="s">
        <v>334</v>
      </c>
      <c r="P52" s="157" t="s">
        <v>334</v>
      </c>
      <c r="Q52" s="157" t="s">
        <v>334</v>
      </c>
      <c r="R52" s="175" t="s">
        <v>334</v>
      </c>
      <c r="S52" s="175" t="s">
        <v>334</v>
      </c>
      <c r="T52" s="157" t="s">
        <v>334</v>
      </c>
      <c r="U52" s="157" t="s">
        <v>334</v>
      </c>
      <c r="V52" s="157" t="s">
        <v>334</v>
      </c>
      <c r="W52" s="157" t="s">
        <v>334</v>
      </c>
      <c r="X52" s="157" t="s">
        <v>334</v>
      </c>
      <c r="Y52" s="157" t="s">
        <v>334</v>
      </c>
      <c r="Z52" s="157" t="s">
        <v>334</v>
      </c>
      <c r="AA52" s="157" t="s">
        <v>334</v>
      </c>
      <c r="AB52" s="157" t="s">
        <v>334</v>
      </c>
      <c r="AC52" s="157" t="s">
        <v>334</v>
      </c>
      <c r="AD52" s="175" t="s">
        <v>334</v>
      </c>
      <c r="AE52" s="175" t="s">
        <v>334</v>
      </c>
      <c r="AF52" s="157" t="s">
        <v>334</v>
      </c>
      <c r="AG52" s="157" t="s">
        <v>334</v>
      </c>
      <c r="AH52" s="157" t="s">
        <v>334</v>
      </c>
      <c r="AI52" s="157" t="s">
        <v>334</v>
      </c>
      <c r="AJ52" s="157" t="s">
        <v>334</v>
      </c>
      <c r="AK52" s="175" t="s">
        <v>334</v>
      </c>
      <c r="AL52" s="175" t="s">
        <v>334</v>
      </c>
      <c r="AM52" s="157" t="s">
        <v>334</v>
      </c>
      <c r="AN52" s="157" t="s">
        <v>334</v>
      </c>
      <c r="AO52" s="157" t="s">
        <v>334</v>
      </c>
      <c r="AP52" s="157" t="s">
        <v>334</v>
      </c>
      <c r="AQ52" s="157" t="s">
        <v>334</v>
      </c>
      <c r="AR52" s="157" t="s">
        <v>334</v>
      </c>
      <c r="AS52" s="175" t="s">
        <v>334</v>
      </c>
      <c r="AT52" s="175" t="s">
        <v>334</v>
      </c>
      <c r="AU52" s="157" t="s">
        <v>334</v>
      </c>
      <c r="AV52" s="157" t="s">
        <v>334</v>
      </c>
      <c r="AW52" s="157" t="s">
        <v>334</v>
      </c>
      <c r="AX52" s="157" t="s">
        <v>334</v>
      </c>
      <c r="AY52" s="157" t="s">
        <v>334</v>
      </c>
      <c r="AZ52" s="157" t="s">
        <v>334</v>
      </c>
      <c r="BA52" s="157" t="s">
        <v>334</v>
      </c>
      <c r="BB52" s="157" t="s">
        <v>334</v>
      </c>
      <c r="BC52" s="157" t="s">
        <v>334</v>
      </c>
      <c r="BD52" s="157" t="s">
        <v>334</v>
      </c>
      <c r="BE52" s="157" t="s">
        <v>334</v>
      </c>
      <c r="BF52" s="176" t="s">
        <v>334</v>
      </c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</row>
    <row r="53" spans="1:75">
      <c r="A53" s="152" t="s">
        <v>91</v>
      </c>
      <c r="B53" s="99" t="s">
        <v>360</v>
      </c>
      <c r="C53" s="99">
        <v>19</v>
      </c>
      <c r="D53" s="174" t="s">
        <v>334</v>
      </c>
      <c r="E53" s="174" t="s">
        <v>334</v>
      </c>
      <c r="F53" s="174" t="s">
        <v>334</v>
      </c>
      <c r="G53" s="174" t="s">
        <v>334</v>
      </c>
      <c r="H53" s="174" t="s">
        <v>334</v>
      </c>
      <c r="I53" s="174" t="s">
        <v>334</v>
      </c>
      <c r="J53" s="169" t="s">
        <v>334</v>
      </c>
      <c r="K53" s="157" t="s">
        <v>334</v>
      </c>
      <c r="L53" s="157" t="s">
        <v>334</v>
      </c>
      <c r="M53" s="157" t="s">
        <v>334</v>
      </c>
      <c r="N53" s="157" t="s">
        <v>334</v>
      </c>
      <c r="O53" s="157" t="s">
        <v>334</v>
      </c>
      <c r="P53" s="157" t="s">
        <v>334</v>
      </c>
      <c r="Q53" s="157" t="s">
        <v>334</v>
      </c>
      <c r="R53" s="157" t="s">
        <v>334</v>
      </c>
      <c r="S53" s="157" t="s">
        <v>334</v>
      </c>
      <c r="T53" s="157" t="s">
        <v>334</v>
      </c>
      <c r="U53" s="157" t="s">
        <v>334</v>
      </c>
      <c r="V53" s="157" t="s">
        <v>334</v>
      </c>
      <c r="W53" s="157" t="s">
        <v>334</v>
      </c>
      <c r="X53" s="157" t="s">
        <v>334</v>
      </c>
      <c r="Y53" s="175" t="s">
        <v>334</v>
      </c>
      <c r="Z53" s="175" t="s">
        <v>334</v>
      </c>
      <c r="AA53" s="157" t="s">
        <v>334</v>
      </c>
      <c r="AB53" s="157" t="s">
        <v>334</v>
      </c>
      <c r="AC53" s="157" t="s">
        <v>334</v>
      </c>
      <c r="AD53" s="157" t="s">
        <v>334</v>
      </c>
      <c r="AE53" s="157" t="s">
        <v>334</v>
      </c>
      <c r="AF53" s="157" t="s">
        <v>334</v>
      </c>
      <c r="AG53" s="157" t="s">
        <v>334</v>
      </c>
      <c r="AH53" s="175" t="s">
        <v>334</v>
      </c>
      <c r="AI53" s="175" t="s">
        <v>334</v>
      </c>
      <c r="AJ53" s="157" t="s">
        <v>334</v>
      </c>
      <c r="AK53" s="157" t="s">
        <v>334</v>
      </c>
      <c r="AL53" s="157" t="s">
        <v>334</v>
      </c>
      <c r="AM53" s="157" t="s">
        <v>334</v>
      </c>
      <c r="AN53" s="157" t="s">
        <v>334</v>
      </c>
      <c r="AO53" s="157" t="s">
        <v>334</v>
      </c>
      <c r="AP53" s="157" t="s">
        <v>334</v>
      </c>
      <c r="AQ53" s="157" t="s">
        <v>334</v>
      </c>
      <c r="AR53" s="175" t="s">
        <v>334</v>
      </c>
      <c r="AS53" s="175" t="s">
        <v>334</v>
      </c>
      <c r="AT53" s="157" t="s">
        <v>334</v>
      </c>
      <c r="AU53" s="157" t="s">
        <v>334</v>
      </c>
      <c r="AV53" s="157" t="s">
        <v>334</v>
      </c>
      <c r="AW53" s="157" t="s">
        <v>334</v>
      </c>
      <c r="AX53" s="157" t="s">
        <v>334</v>
      </c>
      <c r="AY53" s="157" t="s">
        <v>334</v>
      </c>
      <c r="AZ53" s="157" t="s">
        <v>334</v>
      </c>
      <c r="BA53" s="157" t="s">
        <v>334</v>
      </c>
      <c r="BB53" s="157" t="s">
        <v>334</v>
      </c>
      <c r="BC53" s="157" t="s">
        <v>334</v>
      </c>
      <c r="BD53" s="157" t="s">
        <v>334</v>
      </c>
      <c r="BE53" s="176" t="s">
        <v>334</v>
      </c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</row>
    <row r="54" spans="1:75">
      <c r="A54" s="152" t="s">
        <v>49</v>
      </c>
      <c r="B54" s="99" t="s">
        <v>361</v>
      </c>
      <c r="C54" s="99">
        <v>20</v>
      </c>
      <c r="D54" s="99"/>
      <c r="E54" s="99"/>
      <c r="F54" s="99"/>
      <c r="G54" s="99"/>
      <c r="H54" s="99"/>
      <c r="I54" s="99"/>
      <c r="J54" s="174" t="s">
        <v>334</v>
      </c>
      <c r="K54" s="174" t="s">
        <v>334</v>
      </c>
      <c r="L54" s="174" t="s">
        <v>334</v>
      </c>
      <c r="M54" s="174" t="s">
        <v>334</v>
      </c>
      <c r="N54" s="174" t="s">
        <v>334</v>
      </c>
      <c r="O54" s="174" t="s">
        <v>334</v>
      </c>
      <c r="P54" s="169" t="s">
        <v>334</v>
      </c>
      <c r="Q54" s="157" t="s">
        <v>334</v>
      </c>
      <c r="R54" s="157" t="s">
        <v>334</v>
      </c>
      <c r="S54" s="157" t="s">
        <v>334</v>
      </c>
      <c r="T54" s="157" t="s">
        <v>334</v>
      </c>
      <c r="U54" s="157" t="s">
        <v>334</v>
      </c>
      <c r="V54" s="157" t="s">
        <v>334</v>
      </c>
      <c r="W54" s="157" t="s">
        <v>334</v>
      </c>
      <c r="X54" s="157" t="s">
        <v>334</v>
      </c>
      <c r="Y54" s="157" t="s">
        <v>334</v>
      </c>
      <c r="Z54" s="157" t="s">
        <v>334</v>
      </c>
      <c r="AA54" s="157" t="s">
        <v>334</v>
      </c>
      <c r="AB54" s="157" t="s">
        <v>334</v>
      </c>
      <c r="AC54" s="157" t="s">
        <v>334</v>
      </c>
      <c r="AD54" s="157" t="s">
        <v>334</v>
      </c>
      <c r="AE54" s="157" t="s">
        <v>334</v>
      </c>
      <c r="AF54" s="175" t="s">
        <v>334</v>
      </c>
      <c r="AG54" s="175" t="s">
        <v>334</v>
      </c>
      <c r="AH54" s="157" t="s">
        <v>334</v>
      </c>
      <c r="AI54" s="157" t="s">
        <v>334</v>
      </c>
      <c r="AJ54" s="157" t="s">
        <v>334</v>
      </c>
      <c r="AK54" s="157" t="s">
        <v>334</v>
      </c>
      <c r="AL54" s="157" t="s">
        <v>334</v>
      </c>
      <c r="AM54" s="175" t="s">
        <v>334</v>
      </c>
      <c r="AN54" s="175" t="s">
        <v>334</v>
      </c>
      <c r="AO54" s="157" t="s">
        <v>334</v>
      </c>
      <c r="AP54" s="157" t="s">
        <v>334</v>
      </c>
      <c r="AQ54" s="157" t="s">
        <v>334</v>
      </c>
      <c r="AR54" s="175" t="s">
        <v>334</v>
      </c>
      <c r="AS54" s="175" t="s">
        <v>334</v>
      </c>
      <c r="AT54" s="157" t="s">
        <v>334</v>
      </c>
      <c r="AU54" s="157" t="s">
        <v>334</v>
      </c>
      <c r="AV54" s="157" t="s">
        <v>334</v>
      </c>
      <c r="AW54" s="157" t="s">
        <v>334</v>
      </c>
      <c r="AX54" s="157" t="s">
        <v>334</v>
      </c>
      <c r="AY54" s="157" t="s">
        <v>334</v>
      </c>
      <c r="AZ54" s="157" t="s">
        <v>334</v>
      </c>
      <c r="BA54" s="175" t="s">
        <v>334</v>
      </c>
      <c r="BB54" s="175" t="s">
        <v>334</v>
      </c>
      <c r="BC54" s="157" t="s">
        <v>334</v>
      </c>
      <c r="BD54" s="157" t="s">
        <v>334</v>
      </c>
      <c r="BE54" s="157" t="s">
        <v>334</v>
      </c>
      <c r="BF54" s="157" t="s">
        <v>334</v>
      </c>
      <c r="BG54" s="157" t="s">
        <v>334</v>
      </c>
      <c r="BH54" s="157" t="s">
        <v>334</v>
      </c>
      <c r="BI54" s="157" t="s">
        <v>334</v>
      </c>
      <c r="BJ54" s="157" t="s">
        <v>334</v>
      </c>
      <c r="BK54" s="157" t="s">
        <v>334</v>
      </c>
      <c r="BL54" s="157" t="s">
        <v>334</v>
      </c>
      <c r="BM54" s="157" t="s">
        <v>334</v>
      </c>
      <c r="BN54" s="157" t="s">
        <v>334</v>
      </c>
      <c r="BO54" s="157" t="s">
        <v>334</v>
      </c>
      <c r="BP54" s="157" t="s">
        <v>334</v>
      </c>
      <c r="BQ54" s="157" t="s">
        <v>334</v>
      </c>
      <c r="BR54" s="157" t="s">
        <v>334</v>
      </c>
      <c r="BS54" s="157" t="s">
        <v>334</v>
      </c>
      <c r="BT54" s="157" t="s">
        <v>334</v>
      </c>
      <c r="BU54" s="157" t="s">
        <v>334</v>
      </c>
      <c r="BV54" s="157" t="s">
        <v>334</v>
      </c>
      <c r="BW54" s="176" t="s">
        <v>334</v>
      </c>
    </row>
    <row r="55" spans="1:75">
      <c r="A55" s="152" t="s">
        <v>49</v>
      </c>
      <c r="B55" s="99" t="s">
        <v>362</v>
      </c>
      <c r="C55" s="99">
        <v>21</v>
      </c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174" t="s">
        <v>334</v>
      </c>
      <c r="R55" s="174" t="s">
        <v>334</v>
      </c>
      <c r="S55" s="174" t="s">
        <v>334</v>
      </c>
      <c r="T55" s="174" t="s">
        <v>334</v>
      </c>
      <c r="U55" s="174" t="s">
        <v>334</v>
      </c>
      <c r="V55" s="174" t="s">
        <v>334</v>
      </c>
      <c r="W55" s="169" t="s">
        <v>334</v>
      </c>
      <c r="X55" s="157" t="s">
        <v>334</v>
      </c>
      <c r="Y55" s="157" t="s">
        <v>334</v>
      </c>
      <c r="Z55" s="157" t="s">
        <v>334</v>
      </c>
      <c r="AA55" s="157" t="s">
        <v>334</v>
      </c>
      <c r="AB55" s="157" t="s">
        <v>334</v>
      </c>
      <c r="AC55" s="157" t="s">
        <v>334</v>
      </c>
      <c r="AD55" s="157" t="s">
        <v>334</v>
      </c>
      <c r="AE55" s="157" t="s">
        <v>334</v>
      </c>
      <c r="AF55" s="157" t="s">
        <v>334</v>
      </c>
      <c r="AG55" s="175" t="s">
        <v>334</v>
      </c>
      <c r="AH55" s="175" t="s">
        <v>334</v>
      </c>
      <c r="AI55" s="157" t="s">
        <v>334</v>
      </c>
      <c r="AJ55" s="157" t="s">
        <v>334</v>
      </c>
      <c r="AK55" s="157" t="s">
        <v>334</v>
      </c>
      <c r="AL55" s="157" t="s">
        <v>334</v>
      </c>
      <c r="AM55" s="157" t="s">
        <v>334</v>
      </c>
      <c r="AN55" s="175" t="s">
        <v>334</v>
      </c>
      <c r="AO55" s="175" t="s">
        <v>334</v>
      </c>
      <c r="AP55" s="157" t="s">
        <v>334</v>
      </c>
      <c r="AQ55" s="157" t="s">
        <v>334</v>
      </c>
      <c r="AR55" s="157" t="s">
        <v>334</v>
      </c>
      <c r="AS55" s="157" t="s">
        <v>334</v>
      </c>
      <c r="AT55" s="157" t="s">
        <v>334</v>
      </c>
      <c r="AU55" s="157" t="s">
        <v>334</v>
      </c>
      <c r="AV55" s="175" t="s">
        <v>334</v>
      </c>
      <c r="AW55" s="175" t="s">
        <v>334</v>
      </c>
      <c r="AX55" s="157" t="s">
        <v>334</v>
      </c>
      <c r="AY55" s="157" t="s">
        <v>334</v>
      </c>
      <c r="AZ55" s="175" t="s">
        <v>334</v>
      </c>
      <c r="BA55" s="175" t="s">
        <v>334</v>
      </c>
      <c r="BB55" s="157" t="s">
        <v>334</v>
      </c>
      <c r="BC55" s="157" t="s">
        <v>334</v>
      </c>
      <c r="BD55" s="175" t="s">
        <v>334</v>
      </c>
      <c r="BE55" s="175" t="s">
        <v>334</v>
      </c>
      <c r="BF55" s="157" t="s">
        <v>334</v>
      </c>
      <c r="BG55" s="176" t="s">
        <v>334</v>
      </c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</row>
    <row r="56" spans="1:75">
      <c r="A56" s="152" t="s">
        <v>49</v>
      </c>
      <c r="B56" s="99" t="s">
        <v>363</v>
      </c>
      <c r="C56" s="99">
        <v>22</v>
      </c>
      <c r="D56" s="99"/>
      <c r="E56" s="99"/>
      <c r="F56" s="99"/>
      <c r="G56" s="99"/>
      <c r="H56" s="99"/>
      <c r="I56" s="99"/>
      <c r="J56" s="174" t="s">
        <v>334</v>
      </c>
      <c r="K56" s="174" t="s">
        <v>334</v>
      </c>
      <c r="L56" s="174" t="s">
        <v>334</v>
      </c>
      <c r="M56" s="174" t="s">
        <v>334</v>
      </c>
      <c r="N56" s="174" t="s">
        <v>334</v>
      </c>
      <c r="O56" s="174" t="s">
        <v>334</v>
      </c>
      <c r="P56" s="169" t="s">
        <v>334</v>
      </c>
      <c r="Q56" s="157" t="s">
        <v>334</v>
      </c>
      <c r="R56" s="157" t="s">
        <v>334</v>
      </c>
      <c r="S56" s="157" t="s">
        <v>334</v>
      </c>
      <c r="T56" s="157" t="s">
        <v>334</v>
      </c>
      <c r="U56" s="157" t="s">
        <v>334</v>
      </c>
      <c r="V56" s="157" t="s">
        <v>334</v>
      </c>
      <c r="W56" s="157" t="s">
        <v>334</v>
      </c>
      <c r="X56" s="157" t="s">
        <v>334</v>
      </c>
      <c r="Y56" s="157" t="s">
        <v>334</v>
      </c>
      <c r="Z56" s="157" t="s">
        <v>334</v>
      </c>
      <c r="AA56" s="157" t="s">
        <v>334</v>
      </c>
      <c r="AB56" s="157" t="s">
        <v>334</v>
      </c>
      <c r="AC56" s="175" t="s">
        <v>334</v>
      </c>
      <c r="AD56" s="175" t="s">
        <v>334</v>
      </c>
      <c r="AE56" s="157" t="s">
        <v>334</v>
      </c>
      <c r="AF56" s="157" t="s">
        <v>334</v>
      </c>
      <c r="AG56" s="157" t="s">
        <v>334</v>
      </c>
      <c r="AH56" s="157" t="s">
        <v>334</v>
      </c>
      <c r="AI56" s="157" t="s">
        <v>334</v>
      </c>
      <c r="AJ56" s="157" t="s">
        <v>334</v>
      </c>
      <c r="AK56" s="157" t="s">
        <v>334</v>
      </c>
      <c r="AL56" s="157" t="s">
        <v>334</v>
      </c>
      <c r="AM56" s="157" t="s">
        <v>334</v>
      </c>
      <c r="AN56" s="175" t="s">
        <v>334</v>
      </c>
      <c r="AO56" s="175" t="s">
        <v>334</v>
      </c>
      <c r="AP56" s="157" t="s">
        <v>334</v>
      </c>
      <c r="AQ56" s="157" t="s">
        <v>334</v>
      </c>
      <c r="AR56" s="157" t="s">
        <v>334</v>
      </c>
      <c r="AS56" s="157" t="s">
        <v>334</v>
      </c>
      <c r="AT56" s="157" t="s">
        <v>334</v>
      </c>
      <c r="AU56" s="157" t="s">
        <v>334</v>
      </c>
      <c r="AV56" s="157" t="s">
        <v>334</v>
      </c>
      <c r="AW56" s="175" t="s">
        <v>334</v>
      </c>
      <c r="AX56" s="175" t="s">
        <v>334</v>
      </c>
      <c r="AY56" s="157" t="s">
        <v>334</v>
      </c>
      <c r="AZ56" s="157" t="s">
        <v>334</v>
      </c>
      <c r="BA56" s="157" t="s">
        <v>334</v>
      </c>
      <c r="BB56" s="157" t="s">
        <v>334</v>
      </c>
      <c r="BC56" s="157" t="s">
        <v>334</v>
      </c>
      <c r="BD56" s="157" t="s">
        <v>334</v>
      </c>
      <c r="BE56" s="157" t="s">
        <v>334</v>
      </c>
      <c r="BF56" s="157" t="s">
        <v>334</v>
      </c>
      <c r="BG56" s="157" t="s">
        <v>334</v>
      </c>
      <c r="BH56" s="157" t="s">
        <v>334</v>
      </c>
      <c r="BI56" s="157" t="s">
        <v>334</v>
      </c>
      <c r="BJ56" s="157" t="s">
        <v>334</v>
      </c>
      <c r="BK56" s="176" t="s">
        <v>334</v>
      </c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</row>
    <row r="57" spans="1:75">
      <c r="A57" s="152" t="s">
        <v>49</v>
      </c>
      <c r="B57" s="99" t="s">
        <v>364</v>
      </c>
      <c r="C57" s="99">
        <v>23</v>
      </c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174" t="s">
        <v>334</v>
      </c>
      <c r="Q57" s="174" t="s">
        <v>334</v>
      </c>
      <c r="R57" s="174" t="s">
        <v>334</v>
      </c>
      <c r="S57" s="174" t="s">
        <v>334</v>
      </c>
      <c r="T57" s="174" t="s">
        <v>334</v>
      </c>
      <c r="U57" s="174" t="s">
        <v>334</v>
      </c>
      <c r="V57" s="169" t="s">
        <v>334</v>
      </c>
      <c r="W57" s="157" t="s">
        <v>334</v>
      </c>
      <c r="X57" s="157" t="s">
        <v>334</v>
      </c>
      <c r="Y57" s="157" t="s">
        <v>334</v>
      </c>
      <c r="Z57" s="157" t="s">
        <v>334</v>
      </c>
      <c r="AA57" s="157" t="s">
        <v>334</v>
      </c>
      <c r="AB57" s="157" t="s">
        <v>334</v>
      </c>
      <c r="AC57" s="157" t="s">
        <v>334</v>
      </c>
      <c r="AD57" s="157" t="s">
        <v>334</v>
      </c>
      <c r="AE57" s="175" t="s">
        <v>334</v>
      </c>
      <c r="AF57" s="175" t="s">
        <v>334</v>
      </c>
      <c r="AG57" s="157" t="s">
        <v>334</v>
      </c>
      <c r="AH57" s="157" t="s">
        <v>334</v>
      </c>
      <c r="AI57" s="157" t="s">
        <v>334</v>
      </c>
      <c r="AJ57" s="157" t="s">
        <v>334</v>
      </c>
      <c r="AK57" s="157" t="s">
        <v>334</v>
      </c>
      <c r="AL57" s="157" t="s">
        <v>334</v>
      </c>
      <c r="AM57" s="157" t="s">
        <v>334</v>
      </c>
      <c r="AN57" s="157" t="s">
        <v>334</v>
      </c>
      <c r="AO57" s="157" t="s">
        <v>334</v>
      </c>
      <c r="AP57" s="175" t="s">
        <v>334</v>
      </c>
      <c r="AQ57" s="175" t="s">
        <v>334</v>
      </c>
      <c r="AR57" s="157" t="s">
        <v>334</v>
      </c>
      <c r="AS57" s="157" t="s">
        <v>334</v>
      </c>
      <c r="AT57" s="157" t="s">
        <v>334</v>
      </c>
      <c r="AU57" s="157" t="s">
        <v>334</v>
      </c>
      <c r="AV57" s="175" t="s">
        <v>334</v>
      </c>
      <c r="AW57" s="175" t="s">
        <v>334</v>
      </c>
      <c r="AX57" s="157" t="s">
        <v>334</v>
      </c>
      <c r="AY57" s="157" t="s">
        <v>334</v>
      </c>
      <c r="AZ57" s="175" t="s">
        <v>334</v>
      </c>
      <c r="BA57" s="175" t="s">
        <v>334</v>
      </c>
      <c r="BB57" s="157" t="s">
        <v>334</v>
      </c>
      <c r="BC57" s="157" t="s">
        <v>334</v>
      </c>
      <c r="BD57" s="157" t="s">
        <v>334</v>
      </c>
      <c r="BE57" s="157" t="s">
        <v>334</v>
      </c>
      <c r="BF57" s="176" t="s">
        <v>334</v>
      </c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</row>
    <row r="58" spans="1:75">
      <c r="A58" s="152" t="s">
        <v>49</v>
      </c>
      <c r="B58" s="99" t="s">
        <v>365</v>
      </c>
      <c r="C58" s="99">
        <v>24</v>
      </c>
      <c r="D58" s="174" t="s">
        <v>334</v>
      </c>
      <c r="E58" s="174" t="s">
        <v>334</v>
      </c>
      <c r="F58" s="174" t="s">
        <v>334</v>
      </c>
      <c r="G58" s="174" t="s">
        <v>334</v>
      </c>
      <c r="H58" s="174" t="s">
        <v>334</v>
      </c>
      <c r="I58" s="174" t="s">
        <v>334</v>
      </c>
      <c r="J58" s="169" t="s">
        <v>334</v>
      </c>
      <c r="K58" s="157" t="s">
        <v>334</v>
      </c>
      <c r="L58" s="157" t="s">
        <v>334</v>
      </c>
      <c r="M58" s="157" t="s">
        <v>334</v>
      </c>
      <c r="N58" s="157" t="s">
        <v>334</v>
      </c>
      <c r="O58" s="157" t="s">
        <v>334</v>
      </c>
      <c r="P58" s="157" t="s">
        <v>334</v>
      </c>
      <c r="Q58" s="157" t="s">
        <v>334</v>
      </c>
      <c r="R58" s="157" t="s">
        <v>334</v>
      </c>
      <c r="S58" s="157" t="s">
        <v>334</v>
      </c>
      <c r="T58" s="157" t="s">
        <v>334</v>
      </c>
      <c r="U58" s="175" t="s">
        <v>334</v>
      </c>
      <c r="V58" s="175" t="s">
        <v>334</v>
      </c>
      <c r="W58" s="157" t="s">
        <v>334</v>
      </c>
      <c r="X58" s="157" t="s">
        <v>334</v>
      </c>
      <c r="Y58" s="157" t="s">
        <v>334</v>
      </c>
      <c r="Z58" s="157" t="s">
        <v>334</v>
      </c>
      <c r="AA58" s="157" t="s">
        <v>334</v>
      </c>
      <c r="AB58" s="157" t="s">
        <v>334</v>
      </c>
      <c r="AC58" s="157" t="s">
        <v>334</v>
      </c>
      <c r="AD58" s="157" t="s">
        <v>334</v>
      </c>
      <c r="AE58" s="157" t="s">
        <v>334</v>
      </c>
      <c r="AF58" s="157" t="s">
        <v>334</v>
      </c>
      <c r="AG58" s="157" t="s">
        <v>334</v>
      </c>
      <c r="AH58" s="157" t="s">
        <v>334</v>
      </c>
      <c r="AI58" s="157" t="s">
        <v>334</v>
      </c>
      <c r="AJ58" s="157" t="s">
        <v>334</v>
      </c>
      <c r="AK58" s="175" t="s">
        <v>334</v>
      </c>
      <c r="AL58" s="175" t="s">
        <v>334</v>
      </c>
      <c r="AM58" s="157" t="s">
        <v>334</v>
      </c>
      <c r="AN58" s="157" t="s">
        <v>334</v>
      </c>
      <c r="AO58" s="157" t="s">
        <v>334</v>
      </c>
      <c r="AP58" s="157" t="s">
        <v>334</v>
      </c>
      <c r="AQ58" s="157" t="s">
        <v>334</v>
      </c>
      <c r="AR58" s="157" t="s">
        <v>334</v>
      </c>
      <c r="AS58" s="157" t="s">
        <v>334</v>
      </c>
      <c r="AT58" s="175" t="s">
        <v>334</v>
      </c>
      <c r="AU58" s="175" t="s">
        <v>334</v>
      </c>
      <c r="AV58" s="157" t="s">
        <v>334</v>
      </c>
      <c r="AW58" s="157" t="s">
        <v>334</v>
      </c>
      <c r="AX58" s="157" t="s">
        <v>334</v>
      </c>
      <c r="AY58" s="157" t="s">
        <v>334</v>
      </c>
      <c r="AZ58" s="157" t="s">
        <v>334</v>
      </c>
      <c r="BA58" s="157" t="s">
        <v>334</v>
      </c>
      <c r="BB58" s="157" t="s">
        <v>334</v>
      </c>
      <c r="BC58" s="157" t="s">
        <v>334</v>
      </c>
      <c r="BD58" s="157" t="s">
        <v>334</v>
      </c>
      <c r="BE58" s="157" t="s">
        <v>334</v>
      </c>
      <c r="BF58" s="157" t="s">
        <v>334</v>
      </c>
      <c r="BG58" s="157" t="s">
        <v>334</v>
      </c>
      <c r="BH58" s="157" t="s">
        <v>334</v>
      </c>
      <c r="BI58" s="157" t="s">
        <v>334</v>
      </c>
      <c r="BJ58" s="157" t="s">
        <v>334</v>
      </c>
      <c r="BK58" s="157" t="s">
        <v>334</v>
      </c>
      <c r="BL58" s="157" t="s">
        <v>334</v>
      </c>
      <c r="BM58" s="157" t="s">
        <v>334</v>
      </c>
      <c r="BN58" s="176" t="s">
        <v>334</v>
      </c>
      <c r="BO58" s="99"/>
      <c r="BP58" s="99"/>
      <c r="BQ58" s="99"/>
      <c r="BR58" s="99"/>
      <c r="BS58" s="99"/>
      <c r="BT58" s="99"/>
      <c r="BU58" s="99"/>
      <c r="BV58" s="99"/>
      <c r="BW58" s="99"/>
    </row>
    <row r="59" spans="1:75">
      <c r="A59" s="152" t="s">
        <v>49</v>
      </c>
      <c r="B59" s="99" t="s">
        <v>366</v>
      </c>
      <c r="C59" s="99">
        <v>25</v>
      </c>
      <c r="D59" s="174" t="s">
        <v>334</v>
      </c>
      <c r="E59" s="174" t="s">
        <v>334</v>
      </c>
      <c r="F59" s="174" t="s">
        <v>334</v>
      </c>
      <c r="G59" s="174" t="s">
        <v>334</v>
      </c>
      <c r="H59" s="174" t="s">
        <v>334</v>
      </c>
      <c r="I59" s="174" t="s">
        <v>334</v>
      </c>
      <c r="J59" s="169" t="s">
        <v>334</v>
      </c>
      <c r="K59" s="157" t="s">
        <v>334</v>
      </c>
      <c r="L59" s="157" t="s">
        <v>334</v>
      </c>
      <c r="M59" s="157" t="s">
        <v>334</v>
      </c>
      <c r="N59" s="157" t="s">
        <v>334</v>
      </c>
      <c r="O59" s="157" t="s">
        <v>334</v>
      </c>
      <c r="P59" s="157" t="s">
        <v>334</v>
      </c>
      <c r="Q59" s="157" t="s">
        <v>334</v>
      </c>
      <c r="R59" s="157" t="s">
        <v>334</v>
      </c>
      <c r="S59" s="175" t="s">
        <v>334</v>
      </c>
      <c r="T59" s="175" t="s">
        <v>334</v>
      </c>
      <c r="U59" s="157" t="s">
        <v>334</v>
      </c>
      <c r="V59" s="157" t="s">
        <v>334</v>
      </c>
      <c r="W59" s="157" t="s">
        <v>334</v>
      </c>
      <c r="X59" s="157" t="s">
        <v>334</v>
      </c>
      <c r="Y59" s="157" t="s">
        <v>334</v>
      </c>
      <c r="Z59" s="157" t="s">
        <v>334</v>
      </c>
      <c r="AA59" s="157" t="s">
        <v>334</v>
      </c>
      <c r="AB59" s="157" t="s">
        <v>334</v>
      </c>
      <c r="AC59" s="157" t="s">
        <v>334</v>
      </c>
      <c r="AD59" s="175" t="s">
        <v>334</v>
      </c>
      <c r="AE59" s="175" t="s">
        <v>334</v>
      </c>
      <c r="AF59" s="157" t="s">
        <v>334</v>
      </c>
      <c r="AG59" s="157" t="s">
        <v>334</v>
      </c>
      <c r="AH59" s="157" t="s">
        <v>334</v>
      </c>
      <c r="AI59" s="157" t="s">
        <v>334</v>
      </c>
      <c r="AJ59" s="175" t="s">
        <v>334</v>
      </c>
      <c r="AK59" s="175" t="s">
        <v>334</v>
      </c>
      <c r="AL59" s="157" t="s">
        <v>334</v>
      </c>
      <c r="AM59" s="157" t="s">
        <v>334</v>
      </c>
      <c r="AN59" s="157" t="s">
        <v>334</v>
      </c>
      <c r="AO59" s="157" t="s">
        <v>334</v>
      </c>
      <c r="AP59" s="157" t="s">
        <v>334</v>
      </c>
      <c r="AQ59" s="157" t="s">
        <v>334</v>
      </c>
      <c r="AR59" s="157" t="s">
        <v>334</v>
      </c>
      <c r="AS59" s="175" t="s">
        <v>334</v>
      </c>
      <c r="AT59" s="175" t="s">
        <v>334</v>
      </c>
      <c r="AU59" s="157" t="s">
        <v>334</v>
      </c>
      <c r="AV59" s="157" t="s">
        <v>334</v>
      </c>
      <c r="AW59" s="157" t="s">
        <v>334</v>
      </c>
      <c r="AX59" s="157" t="s">
        <v>334</v>
      </c>
      <c r="AY59" s="157" t="s">
        <v>334</v>
      </c>
      <c r="AZ59" s="157" t="s">
        <v>334</v>
      </c>
      <c r="BA59" s="157" t="s">
        <v>334</v>
      </c>
      <c r="BB59" s="157" t="s">
        <v>334</v>
      </c>
      <c r="BC59" s="157" t="s">
        <v>334</v>
      </c>
      <c r="BD59" s="157" t="s">
        <v>334</v>
      </c>
      <c r="BE59" s="157" t="s">
        <v>334</v>
      </c>
      <c r="BF59" s="157" t="s">
        <v>334</v>
      </c>
      <c r="BG59" s="157" t="s">
        <v>334</v>
      </c>
      <c r="BH59" s="157" t="s">
        <v>334</v>
      </c>
      <c r="BI59" s="157" t="s">
        <v>334</v>
      </c>
      <c r="BJ59" s="176" t="s">
        <v>334</v>
      </c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99CA-5E4F-4BD3-A5D5-9CCB112CFCE7}">
  <dimension ref="A1:H99"/>
  <sheetViews>
    <sheetView topLeftCell="A68" workbookViewId="0">
      <selection activeCell="K65" sqref="K65"/>
    </sheetView>
  </sheetViews>
  <sheetFormatPr defaultColWidth="8.7109375" defaultRowHeight="14.45"/>
  <cols>
    <col min="1" max="1" width="19.28515625" style="101" bestFit="1" customWidth="1"/>
    <col min="2" max="2" width="28.7109375" style="101" hidden="1" customWidth="1"/>
    <col min="3" max="3" width="11.42578125" style="101" bestFit="1" customWidth="1"/>
    <col min="4" max="4" width="14.42578125" style="101" customWidth="1"/>
    <col min="5" max="5" width="10.28515625" style="101" bestFit="1" customWidth="1"/>
    <col min="6" max="7" width="11.42578125" style="101" bestFit="1" customWidth="1"/>
    <col min="8" max="8" width="16.85546875" style="101" bestFit="1" customWidth="1"/>
    <col min="9" max="16384" width="8.7109375" style="101"/>
  </cols>
  <sheetData>
    <row r="1" spans="1:8">
      <c r="A1" s="188" t="s">
        <v>320</v>
      </c>
      <c r="B1" s="179" t="s">
        <v>369</v>
      </c>
      <c r="C1" s="179" t="s">
        <v>370</v>
      </c>
      <c r="D1" s="179" t="s">
        <v>371</v>
      </c>
      <c r="E1" s="179" t="s">
        <v>372</v>
      </c>
      <c r="F1" s="179" t="s">
        <v>370</v>
      </c>
      <c r="G1" s="179" t="s">
        <v>371</v>
      </c>
      <c r="H1" s="179" t="s">
        <v>373</v>
      </c>
    </row>
    <row r="2" spans="1:8">
      <c r="A2" s="189" t="s">
        <v>56</v>
      </c>
      <c r="B2" s="190" t="s">
        <v>374</v>
      </c>
      <c r="C2" s="191">
        <v>5180344</v>
      </c>
      <c r="D2" s="191">
        <v>1571707</v>
      </c>
      <c r="E2" s="192" t="s">
        <v>71</v>
      </c>
      <c r="F2" s="191">
        <v>512134346</v>
      </c>
      <c r="G2" s="191">
        <v>173898504</v>
      </c>
      <c r="H2" s="191">
        <v>1330614198</v>
      </c>
    </row>
    <row r="3" spans="1:8">
      <c r="A3" s="189" t="s">
        <v>57</v>
      </c>
      <c r="B3" s="190" t="s">
        <v>375</v>
      </c>
      <c r="C3" s="191">
        <v>518786</v>
      </c>
      <c r="D3" s="191">
        <v>1701215</v>
      </c>
      <c r="E3" s="192" t="s">
        <v>71</v>
      </c>
      <c r="F3" s="191">
        <v>512134346</v>
      </c>
      <c r="G3" s="191">
        <v>173898504</v>
      </c>
      <c r="H3" s="191">
        <v>7843878094</v>
      </c>
    </row>
    <row r="4" spans="1:8">
      <c r="A4" s="189" t="s">
        <v>59</v>
      </c>
      <c r="B4" s="190" t="s">
        <v>376</v>
      </c>
      <c r="C4" s="191">
        <v>512658553</v>
      </c>
      <c r="D4" s="191">
        <v>155657397</v>
      </c>
      <c r="E4" s="192" t="s">
        <v>71</v>
      </c>
      <c r="F4" s="191">
        <v>512134346</v>
      </c>
      <c r="G4" s="191">
        <v>173898504</v>
      </c>
      <c r="H4" s="191">
        <v>1271162328</v>
      </c>
    </row>
    <row r="5" spans="1:8">
      <c r="A5" s="189" t="s">
        <v>66</v>
      </c>
      <c r="B5" s="190" t="s">
        <v>377</v>
      </c>
      <c r="C5" s="191">
        <v>51397722</v>
      </c>
      <c r="D5" s="191">
        <v>162095788</v>
      </c>
      <c r="E5" s="192" t="s">
        <v>71</v>
      </c>
      <c r="F5" s="191">
        <v>512134346</v>
      </c>
      <c r="G5" s="191">
        <v>173898504</v>
      </c>
      <c r="H5" s="191">
        <v>8456623654</v>
      </c>
    </row>
    <row r="6" spans="1:8">
      <c r="A6" s="189" t="s">
        <v>67</v>
      </c>
      <c r="B6" s="190" t="s">
        <v>378</v>
      </c>
      <c r="C6" s="191">
        <v>513364277</v>
      </c>
      <c r="D6" s="191">
        <v>166441164</v>
      </c>
      <c r="E6" s="192" t="s">
        <v>71</v>
      </c>
      <c r="F6" s="191">
        <v>512134346</v>
      </c>
      <c r="G6" s="191">
        <v>173898504</v>
      </c>
      <c r="H6" s="191">
        <v>5364682415</v>
      </c>
    </row>
    <row r="7" spans="1:8">
      <c r="A7" s="189" t="s">
        <v>68</v>
      </c>
      <c r="B7" s="190" t="s">
        <v>379</v>
      </c>
      <c r="C7" s="191">
        <v>509034749</v>
      </c>
      <c r="D7" s="191">
        <v>15731654</v>
      </c>
      <c r="E7" s="192" t="s">
        <v>71</v>
      </c>
      <c r="F7" s="191">
        <v>512134346</v>
      </c>
      <c r="G7" s="191">
        <v>173898504</v>
      </c>
      <c r="H7" s="191">
        <v>1209032036</v>
      </c>
    </row>
    <row r="8" spans="1:8">
      <c r="A8" s="189" t="s">
        <v>69</v>
      </c>
      <c r="B8" s="190" t="s">
        <v>380</v>
      </c>
      <c r="C8" s="191">
        <v>508498434</v>
      </c>
      <c r="D8" s="191">
        <v>16475679</v>
      </c>
      <c r="E8" s="192" t="s">
        <v>71</v>
      </c>
      <c r="F8" s="191">
        <v>512134346</v>
      </c>
      <c r="G8" s="191">
        <v>173898504</v>
      </c>
      <c r="H8" s="191">
        <v>7563826647</v>
      </c>
    </row>
    <row r="9" spans="1:8">
      <c r="A9" s="189" t="s">
        <v>70</v>
      </c>
      <c r="B9" s="190" t="s">
        <v>381</v>
      </c>
      <c r="C9" s="191">
        <v>511092948</v>
      </c>
      <c r="D9" s="191">
        <v>170386019</v>
      </c>
      <c r="E9" s="192" t="s">
        <v>71</v>
      </c>
      <c r="F9" s="191">
        <v>512134346</v>
      </c>
      <c r="G9" s="191">
        <v>173898504</v>
      </c>
      <c r="H9" s="191">
        <v>2709312018</v>
      </c>
    </row>
    <row r="10" spans="1:8">
      <c r="A10" s="189" t="s">
        <v>71</v>
      </c>
      <c r="B10" s="190" t="s">
        <v>382</v>
      </c>
      <c r="C10" s="191">
        <v>512134346</v>
      </c>
      <c r="D10" s="191">
        <v>173898504</v>
      </c>
      <c r="E10" s="192" t="s">
        <v>71</v>
      </c>
      <c r="F10" s="191">
        <v>512134346</v>
      </c>
      <c r="G10" s="191">
        <v>173898504</v>
      </c>
      <c r="H10" s="190">
        <v>0</v>
      </c>
    </row>
    <row r="11" spans="1:8">
      <c r="A11" s="189" t="s">
        <v>72</v>
      </c>
      <c r="B11" s="190" t="s">
        <v>383</v>
      </c>
      <c r="C11" s="191">
        <v>516549856</v>
      </c>
      <c r="D11" s="191">
        <v>178068258</v>
      </c>
      <c r="E11" s="192" t="s">
        <v>71</v>
      </c>
      <c r="F11" s="191">
        <v>512134346</v>
      </c>
      <c r="G11" s="191">
        <v>173898504</v>
      </c>
      <c r="H11" s="191">
        <v>5697457713</v>
      </c>
    </row>
    <row r="12" spans="1:8">
      <c r="A12" s="189" t="s">
        <v>73</v>
      </c>
      <c r="B12" s="190" t="s">
        <v>384</v>
      </c>
      <c r="C12" s="191">
        <v>517672799</v>
      </c>
      <c r="D12" s="191">
        <v>180853462</v>
      </c>
      <c r="E12" s="192" t="s">
        <v>71</v>
      </c>
      <c r="F12" s="191">
        <v>512134346</v>
      </c>
      <c r="G12" s="191">
        <v>173898504</v>
      </c>
      <c r="H12" s="191">
        <v>7817448765</v>
      </c>
    </row>
    <row r="13" spans="1:8">
      <c r="A13" s="189" t="s">
        <v>74</v>
      </c>
      <c r="B13" s="190" t="s">
        <v>385</v>
      </c>
      <c r="C13" s="191">
        <v>505893617</v>
      </c>
      <c r="D13" s="191">
        <v>168132419</v>
      </c>
      <c r="E13" s="192" t="s">
        <v>71</v>
      </c>
      <c r="F13" s="191">
        <v>512134346</v>
      </c>
      <c r="G13" s="191">
        <v>173898504</v>
      </c>
      <c r="H13" s="191">
        <v>8031435293</v>
      </c>
    </row>
    <row r="14" spans="1:8">
      <c r="A14" s="189" t="s">
        <v>75</v>
      </c>
      <c r="B14" s="190" t="s">
        <v>386</v>
      </c>
      <c r="C14" s="191">
        <v>508608509</v>
      </c>
      <c r="D14" s="191">
        <v>174668311</v>
      </c>
      <c r="E14" s="192" t="s">
        <v>71</v>
      </c>
      <c r="F14" s="191">
        <v>512134346</v>
      </c>
      <c r="G14" s="191">
        <v>173898504</v>
      </c>
      <c r="H14" s="191">
        <v>395732786</v>
      </c>
    </row>
    <row r="15" spans="1:8">
      <c r="A15" s="189" t="s">
        <v>76</v>
      </c>
      <c r="B15" s="190" t="s">
        <v>387</v>
      </c>
      <c r="C15" s="191">
        <v>5097235</v>
      </c>
      <c r="D15" s="191">
        <v>1821807</v>
      </c>
      <c r="E15" s="192" t="s">
        <v>71</v>
      </c>
      <c r="F15" s="191">
        <v>512134346</v>
      </c>
      <c r="G15" s="191">
        <v>173898504</v>
      </c>
      <c r="H15" s="191">
        <v>6375018018</v>
      </c>
    </row>
    <row r="16" spans="1:8">
      <c r="A16" s="189" t="s">
        <v>77</v>
      </c>
      <c r="B16" s="190" t="s">
        <v>388</v>
      </c>
      <c r="C16" s="191">
        <v>512186</v>
      </c>
      <c r="D16" s="191">
        <v>1856892</v>
      </c>
      <c r="E16" s="192" t="s">
        <v>71</v>
      </c>
      <c r="F16" s="191">
        <v>512134346</v>
      </c>
      <c r="G16" s="191">
        <v>173898504</v>
      </c>
      <c r="H16" s="191">
        <v>8212442953</v>
      </c>
    </row>
    <row r="17" spans="1:8">
      <c r="A17" s="189" t="s">
        <v>78</v>
      </c>
      <c r="B17" s="190" t="s">
        <v>389</v>
      </c>
      <c r="C17" s="191">
        <v>504766766</v>
      </c>
      <c r="D17" s="191">
        <v>173353434</v>
      </c>
      <c r="E17" s="192" t="s">
        <v>71</v>
      </c>
      <c r="F17" s="191">
        <v>512134346</v>
      </c>
      <c r="G17" s="191">
        <v>173898504</v>
      </c>
      <c r="H17" s="191">
        <v>8201308255</v>
      </c>
    </row>
    <row r="18" spans="1:8">
      <c r="A18" s="189" t="s">
        <v>79</v>
      </c>
      <c r="B18" s="190" t="s">
        <v>390</v>
      </c>
      <c r="C18" s="191">
        <v>506683223</v>
      </c>
      <c r="D18" s="191">
        <v>179230651</v>
      </c>
      <c r="E18" s="192" t="s">
        <v>71</v>
      </c>
      <c r="F18" s="191">
        <v>512134346</v>
      </c>
      <c r="G18" s="191">
        <v>173898504</v>
      </c>
      <c r="H18" s="191">
        <v>7120224332</v>
      </c>
    </row>
    <row r="19" spans="1:8">
      <c r="A19" s="189" t="s">
        <v>80</v>
      </c>
      <c r="B19" s="190" t="s">
        <v>391</v>
      </c>
      <c r="C19" s="191">
        <v>503373005</v>
      </c>
      <c r="D19" s="191">
        <v>181813286</v>
      </c>
      <c r="E19" s="192" t="s">
        <v>71</v>
      </c>
      <c r="F19" s="191">
        <v>512134346</v>
      </c>
      <c r="G19" s="191">
        <v>173898504</v>
      </c>
      <c r="H19" s="191">
        <v>1121957925</v>
      </c>
    </row>
    <row r="20" spans="1:8">
      <c r="A20" s="189" t="s">
        <v>81</v>
      </c>
      <c r="B20" s="190" t="s">
        <v>392</v>
      </c>
      <c r="C20" s="191">
        <v>502921738</v>
      </c>
      <c r="D20" s="191">
        <v>186673092</v>
      </c>
      <c r="E20" s="192" t="s">
        <v>71</v>
      </c>
      <c r="F20" s="191">
        <v>512134346</v>
      </c>
      <c r="G20" s="191">
        <v>173898504</v>
      </c>
      <c r="H20" s="191">
        <v>1362682718</v>
      </c>
    </row>
    <row r="21" spans="1:8">
      <c r="A21" s="189" t="s">
        <v>82</v>
      </c>
      <c r="B21" s="190" t="s">
        <v>393</v>
      </c>
      <c r="C21" s="191">
        <v>501021742</v>
      </c>
      <c r="D21" s="191">
        <v>185462847</v>
      </c>
      <c r="E21" s="192" t="s">
        <v>71</v>
      </c>
      <c r="F21" s="191">
        <v>512134346</v>
      </c>
      <c r="G21" s="191">
        <v>173898504</v>
      </c>
      <c r="H21" s="191">
        <v>1480298461</v>
      </c>
    </row>
    <row r="22" spans="1:8">
      <c r="A22" s="189" t="s">
        <v>85</v>
      </c>
      <c r="B22" s="190" t="s">
        <v>394</v>
      </c>
      <c r="C22" s="191">
        <v>521676031</v>
      </c>
      <c r="D22" s="191">
        <v>222901645</v>
      </c>
      <c r="E22" s="192" t="s">
        <v>71</v>
      </c>
      <c r="F22" s="191">
        <v>512134346</v>
      </c>
      <c r="G22" s="191">
        <v>173898504</v>
      </c>
      <c r="H22" s="191">
        <v>3539711946</v>
      </c>
    </row>
    <row r="23" spans="1:8">
      <c r="A23" s="193" t="s">
        <v>19</v>
      </c>
      <c r="B23" s="194" t="s">
        <v>395</v>
      </c>
      <c r="C23" s="195">
        <v>520338207</v>
      </c>
      <c r="D23" s="195">
        <v>231202176</v>
      </c>
      <c r="E23" s="196" t="s">
        <v>91</v>
      </c>
      <c r="F23" s="195">
        <v>50470362</v>
      </c>
      <c r="G23" s="195">
        <v>207191757</v>
      </c>
      <c r="H23" s="195">
        <v>2411114597</v>
      </c>
    </row>
    <row r="24" spans="1:8">
      <c r="A24" s="193" t="s">
        <v>26</v>
      </c>
      <c r="B24" s="194" t="s">
        <v>396</v>
      </c>
      <c r="C24" s="195">
        <v>518655118</v>
      </c>
      <c r="D24" s="195">
        <v>208666034</v>
      </c>
      <c r="E24" s="196" t="s">
        <v>91</v>
      </c>
      <c r="F24" s="195">
        <v>50470362</v>
      </c>
      <c r="G24" s="195">
        <v>207191757</v>
      </c>
      <c r="H24" s="195">
        <v>1554736634</v>
      </c>
    </row>
    <row r="25" spans="1:8">
      <c r="A25" s="193" t="s">
        <v>29</v>
      </c>
      <c r="B25" s="194" t="s">
        <v>397</v>
      </c>
      <c r="C25" s="195">
        <v>514027236</v>
      </c>
      <c r="D25" s="195">
        <v>211471333</v>
      </c>
      <c r="E25" s="196" t="s">
        <v>91</v>
      </c>
      <c r="F25" s="195">
        <v>50470362</v>
      </c>
      <c r="G25" s="195">
        <v>207191757</v>
      </c>
      <c r="H25" s="195">
        <v>1079233734</v>
      </c>
    </row>
    <row r="26" spans="1:8">
      <c r="A26" s="193" t="s">
        <v>398</v>
      </c>
      <c r="B26" s="194" t="s">
        <v>399</v>
      </c>
      <c r="C26" s="195">
        <v>518550576</v>
      </c>
      <c r="D26" s="195">
        <v>194060704</v>
      </c>
      <c r="E26" s="196" t="s">
        <v>91</v>
      </c>
      <c r="F26" s="195">
        <v>50470362</v>
      </c>
      <c r="G26" s="195">
        <v>207191757</v>
      </c>
      <c r="H26" s="195">
        <v>1791332275</v>
      </c>
    </row>
    <row r="27" spans="1:8">
      <c r="A27" s="193" t="s">
        <v>61</v>
      </c>
      <c r="B27" s="194" t="s">
        <v>400</v>
      </c>
      <c r="C27" s="195">
        <v>513687535</v>
      </c>
      <c r="D27" s="195">
        <v>193564248</v>
      </c>
      <c r="E27" s="196" t="s">
        <v>91</v>
      </c>
      <c r="F27" s="195">
        <v>50470362</v>
      </c>
      <c r="G27" s="195">
        <v>207191757</v>
      </c>
      <c r="H27" s="195">
        <v>1382150329</v>
      </c>
    </row>
    <row r="28" spans="1:8">
      <c r="A28" s="193" t="s">
        <v>62</v>
      </c>
      <c r="B28" s="194" t="s">
        <v>401</v>
      </c>
      <c r="C28" s="195">
        <v>514051721</v>
      </c>
      <c r="D28" s="195">
        <v>197030244</v>
      </c>
      <c r="E28" s="196" t="s">
        <v>91</v>
      </c>
      <c r="F28" s="195">
        <v>50470362</v>
      </c>
      <c r="G28" s="195">
        <v>207191757</v>
      </c>
      <c r="H28" s="195">
        <v>1259917975</v>
      </c>
    </row>
    <row r="29" spans="1:8">
      <c r="A29" s="193" t="s">
        <v>63</v>
      </c>
      <c r="B29" s="194" t="s">
        <v>402</v>
      </c>
      <c r="C29" s="195">
        <v>510668544</v>
      </c>
      <c r="D29" s="195">
        <v>194449387</v>
      </c>
      <c r="E29" s="196" t="s">
        <v>91</v>
      </c>
      <c r="F29" s="195">
        <v>50470362</v>
      </c>
      <c r="G29" s="195">
        <v>207191757</v>
      </c>
      <c r="H29" s="195">
        <v>1114849483</v>
      </c>
    </row>
    <row r="30" spans="1:8">
      <c r="A30" s="193" t="s">
        <v>64</v>
      </c>
      <c r="B30" s="194" t="s">
        <v>403</v>
      </c>
      <c r="C30" s="195">
        <v>513755633</v>
      </c>
      <c r="D30" s="195">
        <v>202781935</v>
      </c>
      <c r="E30" s="196" t="s">
        <v>91</v>
      </c>
      <c r="F30" s="195">
        <v>50470362</v>
      </c>
      <c r="G30" s="195">
        <v>207191757</v>
      </c>
      <c r="H30" s="195">
        <v>1052924317</v>
      </c>
    </row>
    <row r="31" spans="1:8">
      <c r="A31" s="193" t="s">
        <v>65</v>
      </c>
      <c r="B31" s="194" t="s">
        <v>404</v>
      </c>
      <c r="C31" s="195">
        <v>506687353</v>
      </c>
      <c r="D31" s="195">
        <v>186846192</v>
      </c>
      <c r="E31" s="196" t="s">
        <v>91</v>
      </c>
      <c r="F31" s="195">
        <v>50470362</v>
      </c>
      <c r="G31" s="195">
        <v>207191757</v>
      </c>
      <c r="H31" s="195">
        <v>1453678722</v>
      </c>
    </row>
    <row r="32" spans="1:8">
      <c r="A32" s="193" t="s">
        <v>83</v>
      </c>
      <c r="B32" s="194" t="s">
        <v>405</v>
      </c>
      <c r="C32" s="195">
        <v>508118195</v>
      </c>
      <c r="D32" s="195">
        <v>191203094</v>
      </c>
      <c r="E32" s="196" t="s">
        <v>91</v>
      </c>
      <c r="F32" s="195">
        <v>50470362</v>
      </c>
      <c r="G32" s="195">
        <v>207191757</v>
      </c>
      <c r="H32" s="195">
        <v>1189659705</v>
      </c>
    </row>
    <row r="33" spans="1:8">
      <c r="A33" s="193" t="s">
        <v>84</v>
      </c>
      <c r="B33" s="194" t="s">
        <v>406</v>
      </c>
      <c r="C33" s="195">
        <v>513009</v>
      </c>
      <c r="D33" s="195">
        <v>2288211</v>
      </c>
      <c r="E33" s="196" t="s">
        <v>91</v>
      </c>
      <c r="F33" s="195">
        <v>50470362</v>
      </c>
      <c r="G33" s="195">
        <v>207191757</v>
      </c>
      <c r="H33" s="195">
        <v>1776136731</v>
      </c>
    </row>
    <row r="34" spans="1:8">
      <c r="A34" s="193" t="s">
        <v>86</v>
      </c>
      <c r="B34" s="194" t="s">
        <v>407</v>
      </c>
      <c r="C34" s="195">
        <v>511431232</v>
      </c>
      <c r="D34" s="195">
        <v>234711986</v>
      </c>
      <c r="E34" s="196" t="s">
        <v>91</v>
      </c>
      <c r="F34" s="195">
        <v>50470362</v>
      </c>
      <c r="G34" s="195">
        <v>207191757</v>
      </c>
      <c r="H34" s="195">
        <v>2073290131</v>
      </c>
    </row>
    <row r="35" spans="1:8">
      <c r="A35" s="193" t="s">
        <v>87</v>
      </c>
      <c r="B35" s="194" t="s">
        <v>408</v>
      </c>
      <c r="C35" s="195">
        <v>507230879</v>
      </c>
      <c r="D35" s="195">
        <v>232519686</v>
      </c>
      <c r="E35" s="196" t="s">
        <v>91</v>
      </c>
      <c r="F35" s="195">
        <v>50470362</v>
      </c>
      <c r="G35" s="195">
        <v>207191757</v>
      </c>
      <c r="H35" s="195">
        <v>1809598043</v>
      </c>
    </row>
    <row r="36" spans="1:8">
      <c r="A36" s="193" t="s">
        <v>88</v>
      </c>
      <c r="B36" s="194" t="s">
        <v>409</v>
      </c>
      <c r="C36" s="195">
        <v>510368289</v>
      </c>
      <c r="D36" s="195">
        <v>210709769</v>
      </c>
      <c r="E36" s="196" t="s">
        <v>91</v>
      </c>
      <c r="F36" s="195">
        <v>50470362</v>
      </c>
      <c r="G36" s="195">
        <v>207191757</v>
      </c>
      <c r="H36" s="195">
        <v>6767557231</v>
      </c>
    </row>
    <row r="37" spans="1:8">
      <c r="A37" s="193" t="s">
        <v>89</v>
      </c>
      <c r="B37" s="194" t="s">
        <v>410</v>
      </c>
      <c r="C37" s="195">
        <v>505826005</v>
      </c>
      <c r="D37" s="195">
        <v>22053586</v>
      </c>
      <c r="E37" s="196" t="s">
        <v>91</v>
      </c>
      <c r="F37" s="195">
        <v>50470362</v>
      </c>
      <c r="G37" s="195">
        <v>207191757</v>
      </c>
      <c r="H37" s="195">
        <v>9514884172</v>
      </c>
    </row>
    <row r="38" spans="1:8">
      <c r="A38" s="193" t="s">
        <v>90</v>
      </c>
      <c r="B38" s="194" t="s">
        <v>411</v>
      </c>
      <c r="C38" s="195">
        <v>508660773</v>
      </c>
      <c r="D38" s="195">
        <v>206285677</v>
      </c>
      <c r="E38" s="196" t="s">
        <v>91</v>
      </c>
      <c r="F38" s="195">
        <v>50470362</v>
      </c>
      <c r="G38" s="195">
        <v>207191757</v>
      </c>
      <c r="H38" s="195">
        <v>4446247451</v>
      </c>
    </row>
    <row r="39" spans="1:8">
      <c r="A39" s="193" t="s">
        <v>91</v>
      </c>
      <c r="B39" s="194" t="s">
        <v>412</v>
      </c>
      <c r="C39" s="195">
        <v>50470362</v>
      </c>
      <c r="D39" s="195">
        <v>207191757</v>
      </c>
      <c r="E39" s="196" t="s">
        <v>91</v>
      </c>
      <c r="F39" s="195">
        <v>50470362</v>
      </c>
      <c r="G39" s="195">
        <v>207191757</v>
      </c>
      <c r="H39" s="194" t="s">
        <v>413</v>
      </c>
    </row>
    <row r="40" spans="1:8">
      <c r="A40" s="193" t="s">
        <v>92</v>
      </c>
      <c r="B40" s="194" t="s">
        <v>414</v>
      </c>
      <c r="C40" s="195">
        <v>5005228</v>
      </c>
      <c r="D40" s="195">
        <v>2160887</v>
      </c>
      <c r="E40" s="196" t="s">
        <v>91</v>
      </c>
      <c r="F40" s="195">
        <v>50470362</v>
      </c>
      <c r="G40" s="195">
        <v>207191757</v>
      </c>
      <c r="H40" s="195">
        <v>7849136676</v>
      </c>
    </row>
    <row r="41" spans="1:8">
      <c r="A41" s="193" t="s">
        <v>93</v>
      </c>
      <c r="B41" s="194" t="s">
        <v>415</v>
      </c>
      <c r="C41" s="195">
        <v>497823132</v>
      </c>
      <c r="D41" s="195">
        <v>227744294</v>
      </c>
      <c r="E41" s="196" t="s">
        <v>91</v>
      </c>
      <c r="F41" s="195">
        <v>50470362</v>
      </c>
      <c r="G41" s="195">
        <v>207191757</v>
      </c>
      <c r="H41" s="195">
        <v>1652771478</v>
      </c>
    </row>
    <row r="42" spans="1:8">
      <c r="A42" s="193" t="s">
        <v>94</v>
      </c>
      <c r="B42" s="194" t="s">
        <v>416</v>
      </c>
      <c r="C42" s="195">
        <v>50487743</v>
      </c>
      <c r="D42" s="195">
        <v>194166259</v>
      </c>
      <c r="E42" s="196" t="s">
        <v>91</v>
      </c>
      <c r="F42" s="195">
        <v>50470362</v>
      </c>
      <c r="G42" s="195">
        <v>207191757</v>
      </c>
      <c r="H42" s="195">
        <v>9218754806</v>
      </c>
    </row>
    <row r="43" spans="1:8">
      <c r="A43" s="193" t="s">
        <v>95</v>
      </c>
      <c r="B43" s="194" t="s">
        <v>417</v>
      </c>
      <c r="C43" s="195">
        <v>504359468</v>
      </c>
      <c r="D43" s="195">
        <v>188460247</v>
      </c>
      <c r="E43" s="196" t="s">
        <v>91</v>
      </c>
      <c r="F43" s="195">
        <v>50470362</v>
      </c>
      <c r="G43" s="195">
        <v>207191757</v>
      </c>
      <c r="H43" s="195">
        <v>1326685215</v>
      </c>
    </row>
    <row r="44" spans="1:8">
      <c r="A44" s="193" t="s">
        <v>96</v>
      </c>
      <c r="B44" s="194" t="s">
        <v>418</v>
      </c>
      <c r="C44" s="195">
        <v>501218007</v>
      </c>
      <c r="D44" s="195">
        <v>190200022</v>
      </c>
      <c r="E44" s="196" t="s">
        <v>91</v>
      </c>
      <c r="F44" s="195">
        <v>50470362</v>
      </c>
      <c r="G44" s="195">
        <v>207191757</v>
      </c>
      <c r="H44" s="195">
        <v>1267652647</v>
      </c>
    </row>
    <row r="45" spans="1:8">
      <c r="A45" s="193" t="s">
        <v>97</v>
      </c>
      <c r="B45" s="194" t="s">
        <v>419</v>
      </c>
      <c r="C45" s="195">
        <v>502813157</v>
      </c>
      <c r="D45" s="195">
        <v>195656869</v>
      </c>
      <c r="E45" s="196" t="s">
        <v>91</v>
      </c>
      <c r="F45" s="195">
        <v>50470362</v>
      </c>
      <c r="G45" s="195">
        <v>207191757</v>
      </c>
      <c r="H45" s="195">
        <v>844558648</v>
      </c>
    </row>
    <row r="46" spans="1:8">
      <c r="A46" s="193" t="s">
        <v>98</v>
      </c>
      <c r="B46" s="194" t="s">
        <v>420</v>
      </c>
      <c r="C46" s="195">
        <v>498223768</v>
      </c>
      <c r="D46" s="195">
        <v>190583845</v>
      </c>
      <c r="E46" s="196" t="s">
        <v>91</v>
      </c>
      <c r="F46" s="195">
        <v>50470362</v>
      </c>
      <c r="G46" s="195">
        <v>207191757</v>
      </c>
      <c r="H46" s="195">
        <v>1385468756</v>
      </c>
    </row>
    <row r="47" spans="1:8">
      <c r="A47" s="193" t="s">
        <v>99</v>
      </c>
      <c r="B47" s="194" t="s">
        <v>421</v>
      </c>
      <c r="C47" s="195">
        <v>499870619</v>
      </c>
      <c r="D47" s="195">
        <v>200647971</v>
      </c>
      <c r="E47" s="196" t="s">
        <v>91</v>
      </c>
      <c r="F47" s="195">
        <v>50470362</v>
      </c>
      <c r="G47" s="195">
        <v>207191757</v>
      </c>
      <c r="H47" s="195">
        <v>7109668181</v>
      </c>
    </row>
    <row r="48" spans="1:8">
      <c r="A48" s="193" t="s">
        <v>100</v>
      </c>
      <c r="B48" s="194" t="s">
        <v>422</v>
      </c>
      <c r="C48" s="195">
        <v>500121011</v>
      </c>
      <c r="D48" s="195">
        <v>209858407</v>
      </c>
      <c r="E48" s="196" t="s">
        <v>91</v>
      </c>
      <c r="F48" s="195">
        <v>50470362</v>
      </c>
      <c r="G48" s="195">
        <v>207191757</v>
      </c>
      <c r="H48" s="195">
        <v>5437063544</v>
      </c>
    </row>
    <row r="49" spans="1:8">
      <c r="A49" s="193" t="s">
        <v>101</v>
      </c>
      <c r="B49" s="194" t="s">
        <v>423</v>
      </c>
      <c r="C49" s="195">
        <v>494774647</v>
      </c>
      <c r="D49" s="195">
        <v>20032096</v>
      </c>
      <c r="E49" s="196" t="s">
        <v>91</v>
      </c>
      <c r="F49" s="195">
        <v>50470362</v>
      </c>
      <c r="G49" s="195">
        <v>207191757</v>
      </c>
      <c r="H49" s="195">
        <v>1208439311</v>
      </c>
    </row>
    <row r="50" spans="1:8">
      <c r="A50" s="193" t="s">
        <v>102</v>
      </c>
      <c r="B50" s="194" t="s">
        <v>424</v>
      </c>
      <c r="C50" s="195">
        <v>496174535</v>
      </c>
      <c r="D50" s="195">
        <v>207153326</v>
      </c>
      <c r="E50" s="196" t="s">
        <v>91</v>
      </c>
      <c r="F50" s="195">
        <v>50470362</v>
      </c>
      <c r="G50" s="195">
        <v>207191757</v>
      </c>
      <c r="H50" s="195">
        <v>9483949511</v>
      </c>
    </row>
    <row r="51" spans="1:8">
      <c r="A51" s="193" t="s">
        <v>103</v>
      </c>
      <c r="B51" s="194" t="s">
        <v>425</v>
      </c>
      <c r="C51" s="195">
        <v>495550187</v>
      </c>
      <c r="D51" s="195">
        <v>222060658</v>
      </c>
      <c r="E51" s="196" t="s">
        <v>91</v>
      </c>
      <c r="F51" s="195">
        <v>50470362</v>
      </c>
      <c r="G51" s="195">
        <v>207191757</v>
      </c>
      <c r="H51" s="195">
        <v>1471267115</v>
      </c>
    </row>
    <row r="52" spans="1:8">
      <c r="A52" s="193" t="s">
        <v>104</v>
      </c>
      <c r="B52" s="194" t="s">
        <v>426</v>
      </c>
      <c r="C52" s="195">
        <v>541115218</v>
      </c>
      <c r="D52" s="195">
        <v>229307881</v>
      </c>
      <c r="E52" s="196" t="s">
        <v>91</v>
      </c>
      <c r="F52" s="195">
        <v>50470362</v>
      </c>
      <c r="G52" s="195">
        <v>207191757</v>
      </c>
      <c r="H52" s="195">
        <v>4318615882</v>
      </c>
    </row>
    <row r="53" spans="1:8">
      <c r="A53" s="197" t="s">
        <v>7</v>
      </c>
      <c r="B53" s="198" t="s">
        <v>427</v>
      </c>
      <c r="C53" s="199">
        <v>538641596</v>
      </c>
      <c r="D53" s="199">
        <v>213048734</v>
      </c>
      <c r="E53" s="200" t="s">
        <v>23</v>
      </c>
      <c r="F53" s="199">
        <v>521704725</v>
      </c>
      <c r="G53" s="199">
        <v>208118862</v>
      </c>
      <c r="H53" s="199">
        <v>1911934601</v>
      </c>
    </row>
    <row r="54" spans="1:8">
      <c r="A54" s="197" t="s">
        <v>8</v>
      </c>
      <c r="B54" s="198" t="s">
        <v>428</v>
      </c>
      <c r="C54" s="199">
        <v>53778422</v>
      </c>
      <c r="D54" s="199">
        <v>204801193</v>
      </c>
      <c r="E54" s="200" t="s">
        <v>23</v>
      </c>
      <c r="F54" s="199">
        <v>521704725</v>
      </c>
      <c r="G54" s="199">
        <v>208118862</v>
      </c>
      <c r="H54" s="199">
        <v>1801700053</v>
      </c>
    </row>
    <row r="55" spans="1:8">
      <c r="A55" s="197" t="s">
        <v>9</v>
      </c>
      <c r="B55" s="198" t="s">
        <v>429</v>
      </c>
      <c r="C55" s="199">
        <v>541560613</v>
      </c>
      <c r="D55" s="199">
        <v>194044897</v>
      </c>
      <c r="E55" s="200" t="s">
        <v>23</v>
      </c>
      <c r="F55" s="199">
        <v>521704725</v>
      </c>
      <c r="G55" s="199">
        <v>208118862</v>
      </c>
      <c r="H55" s="199">
        <v>2398838902</v>
      </c>
    </row>
    <row r="56" spans="1:8">
      <c r="A56" s="197" t="s">
        <v>10</v>
      </c>
      <c r="B56" s="198" t="s">
        <v>430</v>
      </c>
      <c r="C56" s="199">
        <v>540361319</v>
      </c>
      <c r="D56" s="199">
        <v>190379763</v>
      </c>
      <c r="E56" s="200" t="s">
        <v>23</v>
      </c>
      <c r="F56" s="199">
        <v>521704725</v>
      </c>
      <c r="G56" s="199">
        <v>208118862</v>
      </c>
      <c r="H56" s="199">
        <v>2388553691</v>
      </c>
    </row>
    <row r="57" spans="1:8">
      <c r="A57" s="197" t="s">
        <v>11</v>
      </c>
      <c r="B57" s="198" t="s">
        <v>431</v>
      </c>
      <c r="C57" s="199">
        <v>5342232</v>
      </c>
      <c r="D57" s="199">
        <v>1959222</v>
      </c>
      <c r="E57" s="200" t="s">
        <v>23</v>
      </c>
      <c r="F57" s="199">
        <v>521704725</v>
      </c>
      <c r="G57" s="199">
        <v>208118862</v>
      </c>
      <c r="H57" s="199">
        <v>1615520004</v>
      </c>
    </row>
    <row r="58" spans="1:8">
      <c r="A58" s="197" t="s">
        <v>12</v>
      </c>
      <c r="B58" s="198" t="s">
        <v>432</v>
      </c>
      <c r="C58" s="199">
        <v>5356354</v>
      </c>
      <c r="D58" s="199">
        <v>2099519</v>
      </c>
      <c r="E58" s="200" t="s">
        <v>23</v>
      </c>
      <c r="F58" s="199">
        <v>521704725</v>
      </c>
      <c r="G58" s="199">
        <v>208118862</v>
      </c>
      <c r="H58" s="199">
        <v>1553897961</v>
      </c>
    </row>
    <row r="59" spans="1:8">
      <c r="A59" s="197" t="s">
        <v>13</v>
      </c>
      <c r="B59" s="198" t="s">
        <v>433</v>
      </c>
      <c r="C59" s="199">
        <v>53018984</v>
      </c>
      <c r="D59" s="199">
        <v>20880358</v>
      </c>
      <c r="E59" s="200" t="s">
        <v>23</v>
      </c>
      <c r="F59" s="199">
        <v>521704725</v>
      </c>
      <c r="G59" s="199">
        <v>208118862</v>
      </c>
      <c r="H59" s="199">
        <v>9446344819</v>
      </c>
    </row>
    <row r="60" spans="1:8">
      <c r="A60" s="197" t="s">
        <v>14</v>
      </c>
      <c r="B60" s="198" t="s">
        <v>434</v>
      </c>
      <c r="C60" s="199">
        <v>528814838</v>
      </c>
      <c r="D60" s="199">
        <v>206197948</v>
      </c>
      <c r="E60" s="200" t="s">
        <v>23</v>
      </c>
      <c r="F60" s="199">
        <v>521704725</v>
      </c>
      <c r="G60" s="199">
        <v>208118862</v>
      </c>
      <c r="H60" s="199">
        <v>8012165773</v>
      </c>
    </row>
    <row r="61" spans="1:8">
      <c r="A61" s="197" t="s">
        <v>15</v>
      </c>
      <c r="B61" s="198" t="s">
        <v>435</v>
      </c>
      <c r="C61" s="199">
        <v>531781197</v>
      </c>
      <c r="D61" s="199">
        <v>220590321</v>
      </c>
      <c r="E61" s="200" t="s">
        <v>23</v>
      </c>
      <c r="F61" s="199">
        <v>521704725</v>
      </c>
      <c r="G61" s="199">
        <v>208118862</v>
      </c>
      <c r="H61" s="199">
        <v>140082999</v>
      </c>
    </row>
    <row r="62" spans="1:8">
      <c r="A62" s="197" t="s">
        <v>16</v>
      </c>
      <c r="B62" s="198" t="s">
        <v>436</v>
      </c>
      <c r="C62" s="199">
        <v>529849941</v>
      </c>
      <c r="D62" s="199">
        <v>222413857</v>
      </c>
      <c r="E62" s="200" t="s">
        <v>23</v>
      </c>
      <c r="F62" s="199">
        <v>521704725</v>
      </c>
      <c r="G62" s="199">
        <v>208118862</v>
      </c>
      <c r="H62" s="199">
        <v>132408651</v>
      </c>
    </row>
    <row r="63" spans="1:8">
      <c r="A63" s="197" t="s">
        <v>17</v>
      </c>
      <c r="B63" s="198" t="s">
        <v>437</v>
      </c>
      <c r="C63" s="199">
        <v>525928523</v>
      </c>
      <c r="D63" s="199">
        <v>21458395</v>
      </c>
      <c r="E63" s="200" t="s">
        <v>23</v>
      </c>
      <c r="F63" s="199">
        <v>521704725</v>
      </c>
      <c r="G63" s="199">
        <v>208118862</v>
      </c>
      <c r="H63" s="199">
        <v>6427516483</v>
      </c>
    </row>
    <row r="64" spans="1:8">
      <c r="A64" s="197" t="s">
        <v>18</v>
      </c>
      <c r="B64" s="198" t="s">
        <v>438</v>
      </c>
      <c r="C64" s="199">
        <v>527650576</v>
      </c>
      <c r="D64" s="199">
        <v>231867524</v>
      </c>
      <c r="E64" s="200" t="s">
        <v>23</v>
      </c>
      <c r="F64" s="199">
        <v>521704725</v>
      </c>
      <c r="G64" s="199">
        <v>208118862</v>
      </c>
      <c r="H64" s="199">
        <v>1739204013</v>
      </c>
    </row>
    <row r="65" spans="1:8">
      <c r="A65" s="197" t="s">
        <v>20</v>
      </c>
      <c r="B65" s="198" t="s">
        <v>439</v>
      </c>
      <c r="C65" s="199">
        <v>531324886</v>
      </c>
      <c r="D65" s="199">
        <v>231688403</v>
      </c>
      <c r="E65" s="200" t="s">
        <v>23</v>
      </c>
      <c r="F65" s="199">
        <v>521704725</v>
      </c>
      <c r="G65" s="199">
        <v>208118862</v>
      </c>
      <c r="H65" s="199">
        <v>1916149317</v>
      </c>
    </row>
    <row r="66" spans="1:8">
      <c r="A66" s="197" t="s">
        <v>21</v>
      </c>
      <c r="B66" s="198" t="s">
        <v>440</v>
      </c>
      <c r="C66" s="199">
        <v>530137902</v>
      </c>
      <c r="D66" s="199">
        <v>185984437</v>
      </c>
      <c r="E66" s="200" t="s">
        <v>23</v>
      </c>
      <c r="F66" s="199">
        <v>521704725</v>
      </c>
      <c r="G66" s="199">
        <v>208118862</v>
      </c>
      <c r="H66" s="199">
        <v>1764772655</v>
      </c>
    </row>
    <row r="67" spans="1:8">
      <c r="A67" s="197" t="s">
        <v>22</v>
      </c>
      <c r="B67" s="198" t="s">
        <v>441</v>
      </c>
      <c r="C67" s="199">
        <v>525463446</v>
      </c>
      <c r="D67" s="199">
        <v>197065364</v>
      </c>
      <c r="E67" s="200" t="s">
        <v>23</v>
      </c>
      <c r="F67" s="199">
        <v>521704725</v>
      </c>
      <c r="G67" s="199">
        <v>208118862</v>
      </c>
      <c r="H67" s="199">
        <v>8591319394</v>
      </c>
    </row>
    <row r="68" spans="1:8">
      <c r="A68" s="197" t="s">
        <v>23</v>
      </c>
      <c r="B68" s="198" t="s">
        <v>442</v>
      </c>
      <c r="C68" s="199">
        <v>521704725</v>
      </c>
      <c r="D68" s="199">
        <v>208118862</v>
      </c>
      <c r="E68" s="200" t="s">
        <v>23</v>
      </c>
      <c r="F68" s="199">
        <v>521704725</v>
      </c>
      <c r="G68" s="199">
        <v>208118862</v>
      </c>
      <c r="H68" s="198">
        <v>0</v>
      </c>
    </row>
    <row r="69" spans="1:8">
      <c r="A69" s="197" t="s">
        <v>24</v>
      </c>
      <c r="B69" s="198" t="s">
        <v>443</v>
      </c>
      <c r="C69" s="199">
        <v>518971987</v>
      </c>
      <c r="D69" s="199">
        <v>216149393</v>
      </c>
      <c r="E69" s="200" t="s">
        <v>23</v>
      </c>
      <c r="F69" s="199">
        <v>521704725</v>
      </c>
      <c r="G69" s="199">
        <v>208118862</v>
      </c>
      <c r="H69" s="199">
        <v>6277778316</v>
      </c>
    </row>
    <row r="70" spans="1:8">
      <c r="A70" s="197" t="s">
        <v>25</v>
      </c>
      <c r="B70" s="198" t="s">
        <v>444</v>
      </c>
      <c r="C70" s="199">
        <v>5205959</v>
      </c>
      <c r="D70" s="199">
        <v>1919969</v>
      </c>
      <c r="E70" s="200" t="s">
        <v>23</v>
      </c>
      <c r="F70" s="199">
        <v>521704725</v>
      </c>
      <c r="G70" s="199">
        <v>208118862</v>
      </c>
      <c r="H70" s="199">
        <v>110770548</v>
      </c>
    </row>
    <row r="71" spans="1:8">
      <c r="A71" s="197" t="s">
        <v>27</v>
      </c>
      <c r="B71" s="198" t="s">
        <v>445</v>
      </c>
      <c r="C71" s="199">
        <v>5176623</v>
      </c>
      <c r="D71" s="199">
        <v>2025623</v>
      </c>
      <c r="E71" s="200" t="s">
        <v>23</v>
      </c>
      <c r="F71" s="199">
        <v>521704725</v>
      </c>
      <c r="G71" s="199">
        <v>208118862</v>
      </c>
      <c r="H71" s="199">
        <v>5890223297</v>
      </c>
    </row>
    <row r="72" spans="1:8">
      <c r="A72" s="197" t="s">
        <v>28</v>
      </c>
      <c r="B72" s="198" t="s">
        <v>446</v>
      </c>
      <c r="C72" s="199">
        <v>526483303</v>
      </c>
      <c r="D72" s="199">
        <v>190677357</v>
      </c>
      <c r="E72" s="200" t="s">
        <v>23</v>
      </c>
      <c r="F72" s="199">
        <v>521704725</v>
      </c>
      <c r="G72" s="199">
        <v>208118862</v>
      </c>
      <c r="H72" s="199">
        <v>1296868739</v>
      </c>
    </row>
    <row r="73" spans="1:8">
      <c r="A73" s="197" t="s">
        <v>31</v>
      </c>
      <c r="B73" s="198" t="s">
        <v>447</v>
      </c>
      <c r="C73" s="199">
        <v>543520252</v>
      </c>
      <c r="D73" s="199">
        <v>186466384</v>
      </c>
      <c r="E73" s="200" t="s">
        <v>23</v>
      </c>
      <c r="F73" s="199">
        <v>521704725</v>
      </c>
      <c r="G73" s="199">
        <v>208118862</v>
      </c>
      <c r="H73" s="199">
        <v>2820768354</v>
      </c>
    </row>
    <row r="74" spans="1:8">
      <c r="A74" s="197" t="s">
        <v>32</v>
      </c>
      <c r="B74" s="198" t="s">
        <v>448</v>
      </c>
      <c r="C74" s="199">
        <v>546003216</v>
      </c>
      <c r="D74" s="199">
        <v>182330487</v>
      </c>
      <c r="E74" s="200" t="s">
        <v>23</v>
      </c>
      <c r="F74" s="199">
        <v>521704725</v>
      </c>
      <c r="G74" s="199">
        <v>208118862</v>
      </c>
      <c r="H74" s="199">
        <v>3197190287</v>
      </c>
    </row>
    <row r="75" spans="1:8">
      <c r="A75" s="201" t="s">
        <v>33</v>
      </c>
      <c r="B75" s="202" t="s">
        <v>449</v>
      </c>
      <c r="C75" s="203">
        <v>5391666</v>
      </c>
      <c r="D75" s="203">
        <v>151998891</v>
      </c>
      <c r="E75" s="204" t="s">
        <v>40</v>
      </c>
      <c r="F75" s="203">
        <v>516178445</v>
      </c>
      <c r="G75" s="203">
        <v>153248325</v>
      </c>
      <c r="H75" s="203">
        <v>2557546872</v>
      </c>
    </row>
    <row r="76" spans="1:8">
      <c r="A76" s="201" t="s">
        <v>34</v>
      </c>
      <c r="B76" s="202" t="s">
        <v>450</v>
      </c>
      <c r="C76" s="203">
        <v>5377564</v>
      </c>
      <c r="D76" s="203">
        <v>157742</v>
      </c>
      <c r="E76" s="204" t="s">
        <v>40</v>
      </c>
      <c r="F76" s="203">
        <v>516178445</v>
      </c>
      <c r="G76" s="203">
        <v>153248325</v>
      </c>
      <c r="H76" s="203">
        <v>2418378897</v>
      </c>
    </row>
    <row r="77" spans="1:8">
      <c r="A77" s="201" t="s">
        <v>35</v>
      </c>
      <c r="B77" s="202" t="s">
        <v>451</v>
      </c>
      <c r="C77" s="203">
        <v>541943219</v>
      </c>
      <c r="D77" s="203">
        <v>161714908</v>
      </c>
      <c r="E77" s="204" t="s">
        <v>40</v>
      </c>
      <c r="F77" s="203">
        <v>516178445</v>
      </c>
      <c r="G77" s="203">
        <v>153248325</v>
      </c>
      <c r="H77" s="203">
        <v>292057889</v>
      </c>
    </row>
    <row r="78" spans="1:8">
      <c r="A78" s="201" t="s">
        <v>36</v>
      </c>
      <c r="B78" s="202" t="s">
        <v>452</v>
      </c>
      <c r="C78" s="203">
        <v>544643059</v>
      </c>
      <c r="D78" s="203">
        <v>170283557</v>
      </c>
      <c r="E78" s="204" t="s">
        <v>40</v>
      </c>
      <c r="F78" s="203">
        <v>516178445</v>
      </c>
      <c r="G78" s="203">
        <v>153248325</v>
      </c>
      <c r="H78" s="203">
        <v>3363528254</v>
      </c>
    </row>
    <row r="79" spans="1:8">
      <c r="A79" s="201" t="s">
        <v>37</v>
      </c>
      <c r="B79" s="202" t="s">
        <v>453</v>
      </c>
      <c r="C79" s="203">
        <v>5363918</v>
      </c>
      <c r="D79" s="203">
        <v>1562129</v>
      </c>
      <c r="E79" s="204" t="s">
        <v>40</v>
      </c>
      <c r="F79" s="203">
        <v>516178445</v>
      </c>
      <c r="G79" s="203">
        <v>153248325</v>
      </c>
      <c r="H79" s="203">
        <v>2256505453</v>
      </c>
    </row>
    <row r="80" spans="1:8">
      <c r="A80" s="201" t="s">
        <v>38</v>
      </c>
      <c r="B80" s="202" t="s">
        <v>454</v>
      </c>
      <c r="C80" s="203">
        <v>535316199</v>
      </c>
      <c r="D80" s="203">
        <v>158138245</v>
      </c>
      <c r="E80" s="204" t="s">
        <v>40</v>
      </c>
      <c r="F80" s="203">
        <v>516178445</v>
      </c>
      <c r="G80" s="203">
        <v>153248325</v>
      </c>
      <c r="H80" s="203">
        <v>2153509473</v>
      </c>
    </row>
    <row r="81" spans="1:8">
      <c r="A81" s="201" t="s">
        <v>39</v>
      </c>
      <c r="B81" s="202" t="s">
        <v>455</v>
      </c>
      <c r="C81" s="203">
        <v>537100713</v>
      </c>
      <c r="D81" s="203">
        <v>166993602</v>
      </c>
      <c r="E81" s="204" t="s">
        <v>40</v>
      </c>
      <c r="F81" s="203">
        <v>516178445</v>
      </c>
      <c r="G81" s="203">
        <v>153248325</v>
      </c>
      <c r="H81" s="203">
        <v>2504198775</v>
      </c>
    </row>
    <row r="82" spans="1:8">
      <c r="A82" s="201" t="s">
        <v>41</v>
      </c>
      <c r="B82" s="202" t="s">
        <v>456</v>
      </c>
      <c r="C82" s="203">
        <v>536944002</v>
      </c>
      <c r="D82" s="203">
        <v>175569252</v>
      </c>
      <c r="E82" s="204" t="s">
        <v>40</v>
      </c>
      <c r="F82" s="203">
        <v>516178445</v>
      </c>
      <c r="G82" s="203">
        <v>153248325</v>
      </c>
      <c r="H82" s="203">
        <v>2756191966</v>
      </c>
    </row>
    <row r="83" spans="1:8">
      <c r="A83" s="201" t="s">
        <v>42</v>
      </c>
      <c r="B83" s="202" t="s">
        <v>457</v>
      </c>
      <c r="C83" s="203">
        <v>531234804</v>
      </c>
      <c r="D83" s="203">
        <v>180084378</v>
      </c>
      <c r="E83" s="204" t="s">
        <v>40</v>
      </c>
      <c r="F83" s="203">
        <v>516178445</v>
      </c>
      <c r="G83" s="203">
        <v>153248325</v>
      </c>
      <c r="H83" s="203">
        <v>2474007175</v>
      </c>
    </row>
    <row r="84" spans="1:8">
      <c r="A84" s="201" t="s">
        <v>43</v>
      </c>
      <c r="B84" s="202" t="s">
        <v>458</v>
      </c>
      <c r="C84" s="203">
        <v>534093843</v>
      </c>
      <c r="D84" s="203">
        <v>184473864</v>
      </c>
      <c r="E84" s="204" t="s">
        <v>40</v>
      </c>
      <c r="F84" s="203">
        <v>516178445</v>
      </c>
      <c r="G84" s="203">
        <v>153248325</v>
      </c>
      <c r="H84" s="203">
        <v>2903530078</v>
      </c>
    </row>
    <row r="85" spans="1:8">
      <c r="A85" s="201" t="s">
        <v>44</v>
      </c>
      <c r="B85" s="202" t="s">
        <v>459</v>
      </c>
      <c r="C85" s="203">
        <v>526577648</v>
      </c>
      <c r="D85" s="203">
        <v>179556925</v>
      </c>
      <c r="E85" s="204" t="s">
        <v>40</v>
      </c>
      <c r="F85" s="203">
        <v>516178445</v>
      </c>
      <c r="G85" s="203">
        <v>153248325</v>
      </c>
      <c r="H85" s="203">
        <v>2135425876</v>
      </c>
    </row>
    <row r="86" spans="1:8">
      <c r="A86" s="201" t="s">
        <v>45</v>
      </c>
      <c r="B86" s="202" t="s">
        <v>460</v>
      </c>
      <c r="C86" s="203">
        <v>531509671</v>
      </c>
      <c r="D86" s="203">
        <v>167382266</v>
      </c>
      <c r="E86" s="204" t="s">
        <v>40</v>
      </c>
      <c r="F86" s="203">
        <v>516178445</v>
      </c>
      <c r="G86" s="203">
        <v>153248325</v>
      </c>
      <c r="H86" s="203">
        <v>1956016356</v>
      </c>
    </row>
    <row r="87" spans="1:8">
      <c r="A87" s="201" t="s">
        <v>46</v>
      </c>
      <c r="B87" s="202" t="s">
        <v>461</v>
      </c>
      <c r="C87" s="203">
        <v>533364746</v>
      </c>
      <c r="D87" s="203">
        <v>150503771</v>
      </c>
      <c r="E87" s="204" t="s">
        <v>40</v>
      </c>
      <c r="F87" s="203">
        <v>516178445</v>
      </c>
      <c r="G87" s="203">
        <v>153248325</v>
      </c>
      <c r="H87" s="203">
        <v>1920043936</v>
      </c>
    </row>
    <row r="88" spans="1:8">
      <c r="A88" s="201" t="s">
        <v>47</v>
      </c>
      <c r="B88" s="202" t="s">
        <v>462</v>
      </c>
      <c r="C88" s="203">
        <v>531460852</v>
      </c>
      <c r="D88" s="203">
        <v>148924044</v>
      </c>
      <c r="E88" s="204" t="s">
        <v>40</v>
      </c>
      <c r="F88" s="203">
        <v>516178445</v>
      </c>
      <c r="G88" s="203">
        <v>153248325</v>
      </c>
      <c r="H88" s="203">
        <v>1724476999</v>
      </c>
    </row>
    <row r="89" spans="1:8">
      <c r="A89" s="201" t="s">
        <v>48</v>
      </c>
      <c r="B89" s="202" t="s">
        <v>463</v>
      </c>
      <c r="C89" s="203">
        <v>5316928</v>
      </c>
      <c r="D89" s="203">
        <v>1541971</v>
      </c>
      <c r="E89" s="204" t="s">
        <v>40</v>
      </c>
      <c r="F89" s="203">
        <v>516178445</v>
      </c>
      <c r="G89" s="203">
        <v>153248325</v>
      </c>
      <c r="H89" s="203">
        <v>1726317974</v>
      </c>
    </row>
    <row r="90" spans="1:8">
      <c r="A90" s="201" t="s">
        <v>49</v>
      </c>
      <c r="B90" s="202" t="s">
        <v>464</v>
      </c>
      <c r="C90" s="203">
        <v>527325285</v>
      </c>
      <c r="D90" s="203">
        <v>152369305</v>
      </c>
      <c r="E90" s="204" t="s">
        <v>40</v>
      </c>
      <c r="F90" s="203">
        <v>516178445</v>
      </c>
      <c r="G90" s="203">
        <v>153248325</v>
      </c>
      <c r="H90" s="203">
        <v>1240920291</v>
      </c>
    </row>
    <row r="91" spans="1:8">
      <c r="A91" s="201" t="s">
        <v>50</v>
      </c>
      <c r="B91" s="202" t="s">
        <v>465</v>
      </c>
      <c r="C91" s="203">
        <v>526116547</v>
      </c>
      <c r="D91" s="203">
        <v>165779047</v>
      </c>
      <c r="E91" s="204" t="s">
        <v>40</v>
      </c>
      <c r="F91" s="203">
        <v>516178445</v>
      </c>
      <c r="G91" s="203">
        <v>153248325</v>
      </c>
      <c r="H91" s="203">
        <v>1397552204</v>
      </c>
    </row>
    <row r="92" spans="1:8">
      <c r="A92" s="201" t="s">
        <v>51</v>
      </c>
      <c r="B92" s="202" t="s">
        <v>466</v>
      </c>
      <c r="C92" s="203">
        <v>519356214</v>
      </c>
      <c r="D92" s="203">
        <v>155061862</v>
      </c>
      <c r="E92" s="204" t="s">
        <v>40</v>
      </c>
      <c r="F92" s="203">
        <v>516178445</v>
      </c>
      <c r="G92" s="203">
        <v>153248325</v>
      </c>
      <c r="H92" s="203">
        <v>3747330306</v>
      </c>
    </row>
    <row r="93" spans="1:8">
      <c r="A93" s="201" t="s">
        <v>52</v>
      </c>
      <c r="B93" s="202" t="s">
        <v>467</v>
      </c>
      <c r="C93" s="203">
        <v>523181885</v>
      </c>
      <c r="D93" s="203">
        <v>161282552</v>
      </c>
      <c r="E93" s="204" t="s">
        <v>40</v>
      </c>
      <c r="F93" s="203">
        <v>516178445</v>
      </c>
      <c r="G93" s="203">
        <v>153248325</v>
      </c>
      <c r="H93" s="203">
        <v>9536065883</v>
      </c>
    </row>
    <row r="94" spans="1:8">
      <c r="A94" s="201" t="s">
        <v>53</v>
      </c>
      <c r="B94" s="202" t="s">
        <v>468</v>
      </c>
      <c r="C94" s="203">
        <v>524056786</v>
      </c>
      <c r="D94" s="203">
        <v>169312766</v>
      </c>
      <c r="E94" s="204" t="s">
        <v>40</v>
      </c>
      <c r="F94" s="203">
        <v>516178445</v>
      </c>
      <c r="G94" s="203">
        <v>153248325</v>
      </c>
      <c r="H94" s="203">
        <v>1405729739</v>
      </c>
    </row>
    <row r="95" spans="1:8">
      <c r="A95" s="201" t="s">
        <v>54</v>
      </c>
      <c r="B95" s="202" t="s">
        <v>469</v>
      </c>
      <c r="C95" s="203">
        <v>525349253</v>
      </c>
      <c r="D95" s="203">
        <v>175826575</v>
      </c>
      <c r="E95" s="204" t="s">
        <v>40</v>
      </c>
      <c r="F95" s="203">
        <v>516178445</v>
      </c>
      <c r="G95" s="203">
        <v>153248325</v>
      </c>
      <c r="H95" s="203">
        <v>1849416357</v>
      </c>
    </row>
    <row r="96" spans="1:8">
      <c r="A96" s="201" t="s">
        <v>55</v>
      </c>
      <c r="B96" s="202" t="s">
        <v>470</v>
      </c>
      <c r="C96" s="203">
        <v>518419861</v>
      </c>
      <c r="D96" s="203">
        <v>165937545</v>
      </c>
      <c r="E96" s="204" t="s">
        <v>40</v>
      </c>
      <c r="F96" s="203">
        <v>516178445</v>
      </c>
      <c r="G96" s="203">
        <v>153248325</v>
      </c>
      <c r="H96" s="203">
        <v>9087470715</v>
      </c>
    </row>
    <row r="97" spans="1:8">
      <c r="A97" s="201" t="s">
        <v>58</v>
      </c>
      <c r="B97" s="202" t="s">
        <v>471</v>
      </c>
      <c r="C97" s="203">
        <v>522230334</v>
      </c>
      <c r="D97" s="203">
        <v>182510729</v>
      </c>
      <c r="E97" s="204" t="s">
        <v>40</v>
      </c>
      <c r="F97" s="203">
        <v>516178445</v>
      </c>
      <c r="G97" s="203">
        <v>153248325</v>
      </c>
      <c r="H97" s="203">
        <v>2116458911</v>
      </c>
    </row>
    <row r="98" spans="1:8">
      <c r="A98" s="201" t="s">
        <v>60</v>
      </c>
      <c r="B98" s="202" t="s">
        <v>472</v>
      </c>
      <c r="C98" s="203">
        <v>532734739</v>
      </c>
      <c r="D98" s="203">
        <v>164752847</v>
      </c>
      <c r="E98" s="204" t="s">
        <v>40</v>
      </c>
      <c r="F98" s="203">
        <v>516178445</v>
      </c>
      <c r="G98" s="203">
        <v>153248325</v>
      </c>
      <c r="H98" s="203">
        <v>1999220058</v>
      </c>
    </row>
    <row r="99" spans="1:8">
      <c r="A99" s="201" t="s">
        <v>40</v>
      </c>
      <c r="B99" s="202" t="s">
        <v>473</v>
      </c>
      <c r="C99" s="203">
        <v>516178445</v>
      </c>
      <c r="D99" s="203">
        <v>153248325</v>
      </c>
      <c r="E99" s="204" t="s">
        <v>40</v>
      </c>
      <c r="F99" s="203">
        <v>516178445</v>
      </c>
      <c r="G99" s="203">
        <v>153248325</v>
      </c>
      <c r="H99" s="2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7F3D1-A47F-4DDC-8D3B-2A69FCA6415F}">
  <dimension ref="A1:G36"/>
  <sheetViews>
    <sheetView topLeftCell="A24" zoomScale="90" zoomScaleNormal="90" workbookViewId="0">
      <selection activeCell="K25" sqref="K25"/>
    </sheetView>
  </sheetViews>
  <sheetFormatPr defaultRowHeight="12.6"/>
  <cols>
    <col min="1" max="1" width="9.5703125" bestFit="1" customWidth="1"/>
    <col min="3" max="3" width="55.85546875" bestFit="1" customWidth="1"/>
    <col min="4" max="4" width="18.5703125" bestFit="1" customWidth="1"/>
    <col min="5" max="5" width="7.85546875" bestFit="1" customWidth="1"/>
    <col min="6" max="6" width="9.5703125" bestFit="1" customWidth="1"/>
    <col min="7" max="7" width="10.140625" bestFit="1" customWidth="1"/>
  </cols>
  <sheetData>
    <row r="1" spans="1:7" ht="14.1">
      <c r="A1" s="53" t="s">
        <v>340</v>
      </c>
      <c r="B1" s="53" t="s">
        <v>474</v>
      </c>
      <c r="C1" s="53" t="s">
        <v>475</v>
      </c>
      <c r="D1" s="53" t="s">
        <v>476</v>
      </c>
      <c r="E1" s="53" t="s">
        <v>4</v>
      </c>
      <c r="F1" s="53" t="s">
        <v>477</v>
      </c>
      <c r="G1" s="53" t="s">
        <v>478</v>
      </c>
    </row>
    <row r="2" spans="1:7" ht="14.1">
      <c r="A2" s="54" t="s">
        <v>71</v>
      </c>
      <c r="B2" s="55">
        <v>1</v>
      </c>
      <c r="C2" s="65" t="s">
        <v>342</v>
      </c>
      <c r="D2" s="56">
        <v>282</v>
      </c>
      <c r="E2" s="65">
        <v>37.200000000000003</v>
      </c>
      <c r="F2" s="56">
        <f>0.8*E2</f>
        <v>29.760000000000005</v>
      </c>
      <c r="G2" s="56">
        <f>0.2*E2</f>
        <v>7.4400000000000013</v>
      </c>
    </row>
    <row r="3" spans="1:7" ht="14.1">
      <c r="A3" s="54" t="s">
        <v>71</v>
      </c>
      <c r="B3" s="55">
        <v>2</v>
      </c>
      <c r="C3" s="65" t="s">
        <v>343</v>
      </c>
      <c r="D3" s="56">
        <v>288</v>
      </c>
      <c r="E3" s="56">
        <v>16.100000000000001</v>
      </c>
      <c r="F3" s="56">
        <f t="shared" ref="F3:F26" si="0">0.8*E3</f>
        <v>12.880000000000003</v>
      </c>
      <c r="G3" s="56">
        <f t="shared" ref="G3:G26" si="1">0.2*E3</f>
        <v>3.2200000000000006</v>
      </c>
    </row>
    <row r="4" spans="1:7" ht="14.1">
      <c r="A4" s="54" t="s">
        <v>71</v>
      </c>
      <c r="B4" s="55">
        <v>3</v>
      </c>
      <c r="C4" s="65" t="s">
        <v>344</v>
      </c>
      <c r="D4" s="56">
        <v>254</v>
      </c>
      <c r="E4" s="56">
        <v>39.9</v>
      </c>
      <c r="F4" s="56">
        <f t="shared" si="0"/>
        <v>31.92</v>
      </c>
      <c r="G4" s="56">
        <f t="shared" si="1"/>
        <v>7.98</v>
      </c>
    </row>
    <row r="5" spans="1:7" ht="14.1">
      <c r="A5" s="54" t="s">
        <v>71</v>
      </c>
      <c r="B5" s="55">
        <v>4</v>
      </c>
      <c r="C5" s="65" t="s">
        <v>345</v>
      </c>
      <c r="D5" s="56">
        <v>315</v>
      </c>
      <c r="E5" s="56">
        <v>13.2</v>
      </c>
      <c r="F5" s="56">
        <f t="shared" si="0"/>
        <v>10.56</v>
      </c>
      <c r="G5" s="56">
        <f t="shared" si="1"/>
        <v>2.64</v>
      </c>
    </row>
    <row r="6" spans="1:7" ht="14.1">
      <c r="A6" s="54" t="s">
        <v>71</v>
      </c>
      <c r="B6" s="55">
        <v>5</v>
      </c>
      <c r="C6" s="65" t="s">
        <v>346</v>
      </c>
      <c r="D6" s="56">
        <v>381</v>
      </c>
      <c r="E6" s="56">
        <v>40.4</v>
      </c>
      <c r="F6" s="56">
        <f t="shared" si="0"/>
        <v>32.32</v>
      </c>
      <c r="G6" s="56">
        <f t="shared" si="1"/>
        <v>8.08</v>
      </c>
    </row>
    <row r="7" spans="1:7" ht="14.1">
      <c r="A7" s="54" t="s">
        <v>71</v>
      </c>
      <c r="B7" s="55">
        <v>6</v>
      </c>
      <c r="C7" s="65" t="s">
        <v>347</v>
      </c>
      <c r="D7" s="56">
        <v>350</v>
      </c>
      <c r="E7" s="56">
        <v>55.4</v>
      </c>
      <c r="F7" s="56">
        <f t="shared" si="0"/>
        <v>44.32</v>
      </c>
      <c r="G7" s="56">
        <f t="shared" si="1"/>
        <v>11.08</v>
      </c>
    </row>
    <row r="8" spans="1:7" ht="14.1">
      <c r="A8" s="57" t="s">
        <v>23</v>
      </c>
      <c r="B8" s="58">
        <v>7</v>
      </c>
      <c r="C8" s="66" t="s">
        <v>348</v>
      </c>
      <c r="D8" s="66">
        <v>596</v>
      </c>
      <c r="E8" s="66">
        <v>14.2</v>
      </c>
      <c r="F8" s="66">
        <f t="shared" si="0"/>
        <v>11.36</v>
      </c>
      <c r="G8" s="66">
        <f t="shared" si="1"/>
        <v>2.84</v>
      </c>
    </row>
    <row r="9" spans="1:7" ht="14.1">
      <c r="A9" s="57" t="s">
        <v>23</v>
      </c>
      <c r="B9" s="58">
        <v>8</v>
      </c>
      <c r="C9" s="66" t="s">
        <v>349</v>
      </c>
      <c r="D9" s="66">
        <v>257</v>
      </c>
      <c r="E9" s="66">
        <v>21.3</v>
      </c>
      <c r="F9" s="66">
        <f t="shared" si="0"/>
        <v>17.040000000000003</v>
      </c>
      <c r="G9" s="66">
        <f t="shared" si="1"/>
        <v>4.2600000000000007</v>
      </c>
    </row>
    <row r="10" spans="1:7" ht="14.1">
      <c r="A10" s="57" t="s">
        <v>23</v>
      </c>
      <c r="B10" s="58">
        <v>9</v>
      </c>
      <c r="C10" s="66" t="s">
        <v>350</v>
      </c>
      <c r="D10" s="66">
        <v>487</v>
      </c>
      <c r="E10" s="66">
        <v>20.399999999999999</v>
      </c>
      <c r="F10" s="66">
        <f t="shared" si="0"/>
        <v>16.32</v>
      </c>
      <c r="G10" s="66">
        <f t="shared" si="1"/>
        <v>4.08</v>
      </c>
    </row>
    <row r="11" spans="1:7" ht="14.1">
      <c r="A11" s="57" t="s">
        <v>23</v>
      </c>
      <c r="B11" s="58">
        <v>10</v>
      </c>
      <c r="C11" s="66" t="s">
        <v>351</v>
      </c>
      <c r="D11" s="66">
        <v>467</v>
      </c>
      <c r="E11" s="66">
        <v>35</v>
      </c>
      <c r="F11" s="66">
        <f t="shared" si="0"/>
        <v>28</v>
      </c>
      <c r="G11" s="66">
        <f t="shared" si="1"/>
        <v>7</v>
      </c>
    </row>
    <row r="12" spans="1:7" ht="14.1">
      <c r="A12" s="57" t="s">
        <v>23</v>
      </c>
      <c r="B12" s="58">
        <v>11</v>
      </c>
      <c r="C12" s="66" t="s">
        <v>352</v>
      </c>
      <c r="D12" s="66">
        <v>724</v>
      </c>
      <c r="E12" s="66">
        <v>35.1</v>
      </c>
      <c r="F12" s="66">
        <f t="shared" si="0"/>
        <v>28.080000000000002</v>
      </c>
      <c r="G12" s="66">
        <f t="shared" si="1"/>
        <v>7.0200000000000005</v>
      </c>
    </row>
    <row r="13" spans="1:7" ht="14.1">
      <c r="A13" s="57" t="s">
        <v>23</v>
      </c>
      <c r="B13" s="58">
        <v>12</v>
      </c>
      <c r="C13" s="66" t="s">
        <v>353</v>
      </c>
      <c r="D13" s="66">
        <v>574</v>
      </c>
      <c r="E13" s="66">
        <v>57.4</v>
      </c>
      <c r="F13" s="66">
        <f t="shared" si="0"/>
        <v>45.92</v>
      </c>
      <c r="G13" s="66">
        <f t="shared" si="1"/>
        <v>11.48</v>
      </c>
    </row>
    <row r="14" spans="1:7" ht="14.1">
      <c r="A14" s="59" t="s">
        <v>91</v>
      </c>
      <c r="B14" s="60">
        <v>13</v>
      </c>
      <c r="C14" s="67" t="s">
        <v>354</v>
      </c>
      <c r="D14" s="67">
        <v>424</v>
      </c>
      <c r="E14" s="67">
        <v>42.3</v>
      </c>
      <c r="F14" s="67">
        <f t="shared" si="0"/>
        <v>33.839999999999996</v>
      </c>
      <c r="G14" s="67">
        <f t="shared" si="1"/>
        <v>8.4599999999999991</v>
      </c>
    </row>
    <row r="15" spans="1:7" ht="14.1">
      <c r="A15" s="59" t="s">
        <v>91</v>
      </c>
      <c r="B15" s="60">
        <v>14</v>
      </c>
      <c r="C15" s="67" t="s">
        <v>355</v>
      </c>
      <c r="D15" s="67">
        <v>464</v>
      </c>
      <c r="E15" s="67">
        <v>35.9</v>
      </c>
      <c r="F15" s="67">
        <f t="shared" si="0"/>
        <v>28.72</v>
      </c>
      <c r="G15" s="67">
        <f t="shared" si="1"/>
        <v>7.18</v>
      </c>
    </row>
    <row r="16" spans="1:7" ht="14.1">
      <c r="A16" s="59" t="s">
        <v>91</v>
      </c>
      <c r="B16" s="60">
        <v>15</v>
      </c>
      <c r="C16" s="67" t="s">
        <v>356</v>
      </c>
      <c r="D16" s="67">
        <v>669</v>
      </c>
      <c r="E16" s="67">
        <v>28.5</v>
      </c>
      <c r="F16" s="67">
        <f t="shared" si="0"/>
        <v>22.8</v>
      </c>
      <c r="G16" s="67">
        <f t="shared" si="1"/>
        <v>5.7</v>
      </c>
    </row>
    <row r="17" spans="1:7" ht="14.1">
      <c r="A17" s="59" t="s">
        <v>91</v>
      </c>
      <c r="B17" s="60">
        <v>16</v>
      </c>
      <c r="C17" s="67" t="s">
        <v>357</v>
      </c>
      <c r="D17" s="67">
        <v>506</v>
      </c>
      <c r="E17" s="67">
        <v>45.5</v>
      </c>
      <c r="F17" s="67">
        <f t="shared" si="0"/>
        <v>36.4</v>
      </c>
      <c r="G17" s="67">
        <f t="shared" si="1"/>
        <v>9.1</v>
      </c>
    </row>
    <row r="18" spans="1:7" ht="14.1">
      <c r="A18" s="59" t="s">
        <v>91</v>
      </c>
      <c r="B18" s="60">
        <v>17</v>
      </c>
      <c r="C18" s="61" t="s">
        <v>358</v>
      </c>
      <c r="D18" s="67">
        <v>558</v>
      </c>
      <c r="E18" s="67">
        <v>38.5</v>
      </c>
      <c r="F18" s="67">
        <f t="shared" si="0"/>
        <v>30.8</v>
      </c>
      <c r="G18" s="67">
        <f t="shared" si="1"/>
        <v>7.7</v>
      </c>
    </row>
    <row r="19" spans="1:7" ht="14.1">
      <c r="A19" s="59" t="s">
        <v>91</v>
      </c>
      <c r="B19" s="60">
        <v>18</v>
      </c>
      <c r="C19" s="61" t="s">
        <v>359</v>
      </c>
      <c r="D19" s="67">
        <v>455</v>
      </c>
      <c r="E19" s="67">
        <v>34.700000000000003</v>
      </c>
      <c r="F19" s="67">
        <f t="shared" si="0"/>
        <v>27.760000000000005</v>
      </c>
      <c r="G19" s="67">
        <f t="shared" si="1"/>
        <v>6.9400000000000013</v>
      </c>
    </row>
    <row r="20" spans="1:7" ht="14.1">
      <c r="A20" s="59" t="s">
        <v>91</v>
      </c>
      <c r="B20" s="60">
        <v>19</v>
      </c>
      <c r="C20" s="61" t="s">
        <v>360</v>
      </c>
      <c r="D20" s="67">
        <v>535</v>
      </c>
      <c r="E20" s="67">
        <v>9.1999999999999993</v>
      </c>
      <c r="F20" s="67">
        <f t="shared" si="0"/>
        <v>7.3599999999999994</v>
      </c>
      <c r="G20" s="67">
        <f t="shared" si="1"/>
        <v>1.8399999999999999</v>
      </c>
    </row>
    <row r="21" spans="1:7" ht="14.1">
      <c r="A21" s="62" t="s">
        <v>49</v>
      </c>
      <c r="B21" s="63">
        <v>20</v>
      </c>
      <c r="C21" s="64" t="s">
        <v>361</v>
      </c>
      <c r="D21" s="68">
        <v>625</v>
      </c>
      <c r="E21" s="68">
        <v>55.2</v>
      </c>
      <c r="F21" s="68">
        <f t="shared" si="0"/>
        <v>44.160000000000004</v>
      </c>
      <c r="G21" s="68">
        <f t="shared" si="1"/>
        <v>11.040000000000001</v>
      </c>
    </row>
    <row r="22" spans="1:7" ht="14.1">
      <c r="A22" s="62" t="s">
        <v>49</v>
      </c>
      <c r="B22" s="63">
        <v>21</v>
      </c>
      <c r="C22" s="64" t="s">
        <v>362</v>
      </c>
      <c r="D22" s="68">
        <v>402</v>
      </c>
      <c r="E22" s="68">
        <v>26.4</v>
      </c>
      <c r="F22" s="68">
        <f t="shared" si="0"/>
        <v>21.12</v>
      </c>
      <c r="G22" s="68">
        <f t="shared" si="1"/>
        <v>5.28</v>
      </c>
    </row>
    <row r="23" spans="1:7" ht="14.1">
      <c r="A23" s="62" t="s">
        <v>49</v>
      </c>
      <c r="B23" s="63">
        <v>22</v>
      </c>
      <c r="C23" s="64" t="s">
        <v>363</v>
      </c>
      <c r="D23" s="68">
        <v>471</v>
      </c>
      <c r="E23" s="68">
        <v>17.8</v>
      </c>
      <c r="F23" s="68">
        <f t="shared" si="0"/>
        <v>14.240000000000002</v>
      </c>
      <c r="G23" s="68">
        <f t="shared" si="1"/>
        <v>3.5600000000000005</v>
      </c>
    </row>
    <row r="24" spans="1:7" ht="14.1">
      <c r="A24" s="62" t="s">
        <v>49</v>
      </c>
      <c r="B24" s="63">
        <v>23</v>
      </c>
      <c r="C24" s="64" t="s">
        <v>364</v>
      </c>
      <c r="D24" s="68">
        <v>365</v>
      </c>
      <c r="E24" s="68">
        <v>44.8</v>
      </c>
      <c r="F24" s="68">
        <f t="shared" si="0"/>
        <v>35.839999999999996</v>
      </c>
      <c r="G24" s="68">
        <f t="shared" si="1"/>
        <v>8.9599999999999991</v>
      </c>
    </row>
    <row r="25" spans="1:7" ht="14.1">
      <c r="A25" s="62" t="s">
        <v>49</v>
      </c>
      <c r="B25" s="63">
        <v>24</v>
      </c>
      <c r="C25" s="64" t="s">
        <v>365</v>
      </c>
      <c r="D25" s="68">
        <v>683</v>
      </c>
      <c r="E25" s="68">
        <v>50.9</v>
      </c>
      <c r="F25" s="68">
        <f t="shared" si="0"/>
        <v>40.72</v>
      </c>
      <c r="G25" s="68">
        <f t="shared" si="1"/>
        <v>10.18</v>
      </c>
    </row>
    <row r="26" spans="1:7" ht="14.1">
      <c r="A26" s="62" t="s">
        <v>49</v>
      </c>
      <c r="B26" s="63">
        <v>25</v>
      </c>
      <c r="C26" s="64" t="s">
        <v>366</v>
      </c>
      <c r="D26" s="68">
        <v>498</v>
      </c>
      <c r="E26" s="68">
        <v>24.6</v>
      </c>
      <c r="F26" s="68">
        <f t="shared" si="0"/>
        <v>19.680000000000003</v>
      </c>
      <c r="G26" s="68">
        <f t="shared" si="1"/>
        <v>4.9200000000000008</v>
      </c>
    </row>
    <row r="36" spans="6:6" ht="12.95">
      <c r="F36" s="18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A8DC-244D-4FDB-A3B7-37F20BAAAF05}">
  <dimension ref="A1:O33"/>
  <sheetViews>
    <sheetView zoomScale="54" workbookViewId="0">
      <selection activeCell="J1" sqref="J1"/>
    </sheetView>
  </sheetViews>
  <sheetFormatPr defaultRowHeight="12.6"/>
  <cols>
    <col min="2" max="2" width="19.5703125" bestFit="1" customWidth="1"/>
    <col min="3" max="3" width="20.5703125" bestFit="1" customWidth="1"/>
    <col min="4" max="4" width="16.42578125" bestFit="1" customWidth="1"/>
    <col min="5" max="5" width="19.5703125" bestFit="1" customWidth="1"/>
    <col min="6" max="6" width="20.28515625" bestFit="1" customWidth="1"/>
    <col min="7" max="7" width="19.5703125" bestFit="1" customWidth="1"/>
    <col min="8" max="8" width="31" bestFit="1" customWidth="1"/>
    <col min="9" max="9" width="24.85546875" bestFit="1" customWidth="1"/>
    <col min="10" max="10" width="16.7109375" bestFit="1" customWidth="1"/>
    <col min="11" max="11" width="15.5703125" bestFit="1" customWidth="1"/>
    <col min="12" max="12" width="16.85546875" bestFit="1" customWidth="1"/>
    <col min="13" max="13" width="15.28515625" bestFit="1" customWidth="1"/>
    <col min="14" max="14" width="17.28515625" bestFit="1" customWidth="1"/>
    <col min="15" max="15" width="33.28515625" bestFit="1" customWidth="1"/>
  </cols>
  <sheetData>
    <row r="1" spans="1:15" ht="14.45">
      <c r="A1" s="69" t="s">
        <v>479</v>
      </c>
      <c r="B1" s="70"/>
      <c r="C1" s="70"/>
      <c r="D1" s="70"/>
      <c r="E1" s="70"/>
      <c r="H1" s="79" t="s">
        <v>108</v>
      </c>
      <c r="I1" s="80">
        <f>SUM(O8:O32)</f>
        <v>555397.99999999988</v>
      </c>
      <c r="J1" s="79" t="s">
        <v>480</v>
      </c>
      <c r="K1" s="70"/>
      <c r="L1" s="70"/>
      <c r="M1" s="70"/>
      <c r="N1" s="70"/>
      <c r="O1" s="70"/>
    </row>
    <row r="2" spans="1:15" ht="14.45">
      <c r="A2" s="70"/>
      <c r="B2" s="81" t="s">
        <v>481</v>
      </c>
      <c r="C2" s="81" t="s">
        <v>482</v>
      </c>
      <c r="D2" s="82" t="s">
        <v>483</v>
      </c>
      <c r="E2" s="82" t="s">
        <v>484</v>
      </c>
      <c r="F2" s="70"/>
      <c r="G2" s="70"/>
      <c r="H2" s="70"/>
      <c r="I2" s="70"/>
      <c r="J2" s="70"/>
      <c r="K2" s="70"/>
      <c r="L2" s="70"/>
      <c r="M2" s="70"/>
      <c r="N2" s="70"/>
      <c r="O2" s="70"/>
    </row>
    <row r="3" spans="1:15" ht="14.45">
      <c r="A3" s="70"/>
      <c r="B3" s="72" t="s">
        <v>485</v>
      </c>
      <c r="C3" s="76">
        <v>12.5</v>
      </c>
      <c r="D3" s="77" t="s">
        <v>486</v>
      </c>
      <c r="E3" s="77" t="s">
        <v>487</v>
      </c>
      <c r="F3" s="70"/>
      <c r="G3" s="70"/>
      <c r="H3" s="70"/>
      <c r="I3" s="70"/>
      <c r="J3" s="70"/>
      <c r="K3" s="70"/>
      <c r="L3" s="70"/>
      <c r="M3" s="70"/>
      <c r="N3" s="70"/>
      <c r="O3" s="70"/>
    </row>
    <row r="4" spans="1:15" ht="14.4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</row>
    <row r="5" spans="1:15" ht="14.45">
      <c r="A5" s="70"/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</row>
    <row r="6" spans="1:15" ht="14.45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</row>
    <row r="7" spans="1:15" ht="14.45">
      <c r="A7" s="83" t="s">
        <v>474</v>
      </c>
      <c r="B7" s="84" t="s">
        <v>488</v>
      </c>
      <c r="C7" s="84" t="s">
        <v>489</v>
      </c>
      <c r="D7" s="84" t="s">
        <v>490</v>
      </c>
      <c r="E7" s="85" t="s">
        <v>491</v>
      </c>
      <c r="F7" s="84" t="s">
        <v>492</v>
      </c>
      <c r="G7" s="84" t="s">
        <v>493</v>
      </c>
      <c r="H7" s="84" t="s">
        <v>494</v>
      </c>
      <c r="I7" s="84" t="s">
        <v>495</v>
      </c>
      <c r="J7" s="84" t="s">
        <v>496</v>
      </c>
      <c r="K7" s="84" t="s">
        <v>497</v>
      </c>
      <c r="L7" s="84" t="s">
        <v>498</v>
      </c>
      <c r="M7" s="84" t="s">
        <v>499</v>
      </c>
      <c r="N7" s="84" t="s">
        <v>500</v>
      </c>
      <c r="O7" s="84" t="s">
        <v>501</v>
      </c>
    </row>
    <row r="8" spans="1:15" ht="14.45">
      <c r="A8" s="73" t="s">
        <v>502</v>
      </c>
      <c r="B8" s="78">
        <v>1400</v>
      </c>
      <c r="C8" s="78">
        <v>1900</v>
      </c>
      <c r="D8" s="75">
        <v>158.33000000000001</v>
      </c>
      <c r="E8" s="71">
        <v>564</v>
      </c>
      <c r="F8" s="74">
        <v>16920</v>
      </c>
      <c r="G8" s="74">
        <v>350</v>
      </c>
      <c r="H8" s="74">
        <v>29.17</v>
      </c>
      <c r="I8" s="74">
        <v>400</v>
      </c>
      <c r="J8" s="74">
        <f>E8 *($C$3/100)</f>
        <v>70.5</v>
      </c>
      <c r="K8" s="74">
        <f>J8*5.75</f>
        <v>405.375</v>
      </c>
      <c r="L8" s="74">
        <f>K8*30</f>
        <v>12161.25</v>
      </c>
      <c r="M8" s="78">
        <v>2000</v>
      </c>
      <c r="N8" s="74">
        <v>166.67</v>
      </c>
      <c r="O8" s="78">
        <f>SUM(B8,D8,H8,I8,L8,N8)</f>
        <v>14315.42</v>
      </c>
    </row>
    <row r="9" spans="1:15" ht="14.45">
      <c r="A9" s="73" t="s">
        <v>503</v>
      </c>
      <c r="B9" s="78">
        <v>1400</v>
      </c>
      <c r="C9" s="78">
        <v>1900</v>
      </c>
      <c r="D9" s="75">
        <v>158.33000000000001</v>
      </c>
      <c r="E9" s="71">
        <v>576</v>
      </c>
      <c r="F9" s="74">
        <v>17280</v>
      </c>
      <c r="G9" s="74">
        <v>350</v>
      </c>
      <c r="H9" s="74">
        <v>29.17</v>
      </c>
      <c r="I9" s="74">
        <v>400</v>
      </c>
      <c r="J9" s="74">
        <f t="shared" ref="J9:J32" si="0">E9 *($C$3/100)</f>
        <v>72</v>
      </c>
      <c r="K9" s="74">
        <f t="shared" ref="K9:K32" si="1">J9*5.75</f>
        <v>414</v>
      </c>
      <c r="L9" s="74">
        <f t="shared" ref="L9:L32" si="2">K9*30</f>
        <v>12420</v>
      </c>
      <c r="M9" s="78">
        <v>2000</v>
      </c>
      <c r="N9" s="74">
        <v>166.67</v>
      </c>
      <c r="O9" s="78">
        <f t="shared" ref="O9:O32" si="3">SUM(B9,D9,H9,I9,L9,N9)</f>
        <v>14574.17</v>
      </c>
    </row>
    <row r="10" spans="1:15" ht="14.45">
      <c r="A10" s="73" t="s">
        <v>504</v>
      </c>
      <c r="B10" s="78">
        <v>1400</v>
      </c>
      <c r="C10" s="78">
        <v>1900</v>
      </c>
      <c r="D10" s="75">
        <v>158.33000000000001</v>
      </c>
      <c r="E10" s="71">
        <v>508</v>
      </c>
      <c r="F10" s="74">
        <v>15240</v>
      </c>
      <c r="G10" s="74">
        <v>350</v>
      </c>
      <c r="H10" s="74">
        <v>29.17</v>
      </c>
      <c r="I10" s="74">
        <v>400</v>
      </c>
      <c r="J10" s="74">
        <f t="shared" si="0"/>
        <v>63.5</v>
      </c>
      <c r="K10" s="74">
        <f t="shared" si="1"/>
        <v>365.125</v>
      </c>
      <c r="L10" s="74">
        <f t="shared" si="2"/>
        <v>10953.75</v>
      </c>
      <c r="M10" s="78">
        <v>2000</v>
      </c>
      <c r="N10" s="74">
        <v>166.67</v>
      </c>
      <c r="O10" s="78">
        <f t="shared" si="3"/>
        <v>13107.92</v>
      </c>
    </row>
    <row r="11" spans="1:15" ht="14.45">
      <c r="A11" s="73" t="s">
        <v>505</v>
      </c>
      <c r="B11" s="78">
        <v>1400</v>
      </c>
      <c r="C11" s="78">
        <v>1900</v>
      </c>
      <c r="D11" s="75">
        <v>158.33000000000001</v>
      </c>
      <c r="E11" s="71">
        <v>630</v>
      </c>
      <c r="F11" s="74">
        <v>18900</v>
      </c>
      <c r="G11" s="74">
        <v>350</v>
      </c>
      <c r="H11" s="74">
        <v>29.17</v>
      </c>
      <c r="I11" s="74">
        <v>400</v>
      </c>
      <c r="J11" s="74">
        <f t="shared" si="0"/>
        <v>78.75</v>
      </c>
      <c r="K11" s="74">
        <f t="shared" si="1"/>
        <v>452.8125</v>
      </c>
      <c r="L11" s="74">
        <f t="shared" si="2"/>
        <v>13584.375</v>
      </c>
      <c r="M11" s="78">
        <v>2000</v>
      </c>
      <c r="N11" s="74">
        <v>166.67</v>
      </c>
      <c r="O11" s="78">
        <f t="shared" si="3"/>
        <v>15738.545</v>
      </c>
    </row>
    <row r="12" spans="1:15" ht="14.45">
      <c r="A12" s="73" t="s">
        <v>506</v>
      </c>
      <c r="B12" s="78">
        <v>1400</v>
      </c>
      <c r="C12" s="78">
        <v>1900</v>
      </c>
      <c r="D12" s="75">
        <v>158.33000000000001</v>
      </c>
      <c r="E12" s="71">
        <v>762</v>
      </c>
      <c r="F12" s="74">
        <v>22860</v>
      </c>
      <c r="G12" s="74">
        <v>350</v>
      </c>
      <c r="H12" s="74">
        <v>29.17</v>
      </c>
      <c r="I12" s="74">
        <v>400</v>
      </c>
      <c r="J12" s="74">
        <f t="shared" si="0"/>
        <v>95.25</v>
      </c>
      <c r="K12" s="74">
        <f t="shared" si="1"/>
        <v>547.6875</v>
      </c>
      <c r="L12" s="74">
        <f t="shared" si="2"/>
        <v>16430.625</v>
      </c>
      <c r="M12" s="78">
        <v>2000</v>
      </c>
      <c r="N12" s="74">
        <v>166.67</v>
      </c>
      <c r="O12" s="78">
        <f t="shared" si="3"/>
        <v>18584.794999999998</v>
      </c>
    </row>
    <row r="13" spans="1:15" ht="14.45">
      <c r="A13" s="73" t="s">
        <v>507</v>
      </c>
      <c r="B13" s="78">
        <v>1400</v>
      </c>
      <c r="C13" s="78">
        <v>1900</v>
      </c>
      <c r="D13" s="75">
        <v>158.33000000000001</v>
      </c>
      <c r="E13" s="71">
        <v>700</v>
      </c>
      <c r="F13" s="74">
        <v>21000</v>
      </c>
      <c r="G13" s="74">
        <v>350</v>
      </c>
      <c r="H13" s="74">
        <v>29.17</v>
      </c>
      <c r="I13" s="74">
        <v>400</v>
      </c>
      <c r="J13" s="74">
        <f t="shared" si="0"/>
        <v>87.5</v>
      </c>
      <c r="K13" s="74">
        <f t="shared" si="1"/>
        <v>503.125</v>
      </c>
      <c r="L13" s="74">
        <f t="shared" si="2"/>
        <v>15093.75</v>
      </c>
      <c r="M13" s="78">
        <v>2000</v>
      </c>
      <c r="N13" s="74">
        <v>166.67</v>
      </c>
      <c r="O13" s="78">
        <f t="shared" si="3"/>
        <v>17247.919999999998</v>
      </c>
    </row>
    <row r="14" spans="1:15" ht="14.45">
      <c r="A14" s="73" t="s">
        <v>508</v>
      </c>
      <c r="B14" s="78">
        <v>1400</v>
      </c>
      <c r="C14" s="78">
        <v>1900</v>
      </c>
      <c r="D14" s="75">
        <v>158.33000000000001</v>
      </c>
      <c r="E14" s="71">
        <v>1192</v>
      </c>
      <c r="F14" s="74">
        <v>35760</v>
      </c>
      <c r="G14" s="74">
        <v>350</v>
      </c>
      <c r="H14" s="74">
        <v>29.17</v>
      </c>
      <c r="I14" s="74">
        <v>400</v>
      </c>
      <c r="J14" s="74">
        <f t="shared" si="0"/>
        <v>149</v>
      </c>
      <c r="K14" s="74">
        <f t="shared" si="1"/>
        <v>856.75</v>
      </c>
      <c r="L14" s="74">
        <f t="shared" si="2"/>
        <v>25702.5</v>
      </c>
      <c r="M14" s="78">
        <v>2000</v>
      </c>
      <c r="N14" s="74">
        <v>166.67</v>
      </c>
      <c r="O14" s="78">
        <f t="shared" si="3"/>
        <v>27856.67</v>
      </c>
    </row>
    <row r="15" spans="1:15" ht="14.45">
      <c r="A15" s="73" t="s">
        <v>509</v>
      </c>
      <c r="B15" s="78">
        <v>1400</v>
      </c>
      <c r="C15" s="78">
        <v>1900</v>
      </c>
      <c r="D15" s="75">
        <v>158.33000000000001</v>
      </c>
      <c r="E15" s="71">
        <v>514</v>
      </c>
      <c r="F15" s="74">
        <v>15420</v>
      </c>
      <c r="G15" s="74">
        <v>350</v>
      </c>
      <c r="H15" s="74">
        <v>29.17</v>
      </c>
      <c r="I15" s="74">
        <v>400</v>
      </c>
      <c r="J15" s="74">
        <f t="shared" si="0"/>
        <v>64.25</v>
      </c>
      <c r="K15" s="74">
        <f t="shared" si="1"/>
        <v>369.4375</v>
      </c>
      <c r="L15" s="74">
        <f t="shared" si="2"/>
        <v>11083.125</v>
      </c>
      <c r="M15" s="78">
        <v>2000</v>
      </c>
      <c r="N15" s="74">
        <v>166.67</v>
      </c>
      <c r="O15" s="78">
        <f t="shared" si="3"/>
        <v>13237.295</v>
      </c>
    </row>
    <row r="16" spans="1:15" ht="14.45">
      <c r="A16" s="73" t="s">
        <v>510</v>
      </c>
      <c r="B16" s="78">
        <v>1400</v>
      </c>
      <c r="C16" s="78">
        <v>1900</v>
      </c>
      <c r="D16" s="75">
        <v>158.33000000000001</v>
      </c>
      <c r="E16" s="71">
        <v>974</v>
      </c>
      <c r="F16" s="74">
        <v>29220</v>
      </c>
      <c r="G16" s="74">
        <v>350</v>
      </c>
      <c r="H16" s="74">
        <v>29.17</v>
      </c>
      <c r="I16" s="74">
        <v>400</v>
      </c>
      <c r="J16" s="74">
        <f t="shared" si="0"/>
        <v>121.75</v>
      </c>
      <c r="K16" s="74">
        <f t="shared" si="1"/>
        <v>700.0625</v>
      </c>
      <c r="L16" s="74">
        <f t="shared" si="2"/>
        <v>21001.875</v>
      </c>
      <c r="M16" s="78">
        <v>2000</v>
      </c>
      <c r="N16" s="74">
        <v>166.67</v>
      </c>
      <c r="O16" s="78">
        <f t="shared" si="3"/>
        <v>23156.044999999998</v>
      </c>
    </row>
    <row r="17" spans="1:15" ht="14.45">
      <c r="A17" s="73" t="s">
        <v>511</v>
      </c>
      <c r="B17" s="78">
        <v>1400</v>
      </c>
      <c r="C17" s="78">
        <v>1900</v>
      </c>
      <c r="D17" s="75">
        <v>158.33000000000001</v>
      </c>
      <c r="E17" s="71">
        <v>934</v>
      </c>
      <c r="F17" s="74">
        <v>28020</v>
      </c>
      <c r="G17" s="74">
        <v>350</v>
      </c>
      <c r="H17" s="74">
        <v>29.17</v>
      </c>
      <c r="I17" s="74">
        <v>400</v>
      </c>
      <c r="J17" s="74">
        <f t="shared" si="0"/>
        <v>116.75</v>
      </c>
      <c r="K17" s="74">
        <f t="shared" si="1"/>
        <v>671.3125</v>
      </c>
      <c r="L17" s="74">
        <f t="shared" si="2"/>
        <v>20139.375</v>
      </c>
      <c r="M17" s="78">
        <v>2000</v>
      </c>
      <c r="N17" s="74">
        <v>166.67</v>
      </c>
      <c r="O17" s="78">
        <f t="shared" si="3"/>
        <v>22293.544999999998</v>
      </c>
    </row>
    <row r="18" spans="1:15" ht="14.45">
      <c r="A18" s="73" t="s">
        <v>512</v>
      </c>
      <c r="B18" s="78">
        <v>1400</v>
      </c>
      <c r="C18" s="78">
        <v>1900</v>
      </c>
      <c r="D18" s="75">
        <v>158.33000000000001</v>
      </c>
      <c r="E18" s="71">
        <v>1448</v>
      </c>
      <c r="F18" s="74">
        <v>43440</v>
      </c>
      <c r="G18" s="74">
        <v>350</v>
      </c>
      <c r="H18" s="74">
        <v>29.17</v>
      </c>
      <c r="I18" s="74">
        <v>400</v>
      </c>
      <c r="J18" s="74">
        <f t="shared" si="0"/>
        <v>181</v>
      </c>
      <c r="K18" s="74">
        <f t="shared" si="1"/>
        <v>1040.75</v>
      </c>
      <c r="L18" s="74">
        <f t="shared" si="2"/>
        <v>31222.5</v>
      </c>
      <c r="M18" s="78">
        <v>2000</v>
      </c>
      <c r="N18" s="74">
        <v>166.67</v>
      </c>
      <c r="O18" s="78">
        <f t="shared" si="3"/>
        <v>33376.67</v>
      </c>
    </row>
    <row r="19" spans="1:15" ht="14.45">
      <c r="A19" s="73" t="s">
        <v>513</v>
      </c>
      <c r="B19" s="78">
        <v>1400</v>
      </c>
      <c r="C19" s="78">
        <v>1900</v>
      </c>
      <c r="D19" s="75">
        <v>158.33000000000001</v>
      </c>
      <c r="E19" s="71">
        <v>1148</v>
      </c>
      <c r="F19" s="74">
        <v>34440</v>
      </c>
      <c r="G19" s="74">
        <v>350</v>
      </c>
      <c r="H19" s="74">
        <v>29.17</v>
      </c>
      <c r="I19" s="74">
        <v>400</v>
      </c>
      <c r="J19" s="74">
        <f t="shared" si="0"/>
        <v>143.5</v>
      </c>
      <c r="K19" s="74">
        <f t="shared" si="1"/>
        <v>825.125</v>
      </c>
      <c r="L19" s="74">
        <f t="shared" si="2"/>
        <v>24753.75</v>
      </c>
      <c r="M19" s="78">
        <v>2000</v>
      </c>
      <c r="N19" s="74">
        <v>166.67</v>
      </c>
      <c r="O19" s="78">
        <f t="shared" si="3"/>
        <v>26907.919999999998</v>
      </c>
    </row>
    <row r="20" spans="1:15" ht="14.45">
      <c r="A20" s="73" t="s">
        <v>514</v>
      </c>
      <c r="B20" s="78">
        <v>1400</v>
      </c>
      <c r="C20" s="78">
        <v>1900</v>
      </c>
      <c r="D20" s="75">
        <v>158.33000000000001</v>
      </c>
      <c r="E20" s="71">
        <v>848</v>
      </c>
      <c r="F20" s="74">
        <v>25440</v>
      </c>
      <c r="G20" s="74">
        <v>350</v>
      </c>
      <c r="H20" s="74">
        <v>29.17</v>
      </c>
      <c r="I20" s="74">
        <v>400</v>
      </c>
      <c r="J20" s="74">
        <f t="shared" si="0"/>
        <v>106</v>
      </c>
      <c r="K20" s="74">
        <f t="shared" si="1"/>
        <v>609.5</v>
      </c>
      <c r="L20" s="74">
        <f t="shared" si="2"/>
        <v>18285</v>
      </c>
      <c r="M20" s="78">
        <v>2000</v>
      </c>
      <c r="N20" s="74">
        <v>166.67</v>
      </c>
      <c r="O20" s="78">
        <f t="shared" si="3"/>
        <v>20439.169999999998</v>
      </c>
    </row>
    <row r="21" spans="1:15" ht="14.45">
      <c r="A21" s="73" t="s">
        <v>515</v>
      </c>
      <c r="B21" s="78">
        <v>1400</v>
      </c>
      <c r="C21" s="78">
        <v>1900</v>
      </c>
      <c r="D21" s="75">
        <v>158.33000000000001</v>
      </c>
      <c r="E21" s="71">
        <v>928</v>
      </c>
      <c r="F21" s="74">
        <v>27840</v>
      </c>
      <c r="G21" s="74">
        <v>350</v>
      </c>
      <c r="H21" s="74">
        <v>29.17</v>
      </c>
      <c r="I21" s="74">
        <v>400</v>
      </c>
      <c r="J21" s="74">
        <f t="shared" si="0"/>
        <v>116</v>
      </c>
      <c r="K21" s="74">
        <f t="shared" si="1"/>
        <v>667</v>
      </c>
      <c r="L21" s="74">
        <f t="shared" si="2"/>
        <v>20010</v>
      </c>
      <c r="M21" s="78">
        <v>2000</v>
      </c>
      <c r="N21" s="74">
        <v>166.67</v>
      </c>
      <c r="O21" s="78">
        <f t="shared" si="3"/>
        <v>22164.17</v>
      </c>
    </row>
    <row r="22" spans="1:15" ht="14.45">
      <c r="A22" s="73" t="s">
        <v>516</v>
      </c>
      <c r="B22" s="78">
        <v>1400</v>
      </c>
      <c r="C22" s="78">
        <v>1900</v>
      </c>
      <c r="D22" s="75">
        <v>158.33000000000001</v>
      </c>
      <c r="E22" s="71">
        <v>1338</v>
      </c>
      <c r="F22" s="74">
        <v>40140</v>
      </c>
      <c r="G22" s="74">
        <v>350</v>
      </c>
      <c r="H22" s="74">
        <v>29.17</v>
      </c>
      <c r="I22" s="74">
        <v>400</v>
      </c>
      <c r="J22" s="74">
        <f t="shared" si="0"/>
        <v>167.25</v>
      </c>
      <c r="K22" s="74">
        <f t="shared" si="1"/>
        <v>961.6875</v>
      </c>
      <c r="L22" s="74">
        <f t="shared" si="2"/>
        <v>28850.625</v>
      </c>
      <c r="M22" s="78">
        <v>2000</v>
      </c>
      <c r="N22" s="74">
        <v>166.67</v>
      </c>
      <c r="O22" s="78">
        <f t="shared" si="3"/>
        <v>31004.794999999998</v>
      </c>
    </row>
    <row r="23" spans="1:15" ht="14.45">
      <c r="A23" s="73" t="s">
        <v>517</v>
      </c>
      <c r="B23" s="78">
        <v>1400</v>
      </c>
      <c r="C23" s="78">
        <v>1900</v>
      </c>
      <c r="D23" s="75">
        <v>158.33000000000001</v>
      </c>
      <c r="E23" s="71">
        <v>1012</v>
      </c>
      <c r="F23" s="74">
        <v>30360</v>
      </c>
      <c r="G23" s="74">
        <v>350</v>
      </c>
      <c r="H23" s="74">
        <v>29.17</v>
      </c>
      <c r="I23" s="74">
        <v>400</v>
      </c>
      <c r="J23" s="74">
        <f t="shared" si="0"/>
        <v>126.5</v>
      </c>
      <c r="K23" s="74">
        <f t="shared" si="1"/>
        <v>727.375</v>
      </c>
      <c r="L23" s="74">
        <f t="shared" si="2"/>
        <v>21821.25</v>
      </c>
      <c r="M23" s="78">
        <v>2000</v>
      </c>
      <c r="N23" s="74">
        <v>166.67</v>
      </c>
      <c r="O23" s="78">
        <f t="shared" si="3"/>
        <v>23975.42</v>
      </c>
    </row>
    <row r="24" spans="1:15" ht="14.45">
      <c r="A24" s="73" t="s">
        <v>518</v>
      </c>
      <c r="B24" s="78">
        <v>1400</v>
      </c>
      <c r="C24" s="78">
        <v>1900</v>
      </c>
      <c r="D24" s="75">
        <v>158.33000000000001</v>
      </c>
      <c r="E24" s="71">
        <v>1116</v>
      </c>
      <c r="F24" s="74">
        <v>33480</v>
      </c>
      <c r="G24" s="74">
        <v>350</v>
      </c>
      <c r="H24" s="74">
        <v>29.17</v>
      </c>
      <c r="I24" s="74">
        <v>400</v>
      </c>
      <c r="J24" s="74">
        <f t="shared" si="0"/>
        <v>139.5</v>
      </c>
      <c r="K24" s="74">
        <f t="shared" si="1"/>
        <v>802.125</v>
      </c>
      <c r="L24" s="74">
        <f t="shared" si="2"/>
        <v>24063.75</v>
      </c>
      <c r="M24" s="78">
        <v>2000</v>
      </c>
      <c r="N24" s="74">
        <v>166.67</v>
      </c>
      <c r="O24" s="78">
        <f t="shared" si="3"/>
        <v>26217.919999999998</v>
      </c>
    </row>
    <row r="25" spans="1:15" ht="14.45">
      <c r="A25" s="73" t="s">
        <v>519</v>
      </c>
      <c r="B25" s="78">
        <v>1400</v>
      </c>
      <c r="C25" s="78">
        <v>1900</v>
      </c>
      <c r="D25" s="75">
        <v>158.33000000000001</v>
      </c>
      <c r="E25" s="71">
        <v>910</v>
      </c>
      <c r="F25" s="74">
        <v>27300</v>
      </c>
      <c r="G25" s="74">
        <v>350</v>
      </c>
      <c r="H25" s="74">
        <v>29.17</v>
      </c>
      <c r="I25" s="74">
        <v>400</v>
      </c>
      <c r="J25" s="74">
        <f t="shared" si="0"/>
        <v>113.75</v>
      </c>
      <c r="K25" s="74">
        <f t="shared" si="1"/>
        <v>654.0625</v>
      </c>
      <c r="L25" s="74">
        <f t="shared" si="2"/>
        <v>19621.875</v>
      </c>
      <c r="M25" s="78">
        <v>2000</v>
      </c>
      <c r="N25" s="74">
        <v>166.67</v>
      </c>
      <c r="O25" s="78">
        <f t="shared" si="3"/>
        <v>21776.044999999998</v>
      </c>
    </row>
    <row r="26" spans="1:15" ht="14.45">
      <c r="A26" s="73" t="s">
        <v>520</v>
      </c>
      <c r="B26" s="78">
        <v>1400</v>
      </c>
      <c r="C26" s="78">
        <v>1900</v>
      </c>
      <c r="D26" s="75">
        <v>158.33000000000001</v>
      </c>
      <c r="E26" s="71">
        <v>1070</v>
      </c>
      <c r="F26" s="74">
        <v>32100</v>
      </c>
      <c r="G26" s="74">
        <v>350</v>
      </c>
      <c r="H26" s="74">
        <v>29.17</v>
      </c>
      <c r="I26" s="74">
        <v>400</v>
      </c>
      <c r="J26" s="74">
        <f t="shared" si="0"/>
        <v>133.75</v>
      </c>
      <c r="K26" s="74">
        <f t="shared" si="1"/>
        <v>769.0625</v>
      </c>
      <c r="L26" s="74">
        <f t="shared" si="2"/>
        <v>23071.875</v>
      </c>
      <c r="M26" s="78">
        <v>2000</v>
      </c>
      <c r="N26" s="74">
        <v>166.67</v>
      </c>
      <c r="O26" s="78">
        <f t="shared" si="3"/>
        <v>25226.044999999998</v>
      </c>
    </row>
    <row r="27" spans="1:15" ht="14.45">
      <c r="A27" s="73" t="s">
        <v>521</v>
      </c>
      <c r="B27" s="78">
        <v>1400</v>
      </c>
      <c r="C27" s="78">
        <v>1900</v>
      </c>
      <c r="D27" s="75">
        <v>158.33000000000001</v>
      </c>
      <c r="E27" s="71">
        <v>1250</v>
      </c>
      <c r="F27" s="74">
        <v>37500</v>
      </c>
      <c r="G27" s="74">
        <v>350</v>
      </c>
      <c r="H27" s="74">
        <v>29.17</v>
      </c>
      <c r="I27" s="74">
        <v>400</v>
      </c>
      <c r="J27" s="74">
        <f t="shared" si="0"/>
        <v>156.25</v>
      </c>
      <c r="K27" s="74">
        <f t="shared" si="1"/>
        <v>898.4375</v>
      </c>
      <c r="L27" s="74">
        <f t="shared" si="2"/>
        <v>26953.125</v>
      </c>
      <c r="M27" s="78">
        <v>2000</v>
      </c>
      <c r="N27" s="74">
        <v>166.67</v>
      </c>
      <c r="O27" s="78">
        <f t="shared" si="3"/>
        <v>29107.294999999998</v>
      </c>
    </row>
    <row r="28" spans="1:15" ht="14.45">
      <c r="A28" s="73" t="s">
        <v>522</v>
      </c>
      <c r="B28" s="78">
        <v>1400</v>
      </c>
      <c r="C28" s="78">
        <v>1900</v>
      </c>
      <c r="D28" s="75">
        <v>158.33000000000001</v>
      </c>
      <c r="E28" s="71">
        <v>804</v>
      </c>
      <c r="F28" s="74">
        <v>24120</v>
      </c>
      <c r="G28" s="74">
        <v>350</v>
      </c>
      <c r="H28" s="74">
        <v>29.17</v>
      </c>
      <c r="I28" s="74">
        <v>400</v>
      </c>
      <c r="J28" s="74">
        <f t="shared" si="0"/>
        <v>100.5</v>
      </c>
      <c r="K28" s="74">
        <f t="shared" si="1"/>
        <v>577.875</v>
      </c>
      <c r="L28" s="74">
        <f t="shared" si="2"/>
        <v>17336.25</v>
      </c>
      <c r="M28" s="78">
        <v>2000</v>
      </c>
      <c r="N28" s="74">
        <v>166.67</v>
      </c>
      <c r="O28" s="78">
        <f t="shared" si="3"/>
        <v>19490.419999999998</v>
      </c>
    </row>
    <row r="29" spans="1:15" ht="14.45">
      <c r="A29" s="73" t="s">
        <v>523</v>
      </c>
      <c r="B29" s="78">
        <v>1400</v>
      </c>
      <c r="C29" s="78">
        <v>1900</v>
      </c>
      <c r="D29" s="75">
        <v>158.33000000000001</v>
      </c>
      <c r="E29" s="71">
        <v>942</v>
      </c>
      <c r="F29" s="74">
        <v>28260</v>
      </c>
      <c r="G29" s="74">
        <v>350</v>
      </c>
      <c r="H29" s="74">
        <v>29.17</v>
      </c>
      <c r="I29" s="74">
        <v>400</v>
      </c>
      <c r="J29" s="74">
        <f t="shared" si="0"/>
        <v>117.75</v>
      </c>
      <c r="K29" s="74">
        <f t="shared" si="1"/>
        <v>677.0625</v>
      </c>
      <c r="L29" s="74">
        <f t="shared" si="2"/>
        <v>20311.875</v>
      </c>
      <c r="M29" s="78">
        <v>2000</v>
      </c>
      <c r="N29" s="74">
        <v>166.67</v>
      </c>
      <c r="O29" s="78">
        <f t="shared" si="3"/>
        <v>22466.044999999998</v>
      </c>
    </row>
    <row r="30" spans="1:15" ht="14.45">
      <c r="A30" s="73" t="s">
        <v>524</v>
      </c>
      <c r="B30" s="78">
        <v>1400</v>
      </c>
      <c r="C30" s="78">
        <v>1900</v>
      </c>
      <c r="D30" s="75">
        <v>158.33000000000001</v>
      </c>
      <c r="E30" s="71">
        <v>730</v>
      </c>
      <c r="F30" s="74">
        <v>21900</v>
      </c>
      <c r="G30" s="74">
        <v>350</v>
      </c>
      <c r="H30" s="74">
        <v>29.17</v>
      </c>
      <c r="I30" s="74">
        <v>400</v>
      </c>
      <c r="J30" s="74">
        <f t="shared" si="0"/>
        <v>91.25</v>
      </c>
      <c r="K30" s="74">
        <f t="shared" si="1"/>
        <v>524.6875</v>
      </c>
      <c r="L30" s="74">
        <f t="shared" si="2"/>
        <v>15740.625</v>
      </c>
      <c r="M30" s="78">
        <v>2000</v>
      </c>
      <c r="N30" s="74">
        <v>166.67</v>
      </c>
      <c r="O30" s="78">
        <f t="shared" si="3"/>
        <v>17894.794999999998</v>
      </c>
    </row>
    <row r="31" spans="1:15" ht="14.45">
      <c r="A31" s="73" t="s">
        <v>525</v>
      </c>
      <c r="B31" s="78">
        <v>1400</v>
      </c>
      <c r="C31" s="78">
        <v>1900</v>
      </c>
      <c r="D31" s="75">
        <v>158.33000000000001</v>
      </c>
      <c r="E31" s="71">
        <v>1366</v>
      </c>
      <c r="F31" s="74">
        <v>40980</v>
      </c>
      <c r="G31" s="74">
        <v>350</v>
      </c>
      <c r="H31" s="74">
        <v>29.17</v>
      </c>
      <c r="I31" s="74">
        <v>400</v>
      </c>
      <c r="J31" s="74">
        <f t="shared" si="0"/>
        <v>170.75</v>
      </c>
      <c r="K31" s="74">
        <f t="shared" si="1"/>
        <v>981.8125</v>
      </c>
      <c r="L31" s="74">
        <f t="shared" si="2"/>
        <v>29454.375</v>
      </c>
      <c r="M31" s="78">
        <v>2000</v>
      </c>
      <c r="N31" s="74">
        <v>166.67</v>
      </c>
      <c r="O31" s="78">
        <f t="shared" si="3"/>
        <v>31608.544999999998</v>
      </c>
    </row>
    <row r="32" spans="1:15" ht="14.45">
      <c r="A32" s="73" t="s">
        <v>526</v>
      </c>
      <c r="B32" s="78">
        <v>1400</v>
      </c>
      <c r="C32" s="78">
        <v>1900</v>
      </c>
      <c r="D32" s="75">
        <v>158.33000000000001</v>
      </c>
      <c r="E32" s="71">
        <v>996</v>
      </c>
      <c r="F32" s="74">
        <v>29880</v>
      </c>
      <c r="G32" s="74">
        <v>350</v>
      </c>
      <c r="H32" s="74">
        <v>29.17</v>
      </c>
      <c r="I32" s="74">
        <v>400</v>
      </c>
      <c r="J32" s="74">
        <f t="shared" si="0"/>
        <v>124.5</v>
      </c>
      <c r="K32" s="74">
        <f t="shared" si="1"/>
        <v>715.875</v>
      </c>
      <c r="L32" s="74">
        <f t="shared" si="2"/>
        <v>21476.25</v>
      </c>
      <c r="M32" s="78">
        <v>2000</v>
      </c>
      <c r="N32" s="74">
        <v>166.67</v>
      </c>
      <c r="O32" s="78">
        <f t="shared" si="3"/>
        <v>23630.42</v>
      </c>
    </row>
    <row r="33" spans="1:15" ht="14.4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AA7DF-481D-4676-87F4-5F90FAB3968C}">
  <dimension ref="A1:K4475"/>
  <sheetViews>
    <sheetView tabSelected="1" workbookViewId="0">
      <selection sqref="A1:K1"/>
    </sheetView>
  </sheetViews>
  <sheetFormatPr defaultColWidth="8.7109375" defaultRowHeight="14.45"/>
  <cols>
    <col min="1" max="1" width="12.85546875" style="101" bestFit="1" customWidth="1"/>
    <col min="2" max="2" width="29.85546875" style="101" bestFit="1" customWidth="1"/>
    <col min="3" max="3" width="14.5703125" style="101" bestFit="1" customWidth="1"/>
    <col min="4" max="5" width="8.7109375" style="131"/>
    <col min="6" max="6" width="11.85546875" style="131" bestFit="1" customWidth="1"/>
    <col min="7" max="7" width="23.42578125" style="131" bestFit="1" customWidth="1"/>
    <col min="8" max="8" width="19.85546875" style="131" bestFit="1" customWidth="1"/>
    <col min="9" max="9" width="12.42578125" style="131" bestFit="1" customWidth="1"/>
    <col min="10" max="10" width="23.7109375" style="131" bestFit="1" customWidth="1"/>
    <col min="11" max="11" width="13.42578125" style="131" bestFit="1" customWidth="1"/>
    <col min="12" max="16384" width="8.7109375" style="101"/>
  </cols>
  <sheetData>
    <row r="1" spans="1:11">
      <c r="A1" s="205" t="s">
        <v>527</v>
      </c>
      <c r="B1" s="205" t="s">
        <v>528</v>
      </c>
      <c r="C1" s="205" t="s">
        <v>529</v>
      </c>
      <c r="D1" s="205" t="s">
        <v>530</v>
      </c>
      <c r="E1" s="205" t="s">
        <v>531</v>
      </c>
      <c r="F1" s="205" t="s">
        <v>532</v>
      </c>
      <c r="G1" s="205" t="s">
        <v>533</v>
      </c>
      <c r="H1" s="205" t="s">
        <v>534</v>
      </c>
      <c r="I1" s="205" t="s">
        <v>535</v>
      </c>
      <c r="J1" s="205" t="s">
        <v>536</v>
      </c>
      <c r="K1" s="205" t="s">
        <v>537</v>
      </c>
    </row>
    <row r="2" spans="1:11">
      <c r="A2" s="181" t="s">
        <v>538</v>
      </c>
      <c r="B2" s="181" t="s">
        <v>539</v>
      </c>
      <c r="C2" s="181" t="s">
        <v>540</v>
      </c>
      <c r="D2" s="181">
        <v>4</v>
      </c>
      <c r="E2" s="181" t="s">
        <v>541</v>
      </c>
      <c r="F2" s="181">
        <v>4.7300000000000004</v>
      </c>
      <c r="G2" s="181">
        <v>18.920000000000002</v>
      </c>
      <c r="H2" s="181">
        <v>51.4</v>
      </c>
      <c r="I2" s="181" t="s">
        <v>542</v>
      </c>
      <c r="J2" s="181" t="s">
        <v>543</v>
      </c>
      <c r="K2" s="181" t="s">
        <v>544</v>
      </c>
    </row>
    <row r="3" spans="1:11">
      <c r="A3" s="181" t="s">
        <v>538</v>
      </c>
      <c r="B3" s="181" t="s">
        <v>539</v>
      </c>
      <c r="C3" s="181" t="s">
        <v>545</v>
      </c>
      <c r="D3" s="181">
        <v>4</v>
      </c>
      <c r="E3" s="181" t="s">
        <v>546</v>
      </c>
      <c r="F3" s="181">
        <v>3.59</v>
      </c>
      <c r="G3" s="181">
        <v>14.36</v>
      </c>
      <c r="H3" s="181">
        <v>51.4</v>
      </c>
      <c r="I3" s="181" t="s">
        <v>542</v>
      </c>
      <c r="J3" s="181" t="s">
        <v>543</v>
      </c>
      <c r="K3" s="181" t="s">
        <v>544</v>
      </c>
    </row>
    <row r="4" spans="1:11">
      <c r="A4" s="181" t="s">
        <v>538</v>
      </c>
      <c r="B4" s="181" t="s">
        <v>539</v>
      </c>
      <c r="C4" s="181" t="s">
        <v>547</v>
      </c>
      <c r="D4" s="181">
        <v>6</v>
      </c>
      <c r="E4" s="181" t="s">
        <v>541</v>
      </c>
      <c r="F4" s="181">
        <v>3.02</v>
      </c>
      <c r="G4" s="181">
        <v>18.12</v>
      </c>
      <c r="H4" s="181">
        <v>51.4</v>
      </c>
      <c r="I4" s="181" t="s">
        <v>542</v>
      </c>
      <c r="J4" s="181" t="s">
        <v>543</v>
      </c>
      <c r="K4" s="181" t="s">
        <v>544</v>
      </c>
    </row>
    <row r="5" spans="1:11">
      <c r="A5" s="181" t="s">
        <v>548</v>
      </c>
      <c r="B5" s="181" t="s">
        <v>549</v>
      </c>
      <c r="C5" s="181" t="s">
        <v>543</v>
      </c>
      <c r="D5" s="181">
        <v>4</v>
      </c>
      <c r="E5" s="181" t="s">
        <v>546</v>
      </c>
      <c r="F5" s="181">
        <v>1.72</v>
      </c>
      <c r="G5" s="181">
        <v>6.88</v>
      </c>
      <c r="H5" s="181">
        <v>115.96</v>
      </c>
      <c r="I5" s="181" t="s">
        <v>542</v>
      </c>
      <c r="J5" s="181" t="s">
        <v>543</v>
      </c>
      <c r="K5" s="181" t="s">
        <v>544</v>
      </c>
    </row>
    <row r="6" spans="1:11">
      <c r="A6" s="181" t="s">
        <v>548</v>
      </c>
      <c r="B6" s="181" t="s">
        <v>549</v>
      </c>
      <c r="C6" s="181" t="s">
        <v>550</v>
      </c>
      <c r="D6" s="181">
        <v>2</v>
      </c>
      <c r="E6" s="181" t="s">
        <v>551</v>
      </c>
      <c r="F6" s="181">
        <v>1.36</v>
      </c>
      <c r="G6" s="181">
        <v>2.72</v>
      </c>
      <c r="H6" s="181">
        <v>115.96</v>
      </c>
      <c r="I6" s="181" t="s">
        <v>542</v>
      </c>
      <c r="J6" s="181" t="s">
        <v>543</v>
      </c>
      <c r="K6" s="181" t="s">
        <v>544</v>
      </c>
    </row>
    <row r="7" spans="1:11">
      <c r="A7" s="181" t="s">
        <v>548</v>
      </c>
      <c r="B7" s="181" t="s">
        <v>549</v>
      </c>
      <c r="C7" s="181" t="s">
        <v>552</v>
      </c>
      <c r="D7" s="181">
        <v>6</v>
      </c>
      <c r="E7" s="181" t="s">
        <v>546</v>
      </c>
      <c r="F7" s="181">
        <v>0.53</v>
      </c>
      <c r="G7" s="181">
        <v>3.18</v>
      </c>
      <c r="H7" s="181">
        <v>115.96</v>
      </c>
      <c r="I7" s="181" t="s">
        <v>542</v>
      </c>
      <c r="J7" s="181" t="s">
        <v>543</v>
      </c>
      <c r="K7" s="181" t="s">
        <v>544</v>
      </c>
    </row>
    <row r="8" spans="1:11">
      <c r="A8" s="181" t="s">
        <v>548</v>
      </c>
      <c r="B8" s="181" t="s">
        <v>549</v>
      </c>
      <c r="C8" s="181" t="s">
        <v>545</v>
      </c>
      <c r="D8" s="181">
        <v>19</v>
      </c>
      <c r="E8" s="181" t="s">
        <v>551</v>
      </c>
      <c r="F8" s="181">
        <v>4.72</v>
      </c>
      <c r="G8" s="181">
        <v>89.68</v>
      </c>
      <c r="H8" s="181">
        <v>115.96</v>
      </c>
      <c r="I8" s="181" t="s">
        <v>542</v>
      </c>
      <c r="J8" s="181" t="s">
        <v>543</v>
      </c>
      <c r="K8" s="181" t="s">
        <v>544</v>
      </c>
    </row>
    <row r="9" spans="1:11">
      <c r="A9" s="181" t="s">
        <v>548</v>
      </c>
      <c r="B9" s="181" t="s">
        <v>549</v>
      </c>
      <c r="C9" s="181" t="s">
        <v>553</v>
      </c>
      <c r="D9" s="181">
        <v>10</v>
      </c>
      <c r="E9" s="181" t="s">
        <v>554</v>
      </c>
      <c r="F9" s="181">
        <v>1.35</v>
      </c>
      <c r="G9" s="181">
        <v>13.5</v>
      </c>
      <c r="H9" s="181">
        <v>115.96</v>
      </c>
      <c r="I9" s="181" t="s">
        <v>542</v>
      </c>
      <c r="J9" s="181" t="s">
        <v>543</v>
      </c>
      <c r="K9" s="181" t="s">
        <v>544</v>
      </c>
    </row>
    <row r="10" spans="1:11">
      <c r="A10" s="181" t="s">
        <v>555</v>
      </c>
      <c r="B10" s="181" t="s">
        <v>556</v>
      </c>
      <c r="C10" s="181" t="s">
        <v>557</v>
      </c>
      <c r="D10" s="181">
        <v>8</v>
      </c>
      <c r="E10" s="181" t="s">
        <v>551</v>
      </c>
      <c r="F10" s="181">
        <v>3.87</v>
      </c>
      <c r="G10" s="181">
        <v>30.96</v>
      </c>
      <c r="H10" s="181">
        <v>44.89</v>
      </c>
      <c r="I10" s="181" t="s">
        <v>542</v>
      </c>
      <c r="J10" s="181" t="s">
        <v>543</v>
      </c>
      <c r="K10" s="181" t="s">
        <v>558</v>
      </c>
    </row>
    <row r="11" spans="1:11">
      <c r="A11" s="181" t="s">
        <v>555</v>
      </c>
      <c r="B11" s="181" t="s">
        <v>556</v>
      </c>
      <c r="C11" s="181" t="s">
        <v>543</v>
      </c>
      <c r="D11" s="181">
        <v>1</v>
      </c>
      <c r="E11" s="181" t="s">
        <v>541</v>
      </c>
      <c r="F11" s="181">
        <v>2.2799999999999998</v>
      </c>
      <c r="G11" s="181">
        <v>2.2799999999999998</v>
      </c>
      <c r="H11" s="181">
        <v>44.89</v>
      </c>
      <c r="I11" s="181" t="s">
        <v>542</v>
      </c>
      <c r="J11" s="181" t="s">
        <v>543</v>
      </c>
      <c r="K11" s="181" t="s">
        <v>558</v>
      </c>
    </row>
    <row r="12" spans="1:11">
      <c r="A12" s="181" t="s">
        <v>555</v>
      </c>
      <c r="B12" s="181" t="s">
        <v>556</v>
      </c>
      <c r="C12" s="181" t="s">
        <v>559</v>
      </c>
      <c r="D12" s="181">
        <v>5</v>
      </c>
      <c r="E12" s="181" t="s">
        <v>546</v>
      </c>
      <c r="F12" s="181">
        <v>2.33</v>
      </c>
      <c r="G12" s="181">
        <v>11.65</v>
      </c>
      <c r="H12" s="181">
        <v>44.89</v>
      </c>
      <c r="I12" s="181" t="s">
        <v>542</v>
      </c>
      <c r="J12" s="181" t="s">
        <v>543</v>
      </c>
      <c r="K12" s="181" t="s">
        <v>558</v>
      </c>
    </row>
    <row r="13" spans="1:11">
      <c r="A13" s="181" t="s">
        <v>560</v>
      </c>
      <c r="B13" s="181" t="s">
        <v>561</v>
      </c>
      <c r="C13" s="181" t="s">
        <v>553</v>
      </c>
      <c r="D13" s="181">
        <v>12</v>
      </c>
      <c r="E13" s="181" t="s">
        <v>551</v>
      </c>
      <c r="F13" s="181">
        <v>2.2000000000000002</v>
      </c>
      <c r="G13" s="181">
        <v>26.4</v>
      </c>
      <c r="H13" s="181">
        <v>92.06</v>
      </c>
      <c r="I13" s="181" t="s">
        <v>542</v>
      </c>
      <c r="J13" s="181" t="s">
        <v>543</v>
      </c>
      <c r="K13" s="181" t="s">
        <v>562</v>
      </c>
    </row>
    <row r="14" spans="1:11">
      <c r="A14" s="181" t="s">
        <v>560</v>
      </c>
      <c r="B14" s="181" t="s">
        <v>561</v>
      </c>
      <c r="C14" s="181" t="s">
        <v>540</v>
      </c>
      <c r="D14" s="181">
        <v>1</v>
      </c>
      <c r="E14" s="181" t="s">
        <v>551</v>
      </c>
      <c r="F14" s="181">
        <v>3.78</v>
      </c>
      <c r="G14" s="181">
        <v>3.78</v>
      </c>
      <c r="H14" s="181">
        <v>92.06</v>
      </c>
      <c r="I14" s="181" t="s">
        <v>542</v>
      </c>
      <c r="J14" s="181" t="s">
        <v>543</v>
      </c>
      <c r="K14" s="181" t="s">
        <v>562</v>
      </c>
    </row>
    <row r="15" spans="1:11">
      <c r="A15" s="181" t="s">
        <v>560</v>
      </c>
      <c r="B15" s="181" t="s">
        <v>561</v>
      </c>
      <c r="C15" s="181" t="s">
        <v>563</v>
      </c>
      <c r="D15" s="181">
        <v>14</v>
      </c>
      <c r="E15" s="181" t="s">
        <v>554</v>
      </c>
      <c r="F15" s="181">
        <v>4.42</v>
      </c>
      <c r="G15" s="181">
        <v>61.88</v>
      </c>
      <c r="H15" s="181">
        <v>92.06</v>
      </c>
      <c r="I15" s="181" t="s">
        <v>542</v>
      </c>
      <c r="J15" s="181" t="s">
        <v>543</v>
      </c>
      <c r="K15" s="181" t="s">
        <v>562</v>
      </c>
    </row>
    <row r="16" spans="1:11">
      <c r="A16" s="181" t="s">
        <v>564</v>
      </c>
      <c r="B16" s="181" t="s">
        <v>565</v>
      </c>
      <c r="C16" s="181" t="s">
        <v>550</v>
      </c>
      <c r="D16" s="181">
        <v>16</v>
      </c>
      <c r="E16" s="181" t="s">
        <v>554</v>
      </c>
      <c r="F16" s="181">
        <v>2.06</v>
      </c>
      <c r="G16" s="181">
        <v>32.96</v>
      </c>
      <c r="H16" s="181">
        <v>114.89</v>
      </c>
      <c r="I16" s="181" t="s">
        <v>542</v>
      </c>
      <c r="J16" s="181" t="s">
        <v>543</v>
      </c>
      <c r="K16" s="181" t="s">
        <v>558</v>
      </c>
    </row>
    <row r="17" spans="1:11">
      <c r="A17" s="181" t="s">
        <v>564</v>
      </c>
      <c r="B17" s="181" t="s">
        <v>565</v>
      </c>
      <c r="C17" s="181" t="s">
        <v>552</v>
      </c>
      <c r="D17" s="181">
        <v>15</v>
      </c>
      <c r="E17" s="181" t="s">
        <v>554</v>
      </c>
      <c r="F17" s="181">
        <v>1.02</v>
      </c>
      <c r="G17" s="181">
        <v>15.3</v>
      </c>
      <c r="H17" s="181">
        <v>114.89</v>
      </c>
      <c r="I17" s="181" t="s">
        <v>542</v>
      </c>
      <c r="J17" s="181" t="s">
        <v>543</v>
      </c>
      <c r="K17" s="181" t="s">
        <v>558</v>
      </c>
    </row>
    <row r="18" spans="1:11">
      <c r="A18" s="181" t="s">
        <v>564</v>
      </c>
      <c r="B18" s="181" t="s">
        <v>565</v>
      </c>
      <c r="C18" s="181" t="s">
        <v>540</v>
      </c>
      <c r="D18" s="181">
        <v>18</v>
      </c>
      <c r="E18" s="181" t="s">
        <v>546</v>
      </c>
      <c r="F18" s="181">
        <v>2.64</v>
      </c>
      <c r="G18" s="181">
        <v>47.52</v>
      </c>
      <c r="H18" s="181">
        <v>114.89</v>
      </c>
      <c r="I18" s="181" t="s">
        <v>542</v>
      </c>
      <c r="J18" s="181" t="s">
        <v>543</v>
      </c>
      <c r="K18" s="181" t="s">
        <v>558</v>
      </c>
    </row>
    <row r="19" spans="1:11">
      <c r="A19" s="181" t="s">
        <v>564</v>
      </c>
      <c r="B19" s="181" t="s">
        <v>565</v>
      </c>
      <c r="C19" s="181" t="s">
        <v>563</v>
      </c>
      <c r="D19" s="181">
        <v>19</v>
      </c>
      <c r="E19" s="181" t="s">
        <v>546</v>
      </c>
      <c r="F19" s="181">
        <v>0.79</v>
      </c>
      <c r="G19" s="181">
        <v>15.01</v>
      </c>
      <c r="H19" s="181">
        <v>114.89</v>
      </c>
      <c r="I19" s="181" t="s">
        <v>542</v>
      </c>
      <c r="J19" s="181" t="s">
        <v>543</v>
      </c>
      <c r="K19" s="181" t="s">
        <v>558</v>
      </c>
    </row>
    <row r="20" spans="1:11">
      <c r="A20" s="181" t="s">
        <v>564</v>
      </c>
      <c r="B20" s="181" t="s">
        <v>565</v>
      </c>
      <c r="C20" s="181" t="s">
        <v>557</v>
      </c>
      <c r="D20" s="181">
        <v>10</v>
      </c>
      <c r="E20" s="181" t="s">
        <v>551</v>
      </c>
      <c r="F20" s="181">
        <v>0.41</v>
      </c>
      <c r="G20" s="181">
        <v>4.0999999999999996</v>
      </c>
      <c r="H20" s="181">
        <v>114.89</v>
      </c>
      <c r="I20" s="181" t="s">
        <v>542</v>
      </c>
      <c r="J20" s="181" t="s">
        <v>543</v>
      </c>
      <c r="K20" s="181" t="s">
        <v>558</v>
      </c>
    </row>
    <row r="21" spans="1:11">
      <c r="A21" s="181" t="s">
        <v>566</v>
      </c>
      <c r="B21" s="181" t="s">
        <v>567</v>
      </c>
      <c r="C21" s="181" t="s">
        <v>547</v>
      </c>
      <c r="D21" s="181">
        <v>6</v>
      </c>
      <c r="E21" s="181" t="s">
        <v>546</v>
      </c>
      <c r="F21" s="181">
        <v>0.54</v>
      </c>
      <c r="G21" s="181">
        <v>3.24</v>
      </c>
      <c r="H21" s="181">
        <v>77.400000000000006</v>
      </c>
      <c r="I21" s="181" t="s">
        <v>568</v>
      </c>
      <c r="J21" s="181" t="s">
        <v>543</v>
      </c>
      <c r="K21" s="181" t="s">
        <v>569</v>
      </c>
    </row>
    <row r="22" spans="1:11">
      <c r="A22" s="181" t="s">
        <v>566</v>
      </c>
      <c r="B22" s="181" t="s">
        <v>567</v>
      </c>
      <c r="C22" s="181" t="s">
        <v>559</v>
      </c>
      <c r="D22" s="181">
        <v>6</v>
      </c>
      <c r="E22" s="181" t="s">
        <v>554</v>
      </c>
      <c r="F22" s="181">
        <v>4.71</v>
      </c>
      <c r="G22" s="181">
        <v>28.26</v>
      </c>
      <c r="H22" s="181">
        <v>77.400000000000006</v>
      </c>
      <c r="I22" s="181" t="s">
        <v>568</v>
      </c>
      <c r="J22" s="181" t="s">
        <v>543</v>
      </c>
      <c r="K22" s="181" t="s">
        <v>569</v>
      </c>
    </row>
    <row r="23" spans="1:11">
      <c r="A23" s="181" t="s">
        <v>566</v>
      </c>
      <c r="B23" s="181" t="s">
        <v>567</v>
      </c>
      <c r="C23" s="181" t="s">
        <v>550</v>
      </c>
      <c r="D23" s="181">
        <v>18</v>
      </c>
      <c r="E23" s="181" t="s">
        <v>551</v>
      </c>
      <c r="F23" s="181">
        <v>1.37</v>
      </c>
      <c r="G23" s="181">
        <v>24.66</v>
      </c>
      <c r="H23" s="181">
        <v>77.400000000000006</v>
      </c>
      <c r="I23" s="181" t="s">
        <v>568</v>
      </c>
      <c r="J23" s="181" t="s">
        <v>543</v>
      </c>
      <c r="K23" s="181" t="s">
        <v>569</v>
      </c>
    </row>
    <row r="24" spans="1:11">
      <c r="A24" s="181" t="s">
        <v>566</v>
      </c>
      <c r="B24" s="181" t="s">
        <v>567</v>
      </c>
      <c r="C24" s="181" t="s">
        <v>545</v>
      </c>
      <c r="D24" s="181">
        <v>6</v>
      </c>
      <c r="E24" s="181" t="s">
        <v>541</v>
      </c>
      <c r="F24" s="181">
        <v>2.64</v>
      </c>
      <c r="G24" s="181">
        <v>15.84</v>
      </c>
      <c r="H24" s="181">
        <v>77.400000000000006</v>
      </c>
      <c r="I24" s="181" t="s">
        <v>568</v>
      </c>
      <c r="J24" s="181" t="s">
        <v>543</v>
      </c>
      <c r="K24" s="181" t="s">
        <v>569</v>
      </c>
    </row>
    <row r="25" spans="1:11">
      <c r="A25" s="181" t="s">
        <v>566</v>
      </c>
      <c r="B25" s="181" t="s">
        <v>567</v>
      </c>
      <c r="C25" s="181" t="s">
        <v>540</v>
      </c>
      <c r="D25" s="181">
        <v>6</v>
      </c>
      <c r="E25" s="181" t="s">
        <v>541</v>
      </c>
      <c r="F25" s="181">
        <v>0.9</v>
      </c>
      <c r="G25" s="181">
        <v>5.4</v>
      </c>
      <c r="H25" s="181">
        <v>77.400000000000006</v>
      </c>
      <c r="I25" s="181" t="s">
        <v>568</v>
      </c>
      <c r="J25" s="181" t="s">
        <v>543</v>
      </c>
      <c r="K25" s="181" t="s">
        <v>569</v>
      </c>
    </row>
    <row r="26" spans="1:11">
      <c r="A26" s="181" t="s">
        <v>570</v>
      </c>
      <c r="B26" s="181" t="s">
        <v>571</v>
      </c>
      <c r="C26" s="181" t="s">
        <v>553</v>
      </c>
      <c r="D26" s="181">
        <v>10</v>
      </c>
      <c r="E26" s="181" t="s">
        <v>541</v>
      </c>
      <c r="F26" s="181">
        <v>3.38</v>
      </c>
      <c r="G26" s="181">
        <v>33.799999999999997</v>
      </c>
      <c r="H26" s="181">
        <v>106.38</v>
      </c>
      <c r="I26" s="181" t="s">
        <v>542</v>
      </c>
      <c r="J26" s="181" t="s">
        <v>543</v>
      </c>
      <c r="K26" s="181" t="s">
        <v>562</v>
      </c>
    </row>
    <row r="27" spans="1:11">
      <c r="A27" s="181" t="s">
        <v>570</v>
      </c>
      <c r="B27" s="181" t="s">
        <v>571</v>
      </c>
      <c r="C27" s="181" t="s">
        <v>543</v>
      </c>
      <c r="D27" s="181">
        <v>9</v>
      </c>
      <c r="E27" s="181" t="s">
        <v>554</v>
      </c>
      <c r="F27" s="181">
        <v>3.88</v>
      </c>
      <c r="G27" s="181">
        <v>34.92</v>
      </c>
      <c r="H27" s="181">
        <v>106.38</v>
      </c>
      <c r="I27" s="181" t="s">
        <v>542</v>
      </c>
      <c r="J27" s="181" t="s">
        <v>543</v>
      </c>
      <c r="K27" s="181" t="s">
        <v>562</v>
      </c>
    </row>
    <row r="28" spans="1:11">
      <c r="A28" s="181" t="s">
        <v>570</v>
      </c>
      <c r="B28" s="181" t="s">
        <v>571</v>
      </c>
      <c r="C28" s="181" t="s">
        <v>550</v>
      </c>
      <c r="D28" s="181">
        <v>14</v>
      </c>
      <c r="E28" s="181" t="s">
        <v>551</v>
      </c>
      <c r="F28" s="181">
        <v>2.69</v>
      </c>
      <c r="G28" s="181">
        <v>37.659999999999997</v>
      </c>
      <c r="H28" s="181">
        <v>106.38</v>
      </c>
      <c r="I28" s="181" t="s">
        <v>542</v>
      </c>
      <c r="J28" s="181" t="s">
        <v>543</v>
      </c>
      <c r="K28" s="181" t="s">
        <v>562</v>
      </c>
    </row>
    <row r="29" spans="1:11">
      <c r="A29" s="181" t="s">
        <v>572</v>
      </c>
      <c r="B29" s="181" t="s">
        <v>573</v>
      </c>
      <c r="C29" s="181" t="s">
        <v>559</v>
      </c>
      <c r="D29" s="181">
        <v>11</v>
      </c>
      <c r="E29" s="181" t="s">
        <v>551</v>
      </c>
      <c r="F29" s="181">
        <v>4.3099999999999996</v>
      </c>
      <c r="G29" s="181">
        <v>47.41</v>
      </c>
      <c r="H29" s="181">
        <v>110.11</v>
      </c>
      <c r="I29" s="181" t="s">
        <v>542</v>
      </c>
      <c r="J29" s="181" t="s">
        <v>543</v>
      </c>
      <c r="K29" s="181" t="s">
        <v>574</v>
      </c>
    </row>
    <row r="30" spans="1:11">
      <c r="A30" s="181" t="s">
        <v>572</v>
      </c>
      <c r="B30" s="181" t="s">
        <v>573</v>
      </c>
      <c r="C30" s="181" t="s">
        <v>575</v>
      </c>
      <c r="D30" s="181">
        <v>6</v>
      </c>
      <c r="E30" s="181" t="s">
        <v>551</v>
      </c>
      <c r="F30" s="181">
        <v>3.73</v>
      </c>
      <c r="G30" s="181">
        <v>22.38</v>
      </c>
      <c r="H30" s="181">
        <v>110.11</v>
      </c>
      <c r="I30" s="181" t="s">
        <v>542</v>
      </c>
      <c r="J30" s="181" t="s">
        <v>543</v>
      </c>
      <c r="K30" s="181" t="s">
        <v>574</v>
      </c>
    </row>
    <row r="31" spans="1:11">
      <c r="A31" s="181" t="s">
        <v>572</v>
      </c>
      <c r="B31" s="181" t="s">
        <v>573</v>
      </c>
      <c r="C31" s="181" t="s">
        <v>552</v>
      </c>
      <c r="D31" s="181">
        <v>14</v>
      </c>
      <c r="E31" s="181" t="s">
        <v>551</v>
      </c>
      <c r="F31" s="181">
        <v>2.88</v>
      </c>
      <c r="G31" s="181">
        <v>40.32</v>
      </c>
      <c r="H31" s="181">
        <v>110.11</v>
      </c>
      <c r="I31" s="181" t="s">
        <v>542</v>
      </c>
      <c r="J31" s="181" t="s">
        <v>543</v>
      </c>
      <c r="K31" s="181" t="s">
        <v>574</v>
      </c>
    </row>
    <row r="32" spans="1:11">
      <c r="A32" s="181" t="s">
        <v>576</v>
      </c>
      <c r="B32" s="181" t="s">
        <v>577</v>
      </c>
      <c r="C32" s="181" t="s">
        <v>575</v>
      </c>
      <c r="D32" s="181">
        <v>9</v>
      </c>
      <c r="E32" s="181" t="s">
        <v>554</v>
      </c>
      <c r="F32" s="181">
        <v>2.77</v>
      </c>
      <c r="G32" s="181">
        <v>24.93</v>
      </c>
      <c r="H32" s="181">
        <v>163.03</v>
      </c>
      <c r="I32" s="181" t="s">
        <v>568</v>
      </c>
      <c r="J32" s="181" t="s">
        <v>543</v>
      </c>
      <c r="K32" s="181" t="s">
        <v>578</v>
      </c>
    </row>
    <row r="33" spans="1:11">
      <c r="A33" s="181" t="s">
        <v>576</v>
      </c>
      <c r="B33" s="181" t="s">
        <v>577</v>
      </c>
      <c r="C33" s="181" t="s">
        <v>553</v>
      </c>
      <c r="D33" s="181">
        <v>1</v>
      </c>
      <c r="E33" s="181" t="s">
        <v>541</v>
      </c>
      <c r="F33" s="181">
        <v>4.75</v>
      </c>
      <c r="G33" s="181">
        <v>4.75</v>
      </c>
      <c r="H33" s="181">
        <v>163.03</v>
      </c>
      <c r="I33" s="181" t="s">
        <v>568</v>
      </c>
      <c r="J33" s="181" t="s">
        <v>543</v>
      </c>
      <c r="K33" s="181" t="s">
        <v>578</v>
      </c>
    </row>
    <row r="34" spans="1:11">
      <c r="A34" s="181" t="s">
        <v>576</v>
      </c>
      <c r="B34" s="181" t="s">
        <v>577</v>
      </c>
      <c r="C34" s="181" t="s">
        <v>557</v>
      </c>
      <c r="D34" s="181">
        <v>2</v>
      </c>
      <c r="E34" s="181" t="s">
        <v>546</v>
      </c>
      <c r="F34" s="181">
        <v>1.04</v>
      </c>
      <c r="G34" s="181">
        <v>2.08</v>
      </c>
      <c r="H34" s="181">
        <v>163.03</v>
      </c>
      <c r="I34" s="181" t="s">
        <v>568</v>
      </c>
      <c r="J34" s="181" t="s">
        <v>543</v>
      </c>
      <c r="K34" s="181" t="s">
        <v>578</v>
      </c>
    </row>
    <row r="35" spans="1:11">
      <c r="A35" s="181" t="s">
        <v>576</v>
      </c>
      <c r="B35" s="181" t="s">
        <v>577</v>
      </c>
      <c r="C35" s="181" t="s">
        <v>550</v>
      </c>
      <c r="D35" s="181">
        <v>12</v>
      </c>
      <c r="E35" s="181" t="s">
        <v>554</v>
      </c>
      <c r="F35" s="181">
        <v>4.3499999999999996</v>
      </c>
      <c r="G35" s="181">
        <v>52.2</v>
      </c>
      <c r="H35" s="181">
        <v>163.03</v>
      </c>
      <c r="I35" s="181" t="s">
        <v>568</v>
      </c>
      <c r="J35" s="181" t="s">
        <v>543</v>
      </c>
      <c r="K35" s="181" t="s">
        <v>578</v>
      </c>
    </row>
    <row r="36" spans="1:11">
      <c r="A36" s="181" t="s">
        <v>576</v>
      </c>
      <c r="B36" s="181" t="s">
        <v>577</v>
      </c>
      <c r="C36" s="181" t="s">
        <v>579</v>
      </c>
      <c r="D36" s="181">
        <v>13</v>
      </c>
      <c r="E36" s="181" t="s">
        <v>541</v>
      </c>
      <c r="F36" s="181">
        <v>3.13</v>
      </c>
      <c r="G36" s="181">
        <v>40.69</v>
      </c>
      <c r="H36" s="181">
        <v>163.03</v>
      </c>
      <c r="I36" s="181" t="s">
        <v>568</v>
      </c>
      <c r="J36" s="181" t="s">
        <v>543</v>
      </c>
      <c r="K36" s="181" t="s">
        <v>578</v>
      </c>
    </row>
    <row r="37" spans="1:11">
      <c r="A37" s="181" t="s">
        <v>576</v>
      </c>
      <c r="B37" s="181" t="s">
        <v>577</v>
      </c>
      <c r="C37" s="181" t="s">
        <v>552</v>
      </c>
      <c r="D37" s="181">
        <v>19</v>
      </c>
      <c r="E37" s="181" t="s">
        <v>551</v>
      </c>
      <c r="F37" s="181">
        <v>2.02</v>
      </c>
      <c r="G37" s="181">
        <v>38.380000000000003</v>
      </c>
      <c r="H37" s="181">
        <v>163.03</v>
      </c>
      <c r="I37" s="181" t="s">
        <v>568</v>
      </c>
      <c r="J37" s="181" t="s">
        <v>543</v>
      </c>
      <c r="K37" s="181" t="s">
        <v>578</v>
      </c>
    </row>
    <row r="38" spans="1:11">
      <c r="A38" s="181" t="s">
        <v>580</v>
      </c>
      <c r="B38" s="181" t="s">
        <v>581</v>
      </c>
      <c r="C38" s="181" t="s">
        <v>540</v>
      </c>
      <c r="D38" s="181">
        <v>10</v>
      </c>
      <c r="E38" s="181" t="s">
        <v>541</v>
      </c>
      <c r="F38" s="181">
        <v>3.19</v>
      </c>
      <c r="G38" s="181">
        <v>31.9</v>
      </c>
      <c r="H38" s="181">
        <v>129.31</v>
      </c>
      <c r="I38" s="181" t="s">
        <v>542</v>
      </c>
      <c r="J38" s="181" t="s">
        <v>543</v>
      </c>
      <c r="K38" s="181" t="s">
        <v>574</v>
      </c>
    </row>
    <row r="39" spans="1:11">
      <c r="A39" s="181" t="s">
        <v>580</v>
      </c>
      <c r="B39" s="181" t="s">
        <v>581</v>
      </c>
      <c r="C39" s="181" t="s">
        <v>550</v>
      </c>
      <c r="D39" s="181">
        <v>7</v>
      </c>
      <c r="E39" s="181" t="s">
        <v>551</v>
      </c>
      <c r="F39" s="181">
        <v>3.27</v>
      </c>
      <c r="G39" s="181">
        <v>22.89</v>
      </c>
      <c r="H39" s="181">
        <v>129.31</v>
      </c>
      <c r="I39" s="181" t="s">
        <v>542</v>
      </c>
      <c r="J39" s="181" t="s">
        <v>543</v>
      </c>
      <c r="K39" s="181" t="s">
        <v>574</v>
      </c>
    </row>
    <row r="40" spans="1:11">
      <c r="A40" s="181" t="s">
        <v>580</v>
      </c>
      <c r="B40" s="181" t="s">
        <v>581</v>
      </c>
      <c r="C40" s="181" t="s">
        <v>563</v>
      </c>
      <c r="D40" s="181">
        <v>1</v>
      </c>
      <c r="E40" s="181" t="s">
        <v>551</v>
      </c>
      <c r="F40" s="181">
        <v>4.9400000000000004</v>
      </c>
      <c r="G40" s="181">
        <v>4.9400000000000004</v>
      </c>
      <c r="H40" s="181">
        <v>129.31</v>
      </c>
      <c r="I40" s="181" t="s">
        <v>542</v>
      </c>
      <c r="J40" s="181" t="s">
        <v>543</v>
      </c>
      <c r="K40" s="181" t="s">
        <v>574</v>
      </c>
    </row>
    <row r="41" spans="1:11">
      <c r="A41" s="181" t="s">
        <v>580</v>
      </c>
      <c r="B41" s="181" t="s">
        <v>581</v>
      </c>
      <c r="C41" s="181" t="s">
        <v>543</v>
      </c>
      <c r="D41" s="181">
        <v>7</v>
      </c>
      <c r="E41" s="181" t="s">
        <v>551</v>
      </c>
      <c r="F41" s="181">
        <v>0.42</v>
      </c>
      <c r="G41" s="181">
        <v>2.94</v>
      </c>
      <c r="H41" s="181">
        <v>129.31</v>
      </c>
      <c r="I41" s="181" t="s">
        <v>542</v>
      </c>
      <c r="J41" s="181" t="s">
        <v>543</v>
      </c>
      <c r="K41" s="181" t="s">
        <v>574</v>
      </c>
    </row>
    <row r="42" spans="1:11">
      <c r="A42" s="181" t="s">
        <v>580</v>
      </c>
      <c r="B42" s="181" t="s">
        <v>581</v>
      </c>
      <c r="C42" s="181" t="s">
        <v>547</v>
      </c>
      <c r="D42" s="181">
        <v>10</v>
      </c>
      <c r="E42" s="181" t="s">
        <v>551</v>
      </c>
      <c r="F42" s="181">
        <v>4.57</v>
      </c>
      <c r="G42" s="181">
        <v>45.7</v>
      </c>
      <c r="H42" s="181">
        <v>129.31</v>
      </c>
      <c r="I42" s="181" t="s">
        <v>542</v>
      </c>
      <c r="J42" s="181" t="s">
        <v>543</v>
      </c>
      <c r="K42" s="181" t="s">
        <v>574</v>
      </c>
    </row>
    <row r="43" spans="1:11">
      <c r="A43" s="181" t="s">
        <v>580</v>
      </c>
      <c r="B43" s="181" t="s">
        <v>581</v>
      </c>
      <c r="C43" s="181" t="s">
        <v>579</v>
      </c>
      <c r="D43" s="181">
        <v>6</v>
      </c>
      <c r="E43" s="181" t="s">
        <v>554</v>
      </c>
      <c r="F43" s="181">
        <v>3.49</v>
      </c>
      <c r="G43" s="181">
        <v>20.94</v>
      </c>
      <c r="H43" s="181">
        <v>129.31</v>
      </c>
      <c r="I43" s="181" t="s">
        <v>542</v>
      </c>
      <c r="J43" s="181" t="s">
        <v>543</v>
      </c>
      <c r="K43" s="181" t="s">
        <v>574</v>
      </c>
    </row>
    <row r="44" spans="1:11">
      <c r="A44" s="181" t="s">
        <v>582</v>
      </c>
      <c r="B44" s="181" t="s">
        <v>583</v>
      </c>
      <c r="C44" s="181" t="s">
        <v>575</v>
      </c>
      <c r="D44" s="181">
        <v>18</v>
      </c>
      <c r="E44" s="181" t="s">
        <v>541</v>
      </c>
      <c r="F44" s="181">
        <v>1.86</v>
      </c>
      <c r="G44" s="181">
        <v>33.479999999999997</v>
      </c>
      <c r="H44" s="181">
        <v>68.44</v>
      </c>
      <c r="I44" s="181" t="s">
        <v>542</v>
      </c>
      <c r="J44" s="181" t="s">
        <v>543</v>
      </c>
      <c r="K44" s="181" t="s">
        <v>584</v>
      </c>
    </row>
    <row r="45" spans="1:11">
      <c r="A45" s="181" t="s">
        <v>582</v>
      </c>
      <c r="B45" s="181" t="s">
        <v>583</v>
      </c>
      <c r="C45" s="181" t="s">
        <v>553</v>
      </c>
      <c r="D45" s="181">
        <v>12</v>
      </c>
      <c r="E45" s="181" t="s">
        <v>554</v>
      </c>
      <c r="F45" s="181">
        <v>1.03</v>
      </c>
      <c r="G45" s="181">
        <v>12.36</v>
      </c>
      <c r="H45" s="181">
        <v>68.44</v>
      </c>
      <c r="I45" s="181" t="s">
        <v>542</v>
      </c>
      <c r="J45" s="181" t="s">
        <v>543</v>
      </c>
      <c r="K45" s="181" t="s">
        <v>584</v>
      </c>
    </row>
    <row r="46" spans="1:11">
      <c r="A46" s="181" t="s">
        <v>582</v>
      </c>
      <c r="B46" s="181" t="s">
        <v>583</v>
      </c>
      <c r="C46" s="181" t="s">
        <v>547</v>
      </c>
      <c r="D46" s="181">
        <v>5</v>
      </c>
      <c r="E46" s="181" t="s">
        <v>546</v>
      </c>
      <c r="F46" s="181">
        <v>2.48</v>
      </c>
      <c r="G46" s="181">
        <v>12.4</v>
      </c>
      <c r="H46" s="181">
        <v>68.44</v>
      </c>
      <c r="I46" s="181" t="s">
        <v>542</v>
      </c>
      <c r="J46" s="181" t="s">
        <v>543</v>
      </c>
      <c r="K46" s="181" t="s">
        <v>584</v>
      </c>
    </row>
    <row r="47" spans="1:11">
      <c r="A47" s="181" t="s">
        <v>582</v>
      </c>
      <c r="B47" s="181" t="s">
        <v>583</v>
      </c>
      <c r="C47" s="181" t="s">
        <v>579</v>
      </c>
      <c r="D47" s="181">
        <v>4</v>
      </c>
      <c r="E47" s="181" t="s">
        <v>554</v>
      </c>
      <c r="F47" s="181">
        <v>2.5499999999999998</v>
      </c>
      <c r="G47" s="181">
        <v>10.199999999999999</v>
      </c>
      <c r="H47" s="181">
        <v>68.44</v>
      </c>
      <c r="I47" s="181" t="s">
        <v>542</v>
      </c>
      <c r="J47" s="181" t="s">
        <v>543</v>
      </c>
      <c r="K47" s="181" t="s">
        <v>584</v>
      </c>
    </row>
    <row r="48" spans="1:11">
      <c r="A48" s="181" t="s">
        <v>585</v>
      </c>
      <c r="B48" s="181" t="s">
        <v>586</v>
      </c>
      <c r="C48" s="181" t="s">
        <v>563</v>
      </c>
      <c r="D48" s="181">
        <v>9</v>
      </c>
      <c r="E48" s="181" t="s">
        <v>541</v>
      </c>
      <c r="F48" s="181">
        <v>1.1599999999999999</v>
      </c>
      <c r="G48" s="181">
        <v>10.44</v>
      </c>
      <c r="H48" s="181">
        <v>197.13</v>
      </c>
      <c r="I48" s="181" t="s">
        <v>542</v>
      </c>
      <c r="J48" s="181" t="s">
        <v>543</v>
      </c>
      <c r="K48" s="181" t="s">
        <v>587</v>
      </c>
    </row>
    <row r="49" spans="1:11">
      <c r="A49" s="181" t="s">
        <v>585</v>
      </c>
      <c r="B49" s="181" t="s">
        <v>586</v>
      </c>
      <c r="C49" s="181" t="s">
        <v>575</v>
      </c>
      <c r="D49" s="181">
        <v>15</v>
      </c>
      <c r="E49" s="181" t="s">
        <v>551</v>
      </c>
      <c r="F49" s="181">
        <v>4.1100000000000003</v>
      </c>
      <c r="G49" s="181">
        <v>61.65</v>
      </c>
      <c r="H49" s="181">
        <v>197.13</v>
      </c>
      <c r="I49" s="181" t="s">
        <v>542</v>
      </c>
      <c r="J49" s="181" t="s">
        <v>543</v>
      </c>
      <c r="K49" s="181" t="s">
        <v>587</v>
      </c>
    </row>
    <row r="50" spans="1:11">
      <c r="A50" s="181" t="s">
        <v>585</v>
      </c>
      <c r="B50" s="181" t="s">
        <v>586</v>
      </c>
      <c r="C50" s="181" t="s">
        <v>550</v>
      </c>
      <c r="D50" s="181">
        <v>1</v>
      </c>
      <c r="E50" s="181" t="s">
        <v>541</v>
      </c>
      <c r="F50" s="181">
        <v>0.74</v>
      </c>
      <c r="G50" s="181">
        <v>0.74</v>
      </c>
      <c r="H50" s="181">
        <v>197.13</v>
      </c>
      <c r="I50" s="181" t="s">
        <v>542</v>
      </c>
      <c r="J50" s="181" t="s">
        <v>543</v>
      </c>
      <c r="K50" s="181" t="s">
        <v>587</v>
      </c>
    </row>
    <row r="51" spans="1:11">
      <c r="A51" s="181" t="s">
        <v>585</v>
      </c>
      <c r="B51" s="181" t="s">
        <v>586</v>
      </c>
      <c r="C51" s="181" t="s">
        <v>579</v>
      </c>
      <c r="D51" s="181">
        <v>20</v>
      </c>
      <c r="E51" s="181" t="s">
        <v>551</v>
      </c>
      <c r="F51" s="181">
        <v>4.3499999999999996</v>
      </c>
      <c r="G51" s="181">
        <v>87</v>
      </c>
      <c r="H51" s="181">
        <v>197.13</v>
      </c>
      <c r="I51" s="181" t="s">
        <v>542</v>
      </c>
      <c r="J51" s="181" t="s">
        <v>543</v>
      </c>
      <c r="K51" s="181" t="s">
        <v>587</v>
      </c>
    </row>
    <row r="52" spans="1:11">
      <c r="A52" s="181" t="s">
        <v>585</v>
      </c>
      <c r="B52" s="181" t="s">
        <v>586</v>
      </c>
      <c r="C52" s="181" t="s">
        <v>540</v>
      </c>
      <c r="D52" s="181">
        <v>10</v>
      </c>
      <c r="E52" s="181" t="s">
        <v>546</v>
      </c>
      <c r="F52" s="181">
        <v>3.73</v>
      </c>
      <c r="G52" s="181">
        <v>37.299999999999997</v>
      </c>
      <c r="H52" s="181">
        <v>197.13</v>
      </c>
      <c r="I52" s="181" t="s">
        <v>542</v>
      </c>
      <c r="J52" s="181" t="s">
        <v>543</v>
      </c>
      <c r="K52" s="181" t="s">
        <v>587</v>
      </c>
    </row>
    <row r="53" spans="1:11">
      <c r="A53" s="181" t="s">
        <v>588</v>
      </c>
      <c r="B53" s="181" t="s">
        <v>589</v>
      </c>
      <c r="C53" s="181" t="s">
        <v>575</v>
      </c>
      <c r="D53" s="181">
        <v>14</v>
      </c>
      <c r="E53" s="181" t="s">
        <v>551</v>
      </c>
      <c r="F53" s="181">
        <v>0.77</v>
      </c>
      <c r="G53" s="181">
        <v>10.78</v>
      </c>
      <c r="H53" s="181">
        <v>141.57</v>
      </c>
      <c r="I53" s="181" t="s">
        <v>568</v>
      </c>
      <c r="J53" s="181" t="s">
        <v>543</v>
      </c>
      <c r="K53" s="181" t="s">
        <v>590</v>
      </c>
    </row>
    <row r="54" spans="1:11">
      <c r="A54" s="181" t="s">
        <v>588</v>
      </c>
      <c r="B54" s="181" t="s">
        <v>589</v>
      </c>
      <c r="C54" s="181" t="s">
        <v>547</v>
      </c>
      <c r="D54" s="181">
        <v>8</v>
      </c>
      <c r="E54" s="181" t="s">
        <v>546</v>
      </c>
      <c r="F54" s="181">
        <v>1.98</v>
      </c>
      <c r="G54" s="181">
        <v>15.84</v>
      </c>
      <c r="H54" s="181">
        <v>141.57</v>
      </c>
      <c r="I54" s="181" t="s">
        <v>568</v>
      </c>
      <c r="J54" s="181" t="s">
        <v>543</v>
      </c>
      <c r="K54" s="181" t="s">
        <v>590</v>
      </c>
    </row>
    <row r="55" spans="1:11">
      <c r="A55" s="181" t="s">
        <v>588</v>
      </c>
      <c r="B55" s="181" t="s">
        <v>589</v>
      </c>
      <c r="C55" s="181" t="s">
        <v>553</v>
      </c>
      <c r="D55" s="181">
        <v>19</v>
      </c>
      <c r="E55" s="181" t="s">
        <v>554</v>
      </c>
      <c r="F55" s="181">
        <v>1.89</v>
      </c>
      <c r="G55" s="181">
        <v>35.909999999999997</v>
      </c>
      <c r="H55" s="181">
        <v>141.57</v>
      </c>
      <c r="I55" s="181" t="s">
        <v>568</v>
      </c>
      <c r="J55" s="181" t="s">
        <v>543</v>
      </c>
      <c r="K55" s="181" t="s">
        <v>590</v>
      </c>
    </row>
    <row r="56" spans="1:11">
      <c r="A56" s="181" t="s">
        <v>588</v>
      </c>
      <c r="B56" s="181" t="s">
        <v>589</v>
      </c>
      <c r="C56" s="181" t="s">
        <v>557</v>
      </c>
      <c r="D56" s="181">
        <v>10</v>
      </c>
      <c r="E56" s="181" t="s">
        <v>554</v>
      </c>
      <c r="F56" s="181">
        <v>3.38</v>
      </c>
      <c r="G56" s="181">
        <v>33.799999999999997</v>
      </c>
      <c r="H56" s="181">
        <v>141.57</v>
      </c>
      <c r="I56" s="181" t="s">
        <v>568</v>
      </c>
      <c r="J56" s="181" t="s">
        <v>543</v>
      </c>
      <c r="K56" s="181" t="s">
        <v>590</v>
      </c>
    </row>
    <row r="57" spans="1:11">
      <c r="A57" s="181" t="s">
        <v>588</v>
      </c>
      <c r="B57" s="181" t="s">
        <v>589</v>
      </c>
      <c r="C57" s="181" t="s">
        <v>545</v>
      </c>
      <c r="D57" s="181">
        <v>16</v>
      </c>
      <c r="E57" s="181" t="s">
        <v>554</v>
      </c>
      <c r="F57" s="181">
        <v>2.62</v>
      </c>
      <c r="G57" s="181">
        <v>41.92</v>
      </c>
      <c r="H57" s="181">
        <v>141.57</v>
      </c>
      <c r="I57" s="181" t="s">
        <v>568</v>
      </c>
      <c r="J57" s="181" t="s">
        <v>543</v>
      </c>
      <c r="K57" s="181" t="s">
        <v>590</v>
      </c>
    </row>
    <row r="58" spans="1:11">
      <c r="A58" s="181" t="s">
        <v>588</v>
      </c>
      <c r="B58" s="181" t="s">
        <v>589</v>
      </c>
      <c r="C58" s="181" t="s">
        <v>563</v>
      </c>
      <c r="D58" s="181">
        <v>1</v>
      </c>
      <c r="E58" s="181" t="s">
        <v>546</v>
      </c>
      <c r="F58" s="181">
        <v>3.32</v>
      </c>
      <c r="G58" s="181">
        <v>3.32</v>
      </c>
      <c r="H58" s="181">
        <v>141.57</v>
      </c>
      <c r="I58" s="181" t="s">
        <v>568</v>
      </c>
      <c r="J58" s="181" t="s">
        <v>543</v>
      </c>
      <c r="K58" s="181" t="s">
        <v>590</v>
      </c>
    </row>
    <row r="59" spans="1:11">
      <c r="A59" s="181" t="s">
        <v>591</v>
      </c>
      <c r="B59" s="181" t="s">
        <v>592</v>
      </c>
      <c r="C59" s="181" t="s">
        <v>540</v>
      </c>
      <c r="D59" s="181">
        <v>1</v>
      </c>
      <c r="E59" s="181" t="s">
        <v>554</v>
      </c>
      <c r="F59" s="181">
        <v>3.65</v>
      </c>
      <c r="G59" s="181">
        <v>3.65</v>
      </c>
      <c r="H59" s="181">
        <v>151.31</v>
      </c>
      <c r="I59" s="181" t="s">
        <v>542</v>
      </c>
      <c r="J59" s="181" t="s">
        <v>543</v>
      </c>
      <c r="K59" s="181" t="s">
        <v>593</v>
      </c>
    </row>
    <row r="60" spans="1:11">
      <c r="A60" s="181" t="s">
        <v>591</v>
      </c>
      <c r="B60" s="181" t="s">
        <v>592</v>
      </c>
      <c r="C60" s="181" t="s">
        <v>550</v>
      </c>
      <c r="D60" s="181">
        <v>16</v>
      </c>
      <c r="E60" s="181" t="s">
        <v>554</v>
      </c>
      <c r="F60" s="181">
        <v>0.08</v>
      </c>
      <c r="G60" s="181">
        <v>1.28</v>
      </c>
      <c r="H60" s="181">
        <v>151.31</v>
      </c>
      <c r="I60" s="181" t="s">
        <v>542</v>
      </c>
      <c r="J60" s="181" t="s">
        <v>543</v>
      </c>
      <c r="K60" s="181" t="s">
        <v>593</v>
      </c>
    </row>
    <row r="61" spans="1:11">
      <c r="A61" s="181" t="s">
        <v>591</v>
      </c>
      <c r="B61" s="181" t="s">
        <v>592</v>
      </c>
      <c r="C61" s="181" t="s">
        <v>552</v>
      </c>
      <c r="D61" s="181">
        <v>17</v>
      </c>
      <c r="E61" s="181" t="s">
        <v>554</v>
      </c>
      <c r="F61" s="181">
        <v>4.72</v>
      </c>
      <c r="G61" s="181">
        <v>80.239999999999995</v>
      </c>
      <c r="H61" s="181">
        <v>151.31</v>
      </c>
      <c r="I61" s="181" t="s">
        <v>542</v>
      </c>
      <c r="J61" s="181" t="s">
        <v>543</v>
      </c>
      <c r="K61" s="181" t="s">
        <v>593</v>
      </c>
    </row>
    <row r="62" spans="1:11">
      <c r="A62" s="181" t="s">
        <v>591</v>
      </c>
      <c r="B62" s="181" t="s">
        <v>592</v>
      </c>
      <c r="C62" s="181" t="s">
        <v>547</v>
      </c>
      <c r="D62" s="181">
        <v>20</v>
      </c>
      <c r="E62" s="181" t="s">
        <v>546</v>
      </c>
      <c r="F62" s="181">
        <v>2.95</v>
      </c>
      <c r="G62" s="181">
        <v>59</v>
      </c>
      <c r="H62" s="181">
        <v>151.31</v>
      </c>
      <c r="I62" s="181" t="s">
        <v>542</v>
      </c>
      <c r="J62" s="181" t="s">
        <v>543</v>
      </c>
      <c r="K62" s="181" t="s">
        <v>593</v>
      </c>
    </row>
    <row r="63" spans="1:11">
      <c r="A63" s="181" t="s">
        <v>591</v>
      </c>
      <c r="B63" s="181" t="s">
        <v>592</v>
      </c>
      <c r="C63" s="181" t="s">
        <v>545</v>
      </c>
      <c r="D63" s="181">
        <v>7</v>
      </c>
      <c r="E63" s="181" t="s">
        <v>546</v>
      </c>
      <c r="F63" s="181">
        <v>1.02</v>
      </c>
      <c r="G63" s="181">
        <v>7.14</v>
      </c>
      <c r="H63" s="181">
        <v>151.31</v>
      </c>
      <c r="I63" s="181" t="s">
        <v>542</v>
      </c>
      <c r="J63" s="181" t="s">
        <v>543</v>
      </c>
      <c r="K63" s="181" t="s">
        <v>593</v>
      </c>
    </row>
    <row r="64" spans="1:11">
      <c r="A64" s="181" t="s">
        <v>594</v>
      </c>
      <c r="B64" s="181" t="s">
        <v>595</v>
      </c>
      <c r="C64" s="181" t="s">
        <v>552</v>
      </c>
      <c r="D64" s="181">
        <v>12</v>
      </c>
      <c r="E64" s="181" t="s">
        <v>546</v>
      </c>
      <c r="F64" s="181">
        <v>4.1100000000000003</v>
      </c>
      <c r="G64" s="181">
        <v>49.32</v>
      </c>
      <c r="H64" s="181">
        <v>88.35</v>
      </c>
      <c r="I64" s="181" t="s">
        <v>542</v>
      </c>
      <c r="J64" s="181" t="s">
        <v>543</v>
      </c>
      <c r="K64" s="181" t="s">
        <v>596</v>
      </c>
    </row>
    <row r="65" spans="1:11">
      <c r="A65" s="181" t="s">
        <v>594</v>
      </c>
      <c r="B65" s="181" t="s">
        <v>595</v>
      </c>
      <c r="C65" s="181" t="s">
        <v>597</v>
      </c>
      <c r="D65" s="181">
        <v>7</v>
      </c>
      <c r="E65" s="181" t="s">
        <v>551</v>
      </c>
      <c r="F65" s="181">
        <v>2.2000000000000002</v>
      </c>
      <c r="G65" s="181">
        <v>15.4</v>
      </c>
      <c r="H65" s="181">
        <v>88.35</v>
      </c>
      <c r="I65" s="181" t="s">
        <v>542</v>
      </c>
      <c r="J65" s="181" t="s">
        <v>543</v>
      </c>
      <c r="K65" s="181" t="s">
        <v>596</v>
      </c>
    </row>
    <row r="66" spans="1:11">
      <c r="A66" s="181" t="s">
        <v>594</v>
      </c>
      <c r="B66" s="181" t="s">
        <v>595</v>
      </c>
      <c r="C66" s="181" t="s">
        <v>563</v>
      </c>
      <c r="D66" s="181">
        <v>17</v>
      </c>
      <c r="E66" s="181" t="s">
        <v>551</v>
      </c>
      <c r="F66" s="181">
        <v>1.39</v>
      </c>
      <c r="G66" s="181">
        <v>23.63</v>
      </c>
      <c r="H66" s="181">
        <v>88.35</v>
      </c>
      <c r="I66" s="181" t="s">
        <v>542</v>
      </c>
      <c r="J66" s="181" t="s">
        <v>543</v>
      </c>
      <c r="K66" s="181" t="s">
        <v>596</v>
      </c>
    </row>
    <row r="67" spans="1:11">
      <c r="A67" s="181" t="s">
        <v>598</v>
      </c>
      <c r="B67" s="181" t="s">
        <v>599</v>
      </c>
      <c r="C67" s="181" t="s">
        <v>557</v>
      </c>
      <c r="D67" s="181">
        <v>20</v>
      </c>
      <c r="E67" s="181" t="s">
        <v>541</v>
      </c>
      <c r="F67" s="181">
        <v>2.75</v>
      </c>
      <c r="G67" s="181">
        <v>55</v>
      </c>
      <c r="H67" s="181">
        <v>97.39</v>
      </c>
      <c r="I67" s="181" t="s">
        <v>542</v>
      </c>
      <c r="J67" s="181" t="s">
        <v>543</v>
      </c>
      <c r="K67" s="181" t="s">
        <v>600</v>
      </c>
    </row>
    <row r="68" spans="1:11">
      <c r="A68" s="181" t="s">
        <v>598</v>
      </c>
      <c r="B68" s="181" t="s">
        <v>599</v>
      </c>
      <c r="C68" s="181" t="s">
        <v>543</v>
      </c>
      <c r="D68" s="181">
        <v>13</v>
      </c>
      <c r="E68" s="181" t="s">
        <v>551</v>
      </c>
      <c r="F68" s="181">
        <v>1.75</v>
      </c>
      <c r="G68" s="181">
        <v>22.75</v>
      </c>
      <c r="H68" s="181">
        <v>97.39</v>
      </c>
      <c r="I68" s="181" t="s">
        <v>542</v>
      </c>
      <c r="J68" s="181" t="s">
        <v>543</v>
      </c>
      <c r="K68" s="181" t="s">
        <v>600</v>
      </c>
    </row>
    <row r="69" spans="1:11">
      <c r="A69" s="181" t="s">
        <v>598</v>
      </c>
      <c r="B69" s="181" t="s">
        <v>599</v>
      </c>
      <c r="C69" s="181" t="s">
        <v>552</v>
      </c>
      <c r="D69" s="181">
        <v>18</v>
      </c>
      <c r="E69" s="181" t="s">
        <v>551</v>
      </c>
      <c r="F69" s="181">
        <v>0.26</v>
      </c>
      <c r="G69" s="181">
        <v>4.68</v>
      </c>
      <c r="H69" s="181">
        <v>97.39</v>
      </c>
      <c r="I69" s="181" t="s">
        <v>542</v>
      </c>
      <c r="J69" s="181" t="s">
        <v>543</v>
      </c>
      <c r="K69" s="181" t="s">
        <v>600</v>
      </c>
    </row>
    <row r="70" spans="1:11">
      <c r="A70" s="181" t="s">
        <v>598</v>
      </c>
      <c r="B70" s="181" t="s">
        <v>599</v>
      </c>
      <c r="C70" s="181" t="s">
        <v>550</v>
      </c>
      <c r="D70" s="181">
        <v>8</v>
      </c>
      <c r="E70" s="181" t="s">
        <v>554</v>
      </c>
      <c r="F70" s="181">
        <v>1.87</v>
      </c>
      <c r="G70" s="181">
        <v>14.96</v>
      </c>
      <c r="H70" s="181">
        <v>97.39</v>
      </c>
      <c r="I70" s="181" t="s">
        <v>542</v>
      </c>
      <c r="J70" s="181" t="s">
        <v>543</v>
      </c>
      <c r="K70" s="181" t="s">
        <v>600</v>
      </c>
    </row>
    <row r="71" spans="1:11">
      <c r="A71" s="181" t="s">
        <v>601</v>
      </c>
      <c r="B71" s="181" t="s">
        <v>602</v>
      </c>
      <c r="C71" s="181" t="s">
        <v>559</v>
      </c>
      <c r="D71" s="181">
        <v>10</v>
      </c>
      <c r="E71" s="181" t="s">
        <v>546</v>
      </c>
      <c r="F71" s="181">
        <v>0.06</v>
      </c>
      <c r="G71" s="181">
        <v>0.6</v>
      </c>
      <c r="H71" s="181">
        <v>101.94</v>
      </c>
      <c r="I71" s="181" t="s">
        <v>568</v>
      </c>
      <c r="J71" s="181" t="s">
        <v>543</v>
      </c>
      <c r="K71" s="181" t="s">
        <v>603</v>
      </c>
    </row>
    <row r="72" spans="1:11">
      <c r="A72" s="181" t="s">
        <v>601</v>
      </c>
      <c r="B72" s="181" t="s">
        <v>602</v>
      </c>
      <c r="C72" s="181" t="s">
        <v>563</v>
      </c>
      <c r="D72" s="181">
        <v>4</v>
      </c>
      <c r="E72" s="181" t="s">
        <v>554</v>
      </c>
      <c r="F72" s="181">
        <v>3.14</v>
      </c>
      <c r="G72" s="181">
        <v>12.56</v>
      </c>
      <c r="H72" s="181">
        <v>101.94</v>
      </c>
      <c r="I72" s="181" t="s">
        <v>568</v>
      </c>
      <c r="J72" s="181" t="s">
        <v>543</v>
      </c>
      <c r="K72" s="181" t="s">
        <v>603</v>
      </c>
    </row>
    <row r="73" spans="1:11">
      <c r="A73" s="181" t="s">
        <v>601</v>
      </c>
      <c r="B73" s="181" t="s">
        <v>602</v>
      </c>
      <c r="C73" s="181" t="s">
        <v>550</v>
      </c>
      <c r="D73" s="181">
        <v>8</v>
      </c>
      <c r="E73" s="181" t="s">
        <v>551</v>
      </c>
      <c r="F73" s="181">
        <v>4.0999999999999996</v>
      </c>
      <c r="G73" s="181">
        <v>32.799999999999997</v>
      </c>
      <c r="H73" s="181">
        <v>101.94</v>
      </c>
      <c r="I73" s="181" t="s">
        <v>568</v>
      </c>
      <c r="J73" s="181" t="s">
        <v>543</v>
      </c>
      <c r="K73" s="181" t="s">
        <v>603</v>
      </c>
    </row>
    <row r="74" spans="1:11">
      <c r="A74" s="181" t="s">
        <v>601</v>
      </c>
      <c r="B74" s="181" t="s">
        <v>602</v>
      </c>
      <c r="C74" s="181" t="s">
        <v>543</v>
      </c>
      <c r="D74" s="181">
        <v>10</v>
      </c>
      <c r="E74" s="181" t="s">
        <v>541</v>
      </c>
      <c r="F74" s="181">
        <v>2.4700000000000002</v>
      </c>
      <c r="G74" s="181">
        <v>24.7</v>
      </c>
      <c r="H74" s="181">
        <v>101.94</v>
      </c>
      <c r="I74" s="181" t="s">
        <v>568</v>
      </c>
      <c r="J74" s="181" t="s">
        <v>543</v>
      </c>
      <c r="K74" s="181" t="s">
        <v>603</v>
      </c>
    </row>
    <row r="75" spans="1:11">
      <c r="A75" s="181" t="s">
        <v>601</v>
      </c>
      <c r="B75" s="181" t="s">
        <v>602</v>
      </c>
      <c r="C75" s="181" t="s">
        <v>557</v>
      </c>
      <c r="D75" s="181">
        <v>17</v>
      </c>
      <c r="E75" s="181" t="s">
        <v>541</v>
      </c>
      <c r="F75" s="181">
        <v>1.84</v>
      </c>
      <c r="G75" s="181">
        <v>31.28</v>
      </c>
      <c r="H75" s="181">
        <v>101.94</v>
      </c>
      <c r="I75" s="181" t="s">
        <v>568</v>
      </c>
      <c r="J75" s="181" t="s">
        <v>543</v>
      </c>
      <c r="K75" s="181" t="s">
        <v>603</v>
      </c>
    </row>
    <row r="76" spans="1:11">
      <c r="A76" s="181" t="s">
        <v>604</v>
      </c>
      <c r="B76" s="181" t="s">
        <v>605</v>
      </c>
      <c r="C76" s="181" t="s">
        <v>540</v>
      </c>
      <c r="D76" s="181">
        <v>16</v>
      </c>
      <c r="E76" s="181" t="s">
        <v>546</v>
      </c>
      <c r="F76" s="181">
        <v>3.91</v>
      </c>
      <c r="G76" s="181">
        <v>62.56</v>
      </c>
      <c r="H76" s="181">
        <v>87.65</v>
      </c>
      <c r="I76" s="181" t="s">
        <v>542</v>
      </c>
      <c r="J76" s="181" t="s">
        <v>543</v>
      </c>
      <c r="K76" s="181" t="s">
        <v>584</v>
      </c>
    </row>
    <row r="77" spans="1:11">
      <c r="A77" s="181" t="s">
        <v>604</v>
      </c>
      <c r="B77" s="181" t="s">
        <v>605</v>
      </c>
      <c r="C77" s="181" t="s">
        <v>579</v>
      </c>
      <c r="D77" s="181">
        <v>3</v>
      </c>
      <c r="E77" s="181" t="s">
        <v>541</v>
      </c>
      <c r="F77" s="181">
        <v>3.36</v>
      </c>
      <c r="G77" s="181">
        <v>10.08</v>
      </c>
      <c r="H77" s="181">
        <v>87.65</v>
      </c>
      <c r="I77" s="181" t="s">
        <v>542</v>
      </c>
      <c r="J77" s="181" t="s">
        <v>543</v>
      </c>
      <c r="K77" s="181" t="s">
        <v>584</v>
      </c>
    </row>
    <row r="78" spans="1:11">
      <c r="A78" s="181" t="s">
        <v>604</v>
      </c>
      <c r="B78" s="181" t="s">
        <v>605</v>
      </c>
      <c r="C78" s="181" t="s">
        <v>563</v>
      </c>
      <c r="D78" s="181">
        <v>19</v>
      </c>
      <c r="E78" s="181" t="s">
        <v>546</v>
      </c>
      <c r="F78" s="181">
        <v>0.79</v>
      </c>
      <c r="G78" s="181">
        <v>15.01</v>
      </c>
      <c r="H78" s="181">
        <v>87.65</v>
      </c>
      <c r="I78" s="181" t="s">
        <v>542</v>
      </c>
      <c r="J78" s="181" t="s">
        <v>543</v>
      </c>
      <c r="K78" s="181" t="s">
        <v>584</v>
      </c>
    </row>
    <row r="79" spans="1:11">
      <c r="A79" s="181" t="s">
        <v>606</v>
      </c>
      <c r="B79" s="181" t="s">
        <v>607</v>
      </c>
      <c r="C79" s="181" t="s">
        <v>540</v>
      </c>
      <c r="D79" s="181">
        <v>13</v>
      </c>
      <c r="E79" s="181" t="s">
        <v>554</v>
      </c>
      <c r="F79" s="181">
        <v>4.29</v>
      </c>
      <c r="G79" s="181">
        <v>55.77</v>
      </c>
      <c r="H79" s="181">
        <v>175.26</v>
      </c>
      <c r="I79" s="181" t="s">
        <v>568</v>
      </c>
      <c r="J79" s="181" t="s">
        <v>543</v>
      </c>
      <c r="K79" s="181" t="s">
        <v>608</v>
      </c>
    </row>
    <row r="80" spans="1:11">
      <c r="A80" s="181" t="s">
        <v>606</v>
      </c>
      <c r="B80" s="181" t="s">
        <v>607</v>
      </c>
      <c r="C80" s="181" t="s">
        <v>553</v>
      </c>
      <c r="D80" s="181">
        <v>5</v>
      </c>
      <c r="E80" s="181" t="s">
        <v>554</v>
      </c>
      <c r="F80" s="181">
        <v>2.87</v>
      </c>
      <c r="G80" s="181">
        <v>14.35</v>
      </c>
      <c r="H80" s="181">
        <v>175.26</v>
      </c>
      <c r="I80" s="181" t="s">
        <v>568</v>
      </c>
      <c r="J80" s="181" t="s">
        <v>543</v>
      </c>
      <c r="K80" s="181" t="s">
        <v>608</v>
      </c>
    </row>
    <row r="81" spans="1:11">
      <c r="A81" s="181" t="s">
        <v>606</v>
      </c>
      <c r="B81" s="181" t="s">
        <v>607</v>
      </c>
      <c r="C81" s="181" t="s">
        <v>557</v>
      </c>
      <c r="D81" s="181">
        <v>16</v>
      </c>
      <c r="E81" s="181" t="s">
        <v>551</v>
      </c>
      <c r="F81" s="181">
        <v>3.14</v>
      </c>
      <c r="G81" s="181">
        <v>50.24</v>
      </c>
      <c r="H81" s="181">
        <v>175.26</v>
      </c>
      <c r="I81" s="181" t="s">
        <v>568</v>
      </c>
      <c r="J81" s="181" t="s">
        <v>543</v>
      </c>
      <c r="K81" s="181" t="s">
        <v>608</v>
      </c>
    </row>
    <row r="82" spans="1:11">
      <c r="A82" s="181" t="s">
        <v>606</v>
      </c>
      <c r="B82" s="181" t="s">
        <v>607</v>
      </c>
      <c r="C82" s="181" t="s">
        <v>579</v>
      </c>
      <c r="D82" s="181">
        <v>18</v>
      </c>
      <c r="E82" s="181" t="s">
        <v>541</v>
      </c>
      <c r="F82" s="181">
        <v>3.05</v>
      </c>
      <c r="G82" s="181">
        <v>54.9</v>
      </c>
      <c r="H82" s="181">
        <v>175.26</v>
      </c>
      <c r="I82" s="181" t="s">
        <v>568</v>
      </c>
      <c r="J82" s="181" t="s">
        <v>543</v>
      </c>
      <c r="K82" s="181" t="s">
        <v>608</v>
      </c>
    </row>
    <row r="83" spans="1:11">
      <c r="A83" s="181" t="s">
        <v>609</v>
      </c>
      <c r="B83" s="181" t="s">
        <v>610</v>
      </c>
      <c r="C83" s="181" t="s">
        <v>557</v>
      </c>
      <c r="D83" s="181">
        <v>16</v>
      </c>
      <c r="E83" s="181" t="s">
        <v>546</v>
      </c>
      <c r="F83" s="181">
        <v>3.81</v>
      </c>
      <c r="G83" s="181">
        <v>60.96</v>
      </c>
      <c r="H83" s="181">
        <v>143.96</v>
      </c>
      <c r="I83" s="181" t="s">
        <v>542</v>
      </c>
      <c r="J83" s="181" t="s">
        <v>543</v>
      </c>
      <c r="K83" s="181" t="s">
        <v>587</v>
      </c>
    </row>
    <row r="84" spans="1:11">
      <c r="A84" s="181" t="s">
        <v>609</v>
      </c>
      <c r="B84" s="181" t="s">
        <v>610</v>
      </c>
      <c r="C84" s="181" t="s">
        <v>547</v>
      </c>
      <c r="D84" s="181">
        <v>10</v>
      </c>
      <c r="E84" s="181" t="s">
        <v>554</v>
      </c>
      <c r="F84" s="181">
        <v>4.8</v>
      </c>
      <c r="G84" s="181">
        <v>48</v>
      </c>
      <c r="H84" s="181">
        <v>143.96</v>
      </c>
      <c r="I84" s="181" t="s">
        <v>542</v>
      </c>
      <c r="J84" s="181" t="s">
        <v>543</v>
      </c>
      <c r="K84" s="181" t="s">
        <v>587</v>
      </c>
    </row>
    <row r="85" spans="1:11">
      <c r="A85" s="181" t="s">
        <v>609</v>
      </c>
      <c r="B85" s="181" t="s">
        <v>610</v>
      </c>
      <c r="C85" s="181" t="s">
        <v>540</v>
      </c>
      <c r="D85" s="181">
        <v>3</v>
      </c>
      <c r="E85" s="181" t="s">
        <v>554</v>
      </c>
      <c r="F85" s="181">
        <v>0.3</v>
      </c>
      <c r="G85" s="181">
        <v>0.9</v>
      </c>
      <c r="H85" s="181">
        <v>143.96</v>
      </c>
      <c r="I85" s="181" t="s">
        <v>542</v>
      </c>
      <c r="J85" s="181" t="s">
        <v>543</v>
      </c>
      <c r="K85" s="181" t="s">
        <v>587</v>
      </c>
    </row>
    <row r="86" spans="1:11">
      <c r="A86" s="181" t="s">
        <v>609</v>
      </c>
      <c r="B86" s="181" t="s">
        <v>610</v>
      </c>
      <c r="C86" s="181" t="s">
        <v>550</v>
      </c>
      <c r="D86" s="181">
        <v>11</v>
      </c>
      <c r="E86" s="181" t="s">
        <v>551</v>
      </c>
      <c r="F86" s="181">
        <v>3.1</v>
      </c>
      <c r="G86" s="181">
        <v>34.1</v>
      </c>
      <c r="H86" s="181">
        <v>143.96</v>
      </c>
      <c r="I86" s="181" t="s">
        <v>542</v>
      </c>
      <c r="J86" s="181" t="s">
        <v>543</v>
      </c>
      <c r="K86" s="181" t="s">
        <v>587</v>
      </c>
    </row>
    <row r="87" spans="1:11">
      <c r="A87" s="181" t="s">
        <v>611</v>
      </c>
      <c r="B87" s="181" t="s">
        <v>612</v>
      </c>
      <c r="C87" s="181" t="s">
        <v>543</v>
      </c>
      <c r="D87" s="181">
        <v>11</v>
      </c>
      <c r="E87" s="181" t="s">
        <v>541</v>
      </c>
      <c r="F87" s="181">
        <v>2.39</v>
      </c>
      <c r="G87" s="181">
        <v>26.29</v>
      </c>
      <c r="H87" s="181">
        <v>79.05</v>
      </c>
      <c r="I87" s="181" t="s">
        <v>542</v>
      </c>
      <c r="J87" s="181" t="s">
        <v>543</v>
      </c>
      <c r="K87" s="181" t="s">
        <v>613</v>
      </c>
    </row>
    <row r="88" spans="1:11">
      <c r="A88" s="181" t="s">
        <v>611</v>
      </c>
      <c r="B88" s="181" t="s">
        <v>612</v>
      </c>
      <c r="C88" s="181" t="s">
        <v>563</v>
      </c>
      <c r="D88" s="181">
        <v>9</v>
      </c>
      <c r="E88" s="181" t="s">
        <v>541</v>
      </c>
      <c r="F88" s="181">
        <v>3.58</v>
      </c>
      <c r="G88" s="181">
        <v>32.22</v>
      </c>
      <c r="H88" s="181">
        <v>79.05</v>
      </c>
      <c r="I88" s="181" t="s">
        <v>542</v>
      </c>
      <c r="J88" s="181" t="s">
        <v>543</v>
      </c>
      <c r="K88" s="181" t="s">
        <v>613</v>
      </c>
    </row>
    <row r="89" spans="1:11">
      <c r="A89" s="181" t="s">
        <v>611</v>
      </c>
      <c r="B89" s="181" t="s">
        <v>612</v>
      </c>
      <c r="C89" s="181" t="s">
        <v>575</v>
      </c>
      <c r="D89" s="181">
        <v>9</v>
      </c>
      <c r="E89" s="181" t="s">
        <v>551</v>
      </c>
      <c r="F89" s="181">
        <v>0.12</v>
      </c>
      <c r="G89" s="181">
        <v>1.08</v>
      </c>
      <c r="H89" s="181">
        <v>79.05</v>
      </c>
      <c r="I89" s="181" t="s">
        <v>542</v>
      </c>
      <c r="J89" s="181" t="s">
        <v>543</v>
      </c>
      <c r="K89" s="181" t="s">
        <v>613</v>
      </c>
    </row>
    <row r="90" spans="1:11">
      <c r="A90" s="181" t="s">
        <v>611</v>
      </c>
      <c r="B90" s="181" t="s">
        <v>612</v>
      </c>
      <c r="C90" s="181" t="s">
        <v>553</v>
      </c>
      <c r="D90" s="181">
        <v>3</v>
      </c>
      <c r="E90" s="181" t="s">
        <v>551</v>
      </c>
      <c r="F90" s="181">
        <v>2.82</v>
      </c>
      <c r="G90" s="181">
        <v>8.4600000000000009</v>
      </c>
      <c r="H90" s="181">
        <v>79.05</v>
      </c>
      <c r="I90" s="181" t="s">
        <v>542</v>
      </c>
      <c r="J90" s="181" t="s">
        <v>543</v>
      </c>
      <c r="K90" s="181" t="s">
        <v>613</v>
      </c>
    </row>
    <row r="91" spans="1:11">
      <c r="A91" s="181" t="s">
        <v>611</v>
      </c>
      <c r="B91" s="181" t="s">
        <v>612</v>
      </c>
      <c r="C91" s="181" t="s">
        <v>540</v>
      </c>
      <c r="D91" s="181">
        <v>20</v>
      </c>
      <c r="E91" s="181" t="s">
        <v>541</v>
      </c>
      <c r="F91" s="181">
        <v>0.55000000000000004</v>
      </c>
      <c r="G91" s="181">
        <v>11</v>
      </c>
      <c r="H91" s="181">
        <v>79.05</v>
      </c>
      <c r="I91" s="181" t="s">
        <v>542</v>
      </c>
      <c r="J91" s="181" t="s">
        <v>543</v>
      </c>
      <c r="K91" s="181" t="s">
        <v>613</v>
      </c>
    </row>
    <row r="92" spans="1:11">
      <c r="A92" s="181" t="s">
        <v>614</v>
      </c>
      <c r="B92" s="181" t="s">
        <v>615</v>
      </c>
      <c r="C92" s="181" t="s">
        <v>540</v>
      </c>
      <c r="D92" s="181">
        <v>9</v>
      </c>
      <c r="E92" s="181" t="s">
        <v>541</v>
      </c>
      <c r="F92" s="181">
        <v>2.02</v>
      </c>
      <c r="G92" s="181">
        <v>18.18</v>
      </c>
      <c r="H92" s="181">
        <v>114.34</v>
      </c>
      <c r="I92" s="181" t="s">
        <v>568</v>
      </c>
      <c r="J92" s="181" t="s">
        <v>543</v>
      </c>
      <c r="K92" s="181" t="s">
        <v>616</v>
      </c>
    </row>
    <row r="93" spans="1:11">
      <c r="A93" s="181" t="s">
        <v>614</v>
      </c>
      <c r="B93" s="181" t="s">
        <v>615</v>
      </c>
      <c r="C93" s="181" t="s">
        <v>550</v>
      </c>
      <c r="D93" s="181">
        <v>2</v>
      </c>
      <c r="E93" s="181" t="s">
        <v>551</v>
      </c>
      <c r="F93" s="181">
        <v>1.44</v>
      </c>
      <c r="G93" s="181">
        <v>2.88</v>
      </c>
      <c r="H93" s="181">
        <v>114.34</v>
      </c>
      <c r="I93" s="181" t="s">
        <v>568</v>
      </c>
      <c r="J93" s="181" t="s">
        <v>543</v>
      </c>
      <c r="K93" s="181" t="s">
        <v>616</v>
      </c>
    </row>
    <row r="94" spans="1:11">
      <c r="A94" s="181" t="s">
        <v>614</v>
      </c>
      <c r="B94" s="181" t="s">
        <v>615</v>
      </c>
      <c r="C94" s="181" t="s">
        <v>547</v>
      </c>
      <c r="D94" s="181">
        <v>20</v>
      </c>
      <c r="E94" s="181" t="s">
        <v>541</v>
      </c>
      <c r="F94" s="181">
        <v>1.4</v>
      </c>
      <c r="G94" s="181">
        <v>28</v>
      </c>
      <c r="H94" s="181">
        <v>114.34</v>
      </c>
      <c r="I94" s="181" t="s">
        <v>568</v>
      </c>
      <c r="J94" s="181" t="s">
        <v>543</v>
      </c>
      <c r="K94" s="181" t="s">
        <v>616</v>
      </c>
    </row>
    <row r="95" spans="1:11">
      <c r="A95" s="181" t="s">
        <v>614</v>
      </c>
      <c r="B95" s="181" t="s">
        <v>615</v>
      </c>
      <c r="C95" s="181" t="s">
        <v>557</v>
      </c>
      <c r="D95" s="181">
        <v>17</v>
      </c>
      <c r="E95" s="181" t="s">
        <v>554</v>
      </c>
      <c r="F95" s="181">
        <v>3.29</v>
      </c>
      <c r="G95" s="181">
        <v>55.93</v>
      </c>
      <c r="H95" s="181">
        <v>114.34</v>
      </c>
      <c r="I95" s="181" t="s">
        <v>568</v>
      </c>
      <c r="J95" s="181" t="s">
        <v>543</v>
      </c>
      <c r="K95" s="181" t="s">
        <v>616</v>
      </c>
    </row>
    <row r="96" spans="1:11">
      <c r="A96" s="181" t="s">
        <v>614</v>
      </c>
      <c r="B96" s="181" t="s">
        <v>615</v>
      </c>
      <c r="C96" s="181" t="s">
        <v>543</v>
      </c>
      <c r="D96" s="181">
        <v>17</v>
      </c>
      <c r="E96" s="181" t="s">
        <v>546</v>
      </c>
      <c r="F96" s="181">
        <v>0.55000000000000004</v>
      </c>
      <c r="G96" s="181">
        <v>9.35</v>
      </c>
      <c r="H96" s="181">
        <v>114.34</v>
      </c>
      <c r="I96" s="181" t="s">
        <v>568</v>
      </c>
      <c r="J96" s="181" t="s">
        <v>543</v>
      </c>
      <c r="K96" s="181" t="s">
        <v>616</v>
      </c>
    </row>
    <row r="97" spans="1:11">
      <c r="A97" s="181" t="s">
        <v>617</v>
      </c>
      <c r="B97" s="181" t="s">
        <v>618</v>
      </c>
      <c r="C97" s="181" t="s">
        <v>552</v>
      </c>
      <c r="D97" s="181">
        <v>2</v>
      </c>
      <c r="E97" s="181" t="s">
        <v>546</v>
      </c>
      <c r="F97" s="181">
        <v>1.01</v>
      </c>
      <c r="G97" s="181">
        <v>2.02</v>
      </c>
      <c r="H97" s="181">
        <v>163.1</v>
      </c>
      <c r="I97" s="181" t="s">
        <v>542</v>
      </c>
      <c r="J97" s="181" t="s">
        <v>543</v>
      </c>
      <c r="K97" s="181" t="s">
        <v>593</v>
      </c>
    </row>
    <row r="98" spans="1:11">
      <c r="A98" s="181" t="s">
        <v>617</v>
      </c>
      <c r="B98" s="181" t="s">
        <v>618</v>
      </c>
      <c r="C98" s="181" t="s">
        <v>557</v>
      </c>
      <c r="D98" s="181">
        <v>17</v>
      </c>
      <c r="E98" s="181" t="s">
        <v>546</v>
      </c>
      <c r="F98" s="181">
        <v>2.9</v>
      </c>
      <c r="G98" s="181">
        <v>49.3</v>
      </c>
      <c r="H98" s="181">
        <v>163.1</v>
      </c>
      <c r="I98" s="181" t="s">
        <v>542</v>
      </c>
      <c r="J98" s="181" t="s">
        <v>543</v>
      </c>
      <c r="K98" s="181" t="s">
        <v>593</v>
      </c>
    </row>
    <row r="99" spans="1:11">
      <c r="A99" s="181" t="s">
        <v>617</v>
      </c>
      <c r="B99" s="181" t="s">
        <v>618</v>
      </c>
      <c r="C99" s="181" t="s">
        <v>543</v>
      </c>
      <c r="D99" s="181">
        <v>20</v>
      </c>
      <c r="E99" s="181" t="s">
        <v>551</v>
      </c>
      <c r="F99" s="181">
        <v>1.77</v>
      </c>
      <c r="G99" s="181">
        <v>35.4</v>
      </c>
      <c r="H99" s="181">
        <v>163.1</v>
      </c>
      <c r="I99" s="181" t="s">
        <v>542</v>
      </c>
      <c r="J99" s="181" t="s">
        <v>543</v>
      </c>
      <c r="K99" s="181" t="s">
        <v>593</v>
      </c>
    </row>
    <row r="100" spans="1:11">
      <c r="A100" s="181" t="s">
        <v>617</v>
      </c>
      <c r="B100" s="181" t="s">
        <v>618</v>
      </c>
      <c r="C100" s="181" t="s">
        <v>575</v>
      </c>
      <c r="D100" s="181">
        <v>8</v>
      </c>
      <c r="E100" s="181" t="s">
        <v>551</v>
      </c>
      <c r="F100" s="181">
        <v>2.2799999999999998</v>
      </c>
      <c r="G100" s="181">
        <v>18.239999999999998</v>
      </c>
      <c r="H100" s="181">
        <v>163.1</v>
      </c>
      <c r="I100" s="181" t="s">
        <v>542</v>
      </c>
      <c r="J100" s="181" t="s">
        <v>543</v>
      </c>
      <c r="K100" s="181" t="s">
        <v>593</v>
      </c>
    </row>
    <row r="101" spans="1:11">
      <c r="A101" s="181" t="s">
        <v>617</v>
      </c>
      <c r="B101" s="181" t="s">
        <v>618</v>
      </c>
      <c r="C101" s="181" t="s">
        <v>597</v>
      </c>
      <c r="D101" s="181">
        <v>17</v>
      </c>
      <c r="E101" s="181" t="s">
        <v>554</v>
      </c>
      <c r="F101" s="181">
        <v>3.42</v>
      </c>
      <c r="G101" s="181">
        <v>58.14</v>
      </c>
      <c r="H101" s="181">
        <v>163.1</v>
      </c>
      <c r="I101" s="181" t="s">
        <v>542</v>
      </c>
      <c r="J101" s="181" t="s">
        <v>543</v>
      </c>
      <c r="K101" s="181" t="s">
        <v>593</v>
      </c>
    </row>
    <row r="102" spans="1:11">
      <c r="A102" s="181" t="s">
        <v>619</v>
      </c>
      <c r="B102" s="181" t="s">
        <v>620</v>
      </c>
      <c r="C102" s="181" t="s">
        <v>553</v>
      </c>
      <c r="D102" s="181">
        <v>18</v>
      </c>
      <c r="E102" s="181" t="s">
        <v>551</v>
      </c>
      <c r="F102" s="181">
        <v>2.06</v>
      </c>
      <c r="G102" s="181">
        <v>37.08</v>
      </c>
      <c r="H102" s="181">
        <v>140.84</v>
      </c>
      <c r="I102" s="181" t="s">
        <v>542</v>
      </c>
      <c r="J102" s="181" t="s">
        <v>543</v>
      </c>
      <c r="K102" s="181" t="s">
        <v>596</v>
      </c>
    </row>
    <row r="103" spans="1:11">
      <c r="A103" s="181" t="s">
        <v>619</v>
      </c>
      <c r="B103" s="181" t="s">
        <v>620</v>
      </c>
      <c r="C103" s="181" t="s">
        <v>543</v>
      </c>
      <c r="D103" s="181">
        <v>20</v>
      </c>
      <c r="E103" s="181" t="s">
        <v>541</v>
      </c>
      <c r="F103" s="181">
        <v>3.67</v>
      </c>
      <c r="G103" s="181">
        <v>73.400000000000006</v>
      </c>
      <c r="H103" s="181">
        <v>140.84</v>
      </c>
      <c r="I103" s="181" t="s">
        <v>542</v>
      </c>
      <c r="J103" s="181" t="s">
        <v>543</v>
      </c>
      <c r="K103" s="181" t="s">
        <v>596</v>
      </c>
    </row>
    <row r="104" spans="1:11">
      <c r="A104" s="181" t="s">
        <v>619</v>
      </c>
      <c r="B104" s="181" t="s">
        <v>620</v>
      </c>
      <c r="C104" s="181" t="s">
        <v>550</v>
      </c>
      <c r="D104" s="181">
        <v>11</v>
      </c>
      <c r="E104" s="181" t="s">
        <v>546</v>
      </c>
      <c r="F104" s="181">
        <v>2.76</v>
      </c>
      <c r="G104" s="181">
        <v>30.36</v>
      </c>
      <c r="H104" s="181">
        <v>140.84</v>
      </c>
      <c r="I104" s="181" t="s">
        <v>542</v>
      </c>
      <c r="J104" s="181" t="s">
        <v>543</v>
      </c>
      <c r="K104" s="181" t="s">
        <v>596</v>
      </c>
    </row>
    <row r="105" spans="1:11">
      <c r="A105" s="181" t="s">
        <v>621</v>
      </c>
      <c r="B105" s="181" t="s">
        <v>622</v>
      </c>
      <c r="C105" s="181" t="s">
        <v>547</v>
      </c>
      <c r="D105" s="181">
        <v>6</v>
      </c>
      <c r="E105" s="181" t="s">
        <v>546</v>
      </c>
      <c r="F105" s="181">
        <v>3.66</v>
      </c>
      <c r="G105" s="181">
        <v>21.96</v>
      </c>
      <c r="H105" s="181">
        <v>45.43</v>
      </c>
      <c r="I105" s="181" t="s">
        <v>542</v>
      </c>
      <c r="J105" s="181" t="s">
        <v>543</v>
      </c>
      <c r="K105" s="181" t="s">
        <v>600</v>
      </c>
    </row>
    <row r="106" spans="1:11">
      <c r="A106" s="181" t="s">
        <v>621</v>
      </c>
      <c r="B106" s="181" t="s">
        <v>622</v>
      </c>
      <c r="C106" s="181" t="s">
        <v>559</v>
      </c>
      <c r="D106" s="181">
        <v>8</v>
      </c>
      <c r="E106" s="181" t="s">
        <v>546</v>
      </c>
      <c r="F106" s="181">
        <v>2.89</v>
      </c>
      <c r="G106" s="181">
        <v>23.12</v>
      </c>
      <c r="H106" s="181">
        <v>45.43</v>
      </c>
      <c r="I106" s="181" t="s">
        <v>542</v>
      </c>
      <c r="J106" s="181" t="s">
        <v>543</v>
      </c>
      <c r="K106" s="181" t="s">
        <v>600</v>
      </c>
    </row>
    <row r="107" spans="1:11">
      <c r="A107" s="181" t="s">
        <v>621</v>
      </c>
      <c r="B107" s="181" t="s">
        <v>622</v>
      </c>
      <c r="C107" s="181" t="s">
        <v>540</v>
      </c>
      <c r="D107" s="181">
        <v>5</v>
      </c>
      <c r="E107" s="181" t="s">
        <v>541</v>
      </c>
      <c r="F107" s="181">
        <v>7.0000000000000007E-2</v>
      </c>
      <c r="G107" s="181">
        <v>0.35</v>
      </c>
      <c r="H107" s="181">
        <v>45.43</v>
      </c>
      <c r="I107" s="181" t="s">
        <v>542</v>
      </c>
      <c r="J107" s="181" t="s">
        <v>543</v>
      </c>
      <c r="K107" s="181" t="s">
        <v>600</v>
      </c>
    </row>
    <row r="108" spans="1:11">
      <c r="A108" s="181" t="s">
        <v>623</v>
      </c>
      <c r="B108" s="181" t="s">
        <v>624</v>
      </c>
      <c r="C108" s="181" t="s">
        <v>540</v>
      </c>
      <c r="D108" s="181">
        <v>3</v>
      </c>
      <c r="E108" s="181" t="s">
        <v>546</v>
      </c>
      <c r="F108" s="181">
        <v>1.46</v>
      </c>
      <c r="G108" s="181">
        <v>4.38</v>
      </c>
      <c r="H108" s="181">
        <v>76.489999999999995</v>
      </c>
      <c r="I108" s="181" t="s">
        <v>568</v>
      </c>
      <c r="J108" s="181" t="s">
        <v>543</v>
      </c>
      <c r="K108" s="181" t="s">
        <v>625</v>
      </c>
    </row>
    <row r="109" spans="1:11">
      <c r="A109" s="181" t="s">
        <v>623</v>
      </c>
      <c r="B109" s="181" t="s">
        <v>624</v>
      </c>
      <c r="C109" s="181" t="s">
        <v>557</v>
      </c>
      <c r="D109" s="181">
        <v>2</v>
      </c>
      <c r="E109" s="181" t="s">
        <v>554</v>
      </c>
      <c r="F109" s="181">
        <v>1.43</v>
      </c>
      <c r="G109" s="181">
        <v>2.86</v>
      </c>
      <c r="H109" s="181">
        <v>76.489999999999995</v>
      </c>
      <c r="I109" s="181" t="s">
        <v>568</v>
      </c>
      <c r="J109" s="181" t="s">
        <v>543</v>
      </c>
      <c r="K109" s="181" t="s">
        <v>625</v>
      </c>
    </row>
    <row r="110" spans="1:11">
      <c r="A110" s="181" t="s">
        <v>623</v>
      </c>
      <c r="B110" s="181" t="s">
        <v>624</v>
      </c>
      <c r="C110" s="181" t="s">
        <v>545</v>
      </c>
      <c r="D110" s="181">
        <v>6</v>
      </c>
      <c r="E110" s="181" t="s">
        <v>541</v>
      </c>
      <c r="F110" s="181">
        <v>1.82</v>
      </c>
      <c r="G110" s="181">
        <v>10.92</v>
      </c>
      <c r="H110" s="181">
        <v>76.489999999999995</v>
      </c>
      <c r="I110" s="181" t="s">
        <v>568</v>
      </c>
      <c r="J110" s="181" t="s">
        <v>543</v>
      </c>
      <c r="K110" s="181" t="s">
        <v>625</v>
      </c>
    </row>
    <row r="111" spans="1:11">
      <c r="A111" s="181" t="s">
        <v>623</v>
      </c>
      <c r="B111" s="181" t="s">
        <v>624</v>
      </c>
      <c r="C111" s="181" t="s">
        <v>547</v>
      </c>
      <c r="D111" s="181">
        <v>2</v>
      </c>
      <c r="E111" s="181" t="s">
        <v>551</v>
      </c>
      <c r="F111" s="181">
        <v>2.46</v>
      </c>
      <c r="G111" s="181">
        <v>4.92</v>
      </c>
      <c r="H111" s="181">
        <v>76.489999999999995</v>
      </c>
      <c r="I111" s="181" t="s">
        <v>568</v>
      </c>
      <c r="J111" s="181" t="s">
        <v>543</v>
      </c>
      <c r="K111" s="181" t="s">
        <v>625</v>
      </c>
    </row>
    <row r="112" spans="1:11">
      <c r="A112" s="181" t="s">
        <v>623</v>
      </c>
      <c r="B112" s="181" t="s">
        <v>624</v>
      </c>
      <c r="C112" s="181" t="s">
        <v>543</v>
      </c>
      <c r="D112" s="181">
        <v>18</v>
      </c>
      <c r="E112" s="181" t="s">
        <v>554</v>
      </c>
      <c r="F112" s="181">
        <v>2.31</v>
      </c>
      <c r="G112" s="181">
        <v>41.58</v>
      </c>
      <c r="H112" s="181">
        <v>76.489999999999995</v>
      </c>
      <c r="I112" s="181" t="s">
        <v>568</v>
      </c>
      <c r="J112" s="181" t="s">
        <v>543</v>
      </c>
      <c r="K112" s="181" t="s">
        <v>625</v>
      </c>
    </row>
    <row r="113" spans="1:11">
      <c r="A113" s="181" t="s">
        <v>623</v>
      </c>
      <c r="B113" s="181" t="s">
        <v>624</v>
      </c>
      <c r="C113" s="181" t="s">
        <v>553</v>
      </c>
      <c r="D113" s="181">
        <v>7</v>
      </c>
      <c r="E113" s="181" t="s">
        <v>551</v>
      </c>
      <c r="F113" s="181">
        <v>1.69</v>
      </c>
      <c r="G113" s="181">
        <v>11.83</v>
      </c>
      <c r="H113" s="181">
        <v>76.489999999999995</v>
      </c>
      <c r="I113" s="181" t="s">
        <v>568</v>
      </c>
      <c r="J113" s="181" t="s">
        <v>543</v>
      </c>
      <c r="K113" s="181" t="s">
        <v>625</v>
      </c>
    </row>
    <row r="114" spans="1:11">
      <c r="A114" s="181" t="s">
        <v>626</v>
      </c>
      <c r="B114" s="181" t="s">
        <v>627</v>
      </c>
      <c r="C114" s="181" t="s">
        <v>553</v>
      </c>
      <c r="D114" s="181">
        <v>10</v>
      </c>
      <c r="E114" s="181" t="s">
        <v>546</v>
      </c>
      <c r="F114" s="181">
        <v>4.42</v>
      </c>
      <c r="G114" s="181">
        <v>44.2</v>
      </c>
      <c r="H114" s="181">
        <v>183.87</v>
      </c>
      <c r="I114" s="181" t="s">
        <v>542</v>
      </c>
      <c r="J114" s="181" t="s">
        <v>543</v>
      </c>
      <c r="K114" s="181" t="s">
        <v>613</v>
      </c>
    </row>
    <row r="115" spans="1:11">
      <c r="A115" s="181" t="s">
        <v>626</v>
      </c>
      <c r="B115" s="181" t="s">
        <v>627</v>
      </c>
      <c r="C115" s="181" t="s">
        <v>575</v>
      </c>
      <c r="D115" s="181">
        <v>19</v>
      </c>
      <c r="E115" s="181" t="s">
        <v>541</v>
      </c>
      <c r="F115" s="181">
        <v>2.99</v>
      </c>
      <c r="G115" s="181">
        <v>56.81</v>
      </c>
      <c r="H115" s="181">
        <v>183.87</v>
      </c>
      <c r="I115" s="181" t="s">
        <v>542</v>
      </c>
      <c r="J115" s="181" t="s">
        <v>543</v>
      </c>
      <c r="K115" s="181" t="s">
        <v>613</v>
      </c>
    </row>
    <row r="116" spans="1:11">
      <c r="A116" s="181" t="s">
        <v>626</v>
      </c>
      <c r="B116" s="181" t="s">
        <v>627</v>
      </c>
      <c r="C116" s="181" t="s">
        <v>552</v>
      </c>
      <c r="D116" s="181">
        <v>13</v>
      </c>
      <c r="E116" s="181" t="s">
        <v>541</v>
      </c>
      <c r="F116" s="181">
        <v>2.83</v>
      </c>
      <c r="G116" s="181">
        <v>36.79</v>
      </c>
      <c r="H116" s="181">
        <v>183.87</v>
      </c>
      <c r="I116" s="181" t="s">
        <v>542</v>
      </c>
      <c r="J116" s="181" t="s">
        <v>543</v>
      </c>
      <c r="K116" s="181" t="s">
        <v>613</v>
      </c>
    </row>
    <row r="117" spans="1:11">
      <c r="A117" s="181" t="s">
        <v>626</v>
      </c>
      <c r="B117" s="181" t="s">
        <v>627</v>
      </c>
      <c r="C117" s="181" t="s">
        <v>540</v>
      </c>
      <c r="D117" s="181">
        <v>17</v>
      </c>
      <c r="E117" s="181" t="s">
        <v>551</v>
      </c>
      <c r="F117" s="181">
        <v>2.71</v>
      </c>
      <c r="G117" s="181">
        <v>46.07</v>
      </c>
      <c r="H117" s="181">
        <v>183.87</v>
      </c>
      <c r="I117" s="181" t="s">
        <v>542</v>
      </c>
      <c r="J117" s="181" t="s">
        <v>543</v>
      </c>
      <c r="K117" s="181" t="s">
        <v>613</v>
      </c>
    </row>
    <row r="118" spans="1:11">
      <c r="A118" s="181" t="s">
        <v>628</v>
      </c>
      <c r="B118" s="181" t="s">
        <v>629</v>
      </c>
      <c r="C118" s="181" t="s">
        <v>540</v>
      </c>
      <c r="D118" s="181">
        <v>1</v>
      </c>
      <c r="E118" s="181" t="s">
        <v>541</v>
      </c>
      <c r="F118" s="181">
        <v>4.0599999999999996</v>
      </c>
      <c r="G118" s="181">
        <v>4.0599999999999996</v>
      </c>
      <c r="H118" s="181">
        <v>151.19</v>
      </c>
      <c r="I118" s="181" t="s">
        <v>542</v>
      </c>
      <c r="J118" s="181" t="s">
        <v>543</v>
      </c>
      <c r="K118" s="181" t="s">
        <v>630</v>
      </c>
    </row>
    <row r="119" spans="1:11">
      <c r="A119" s="181" t="s">
        <v>628</v>
      </c>
      <c r="B119" s="181" t="s">
        <v>629</v>
      </c>
      <c r="C119" s="181" t="s">
        <v>550</v>
      </c>
      <c r="D119" s="181">
        <v>16</v>
      </c>
      <c r="E119" s="181" t="s">
        <v>546</v>
      </c>
      <c r="F119" s="181">
        <v>2.16</v>
      </c>
      <c r="G119" s="181">
        <v>34.56</v>
      </c>
      <c r="H119" s="181">
        <v>151.19</v>
      </c>
      <c r="I119" s="181" t="s">
        <v>542</v>
      </c>
      <c r="J119" s="181" t="s">
        <v>543</v>
      </c>
      <c r="K119" s="181" t="s">
        <v>630</v>
      </c>
    </row>
    <row r="120" spans="1:11">
      <c r="A120" s="181" t="s">
        <v>628</v>
      </c>
      <c r="B120" s="181" t="s">
        <v>629</v>
      </c>
      <c r="C120" s="181" t="s">
        <v>547</v>
      </c>
      <c r="D120" s="181">
        <v>7</v>
      </c>
      <c r="E120" s="181" t="s">
        <v>541</v>
      </c>
      <c r="F120" s="181">
        <v>2.48</v>
      </c>
      <c r="G120" s="181">
        <v>17.36</v>
      </c>
      <c r="H120" s="181">
        <v>151.19</v>
      </c>
      <c r="I120" s="181" t="s">
        <v>542</v>
      </c>
      <c r="J120" s="181" t="s">
        <v>543</v>
      </c>
      <c r="K120" s="181" t="s">
        <v>630</v>
      </c>
    </row>
    <row r="121" spans="1:11">
      <c r="A121" s="181" t="s">
        <v>628</v>
      </c>
      <c r="B121" s="181" t="s">
        <v>629</v>
      </c>
      <c r="C121" s="181" t="s">
        <v>563</v>
      </c>
      <c r="D121" s="181">
        <v>19</v>
      </c>
      <c r="E121" s="181" t="s">
        <v>554</v>
      </c>
      <c r="F121" s="181">
        <v>4.72</v>
      </c>
      <c r="G121" s="181">
        <v>89.68</v>
      </c>
      <c r="H121" s="181">
        <v>151.19</v>
      </c>
      <c r="I121" s="181" t="s">
        <v>542</v>
      </c>
      <c r="J121" s="181" t="s">
        <v>543</v>
      </c>
      <c r="K121" s="181" t="s">
        <v>630</v>
      </c>
    </row>
    <row r="122" spans="1:11">
      <c r="A122" s="181" t="s">
        <v>628</v>
      </c>
      <c r="B122" s="181" t="s">
        <v>629</v>
      </c>
      <c r="C122" s="181" t="s">
        <v>553</v>
      </c>
      <c r="D122" s="181">
        <v>7</v>
      </c>
      <c r="E122" s="181" t="s">
        <v>554</v>
      </c>
      <c r="F122" s="181">
        <v>0.79</v>
      </c>
      <c r="G122" s="181">
        <v>5.53</v>
      </c>
      <c r="H122" s="181">
        <v>151.19</v>
      </c>
      <c r="I122" s="181" t="s">
        <v>542</v>
      </c>
      <c r="J122" s="181" t="s">
        <v>543</v>
      </c>
      <c r="K122" s="181" t="s">
        <v>630</v>
      </c>
    </row>
    <row r="123" spans="1:11">
      <c r="A123" s="181" t="s">
        <v>631</v>
      </c>
      <c r="B123" s="181" t="s">
        <v>632</v>
      </c>
      <c r="C123" s="181" t="s">
        <v>597</v>
      </c>
      <c r="D123" s="181">
        <v>18</v>
      </c>
      <c r="E123" s="181" t="s">
        <v>546</v>
      </c>
      <c r="F123" s="181">
        <v>1.34</v>
      </c>
      <c r="G123" s="181">
        <v>24.12</v>
      </c>
      <c r="H123" s="181">
        <v>129.12</v>
      </c>
      <c r="I123" s="181" t="s">
        <v>542</v>
      </c>
      <c r="J123" s="181" t="s">
        <v>543</v>
      </c>
      <c r="K123" s="181" t="s">
        <v>633</v>
      </c>
    </row>
    <row r="124" spans="1:11">
      <c r="A124" s="181" t="s">
        <v>631</v>
      </c>
      <c r="B124" s="181" t="s">
        <v>632</v>
      </c>
      <c r="C124" s="181" t="s">
        <v>557</v>
      </c>
      <c r="D124" s="181">
        <v>12</v>
      </c>
      <c r="E124" s="181" t="s">
        <v>541</v>
      </c>
      <c r="F124" s="181">
        <v>2.21</v>
      </c>
      <c r="G124" s="181">
        <v>26.52</v>
      </c>
      <c r="H124" s="181">
        <v>129.12</v>
      </c>
      <c r="I124" s="181" t="s">
        <v>542</v>
      </c>
      <c r="J124" s="181" t="s">
        <v>543</v>
      </c>
      <c r="K124" s="181" t="s">
        <v>633</v>
      </c>
    </row>
    <row r="125" spans="1:11">
      <c r="A125" s="181" t="s">
        <v>631</v>
      </c>
      <c r="B125" s="181" t="s">
        <v>632</v>
      </c>
      <c r="C125" s="181" t="s">
        <v>543</v>
      </c>
      <c r="D125" s="181">
        <v>7</v>
      </c>
      <c r="E125" s="181" t="s">
        <v>541</v>
      </c>
      <c r="F125" s="181">
        <v>2.95</v>
      </c>
      <c r="G125" s="181">
        <v>20.65</v>
      </c>
      <c r="H125" s="181">
        <v>129.12</v>
      </c>
      <c r="I125" s="181" t="s">
        <v>542</v>
      </c>
      <c r="J125" s="181" t="s">
        <v>543</v>
      </c>
      <c r="K125" s="181" t="s">
        <v>633</v>
      </c>
    </row>
    <row r="126" spans="1:11">
      <c r="A126" s="181" t="s">
        <v>631</v>
      </c>
      <c r="B126" s="181" t="s">
        <v>632</v>
      </c>
      <c r="C126" s="181" t="s">
        <v>563</v>
      </c>
      <c r="D126" s="181">
        <v>1</v>
      </c>
      <c r="E126" s="181" t="s">
        <v>551</v>
      </c>
      <c r="F126" s="181">
        <v>2.46</v>
      </c>
      <c r="G126" s="181">
        <v>2.46</v>
      </c>
      <c r="H126" s="181">
        <v>129.12</v>
      </c>
      <c r="I126" s="181" t="s">
        <v>542</v>
      </c>
      <c r="J126" s="181" t="s">
        <v>543</v>
      </c>
      <c r="K126" s="181" t="s">
        <v>633</v>
      </c>
    </row>
    <row r="127" spans="1:11">
      <c r="A127" s="181" t="s">
        <v>631</v>
      </c>
      <c r="B127" s="181" t="s">
        <v>632</v>
      </c>
      <c r="C127" s="181" t="s">
        <v>545</v>
      </c>
      <c r="D127" s="181">
        <v>5</v>
      </c>
      <c r="E127" s="181" t="s">
        <v>554</v>
      </c>
      <c r="F127" s="181">
        <v>1.33</v>
      </c>
      <c r="G127" s="181">
        <v>6.65</v>
      </c>
      <c r="H127" s="181">
        <v>129.12</v>
      </c>
      <c r="I127" s="181" t="s">
        <v>542</v>
      </c>
      <c r="J127" s="181" t="s">
        <v>543</v>
      </c>
      <c r="K127" s="181" t="s">
        <v>633</v>
      </c>
    </row>
    <row r="128" spans="1:11">
      <c r="A128" s="181" t="s">
        <v>631</v>
      </c>
      <c r="B128" s="181" t="s">
        <v>632</v>
      </c>
      <c r="C128" s="181" t="s">
        <v>553</v>
      </c>
      <c r="D128" s="181">
        <v>14</v>
      </c>
      <c r="E128" s="181" t="s">
        <v>541</v>
      </c>
      <c r="F128" s="181">
        <v>3.48</v>
      </c>
      <c r="G128" s="181">
        <v>48.72</v>
      </c>
      <c r="H128" s="181">
        <v>129.12</v>
      </c>
      <c r="I128" s="181" t="s">
        <v>542</v>
      </c>
      <c r="J128" s="181" t="s">
        <v>543</v>
      </c>
      <c r="K128" s="181" t="s">
        <v>633</v>
      </c>
    </row>
    <row r="129" spans="1:11">
      <c r="A129" s="181" t="s">
        <v>634</v>
      </c>
      <c r="B129" s="181" t="s">
        <v>635</v>
      </c>
      <c r="C129" s="181" t="s">
        <v>557</v>
      </c>
      <c r="D129" s="181">
        <v>9</v>
      </c>
      <c r="E129" s="181" t="s">
        <v>551</v>
      </c>
      <c r="F129" s="181">
        <v>3.14</v>
      </c>
      <c r="G129" s="181">
        <v>28.26</v>
      </c>
      <c r="H129" s="181">
        <v>137.1</v>
      </c>
      <c r="I129" s="181" t="s">
        <v>542</v>
      </c>
      <c r="J129" s="181" t="s">
        <v>543</v>
      </c>
      <c r="K129" s="181" t="s">
        <v>636</v>
      </c>
    </row>
    <row r="130" spans="1:11">
      <c r="A130" s="181" t="s">
        <v>634</v>
      </c>
      <c r="B130" s="181" t="s">
        <v>635</v>
      </c>
      <c r="C130" s="181" t="s">
        <v>575</v>
      </c>
      <c r="D130" s="181">
        <v>12</v>
      </c>
      <c r="E130" s="181" t="s">
        <v>541</v>
      </c>
      <c r="F130" s="181">
        <v>0.06</v>
      </c>
      <c r="G130" s="181">
        <v>0.72</v>
      </c>
      <c r="H130" s="181">
        <v>137.1</v>
      </c>
      <c r="I130" s="181" t="s">
        <v>542</v>
      </c>
      <c r="J130" s="181" t="s">
        <v>543</v>
      </c>
      <c r="K130" s="181" t="s">
        <v>636</v>
      </c>
    </row>
    <row r="131" spans="1:11">
      <c r="A131" s="181" t="s">
        <v>634</v>
      </c>
      <c r="B131" s="181" t="s">
        <v>635</v>
      </c>
      <c r="C131" s="181" t="s">
        <v>543</v>
      </c>
      <c r="D131" s="181">
        <v>7</v>
      </c>
      <c r="E131" s="181" t="s">
        <v>554</v>
      </c>
      <c r="F131" s="181">
        <v>0.64</v>
      </c>
      <c r="G131" s="181">
        <v>4.4800000000000004</v>
      </c>
      <c r="H131" s="181">
        <v>137.1</v>
      </c>
      <c r="I131" s="181" t="s">
        <v>542</v>
      </c>
      <c r="J131" s="181" t="s">
        <v>543</v>
      </c>
      <c r="K131" s="181" t="s">
        <v>636</v>
      </c>
    </row>
    <row r="132" spans="1:11">
      <c r="A132" s="181" t="s">
        <v>634</v>
      </c>
      <c r="B132" s="181" t="s">
        <v>635</v>
      </c>
      <c r="C132" s="181" t="s">
        <v>597</v>
      </c>
      <c r="D132" s="181">
        <v>8</v>
      </c>
      <c r="E132" s="181" t="s">
        <v>541</v>
      </c>
      <c r="F132" s="181">
        <v>0.98</v>
      </c>
      <c r="G132" s="181">
        <v>7.84</v>
      </c>
      <c r="H132" s="181">
        <v>137.1</v>
      </c>
      <c r="I132" s="181" t="s">
        <v>542</v>
      </c>
      <c r="J132" s="181" t="s">
        <v>543</v>
      </c>
      <c r="K132" s="181" t="s">
        <v>636</v>
      </c>
    </row>
    <row r="133" spans="1:11">
      <c r="A133" s="181" t="s">
        <v>634</v>
      </c>
      <c r="B133" s="181" t="s">
        <v>635</v>
      </c>
      <c r="C133" s="181" t="s">
        <v>563</v>
      </c>
      <c r="D133" s="181">
        <v>10</v>
      </c>
      <c r="E133" s="181" t="s">
        <v>551</v>
      </c>
      <c r="F133" s="181">
        <v>0.44</v>
      </c>
      <c r="G133" s="181">
        <v>4.4000000000000004</v>
      </c>
      <c r="H133" s="181">
        <v>137.1</v>
      </c>
      <c r="I133" s="181" t="s">
        <v>542</v>
      </c>
      <c r="J133" s="181" t="s">
        <v>543</v>
      </c>
      <c r="K133" s="181" t="s">
        <v>636</v>
      </c>
    </row>
    <row r="134" spans="1:11">
      <c r="A134" s="181" t="s">
        <v>634</v>
      </c>
      <c r="B134" s="181" t="s">
        <v>635</v>
      </c>
      <c r="C134" s="181" t="s">
        <v>547</v>
      </c>
      <c r="D134" s="181">
        <v>20</v>
      </c>
      <c r="E134" s="181" t="s">
        <v>554</v>
      </c>
      <c r="F134" s="181">
        <v>4.57</v>
      </c>
      <c r="G134" s="181">
        <v>91.4</v>
      </c>
      <c r="H134" s="181">
        <v>137.1</v>
      </c>
      <c r="I134" s="181" t="s">
        <v>542</v>
      </c>
      <c r="J134" s="181" t="s">
        <v>543</v>
      </c>
      <c r="K134" s="181" t="s">
        <v>636</v>
      </c>
    </row>
    <row r="135" spans="1:11">
      <c r="A135" s="181" t="s">
        <v>637</v>
      </c>
      <c r="B135" s="181" t="s">
        <v>638</v>
      </c>
      <c r="C135" s="181" t="s">
        <v>557</v>
      </c>
      <c r="D135" s="181">
        <v>5</v>
      </c>
      <c r="E135" s="181" t="s">
        <v>546</v>
      </c>
      <c r="F135" s="181">
        <v>4.2300000000000004</v>
      </c>
      <c r="G135" s="181">
        <v>21.15</v>
      </c>
      <c r="H135" s="181">
        <v>130.13</v>
      </c>
      <c r="I135" s="181" t="s">
        <v>568</v>
      </c>
      <c r="J135" s="181" t="s">
        <v>543</v>
      </c>
      <c r="K135" s="181" t="s">
        <v>639</v>
      </c>
    </row>
    <row r="136" spans="1:11">
      <c r="A136" s="181" t="s">
        <v>637</v>
      </c>
      <c r="B136" s="181" t="s">
        <v>638</v>
      </c>
      <c r="C136" s="181" t="s">
        <v>552</v>
      </c>
      <c r="D136" s="181">
        <v>8</v>
      </c>
      <c r="E136" s="181" t="s">
        <v>541</v>
      </c>
      <c r="F136" s="181">
        <v>0.96</v>
      </c>
      <c r="G136" s="181">
        <v>7.68</v>
      </c>
      <c r="H136" s="181">
        <v>130.13</v>
      </c>
      <c r="I136" s="181" t="s">
        <v>568</v>
      </c>
      <c r="J136" s="181" t="s">
        <v>543</v>
      </c>
      <c r="K136" s="181" t="s">
        <v>639</v>
      </c>
    </row>
    <row r="137" spans="1:11">
      <c r="A137" s="181" t="s">
        <v>637</v>
      </c>
      <c r="B137" s="181" t="s">
        <v>638</v>
      </c>
      <c r="C137" s="181" t="s">
        <v>540</v>
      </c>
      <c r="D137" s="181">
        <v>14</v>
      </c>
      <c r="E137" s="181" t="s">
        <v>541</v>
      </c>
      <c r="F137" s="181">
        <v>3.99</v>
      </c>
      <c r="G137" s="181">
        <v>55.86</v>
      </c>
      <c r="H137" s="181">
        <v>130.13</v>
      </c>
      <c r="I137" s="181" t="s">
        <v>568</v>
      </c>
      <c r="J137" s="181" t="s">
        <v>543</v>
      </c>
      <c r="K137" s="181" t="s">
        <v>639</v>
      </c>
    </row>
    <row r="138" spans="1:11">
      <c r="A138" s="181" t="s">
        <v>637</v>
      </c>
      <c r="B138" s="181" t="s">
        <v>638</v>
      </c>
      <c r="C138" s="181" t="s">
        <v>543</v>
      </c>
      <c r="D138" s="181">
        <v>16</v>
      </c>
      <c r="E138" s="181" t="s">
        <v>554</v>
      </c>
      <c r="F138" s="181">
        <v>2.84</v>
      </c>
      <c r="G138" s="181">
        <v>45.44</v>
      </c>
      <c r="H138" s="181">
        <v>130.13</v>
      </c>
      <c r="I138" s="181" t="s">
        <v>568</v>
      </c>
      <c r="J138" s="181" t="s">
        <v>543</v>
      </c>
      <c r="K138" s="181" t="s">
        <v>639</v>
      </c>
    </row>
    <row r="139" spans="1:11">
      <c r="A139" s="181" t="s">
        <v>640</v>
      </c>
      <c r="B139" s="181" t="s">
        <v>641</v>
      </c>
      <c r="C139" s="181" t="s">
        <v>540</v>
      </c>
      <c r="D139" s="181">
        <v>7</v>
      </c>
      <c r="E139" s="181" t="s">
        <v>554</v>
      </c>
      <c r="F139" s="181">
        <v>4.49</v>
      </c>
      <c r="G139" s="181">
        <v>31.43</v>
      </c>
      <c r="H139" s="181">
        <v>53.12</v>
      </c>
      <c r="I139" s="181" t="s">
        <v>542</v>
      </c>
      <c r="J139" s="181" t="s">
        <v>543</v>
      </c>
      <c r="K139" s="181" t="s">
        <v>630</v>
      </c>
    </row>
    <row r="140" spans="1:11">
      <c r="A140" s="181" t="s">
        <v>640</v>
      </c>
      <c r="B140" s="181" t="s">
        <v>641</v>
      </c>
      <c r="C140" s="181" t="s">
        <v>545</v>
      </c>
      <c r="D140" s="181">
        <v>12</v>
      </c>
      <c r="E140" s="181" t="s">
        <v>551</v>
      </c>
      <c r="F140" s="181">
        <v>1.61</v>
      </c>
      <c r="G140" s="181">
        <v>19.32</v>
      </c>
      <c r="H140" s="181">
        <v>53.12</v>
      </c>
      <c r="I140" s="181" t="s">
        <v>542</v>
      </c>
      <c r="J140" s="181" t="s">
        <v>543</v>
      </c>
      <c r="K140" s="181" t="s">
        <v>630</v>
      </c>
    </row>
    <row r="141" spans="1:11">
      <c r="A141" s="181" t="s">
        <v>640</v>
      </c>
      <c r="B141" s="181" t="s">
        <v>641</v>
      </c>
      <c r="C141" s="181" t="s">
        <v>553</v>
      </c>
      <c r="D141" s="181">
        <v>3</v>
      </c>
      <c r="E141" s="181" t="s">
        <v>554</v>
      </c>
      <c r="F141" s="181">
        <v>0.79</v>
      </c>
      <c r="G141" s="181">
        <v>2.37</v>
      </c>
      <c r="H141" s="181">
        <v>53.12</v>
      </c>
      <c r="I141" s="181" t="s">
        <v>542</v>
      </c>
      <c r="J141" s="181" t="s">
        <v>543</v>
      </c>
      <c r="K141" s="181" t="s">
        <v>630</v>
      </c>
    </row>
    <row r="142" spans="1:11">
      <c r="A142" s="181" t="s">
        <v>642</v>
      </c>
      <c r="B142" s="181" t="s">
        <v>643</v>
      </c>
      <c r="C142" s="181" t="s">
        <v>552</v>
      </c>
      <c r="D142" s="181">
        <v>18</v>
      </c>
      <c r="E142" s="181" t="s">
        <v>551</v>
      </c>
      <c r="F142" s="181">
        <v>2.16</v>
      </c>
      <c r="G142" s="181">
        <v>38.880000000000003</v>
      </c>
      <c r="H142" s="181">
        <v>115.26</v>
      </c>
      <c r="I142" s="181" t="s">
        <v>542</v>
      </c>
      <c r="J142" s="181" t="s">
        <v>543</v>
      </c>
      <c r="K142" s="181" t="s">
        <v>644</v>
      </c>
    </row>
    <row r="143" spans="1:11">
      <c r="A143" s="181" t="s">
        <v>642</v>
      </c>
      <c r="B143" s="181" t="s">
        <v>643</v>
      </c>
      <c r="C143" s="181" t="s">
        <v>575</v>
      </c>
      <c r="D143" s="181">
        <v>17</v>
      </c>
      <c r="E143" s="181" t="s">
        <v>551</v>
      </c>
      <c r="F143" s="181">
        <v>1.93</v>
      </c>
      <c r="G143" s="181">
        <v>32.81</v>
      </c>
      <c r="H143" s="181">
        <v>115.26</v>
      </c>
      <c r="I143" s="181" t="s">
        <v>542</v>
      </c>
      <c r="J143" s="181" t="s">
        <v>543</v>
      </c>
      <c r="K143" s="181" t="s">
        <v>644</v>
      </c>
    </row>
    <row r="144" spans="1:11">
      <c r="A144" s="181" t="s">
        <v>642</v>
      </c>
      <c r="B144" s="181" t="s">
        <v>643</v>
      </c>
      <c r="C144" s="181" t="s">
        <v>559</v>
      </c>
      <c r="D144" s="181">
        <v>3</v>
      </c>
      <c r="E144" s="181" t="s">
        <v>551</v>
      </c>
      <c r="F144" s="181">
        <v>1.27</v>
      </c>
      <c r="G144" s="181">
        <v>3.81</v>
      </c>
      <c r="H144" s="181">
        <v>115.26</v>
      </c>
      <c r="I144" s="181" t="s">
        <v>542</v>
      </c>
      <c r="J144" s="181" t="s">
        <v>543</v>
      </c>
      <c r="K144" s="181" t="s">
        <v>644</v>
      </c>
    </row>
    <row r="145" spans="1:11">
      <c r="A145" s="181" t="s">
        <v>642</v>
      </c>
      <c r="B145" s="181" t="s">
        <v>643</v>
      </c>
      <c r="C145" s="181" t="s">
        <v>547</v>
      </c>
      <c r="D145" s="181">
        <v>8</v>
      </c>
      <c r="E145" s="181" t="s">
        <v>541</v>
      </c>
      <c r="F145" s="181">
        <v>4.97</v>
      </c>
      <c r="G145" s="181">
        <v>39.76</v>
      </c>
      <c r="H145" s="181">
        <v>115.26</v>
      </c>
      <c r="I145" s="181" t="s">
        <v>542</v>
      </c>
      <c r="J145" s="181" t="s">
        <v>543</v>
      </c>
      <c r="K145" s="181" t="s">
        <v>644</v>
      </c>
    </row>
    <row r="146" spans="1:11">
      <c r="A146" s="181" t="s">
        <v>645</v>
      </c>
      <c r="B146" s="181" t="s">
        <v>646</v>
      </c>
      <c r="C146" s="181" t="s">
        <v>553</v>
      </c>
      <c r="D146" s="181">
        <v>10</v>
      </c>
      <c r="E146" s="181" t="s">
        <v>551</v>
      </c>
      <c r="F146" s="181">
        <v>3.84</v>
      </c>
      <c r="G146" s="181">
        <v>38.4</v>
      </c>
      <c r="H146" s="181">
        <v>132.59</v>
      </c>
      <c r="I146" s="181" t="s">
        <v>568</v>
      </c>
      <c r="J146" s="181" t="s">
        <v>543</v>
      </c>
      <c r="K146" s="181" t="s">
        <v>647</v>
      </c>
    </row>
    <row r="147" spans="1:11">
      <c r="A147" s="181" t="s">
        <v>645</v>
      </c>
      <c r="B147" s="181" t="s">
        <v>646</v>
      </c>
      <c r="C147" s="181" t="s">
        <v>579</v>
      </c>
      <c r="D147" s="181">
        <v>2</v>
      </c>
      <c r="E147" s="181" t="s">
        <v>551</v>
      </c>
      <c r="F147" s="181">
        <v>2.59</v>
      </c>
      <c r="G147" s="181">
        <v>5.18</v>
      </c>
      <c r="H147" s="181">
        <v>132.59</v>
      </c>
      <c r="I147" s="181" t="s">
        <v>568</v>
      </c>
      <c r="J147" s="181" t="s">
        <v>543</v>
      </c>
      <c r="K147" s="181" t="s">
        <v>647</v>
      </c>
    </row>
    <row r="148" spans="1:11">
      <c r="A148" s="181" t="s">
        <v>645</v>
      </c>
      <c r="B148" s="181" t="s">
        <v>646</v>
      </c>
      <c r="C148" s="181" t="s">
        <v>540</v>
      </c>
      <c r="D148" s="181">
        <v>15</v>
      </c>
      <c r="E148" s="181" t="s">
        <v>541</v>
      </c>
      <c r="F148" s="181">
        <v>3.66</v>
      </c>
      <c r="G148" s="181">
        <v>54.9</v>
      </c>
      <c r="H148" s="181">
        <v>132.59</v>
      </c>
      <c r="I148" s="181" t="s">
        <v>568</v>
      </c>
      <c r="J148" s="181" t="s">
        <v>543</v>
      </c>
      <c r="K148" s="181" t="s">
        <v>647</v>
      </c>
    </row>
    <row r="149" spans="1:11">
      <c r="A149" s="181" t="s">
        <v>645</v>
      </c>
      <c r="B149" s="181" t="s">
        <v>646</v>
      </c>
      <c r="C149" s="181" t="s">
        <v>543</v>
      </c>
      <c r="D149" s="181">
        <v>9</v>
      </c>
      <c r="E149" s="181" t="s">
        <v>551</v>
      </c>
      <c r="F149" s="181">
        <v>3.79</v>
      </c>
      <c r="G149" s="181">
        <v>34.11</v>
      </c>
      <c r="H149" s="181">
        <v>132.59</v>
      </c>
      <c r="I149" s="181" t="s">
        <v>568</v>
      </c>
      <c r="J149" s="181" t="s">
        <v>543</v>
      </c>
      <c r="K149" s="181" t="s">
        <v>647</v>
      </c>
    </row>
    <row r="150" spans="1:11">
      <c r="A150" s="181" t="s">
        <v>648</v>
      </c>
      <c r="B150" s="181" t="s">
        <v>649</v>
      </c>
      <c r="C150" s="181" t="s">
        <v>553</v>
      </c>
      <c r="D150" s="181">
        <v>14</v>
      </c>
      <c r="E150" s="181" t="s">
        <v>541</v>
      </c>
      <c r="F150" s="181">
        <v>1.66</v>
      </c>
      <c r="G150" s="181">
        <v>23.24</v>
      </c>
      <c r="H150" s="181">
        <v>37.619999999999997</v>
      </c>
      <c r="I150" s="181" t="s">
        <v>542</v>
      </c>
      <c r="J150" s="181" t="s">
        <v>543</v>
      </c>
      <c r="K150" s="181" t="s">
        <v>650</v>
      </c>
    </row>
    <row r="151" spans="1:11">
      <c r="A151" s="181" t="s">
        <v>648</v>
      </c>
      <c r="B151" s="181" t="s">
        <v>649</v>
      </c>
      <c r="C151" s="181" t="s">
        <v>552</v>
      </c>
      <c r="D151" s="181">
        <v>4</v>
      </c>
      <c r="E151" s="181" t="s">
        <v>541</v>
      </c>
      <c r="F151" s="181">
        <v>1.87</v>
      </c>
      <c r="G151" s="181">
        <v>7.48</v>
      </c>
      <c r="H151" s="181">
        <v>37.619999999999997</v>
      </c>
      <c r="I151" s="181" t="s">
        <v>542</v>
      </c>
      <c r="J151" s="181" t="s">
        <v>543</v>
      </c>
      <c r="K151" s="181" t="s">
        <v>650</v>
      </c>
    </row>
    <row r="152" spans="1:11">
      <c r="A152" s="181" t="s">
        <v>648</v>
      </c>
      <c r="B152" s="181" t="s">
        <v>649</v>
      </c>
      <c r="C152" s="181" t="s">
        <v>557</v>
      </c>
      <c r="D152" s="181">
        <v>15</v>
      </c>
      <c r="E152" s="181" t="s">
        <v>554</v>
      </c>
      <c r="F152" s="181">
        <v>0.46</v>
      </c>
      <c r="G152" s="181">
        <v>6.9</v>
      </c>
      <c r="H152" s="181">
        <v>37.619999999999997</v>
      </c>
      <c r="I152" s="181" t="s">
        <v>542</v>
      </c>
      <c r="J152" s="181" t="s">
        <v>543</v>
      </c>
      <c r="K152" s="181" t="s">
        <v>650</v>
      </c>
    </row>
    <row r="153" spans="1:11">
      <c r="A153" s="181" t="s">
        <v>651</v>
      </c>
      <c r="B153" s="181" t="s">
        <v>652</v>
      </c>
      <c r="C153" s="181" t="s">
        <v>559</v>
      </c>
      <c r="D153" s="181">
        <v>14</v>
      </c>
      <c r="E153" s="181" t="s">
        <v>546</v>
      </c>
      <c r="F153" s="181">
        <v>4.0199999999999996</v>
      </c>
      <c r="G153" s="181">
        <v>56.28</v>
      </c>
      <c r="H153" s="181">
        <v>122.93</v>
      </c>
      <c r="I153" s="181" t="s">
        <v>542</v>
      </c>
      <c r="J153" s="181" t="s">
        <v>543</v>
      </c>
      <c r="K153" s="181" t="s">
        <v>653</v>
      </c>
    </row>
    <row r="154" spans="1:11">
      <c r="A154" s="181" t="s">
        <v>651</v>
      </c>
      <c r="B154" s="181" t="s">
        <v>652</v>
      </c>
      <c r="C154" s="181" t="s">
        <v>540</v>
      </c>
      <c r="D154" s="181">
        <v>7</v>
      </c>
      <c r="E154" s="181" t="s">
        <v>541</v>
      </c>
      <c r="F154" s="181">
        <v>2.86</v>
      </c>
      <c r="G154" s="181">
        <v>20.02</v>
      </c>
      <c r="H154" s="181">
        <v>122.93</v>
      </c>
      <c r="I154" s="181" t="s">
        <v>542</v>
      </c>
      <c r="J154" s="181" t="s">
        <v>543</v>
      </c>
      <c r="K154" s="181" t="s">
        <v>653</v>
      </c>
    </row>
    <row r="155" spans="1:11">
      <c r="A155" s="181" t="s">
        <v>651</v>
      </c>
      <c r="B155" s="181" t="s">
        <v>652</v>
      </c>
      <c r="C155" s="181" t="s">
        <v>547</v>
      </c>
      <c r="D155" s="181">
        <v>19</v>
      </c>
      <c r="E155" s="181" t="s">
        <v>546</v>
      </c>
      <c r="F155" s="181">
        <v>0.16</v>
      </c>
      <c r="G155" s="181">
        <v>3.04</v>
      </c>
      <c r="H155" s="181">
        <v>122.93</v>
      </c>
      <c r="I155" s="181" t="s">
        <v>542</v>
      </c>
      <c r="J155" s="181" t="s">
        <v>543</v>
      </c>
      <c r="K155" s="181" t="s">
        <v>653</v>
      </c>
    </row>
    <row r="156" spans="1:11">
      <c r="A156" s="181" t="s">
        <v>651</v>
      </c>
      <c r="B156" s="181" t="s">
        <v>652</v>
      </c>
      <c r="C156" s="181" t="s">
        <v>579</v>
      </c>
      <c r="D156" s="181">
        <v>13</v>
      </c>
      <c r="E156" s="181" t="s">
        <v>554</v>
      </c>
      <c r="F156" s="181">
        <v>1.59</v>
      </c>
      <c r="G156" s="181">
        <v>20.67</v>
      </c>
      <c r="H156" s="181">
        <v>122.93</v>
      </c>
      <c r="I156" s="181" t="s">
        <v>542</v>
      </c>
      <c r="J156" s="181" t="s">
        <v>543</v>
      </c>
      <c r="K156" s="181" t="s">
        <v>653</v>
      </c>
    </row>
    <row r="157" spans="1:11">
      <c r="A157" s="181" t="s">
        <v>651</v>
      </c>
      <c r="B157" s="181" t="s">
        <v>652</v>
      </c>
      <c r="C157" s="181" t="s">
        <v>553</v>
      </c>
      <c r="D157" s="181">
        <v>11</v>
      </c>
      <c r="E157" s="181" t="s">
        <v>554</v>
      </c>
      <c r="F157" s="181">
        <v>1</v>
      </c>
      <c r="G157" s="181">
        <v>11</v>
      </c>
      <c r="H157" s="181">
        <v>122.93</v>
      </c>
      <c r="I157" s="181" t="s">
        <v>542</v>
      </c>
      <c r="J157" s="181" t="s">
        <v>543</v>
      </c>
      <c r="K157" s="181" t="s">
        <v>653</v>
      </c>
    </row>
    <row r="158" spans="1:11">
      <c r="A158" s="181" t="s">
        <v>651</v>
      </c>
      <c r="B158" s="181" t="s">
        <v>652</v>
      </c>
      <c r="C158" s="181" t="s">
        <v>563</v>
      </c>
      <c r="D158" s="181">
        <v>4</v>
      </c>
      <c r="E158" s="181" t="s">
        <v>554</v>
      </c>
      <c r="F158" s="181">
        <v>2.98</v>
      </c>
      <c r="G158" s="181">
        <v>11.92</v>
      </c>
      <c r="H158" s="181">
        <v>122.93</v>
      </c>
      <c r="I158" s="181" t="s">
        <v>542</v>
      </c>
      <c r="J158" s="181" t="s">
        <v>543</v>
      </c>
      <c r="K158" s="181" t="s">
        <v>653</v>
      </c>
    </row>
    <row r="159" spans="1:11">
      <c r="A159" s="181" t="s">
        <v>654</v>
      </c>
      <c r="B159" s="181" t="s">
        <v>655</v>
      </c>
      <c r="C159" s="181" t="s">
        <v>550</v>
      </c>
      <c r="D159" s="181">
        <v>9</v>
      </c>
      <c r="E159" s="181" t="s">
        <v>546</v>
      </c>
      <c r="F159" s="181">
        <v>2.11</v>
      </c>
      <c r="G159" s="181">
        <v>18.989999999999998</v>
      </c>
      <c r="H159" s="181">
        <v>275.27999999999997</v>
      </c>
      <c r="I159" s="181" t="s">
        <v>568</v>
      </c>
      <c r="J159" s="181" t="s">
        <v>543</v>
      </c>
      <c r="K159" s="181" t="s">
        <v>656</v>
      </c>
    </row>
    <row r="160" spans="1:11">
      <c r="A160" s="181" t="s">
        <v>654</v>
      </c>
      <c r="B160" s="181" t="s">
        <v>655</v>
      </c>
      <c r="C160" s="181" t="s">
        <v>543</v>
      </c>
      <c r="D160" s="181">
        <v>19</v>
      </c>
      <c r="E160" s="181" t="s">
        <v>546</v>
      </c>
      <c r="F160" s="181">
        <v>4.96</v>
      </c>
      <c r="G160" s="181">
        <v>94.24</v>
      </c>
      <c r="H160" s="181">
        <v>275.27999999999997</v>
      </c>
      <c r="I160" s="181" t="s">
        <v>568</v>
      </c>
      <c r="J160" s="181" t="s">
        <v>543</v>
      </c>
      <c r="K160" s="181" t="s">
        <v>656</v>
      </c>
    </row>
    <row r="161" spans="1:11">
      <c r="A161" s="181" t="s">
        <v>654</v>
      </c>
      <c r="B161" s="181" t="s">
        <v>655</v>
      </c>
      <c r="C161" s="181" t="s">
        <v>557</v>
      </c>
      <c r="D161" s="181">
        <v>4</v>
      </c>
      <c r="E161" s="181" t="s">
        <v>551</v>
      </c>
      <c r="F161" s="181">
        <v>2.12</v>
      </c>
      <c r="G161" s="181">
        <v>8.48</v>
      </c>
      <c r="H161" s="181">
        <v>275.27999999999997</v>
      </c>
      <c r="I161" s="181" t="s">
        <v>568</v>
      </c>
      <c r="J161" s="181" t="s">
        <v>543</v>
      </c>
      <c r="K161" s="181" t="s">
        <v>656</v>
      </c>
    </row>
    <row r="162" spans="1:11">
      <c r="A162" s="181" t="s">
        <v>654</v>
      </c>
      <c r="B162" s="181" t="s">
        <v>655</v>
      </c>
      <c r="C162" s="181" t="s">
        <v>545</v>
      </c>
      <c r="D162" s="181">
        <v>17</v>
      </c>
      <c r="E162" s="181" t="s">
        <v>551</v>
      </c>
      <c r="F162" s="181">
        <v>2.29</v>
      </c>
      <c r="G162" s="181">
        <v>38.93</v>
      </c>
      <c r="H162" s="181">
        <v>275.27999999999997</v>
      </c>
      <c r="I162" s="181" t="s">
        <v>568</v>
      </c>
      <c r="J162" s="181" t="s">
        <v>543</v>
      </c>
      <c r="K162" s="181" t="s">
        <v>656</v>
      </c>
    </row>
    <row r="163" spans="1:11">
      <c r="A163" s="181" t="s">
        <v>654</v>
      </c>
      <c r="B163" s="181" t="s">
        <v>655</v>
      </c>
      <c r="C163" s="181" t="s">
        <v>597</v>
      </c>
      <c r="D163" s="181">
        <v>17</v>
      </c>
      <c r="E163" s="181" t="s">
        <v>551</v>
      </c>
      <c r="F163" s="181">
        <v>3.8</v>
      </c>
      <c r="G163" s="181">
        <v>64.599999999999994</v>
      </c>
      <c r="H163" s="181">
        <v>275.27999999999997</v>
      </c>
      <c r="I163" s="181" t="s">
        <v>568</v>
      </c>
      <c r="J163" s="181" t="s">
        <v>543</v>
      </c>
      <c r="K163" s="181" t="s">
        <v>656</v>
      </c>
    </row>
    <row r="164" spans="1:11">
      <c r="A164" s="181" t="s">
        <v>654</v>
      </c>
      <c r="B164" s="181" t="s">
        <v>655</v>
      </c>
      <c r="C164" s="181" t="s">
        <v>575</v>
      </c>
      <c r="D164" s="181">
        <v>12</v>
      </c>
      <c r="E164" s="181" t="s">
        <v>551</v>
      </c>
      <c r="F164" s="181">
        <v>4.17</v>
      </c>
      <c r="G164" s="181">
        <v>50.04</v>
      </c>
      <c r="H164" s="181">
        <v>275.27999999999997</v>
      </c>
      <c r="I164" s="181" t="s">
        <v>568</v>
      </c>
      <c r="J164" s="181" t="s">
        <v>543</v>
      </c>
      <c r="K164" s="181" t="s">
        <v>656</v>
      </c>
    </row>
    <row r="165" spans="1:11">
      <c r="A165" s="181" t="s">
        <v>657</v>
      </c>
      <c r="B165" s="181" t="s">
        <v>658</v>
      </c>
      <c r="C165" s="181" t="s">
        <v>540</v>
      </c>
      <c r="D165" s="181">
        <v>5</v>
      </c>
      <c r="E165" s="181" t="s">
        <v>554</v>
      </c>
      <c r="F165" s="181">
        <v>0.4</v>
      </c>
      <c r="G165" s="181">
        <v>2</v>
      </c>
      <c r="H165" s="181">
        <v>11.59</v>
      </c>
      <c r="I165" s="181" t="s">
        <v>542</v>
      </c>
      <c r="J165" s="181" t="s">
        <v>543</v>
      </c>
      <c r="K165" s="181" t="s">
        <v>633</v>
      </c>
    </row>
    <row r="166" spans="1:11">
      <c r="A166" s="181" t="s">
        <v>657</v>
      </c>
      <c r="B166" s="181" t="s">
        <v>658</v>
      </c>
      <c r="C166" s="181" t="s">
        <v>559</v>
      </c>
      <c r="D166" s="181">
        <v>2</v>
      </c>
      <c r="E166" s="181" t="s">
        <v>546</v>
      </c>
      <c r="F166" s="181">
        <v>1.4</v>
      </c>
      <c r="G166" s="181">
        <v>2.8</v>
      </c>
      <c r="H166" s="181">
        <v>11.59</v>
      </c>
      <c r="I166" s="181" t="s">
        <v>542</v>
      </c>
      <c r="J166" s="181" t="s">
        <v>543</v>
      </c>
      <c r="K166" s="181" t="s">
        <v>633</v>
      </c>
    </row>
    <row r="167" spans="1:11">
      <c r="A167" s="181" t="s">
        <v>657</v>
      </c>
      <c r="B167" s="181" t="s">
        <v>658</v>
      </c>
      <c r="C167" s="181" t="s">
        <v>543</v>
      </c>
      <c r="D167" s="181">
        <v>7</v>
      </c>
      <c r="E167" s="181" t="s">
        <v>546</v>
      </c>
      <c r="F167" s="181">
        <v>0.97</v>
      </c>
      <c r="G167" s="181">
        <v>6.79</v>
      </c>
      <c r="H167" s="181">
        <v>11.59</v>
      </c>
      <c r="I167" s="181" t="s">
        <v>542</v>
      </c>
      <c r="J167" s="181" t="s">
        <v>543</v>
      </c>
      <c r="K167" s="181" t="s">
        <v>633</v>
      </c>
    </row>
    <row r="168" spans="1:11">
      <c r="A168" s="181" t="s">
        <v>659</v>
      </c>
      <c r="B168" s="181" t="s">
        <v>660</v>
      </c>
      <c r="C168" s="181" t="s">
        <v>545</v>
      </c>
      <c r="D168" s="181">
        <v>1</v>
      </c>
      <c r="E168" s="181" t="s">
        <v>541</v>
      </c>
      <c r="F168" s="181">
        <v>4.9800000000000004</v>
      </c>
      <c r="G168" s="181">
        <v>4.9800000000000004</v>
      </c>
      <c r="H168" s="181">
        <v>66.760000000000005</v>
      </c>
      <c r="I168" s="181" t="s">
        <v>542</v>
      </c>
      <c r="J168" s="181" t="s">
        <v>543</v>
      </c>
      <c r="K168" s="181" t="s">
        <v>661</v>
      </c>
    </row>
    <row r="169" spans="1:11">
      <c r="A169" s="181" t="s">
        <v>659</v>
      </c>
      <c r="B169" s="181" t="s">
        <v>660</v>
      </c>
      <c r="C169" s="181" t="s">
        <v>547</v>
      </c>
      <c r="D169" s="181">
        <v>1</v>
      </c>
      <c r="E169" s="181" t="s">
        <v>541</v>
      </c>
      <c r="F169" s="181">
        <v>3.9</v>
      </c>
      <c r="G169" s="181">
        <v>3.9</v>
      </c>
      <c r="H169" s="181">
        <v>66.760000000000005</v>
      </c>
      <c r="I169" s="181" t="s">
        <v>542</v>
      </c>
      <c r="J169" s="181" t="s">
        <v>543</v>
      </c>
      <c r="K169" s="181" t="s">
        <v>661</v>
      </c>
    </row>
    <row r="170" spans="1:11">
      <c r="A170" s="181" t="s">
        <v>659</v>
      </c>
      <c r="B170" s="181" t="s">
        <v>660</v>
      </c>
      <c r="C170" s="181" t="s">
        <v>543</v>
      </c>
      <c r="D170" s="181">
        <v>6</v>
      </c>
      <c r="E170" s="181" t="s">
        <v>546</v>
      </c>
      <c r="F170" s="181">
        <v>4.5</v>
      </c>
      <c r="G170" s="181">
        <v>27</v>
      </c>
      <c r="H170" s="181">
        <v>66.760000000000005</v>
      </c>
      <c r="I170" s="181" t="s">
        <v>542</v>
      </c>
      <c r="J170" s="181" t="s">
        <v>543</v>
      </c>
      <c r="K170" s="181" t="s">
        <v>661</v>
      </c>
    </row>
    <row r="171" spans="1:11">
      <c r="A171" s="181" t="s">
        <v>659</v>
      </c>
      <c r="B171" s="181" t="s">
        <v>660</v>
      </c>
      <c r="C171" s="181" t="s">
        <v>597</v>
      </c>
      <c r="D171" s="181">
        <v>8</v>
      </c>
      <c r="E171" s="181" t="s">
        <v>541</v>
      </c>
      <c r="F171" s="181">
        <v>3.86</v>
      </c>
      <c r="G171" s="181">
        <v>30.88</v>
      </c>
      <c r="H171" s="181">
        <v>66.760000000000005</v>
      </c>
      <c r="I171" s="181" t="s">
        <v>542</v>
      </c>
      <c r="J171" s="181" t="s">
        <v>543</v>
      </c>
      <c r="K171" s="181" t="s">
        <v>661</v>
      </c>
    </row>
    <row r="172" spans="1:11">
      <c r="A172" s="181" t="s">
        <v>662</v>
      </c>
      <c r="B172" s="181" t="s">
        <v>663</v>
      </c>
      <c r="C172" s="181" t="s">
        <v>547</v>
      </c>
      <c r="D172" s="181">
        <v>2</v>
      </c>
      <c r="E172" s="181" t="s">
        <v>546</v>
      </c>
      <c r="F172" s="181">
        <v>3.2</v>
      </c>
      <c r="G172" s="181">
        <v>6.4</v>
      </c>
      <c r="H172" s="181">
        <v>135.49</v>
      </c>
      <c r="I172" s="181" t="s">
        <v>542</v>
      </c>
      <c r="J172" s="181" t="s">
        <v>543</v>
      </c>
      <c r="K172" s="181" t="s">
        <v>664</v>
      </c>
    </row>
    <row r="173" spans="1:11">
      <c r="A173" s="181" t="s">
        <v>662</v>
      </c>
      <c r="B173" s="181" t="s">
        <v>663</v>
      </c>
      <c r="C173" s="181" t="s">
        <v>575</v>
      </c>
      <c r="D173" s="181">
        <v>14</v>
      </c>
      <c r="E173" s="181" t="s">
        <v>554</v>
      </c>
      <c r="F173" s="181">
        <v>0.24</v>
      </c>
      <c r="G173" s="181">
        <v>3.36</v>
      </c>
      <c r="H173" s="181">
        <v>135.49</v>
      </c>
      <c r="I173" s="181" t="s">
        <v>542</v>
      </c>
      <c r="J173" s="181" t="s">
        <v>543</v>
      </c>
      <c r="K173" s="181" t="s">
        <v>664</v>
      </c>
    </row>
    <row r="174" spans="1:11">
      <c r="A174" s="181" t="s">
        <v>662</v>
      </c>
      <c r="B174" s="181" t="s">
        <v>663</v>
      </c>
      <c r="C174" s="181" t="s">
        <v>552</v>
      </c>
      <c r="D174" s="181">
        <v>12</v>
      </c>
      <c r="E174" s="181" t="s">
        <v>554</v>
      </c>
      <c r="F174" s="181">
        <v>1.96</v>
      </c>
      <c r="G174" s="181">
        <v>23.52</v>
      </c>
      <c r="H174" s="181">
        <v>135.49</v>
      </c>
      <c r="I174" s="181" t="s">
        <v>542</v>
      </c>
      <c r="J174" s="181" t="s">
        <v>543</v>
      </c>
      <c r="K174" s="181" t="s">
        <v>664</v>
      </c>
    </row>
    <row r="175" spans="1:11">
      <c r="A175" s="181" t="s">
        <v>662</v>
      </c>
      <c r="B175" s="181" t="s">
        <v>663</v>
      </c>
      <c r="C175" s="181" t="s">
        <v>563</v>
      </c>
      <c r="D175" s="181">
        <v>19</v>
      </c>
      <c r="E175" s="181" t="s">
        <v>546</v>
      </c>
      <c r="F175" s="181">
        <v>3.01</v>
      </c>
      <c r="G175" s="181">
        <v>57.19</v>
      </c>
      <c r="H175" s="181">
        <v>135.49</v>
      </c>
      <c r="I175" s="181" t="s">
        <v>542</v>
      </c>
      <c r="J175" s="181" t="s">
        <v>543</v>
      </c>
      <c r="K175" s="181" t="s">
        <v>664</v>
      </c>
    </row>
    <row r="176" spans="1:11">
      <c r="A176" s="181" t="s">
        <v>662</v>
      </c>
      <c r="B176" s="181" t="s">
        <v>663</v>
      </c>
      <c r="C176" s="181" t="s">
        <v>540</v>
      </c>
      <c r="D176" s="181">
        <v>9</v>
      </c>
      <c r="E176" s="181" t="s">
        <v>546</v>
      </c>
      <c r="F176" s="181">
        <v>4.62</v>
      </c>
      <c r="G176" s="181">
        <v>41.58</v>
      </c>
      <c r="H176" s="181">
        <v>135.49</v>
      </c>
      <c r="I176" s="181" t="s">
        <v>542</v>
      </c>
      <c r="J176" s="181" t="s">
        <v>543</v>
      </c>
      <c r="K176" s="181" t="s">
        <v>664</v>
      </c>
    </row>
    <row r="177" spans="1:11">
      <c r="A177" s="181" t="s">
        <v>662</v>
      </c>
      <c r="B177" s="181" t="s">
        <v>663</v>
      </c>
      <c r="C177" s="181" t="s">
        <v>553</v>
      </c>
      <c r="D177" s="181">
        <v>4</v>
      </c>
      <c r="E177" s="181" t="s">
        <v>551</v>
      </c>
      <c r="F177" s="181">
        <v>0.86</v>
      </c>
      <c r="G177" s="181">
        <v>3.44</v>
      </c>
      <c r="H177" s="181">
        <v>135.49</v>
      </c>
      <c r="I177" s="181" t="s">
        <v>542</v>
      </c>
      <c r="J177" s="181" t="s">
        <v>543</v>
      </c>
      <c r="K177" s="181" t="s">
        <v>664</v>
      </c>
    </row>
    <row r="178" spans="1:11">
      <c r="A178" s="181" t="s">
        <v>665</v>
      </c>
      <c r="B178" s="181" t="s">
        <v>666</v>
      </c>
      <c r="C178" s="181" t="s">
        <v>543</v>
      </c>
      <c r="D178" s="181">
        <v>12</v>
      </c>
      <c r="E178" s="181" t="s">
        <v>541</v>
      </c>
      <c r="F178" s="181">
        <v>2.2000000000000002</v>
      </c>
      <c r="G178" s="181">
        <v>26.4</v>
      </c>
      <c r="H178" s="181">
        <v>197.92</v>
      </c>
      <c r="I178" s="181" t="s">
        <v>542</v>
      </c>
      <c r="J178" s="181" t="s">
        <v>543</v>
      </c>
      <c r="K178" s="181" t="s">
        <v>667</v>
      </c>
    </row>
    <row r="179" spans="1:11">
      <c r="A179" s="181" t="s">
        <v>665</v>
      </c>
      <c r="B179" s="181" t="s">
        <v>666</v>
      </c>
      <c r="C179" s="181" t="s">
        <v>553</v>
      </c>
      <c r="D179" s="181">
        <v>13</v>
      </c>
      <c r="E179" s="181" t="s">
        <v>541</v>
      </c>
      <c r="F179" s="181">
        <v>2.36</v>
      </c>
      <c r="G179" s="181">
        <v>30.68</v>
      </c>
      <c r="H179" s="181">
        <v>197.92</v>
      </c>
      <c r="I179" s="181" t="s">
        <v>542</v>
      </c>
      <c r="J179" s="181" t="s">
        <v>543</v>
      </c>
      <c r="K179" s="181" t="s">
        <v>667</v>
      </c>
    </row>
    <row r="180" spans="1:11">
      <c r="A180" s="181" t="s">
        <v>665</v>
      </c>
      <c r="B180" s="181" t="s">
        <v>666</v>
      </c>
      <c r="C180" s="181" t="s">
        <v>579</v>
      </c>
      <c r="D180" s="181">
        <v>6</v>
      </c>
      <c r="E180" s="181" t="s">
        <v>551</v>
      </c>
      <c r="F180" s="181">
        <v>1.81</v>
      </c>
      <c r="G180" s="181">
        <v>10.86</v>
      </c>
      <c r="H180" s="181">
        <v>197.92</v>
      </c>
      <c r="I180" s="181" t="s">
        <v>542</v>
      </c>
      <c r="J180" s="181" t="s">
        <v>543</v>
      </c>
      <c r="K180" s="181" t="s">
        <v>667</v>
      </c>
    </row>
    <row r="181" spans="1:11">
      <c r="A181" s="181" t="s">
        <v>665</v>
      </c>
      <c r="B181" s="181" t="s">
        <v>666</v>
      </c>
      <c r="C181" s="181" t="s">
        <v>540</v>
      </c>
      <c r="D181" s="181">
        <v>10</v>
      </c>
      <c r="E181" s="181" t="s">
        <v>541</v>
      </c>
      <c r="F181" s="181">
        <v>2.57</v>
      </c>
      <c r="G181" s="181">
        <v>25.7</v>
      </c>
      <c r="H181" s="181">
        <v>197.92</v>
      </c>
      <c r="I181" s="181" t="s">
        <v>542</v>
      </c>
      <c r="J181" s="181" t="s">
        <v>543</v>
      </c>
      <c r="K181" s="181" t="s">
        <v>667</v>
      </c>
    </row>
    <row r="182" spans="1:11">
      <c r="A182" s="181" t="s">
        <v>665</v>
      </c>
      <c r="B182" s="181" t="s">
        <v>666</v>
      </c>
      <c r="C182" s="181" t="s">
        <v>545</v>
      </c>
      <c r="D182" s="181">
        <v>17</v>
      </c>
      <c r="E182" s="181" t="s">
        <v>554</v>
      </c>
      <c r="F182" s="181">
        <v>4.18</v>
      </c>
      <c r="G182" s="181">
        <v>71.06</v>
      </c>
      <c r="H182" s="181">
        <v>197.92</v>
      </c>
      <c r="I182" s="181" t="s">
        <v>542</v>
      </c>
      <c r="J182" s="181" t="s">
        <v>543</v>
      </c>
      <c r="K182" s="181" t="s">
        <v>667</v>
      </c>
    </row>
    <row r="183" spans="1:11">
      <c r="A183" s="181" t="s">
        <v>665</v>
      </c>
      <c r="B183" s="181" t="s">
        <v>666</v>
      </c>
      <c r="C183" s="181" t="s">
        <v>575</v>
      </c>
      <c r="D183" s="181">
        <v>11</v>
      </c>
      <c r="E183" s="181" t="s">
        <v>546</v>
      </c>
      <c r="F183" s="181">
        <v>3.02</v>
      </c>
      <c r="G183" s="181">
        <v>33.22</v>
      </c>
      <c r="H183" s="181">
        <v>197.92</v>
      </c>
      <c r="I183" s="181" t="s">
        <v>542</v>
      </c>
      <c r="J183" s="181" t="s">
        <v>543</v>
      </c>
      <c r="K183" s="181" t="s">
        <v>667</v>
      </c>
    </row>
    <row r="184" spans="1:11">
      <c r="A184" s="181" t="s">
        <v>668</v>
      </c>
      <c r="B184" s="181" t="s">
        <v>669</v>
      </c>
      <c r="C184" s="181" t="s">
        <v>575</v>
      </c>
      <c r="D184" s="181">
        <v>17</v>
      </c>
      <c r="E184" s="181" t="s">
        <v>554</v>
      </c>
      <c r="F184" s="181">
        <v>4.7</v>
      </c>
      <c r="G184" s="181">
        <v>79.900000000000006</v>
      </c>
      <c r="H184" s="181">
        <v>193.72</v>
      </c>
      <c r="I184" s="181" t="s">
        <v>542</v>
      </c>
      <c r="J184" s="181" t="s">
        <v>543</v>
      </c>
      <c r="K184" s="181" t="s">
        <v>670</v>
      </c>
    </row>
    <row r="185" spans="1:11">
      <c r="A185" s="181" t="s">
        <v>668</v>
      </c>
      <c r="B185" s="181" t="s">
        <v>669</v>
      </c>
      <c r="C185" s="181" t="s">
        <v>543</v>
      </c>
      <c r="D185" s="181">
        <v>19</v>
      </c>
      <c r="E185" s="181" t="s">
        <v>554</v>
      </c>
      <c r="F185" s="181">
        <v>2.76</v>
      </c>
      <c r="G185" s="181">
        <v>52.44</v>
      </c>
      <c r="H185" s="181">
        <v>193.72</v>
      </c>
      <c r="I185" s="181" t="s">
        <v>542</v>
      </c>
      <c r="J185" s="181" t="s">
        <v>543</v>
      </c>
      <c r="K185" s="181" t="s">
        <v>670</v>
      </c>
    </row>
    <row r="186" spans="1:11">
      <c r="A186" s="181" t="s">
        <v>668</v>
      </c>
      <c r="B186" s="181" t="s">
        <v>669</v>
      </c>
      <c r="C186" s="181" t="s">
        <v>553</v>
      </c>
      <c r="D186" s="181">
        <v>8</v>
      </c>
      <c r="E186" s="181" t="s">
        <v>551</v>
      </c>
      <c r="F186" s="181">
        <v>1.76</v>
      </c>
      <c r="G186" s="181">
        <v>14.08</v>
      </c>
      <c r="H186" s="181">
        <v>193.72</v>
      </c>
      <c r="I186" s="181" t="s">
        <v>542</v>
      </c>
      <c r="J186" s="181" t="s">
        <v>543</v>
      </c>
      <c r="K186" s="181" t="s">
        <v>670</v>
      </c>
    </row>
    <row r="187" spans="1:11">
      <c r="A187" s="181" t="s">
        <v>668</v>
      </c>
      <c r="B187" s="181" t="s">
        <v>669</v>
      </c>
      <c r="C187" s="181" t="s">
        <v>563</v>
      </c>
      <c r="D187" s="181">
        <v>10</v>
      </c>
      <c r="E187" s="181" t="s">
        <v>551</v>
      </c>
      <c r="F187" s="181">
        <v>4.7300000000000004</v>
      </c>
      <c r="G187" s="181">
        <v>47.3</v>
      </c>
      <c r="H187" s="181">
        <v>193.72</v>
      </c>
      <c r="I187" s="181" t="s">
        <v>542</v>
      </c>
      <c r="J187" s="181" t="s">
        <v>543</v>
      </c>
      <c r="K187" s="181" t="s">
        <v>670</v>
      </c>
    </row>
    <row r="188" spans="1:11">
      <c r="A188" s="181" t="s">
        <v>671</v>
      </c>
      <c r="B188" s="181" t="s">
        <v>672</v>
      </c>
      <c r="C188" s="181" t="s">
        <v>540</v>
      </c>
      <c r="D188" s="181">
        <v>5</v>
      </c>
      <c r="E188" s="181" t="s">
        <v>551</v>
      </c>
      <c r="F188" s="181">
        <v>4.2</v>
      </c>
      <c r="G188" s="181">
        <v>21</v>
      </c>
      <c r="H188" s="181">
        <v>122.51</v>
      </c>
      <c r="I188" s="181" t="s">
        <v>542</v>
      </c>
      <c r="J188" s="181" t="s">
        <v>543</v>
      </c>
      <c r="K188" s="181" t="s">
        <v>636</v>
      </c>
    </row>
    <row r="189" spans="1:11">
      <c r="A189" s="181" t="s">
        <v>671</v>
      </c>
      <c r="B189" s="181" t="s">
        <v>672</v>
      </c>
      <c r="C189" s="181" t="s">
        <v>563</v>
      </c>
      <c r="D189" s="181">
        <v>9</v>
      </c>
      <c r="E189" s="181" t="s">
        <v>551</v>
      </c>
      <c r="F189" s="181">
        <v>3.1</v>
      </c>
      <c r="G189" s="181">
        <v>27.9</v>
      </c>
      <c r="H189" s="181">
        <v>122.51</v>
      </c>
      <c r="I189" s="181" t="s">
        <v>542</v>
      </c>
      <c r="J189" s="181" t="s">
        <v>543</v>
      </c>
      <c r="K189" s="181" t="s">
        <v>636</v>
      </c>
    </row>
    <row r="190" spans="1:11">
      <c r="A190" s="181" t="s">
        <v>671</v>
      </c>
      <c r="B190" s="181" t="s">
        <v>672</v>
      </c>
      <c r="C190" s="181" t="s">
        <v>559</v>
      </c>
      <c r="D190" s="181">
        <v>6</v>
      </c>
      <c r="E190" s="181" t="s">
        <v>554</v>
      </c>
      <c r="F190" s="181">
        <v>2.19</v>
      </c>
      <c r="G190" s="181">
        <v>13.14</v>
      </c>
      <c r="H190" s="181">
        <v>122.51</v>
      </c>
      <c r="I190" s="181" t="s">
        <v>542</v>
      </c>
      <c r="J190" s="181" t="s">
        <v>543</v>
      </c>
      <c r="K190" s="181" t="s">
        <v>636</v>
      </c>
    </row>
    <row r="191" spans="1:11">
      <c r="A191" s="181" t="s">
        <v>671</v>
      </c>
      <c r="B191" s="181" t="s">
        <v>672</v>
      </c>
      <c r="C191" s="181" t="s">
        <v>545</v>
      </c>
      <c r="D191" s="181">
        <v>9</v>
      </c>
      <c r="E191" s="181" t="s">
        <v>546</v>
      </c>
      <c r="F191" s="181">
        <v>4.71</v>
      </c>
      <c r="G191" s="181">
        <v>42.39</v>
      </c>
      <c r="H191" s="181">
        <v>122.51</v>
      </c>
      <c r="I191" s="181" t="s">
        <v>542</v>
      </c>
      <c r="J191" s="181" t="s">
        <v>543</v>
      </c>
      <c r="K191" s="181" t="s">
        <v>636</v>
      </c>
    </row>
    <row r="192" spans="1:11">
      <c r="A192" s="181" t="s">
        <v>671</v>
      </c>
      <c r="B192" s="181" t="s">
        <v>672</v>
      </c>
      <c r="C192" s="181" t="s">
        <v>552</v>
      </c>
      <c r="D192" s="181">
        <v>3</v>
      </c>
      <c r="E192" s="181" t="s">
        <v>546</v>
      </c>
      <c r="F192" s="181">
        <v>4.6100000000000003</v>
      </c>
      <c r="G192" s="181">
        <v>13.83</v>
      </c>
      <c r="H192" s="181">
        <v>122.51</v>
      </c>
      <c r="I192" s="181" t="s">
        <v>542</v>
      </c>
      <c r="J192" s="181" t="s">
        <v>543</v>
      </c>
      <c r="K192" s="181" t="s">
        <v>636</v>
      </c>
    </row>
    <row r="193" spans="1:11">
      <c r="A193" s="181" t="s">
        <v>671</v>
      </c>
      <c r="B193" s="181" t="s">
        <v>672</v>
      </c>
      <c r="C193" s="181" t="s">
        <v>575</v>
      </c>
      <c r="D193" s="181">
        <v>17</v>
      </c>
      <c r="E193" s="181" t="s">
        <v>541</v>
      </c>
      <c r="F193" s="181">
        <v>0.25</v>
      </c>
      <c r="G193" s="181">
        <v>4.25</v>
      </c>
      <c r="H193" s="181">
        <v>122.51</v>
      </c>
      <c r="I193" s="181" t="s">
        <v>542</v>
      </c>
      <c r="J193" s="181" t="s">
        <v>543</v>
      </c>
      <c r="K193" s="181" t="s">
        <v>636</v>
      </c>
    </row>
    <row r="194" spans="1:11">
      <c r="A194" s="181" t="s">
        <v>673</v>
      </c>
      <c r="B194" s="181" t="s">
        <v>674</v>
      </c>
      <c r="C194" s="181" t="s">
        <v>579</v>
      </c>
      <c r="D194" s="181">
        <v>20</v>
      </c>
      <c r="E194" s="181" t="s">
        <v>551</v>
      </c>
      <c r="F194" s="181">
        <v>0.27</v>
      </c>
      <c r="G194" s="181">
        <v>5.4</v>
      </c>
      <c r="H194" s="181">
        <v>94.55</v>
      </c>
      <c r="I194" s="181" t="s">
        <v>568</v>
      </c>
      <c r="J194" s="181" t="s">
        <v>543</v>
      </c>
      <c r="K194" s="181" t="s">
        <v>675</v>
      </c>
    </row>
    <row r="195" spans="1:11">
      <c r="A195" s="181" t="s">
        <v>673</v>
      </c>
      <c r="B195" s="181" t="s">
        <v>674</v>
      </c>
      <c r="C195" s="181" t="s">
        <v>552</v>
      </c>
      <c r="D195" s="181">
        <v>16</v>
      </c>
      <c r="E195" s="181" t="s">
        <v>541</v>
      </c>
      <c r="F195" s="181">
        <v>2.54</v>
      </c>
      <c r="G195" s="181">
        <v>40.64</v>
      </c>
      <c r="H195" s="181">
        <v>94.55</v>
      </c>
      <c r="I195" s="181" t="s">
        <v>568</v>
      </c>
      <c r="J195" s="181" t="s">
        <v>543</v>
      </c>
      <c r="K195" s="181" t="s">
        <v>675</v>
      </c>
    </row>
    <row r="196" spans="1:11">
      <c r="A196" s="181" t="s">
        <v>673</v>
      </c>
      <c r="B196" s="181" t="s">
        <v>674</v>
      </c>
      <c r="C196" s="181" t="s">
        <v>553</v>
      </c>
      <c r="D196" s="181">
        <v>2</v>
      </c>
      <c r="E196" s="181" t="s">
        <v>541</v>
      </c>
      <c r="F196" s="181">
        <v>1.0900000000000001</v>
      </c>
      <c r="G196" s="181">
        <v>2.1800000000000002</v>
      </c>
      <c r="H196" s="181">
        <v>94.55</v>
      </c>
      <c r="I196" s="181" t="s">
        <v>568</v>
      </c>
      <c r="J196" s="181" t="s">
        <v>543</v>
      </c>
      <c r="K196" s="181" t="s">
        <v>675</v>
      </c>
    </row>
    <row r="197" spans="1:11">
      <c r="A197" s="181" t="s">
        <v>673</v>
      </c>
      <c r="B197" s="181" t="s">
        <v>674</v>
      </c>
      <c r="C197" s="181" t="s">
        <v>547</v>
      </c>
      <c r="D197" s="181">
        <v>14</v>
      </c>
      <c r="E197" s="181" t="s">
        <v>546</v>
      </c>
      <c r="F197" s="181">
        <v>2.93</v>
      </c>
      <c r="G197" s="181">
        <v>41.02</v>
      </c>
      <c r="H197" s="181">
        <v>94.55</v>
      </c>
      <c r="I197" s="181" t="s">
        <v>568</v>
      </c>
      <c r="J197" s="181" t="s">
        <v>543</v>
      </c>
      <c r="K197" s="181" t="s">
        <v>675</v>
      </c>
    </row>
    <row r="198" spans="1:11">
      <c r="A198" s="181" t="s">
        <v>673</v>
      </c>
      <c r="B198" s="181" t="s">
        <v>674</v>
      </c>
      <c r="C198" s="181" t="s">
        <v>545</v>
      </c>
      <c r="D198" s="181">
        <v>3</v>
      </c>
      <c r="E198" s="181" t="s">
        <v>551</v>
      </c>
      <c r="F198" s="181">
        <v>1.77</v>
      </c>
      <c r="G198" s="181">
        <v>5.31</v>
      </c>
      <c r="H198" s="181">
        <v>94.55</v>
      </c>
      <c r="I198" s="181" t="s">
        <v>568</v>
      </c>
      <c r="J198" s="181" t="s">
        <v>543</v>
      </c>
      <c r="K198" s="181" t="s">
        <v>675</v>
      </c>
    </row>
    <row r="199" spans="1:11">
      <c r="A199" s="181" t="s">
        <v>676</v>
      </c>
      <c r="B199" s="181" t="s">
        <v>677</v>
      </c>
      <c r="C199" s="181" t="s">
        <v>553</v>
      </c>
      <c r="D199" s="181">
        <v>3</v>
      </c>
      <c r="E199" s="181" t="s">
        <v>541</v>
      </c>
      <c r="F199" s="181">
        <v>0.05</v>
      </c>
      <c r="G199" s="181">
        <v>0.15</v>
      </c>
      <c r="H199" s="181">
        <v>62.11</v>
      </c>
      <c r="I199" s="181" t="s">
        <v>542</v>
      </c>
      <c r="J199" s="181" t="s">
        <v>543</v>
      </c>
      <c r="K199" s="181" t="s">
        <v>678</v>
      </c>
    </row>
    <row r="200" spans="1:11">
      <c r="A200" s="181" t="s">
        <v>676</v>
      </c>
      <c r="B200" s="181" t="s">
        <v>677</v>
      </c>
      <c r="C200" s="181" t="s">
        <v>557</v>
      </c>
      <c r="D200" s="181">
        <v>11</v>
      </c>
      <c r="E200" s="181" t="s">
        <v>554</v>
      </c>
      <c r="F200" s="181">
        <v>1.8</v>
      </c>
      <c r="G200" s="181">
        <v>19.8</v>
      </c>
      <c r="H200" s="181">
        <v>62.11</v>
      </c>
      <c r="I200" s="181" t="s">
        <v>542</v>
      </c>
      <c r="J200" s="181" t="s">
        <v>543</v>
      </c>
      <c r="K200" s="181" t="s">
        <v>678</v>
      </c>
    </row>
    <row r="201" spans="1:11">
      <c r="A201" s="181" t="s">
        <v>676</v>
      </c>
      <c r="B201" s="181" t="s">
        <v>677</v>
      </c>
      <c r="C201" s="181" t="s">
        <v>579</v>
      </c>
      <c r="D201" s="181">
        <v>5</v>
      </c>
      <c r="E201" s="181" t="s">
        <v>551</v>
      </c>
      <c r="F201" s="181">
        <v>2.31</v>
      </c>
      <c r="G201" s="181">
        <v>11.55</v>
      </c>
      <c r="H201" s="181">
        <v>62.11</v>
      </c>
      <c r="I201" s="181" t="s">
        <v>542</v>
      </c>
      <c r="J201" s="181" t="s">
        <v>543</v>
      </c>
      <c r="K201" s="181" t="s">
        <v>678</v>
      </c>
    </row>
    <row r="202" spans="1:11">
      <c r="A202" s="181" t="s">
        <v>676</v>
      </c>
      <c r="B202" s="181" t="s">
        <v>677</v>
      </c>
      <c r="C202" s="181" t="s">
        <v>550</v>
      </c>
      <c r="D202" s="181">
        <v>4</v>
      </c>
      <c r="E202" s="181" t="s">
        <v>541</v>
      </c>
      <c r="F202" s="181">
        <v>4.2699999999999996</v>
      </c>
      <c r="G202" s="181">
        <v>17.079999999999998</v>
      </c>
      <c r="H202" s="181">
        <v>62.11</v>
      </c>
      <c r="I202" s="181" t="s">
        <v>542</v>
      </c>
      <c r="J202" s="181" t="s">
        <v>543</v>
      </c>
      <c r="K202" s="181" t="s">
        <v>678</v>
      </c>
    </row>
    <row r="203" spans="1:11">
      <c r="A203" s="181" t="s">
        <v>676</v>
      </c>
      <c r="B203" s="181" t="s">
        <v>677</v>
      </c>
      <c r="C203" s="181" t="s">
        <v>559</v>
      </c>
      <c r="D203" s="181">
        <v>7</v>
      </c>
      <c r="E203" s="181" t="s">
        <v>541</v>
      </c>
      <c r="F203" s="181">
        <v>0.21</v>
      </c>
      <c r="G203" s="181">
        <v>1.47</v>
      </c>
      <c r="H203" s="181">
        <v>62.11</v>
      </c>
      <c r="I203" s="181" t="s">
        <v>542</v>
      </c>
      <c r="J203" s="181" t="s">
        <v>543</v>
      </c>
      <c r="K203" s="181" t="s">
        <v>678</v>
      </c>
    </row>
    <row r="204" spans="1:11">
      <c r="A204" s="181" t="s">
        <v>676</v>
      </c>
      <c r="B204" s="181" t="s">
        <v>677</v>
      </c>
      <c r="C204" s="181" t="s">
        <v>575</v>
      </c>
      <c r="D204" s="181">
        <v>3</v>
      </c>
      <c r="E204" s="181" t="s">
        <v>546</v>
      </c>
      <c r="F204" s="181">
        <v>4.0199999999999996</v>
      </c>
      <c r="G204" s="181">
        <v>12.06</v>
      </c>
      <c r="H204" s="181">
        <v>62.11</v>
      </c>
      <c r="I204" s="181" t="s">
        <v>542</v>
      </c>
      <c r="J204" s="181" t="s">
        <v>543</v>
      </c>
      <c r="K204" s="181" t="s">
        <v>678</v>
      </c>
    </row>
    <row r="205" spans="1:11">
      <c r="A205" s="181" t="s">
        <v>679</v>
      </c>
      <c r="B205" s="181" t="s">
        <v>680</v>
      </c>
      <c r="C205" s="181" t="s">
        <v>559</v>
      </c>
      <c r="D205" s="181">
        <v>16</v>
      </c>
      <c r="E205" s="181" t="s">
        <v>554</v>
      </c>
      <c r="F205" s="181">
        <v>0.72</v>
      </c>
      <c r="G205" s="181">
        <v>11.52</v>
      </c>
      <c r="H205" s="181">
        <v>114.99</v>
      </c>
      <c r="I205" s="181" t="s">
        <v>542</v>
      </c>
      <c r="J205" s="181" t="s">
        <v>543</v>
      </c>
      <c r="K205" s="181" t="s">
        <v>681</v>
      </c>
    </row>
    <row r="206" spans="1:11">
      <c r="A206" s="181" t="s">
        <v>679</v>
      </c>
      <c r="B206" s="181" t="s">
        <v>680</v>
      </c>
      <c r="C206" s="181" t="s">
        <v>553</v>
      </c>
      <c r="D206" s="181">
        <v>12</v>
      </c>
      <c r="E206" s="181" t="s">
        <v>554</v>
      </c>
      <c r="F206" s="181">
        <v>2.46</v>
      </c>
      <c r="G206" s="181">
        <v>29.52</v>
      </c>
      <c r="H206" s="181">
        <v>114.99</v>
      </c>
      <c r="I206" s="181" t="s">
        <v>542</v>
      </c>
      <c r="J206" s="181" t="s">
        <v>543</v>
      </c>
      <c r="K206" s="181" t="s">
        <v>681</v>
      </c>
    </row>
    <row r="207" spans="1:11">
      <c r="A207" s="181" t="s">
        <v>679</v>
      </c>
      <c r="B207" s="181" t="s">
        <v>680</v>
      </c>
      <c r="C207" s="181" t="s">
        <v>545</v>
      </c>
      <c r="D207" s="181">
        <v>17</v>
      </c>
      <c r="E207" s="181" t="s">
        <v>546</v>
      </c>
      <c r="F207" s="181">
        <v>4.3499999999999996</v>
      </c>
      <c r="G207" s="181">
        <v>73.95</v>
      </c>
      <c r="H207" s="181">
        <v>114.99</v>
      </c>
      <c r="I207" s="181" t="s">
        <v>542</v>
      </c>
      <c r="J207" s="181" t="s">
        <v>543</v>
      </c>
      <c r="K207" s="181" t="s">
        <v>681</v>
      </c>
    </row>
    <row r="208" spans="1:11">
      <c r="A208" s="181" t="s">
        <v>682</v>
      </c>
      <c r="B208" s="181" t="s">
        <v>683</v>
      </c>
      <c r="C208" s="181" t="s">
        <v>552</v>
      </c>
      <c r="D208" s="181">
        <v>1</v>
      </c>
      <c r="E208" s="181" t="s">
        <v>551</v>
      </c>
      <c r="F208" s="181">
        <v>2.72</v>
      </c>
      <c r="G208" s="181">
        <v>2.72</v>
      </c>
      <c r="H208" s="181">
        <v>112.37</v>
      </c>
      <c r="I208" s="181" t="s">
        <v>568</v>
      </c>
      <c r="J208" s="181" t="s">
        <v>543</v>
      </c>
      <c r="K208" s="181" t="s">
        <v>684</v>
      </c>
    </row>
    <row r="209" spans="1:11">
      <c r="A209" s="181" t="s">
        <v>682</v>
      </c>
      <c r="B209" s="181" t="s">
        <v>683</v>
      </c>
      <c r="C209" s="181" t="s">
        <v>543</v>
      </c>
      <c r="D209" s="181">
        <v>18</v>
      </c>
      <c r="E209" s="181" t="s">
        <v>551</v>
      </c>
      <c r="F209" s="181">
        <v>3.5</v>
      </c>
      <c r="G209" s="181">
        <v>63</v>
      </c>
      <c r="H209" s="181">
        <v>112.37</v>
      </c>
      <c r="I209" s="181" t="s">
        <v>568</v>
      </c>
      <c r="J209" s="181" t="s">
        <v>543</v>
      </c>
      <c r="K209" s="181" t="s">
        <v>684</v>
      </c>
    </row>
    <row r="210" spans="1:11">
      <c r="A210" s="181" t="s">
        <v>682</v>
      </c>
      <c r="B210" s="181" t="s">
        <v>683</v>
      </c>
      <c r="C210" s="181" t="s">
        <v>575</v>
      </c>
      <c r="D210" s="181">
        <v>15</v>
      </c>
      <c r="E210" s="181" t="s">
        <v>551</v>
      </c>
      <c r="F210" s="181">
        <v>3.11</v>
      </c>
      <c r="G210" s="181">
        <v>46.65</v>
      </c>
      <c r="H210" s="181">
        <v>112.37</v>
      </c>
      <c r="I210" s="181" t="s">
        <v>568</v>
      </c>
      <c r="J210" s="181" t="s">
        <v>543</v>
      </c>
      <c r="K210" s="181" t="s">
        <v>684</v>
      </c>
    </row>
    <row r="211" spans="1:11">
      <c r="A211" s="181" t="s">
        <v>685</v>
      </c>
      <c r="B211" s="181" t="s">
        <v>686</v>
      </c>
      <c r="C211" s="181" t="s">
        <v>557</v>
      </c>
      <c r="D211" s="181">
        <v>20</v>
      </c>
      <c r="E211" s="181" t="s">
        <v>541</v>
      </c>
      <c r="F211" s="181">
        <v>2.46</v>
      </c>
      <c r="G211" s="181">
        <v>49.2</v>
      </c>
      <c r="H211" s="181">
        <v>84.86</v>
      </c>
      <c r="I211" s="181" t="s">
        <v>542</v>
      </c>
      <c r="J211" s="181" t="s">
        <v>543</v>
      </c>
      <c r="K211" s="181" t="s">
        <v>687</v>
      </c>
    </row>
    <row r="212" spans="1:11">
      <c r="A212" s="181" t="s">
        <v>685</v>
      </c>
      <c r="B212" s="181" t="s">
        <v>686</v>
      </c>
      <c r="C212" s="181" t="s">
        <v>553</v>
      </c>
      <c r="D212" s="181">
        <v>2</v>
      </c>
      <c r="E212" s="181" t="s">
        <v>541</v>
      </c>
      <c r="F212" s="181">
        <v>3.27</v>
      </c>
      <c r="G212" s="181">
        <v>6.54</v>
      </c>
      <c r="H212" s="181">
        <v>84.86</v>
      </c>
      <c r="I212" s="181" t="s">
        <v>542</v>
      </c>
      <c r="J212" s="181" t="s">
        <v>543</v>
      </c>
      <c r="K212" s="181" t="s">
        <v>687</v>
      </c>
    </row>
    <row r="213" spans="1:11">
      <c r="A213" s="181" t="s">
        <v>685</v>
      </c>
      <c r="B213" s="181" t="s">
        <v>686</v>
      </c>
      <c r="C213" s="181" t="s">
        <v>575</v>
      </c>
      <c r="D213" s="181">
        <v>10</v>
      </c>
      <c r="E213" s="181" t="s">
        <v>541</v>
      </c>
      <c r="F213" s="181">
        <v>0.35</v>
      </c>
      <c r="G213" s="181">
        <v>3.5</v>
      </c>
      <c r="H213" s="181">
        <v>84.86</v>
      </c>
      <c r="I213" s="181" t="s">
        <v>542</v>
      </c>
      <c r="J213" s="181" t="s">
        <v>543</v>
      </c>
      <c r="K213" s="181" t="s">
        <v>687</v>
      </c>
    </row>
    <row r="214" spans="1:11">
      <c r="A214" s="181" t="s">
        <v>685</v>
      </c>
      <c r="B214" s="181" t="s">
        <v>686</v>
      </c>
      <c r="C214" s="181" t="s">
        <v>547</v>
      </c>
      <c r="D214" s="181">
        <v>14</v>
      </c>
      <c r="E214" s="181" t="s">
        <v>546</v>
      </c>
      <c r="F214" s="181">
        <v>1.83</v>
      </c>
      <c r="G214" s="181">
        <v>25.62</v>
      </c>
      <c r="H214" s="181">
        <v>84.86</v>
      </c>
      <c r="I214" s="181" t="s">
        <v>542</v>
      </c>
      <c r="J214" s="181" t="s">
        <v>543</v>
      </c>
      <c r="K214" s="181" t="s">
        <v>687</v>
      </c>
    </row>
    <row r="215" spans="1:11">
      <c r="A215" s="181" t="s">
        <v>688</v>
      </c>
      <c r="B215" s="181" t="s">
        <v>689</v>
      </c>
      <c r="C215" s="181" t="s">
        <v>559</v>
      </c>
      <c r="D215" s="181">
        <v>9</v>
      </c>
      <c r="E215" s="181" t="s">
        <v>551</v>
      </c>
      <c r="F215" s="181">
        <v>3.49</v>
      </c>
      <c r="G215" s="181">
        <v>31.41</v>
      </c>
      <c r="H215" s="181">
        <v>127.4</v>
      </c>
      <c r="I215" s="181" t="s">
        <v>542</v>
      </c>
      <c r="J215" s="181" t="s">
        <v>543</v>
      </c>
      <c r="K215" s="181" t="s">
        <v>690</v>
      </c>
    </row>
    <row r="216" spans="1:11">
      <c r="A216" s="181" t="s">
        <v>688</v>
      </c>
      <c r="B216" s="181" t="s">
        <v>689</v>
      </c>
      <c r="C216" s="181" t="s">
        <v>553</v>
      </c>
      <c r="D216" s="181">
        <v>14</v>
      </c>
      <c r="E216" s="181" t="s">
        <v>554</v>
      </c>
      <c r="F216" s="181">
        <v>2.75</v>
      </c>
      <c r="G216" s="181">
        <v>38.5</v>
      </c>
      <c r="H216" s="181">
        <v>127.4</v>
      </c>
      <c r="I216" s="181" t="s">
        <v>542</v>
      </c>
      <c r="J216" s="181" t="s">
        <v>543</v>
      </c>
      <c r="K216" s="181" t="s">
        <v>690</v>
      </c>
    </row>
    <row r="217" spans="1:11">
      <c r="A217" s="181" t="s">
        <v>688</v>
      </c>
      <c r="B217" s="181" t="s">
        <v>689</v>
      </c>
      <c r="C217" s="181" t="s">
        <v>557</v>
      </c>
      <c r="D217" s="181">
        <v>8</v>
      </c>
      <c r="E217" s="181" t="s">
        <v>551</v>
      </c>
      <c r="F217" s="181">
        <v>0.81</v>
      </c>
      <c r="G217" s="181">
        <v>6.48</v>
      </c>
      <c r="H217" s="181">
        <v>127.4</v>
      </c>
      <c r="I217" s="181" t="s">
        <v>542</v>
      </c>
      <c r="J217" s="181" t="s">
        <v>543</v>
      </c>
      <c r="K217" s="181" t="s">
        <v>690</v>
      </c>
    </row>
    <row r="218" spans="1:11">
      <c r="A218" s="181" t="s">
        <v>688</v>
      </c>
      <c r="B218" s="181" t="s">
        <v>689</v>
      </c>
      <c r="C218" s="181" t="s">
        <v>597</v>
      </c>
      <c r="D218" s="181">
        <v>8</v>
      </c>
      <c r="E218" s="181" t="s">
        <v>541</v>
      </c>
      <c r="F218" s="181">
        <v>2.5</v>
      </c>
      <c r="G218" s="181">
        <v>20</v>
      </c>
      <c r="H218" s="181">
        <v>127.4</v>
      </c>
      <c r="I218" s="181" t="s">
        <v>542</v>
      </c>
      <c r="J218" s="181" t="s">
        <v>543</v>
      </c>
      <c r="K218" s="181" t="s">
        <v>690</v>
      </c>
    </row>
    <row r="219" spans="1:11">
      <c r="A219" s="181" t="s">
        <v>688</v>
      </c>
      <c r="B219" s="181" t="s">
        <v>689</v>
      </c>
      <c r="C219" s="181" t="s">
        <v>543</v>
      </c>
      <c r="D219" s="181">
        <v>7</v>
      </c>
      <c r="E219" s="181" t="s">
        <v>541</v>
      </c>
      <c r="F219" s="181">
        <v>4.43</v>
      </c>
      <c r="G219" s="181">
        <v>31.01</v>
      </c>
      <c r="H219" s="181">
        <v>127.4</v>
      </c>
      <c r="I219" s="181" t="s">
        <v>542</v>
      </c>
      <c r="J219" s="181" t="s">
        <v>543</v>
      </c>
      <c r="K219" s="181" t="s">
        <v>690</v>
      </c>
    </row>
    <row r="220" spans="1:11">
      <c r="A220" s="181" t="s">
        <v>691</v>
      </c>
      <c r="B220" s="181" t="s">
        <v>692</v>
      </c>
      <c r="C220" s="181" t="s">
        <v>563</v>
      </c>
      <c r="D220" s="181">
        <v>8</v>
      </c>
      <c r="E220" s="181" t="s">
        <v>546</v>
      </c>
      <c r="F220" s="181">
        <v>1.69</v>
      </c>
      <c r="G220" s="181">
        <v>13.52</v>
      </c>
      <c r="H220" s="181">
        <v>154.80000000000001</v>
      </c>
      <c r="I220" s="181" t="s">
        <v>568</v>
      </c>
      <c r="J220" s="181" t="s">
        <v>543</v>
      </c>
      <c r="K220" s="181" t="s">
        <v>693</v>
      </c>
    </row>
    <row r="221" spans="1:11">
      <c r="A221" s="181" t="s">
        <v>691</v>
      </c>
      <c r="B221" s="181" t="s">
        <v>692</v>
      </c>
      <c r="C221" s="181" t="s">
        <v>547</v>
      </c>
      <c r="D221" s="181">
        <v>15</v>
      </c>
      <c r="E221" s="181" t="s">
        <v>551</v>
      </c>
      <c r="F221" s="181">
        <v>1.61</v>
      </c>
      <c r="G221" s="181">
        <v>24.15</v>
      </c>
      <c r="H221" s="181">
        <v>154.80000000000001</v>
      </c>
      <c r="I221" s="181" t="s">
        <v>568</v>
      </c>
      <c r="J221" s="181" t="s">
        <v>543</v>
      </c>
      <c r="K221" s="181" t="s">
        <v>693</v>
      </c>
    </row>
    <row r="222" spans="1:11">
      <c r="A222" s="181" t="s">
        <v>691</v>
      </c>
      <c r="B222" s="181" t="s">
        <v>692</v>
      </c>
      <c r="C222" s="181" t="s">
        <v>545</v>
      </c>
      <c r="D222" s="181">
        <v>8</v>
      </c>
      <c r="E222" s="181" t="s">
        <v>551</v>
      </c>
      <c r="F222" s="181">
        <v>3.17</v>
      </c>
      <c r="G222" s="181">
        <v>25.36</v>
      </c>
      <c r="H222" s="181">
        <v>154.80000000000001</v>
      </c>
      <c r="I222" s="181" t="s">
        <v>568</v>
      </c>
      <c r="J222" s="181" t="s">
        <v>543</v>
      </c>
      <c r="K222" s="181" t="s">
        <v>693</v>
      </c>
    </row>
    <row r="223" spans="1:11">
      <c r="A223" s="181" t="s">
        <v>691</v>
      </c>
      <c r="B223" s="181" t="s">
        <v>692</v>
      </c>
      <c r="C223" s="181" t="s">
        <v>553</v>
      </c>
      <c r="D223" s="181">
        <v>19</v>
      </c>
      <c r="E223" s="181" t="s">
        <v>554</v>
      </c>
      <c r="F223" s="181">
        <v>4.83</v>
      </c>
      <c r="G223" s="181">
        <v>91.77</v>
      </c>
      <c r="H223" s="181">
        <v>154.80000000000001</v>
      </c>
      <c r="I223" s="181" t="s">
        <v>568</v>
      </c>
      <c r="J223" s="181" t="s">
        <v>543</v>
      </c>
      <c r="K223" s="181" t="s">
        <v>693</v>
      </c>
    </row>
    <row r="224" spans="1:11">
      <c r="A224" s="181" t="s">
        <v>694</v>
      </c>
      <c r="B224" s="181" t="s">
        <v>695</v>
      </c>
      <c r="C224" s="181" t="s">
        <v>545</v>
      </c>
      <c r="D224" s="181">
        <v>7</v>
      </c>
      <c r="E224" s="181" t="s">
        <v>554</v>
      </c>
      <c r="F224" s="181">
        <v>3.11</v>
      </c>
      <c r="G224" s="181">
        <v>21.77</v>
      </c>
      <c r="H224" s="181">
        <v>83.79</v>
      </c>
      <c r="I224" s="181" t="s">
        <v>568</v>
      </c>
      <c r="J224" s="181" t="s">
        <v>543</v>
      </c>
      <c r="K224" s="181" t="s">
        <v>696</v>
      </c>
    </row>
    <row r="225" spans="1:11">
      <c r="A225" s="181" t="s">
        <v>694</v>
      </c>
      <c r="B225" s="181" t="s">
        <v>695</v>
      </c>
      <c r="C225" s="181" t="s">
        <v>579</v>
      </c>
      <c r="D225" s="181">
        <v>12</v>
      </c>
      <c r="E225" s="181" t="s">
        <v>551</v>
      </c>
      <c r="F225" s="181">
        <v>3.13</v>
      </c>
      <c r="G225" s="181">
        <v>37.56</v>
      </c>
      <c r="H225" s="181">
        <v>83.79</v>
      </c>
      <c r="I225" s="181" t="s">
        <v>568</v>
      </c>
      <c r="J225" s="181" t="s">
        <v>543</v>
      </c>
      <c r="K225" s="181" t="s">
        <v>696</v>
      </c>
    </row>
    <row r="226" spans="1:11">
      <c r="A226" s="181" t="s">
        <v>694</v>
      </c>
      <c r="B226" s="181" t="s">
        <v>695</v>
      </c>
      <c r="C226" s="181" t="s">
        <v>540</v>
      </c>
      <c r="D226" s="181">
        <v>7</v>
      </c>
      <c r="E226" s="181" t="s">
        <v>546</v>
      </c>
      <c r="F226" s="181">
        <v>2.23</v>
      </c>
      <c r="G226" s="181">
        <v>15.61</v>
      </c>
      <c r="H226" s="181">
        <v>83.79</v>
      </c>
      <c r="I226" s="181" t="s">
        <v>568</v>
      </c>
      <c r="J226" s="181" t="s">
        <v>543</v>
      </c>
      <c r="K226" s="181" t="s">
        <v>696</v>
      </c>
    </row>
    <row r="227" spans="1:11">
      <c r="A227" s="181" t="s">
        <v>694</v>
      </c>
      <c r="B227" s="181" t="s">
        <v>695</v>
      </c>
      <c r="C227" s="181" t="s">
        <v>550</v>
      </c>
      <c r="D227" s="181">
        <v>6</v>
      </c>
      <c r="E227" s="181" t="s">
        <v>554</v>
      </c>
      <c r="F227" s="181">
        <v>0.4</v>
      </c>
      <c r="G227" s="181">
        <v>2.4</v>
      </c>
      <c r="H227" s="181">
        <v>83.79</v>
      </c>
      <c r="I227" s="181" t="s">
        <v>568</v>
      </c>
      <c r="J227" s="181" t="s">
        <v>543</v>
      </c>
      <c r="K227" s="181" t="s">
        <v>696</v>
      </c>
    </row>
    <row r="228" spans="1:11">
      <c r="A228" s="181" t="s">
        <v>694</v>
      </c>
      <c r="B228" s="181" t="s">
        <v>695</v>
      </c>
      <c r="C228" s="181" t="s">
        <v>563</v>
      </c>
      <c r="D228" s="181">
        <v>5</v>
      </c>
      <c r="E228" s="181" t="s">
        <v>541</v>
      </c>
      <c r="F228" s="181">
        <v>1.29</v>
      </c>
      <c r="G228" s="181">
        <v>6.45</v>
      </c>
      <c r="H228" s="181">
        <v>83.79</v>
      </c>
      <c r="I228" s="181" t="s">
        <v>568</v>
      </c>
      <c r="J228" s="181" t="s">
        <v>543</v>
      </c>
      <c r="K228" s="181" t="s">
        <v>696</v>
      </c>
    </row>
    <row r="229" spans="1:11">
      <c r="A229" s="181" t="s">
        <v>697</v>
      </c>
      <c r="B229" s="181" t="s">
        <v>698</v>
      </c>
      <c r="C229" s="181" t="s">
        <v>557</v>
      </c>
      <c r="D229" s="181">
        <v>10</v>
      </c>
      <c r="E229" s="181" t="s">
        <v>541</v>
      </c>
      <c r="F229" s="181">
        <v>4.03</v>
      </c>
      <c r="G229" s="181">
        <v>40.299999999999997</v>
      </c>
      <c r="H229" s="181">
        <v>147.08000000000001</v>
      </c>
      <c r="I229" s="181" t="s">
        <v>542</v>
      </c>
      <c r="J229" s="181" t="s">
        <v>543</v>
      </c>
      <c r="K229" s="181" t="s">
        <v>699</v>
      </c>
    </row>
    <row r="230" spans="1:11">
      <c r="A230" s="181" t="s">
        <v>697</v>
      </c>
      <c r="B230" s="181" t="s">
        <v>698</v>
      </c>
      <c r="C230" s="181" t="s">
        <v>559</v>
      </c>
      <c r="D230" s="181">
        <v>2</v>
      </c>
      <c r="E230" s="181" t="s">
        <v>541</v>
      </c>
      <c r="F230" s="181">
        <v>1.67</v>
      </c>
      <c r="G230" s="181">
        <v>3.34</v>
      </c>
      <c r="H230" s="181">
        <v>147.08000000000001</v>
      </c>
      <c r="I230" s="181" t="s">
        <v>542</v>
      </c>
      <c r="J230" s="181" t="s">
        <v>543</v>
      </c>
      <c r="K230" s="181" t="s">
        <v>699</v>
      </c>
    </row>
    <row r="231" spans="1:11">
      <c r="A231" s="181" t="s">
        <v>697</v>
      </c>
      <c r="B231" s="181" t="s">
        <v>698</v>
      </c>
      <c r="C231" s="181" t="s">
        <v>547</v>
      </c>
      <c r="D231" s="181">
        <v>9</v>
      </c>
      <c r="E231" s="181" t="s">
        <v>541</v>
      </c>
      <c r="F231" s="181">
        <v>1.03</v>
      </c>
      <c r="G231" s="181">
        <v>9.27</v>
      </c>
      <c r="H231" s="181">
        <v>147.08000000000001</v>
      </c>
      <c r="I231" s="181" t="s">
        <v>542</v>
      </c>
      <c r="J231" s="181" t="s">
        <v>543</v>
      </c>
      <c r="K231" s="181" t="s">
        <v>699</v>
      </c>
    </row>
    <row r="232" spans="1:11">
      <c r="A232" s="181" t="s">
        <v>697</v>
      </c>
      <c r="B232" s="181" t="s">
        <v>698</v>
      </c>
      <c r="C232" s="181" t="s">
        <v>552</v>
      </c>
      <c r="D232" s="181">
        <v>2</v>
      </c>
      <c r="E232" s="181" t="s">
        <v>541</v>
      </c>
      <c r="F232" s="181">
        <v>2.69</v>
      </c>
      <c r="G232" s="181">
        <v>5.38</v>
      </c>
      <c r="H232" s="181">
        <v>147.08000000000001</v>
      </c>
      <c r="I232" s="181" t="s">
        <v>542</v>
      </c>
      <c r="J232" s="181" t="s">
        <v>543</v>
      </c>
      <c r="K232" s="181" t="s">
        <v>699</v>
      </c>
    </row>
    <row r="233" spans="1:11">
      <c r="A233" s="181" t="s">
        <v>697</v>
      </c>
      <c r="B233" s="181" t="s">
        <v>698</v>
      </c>
      <c r="C233" s="181" t="s">
        <v>597</v>
      </c>
      <c r="D233" s="181">
        <v>7</v>
      </c>
      <c r="E233" s="181" t="s">
        <v>546</v>
      </c>
      <c r="F233" s="181">
        <v>4.57</v>
      </c>
      <c r="G233" s="181">
        <v>31.99</v>
      </c>
      <c r="H233" s="181">
        <v>147.08000000000001</v>
      </c>
      <c r="I233" s="181" t="s">
        <v>542</v>
      </c>
      <c r="J233" s="181" t="s">
        <v>543</v>
      </c>
      <c r="K233" s="181" t="s">
        <v>699</v>
      </c>
    </row>
    <row r="234" spans="1:11">
      <c r="A234" s="181" t="s">
        <v>697</v>
      </c>
      <c r="B234" s="181" t="s">
        <v>698</v>
      </c>
      <c r="C234" s="181" t="s">
        <v>553</v>
      </c>
      <c r="D234" s="181">
        <v>16</v>
      </c>
      <c r="E234" s="181" t="s">
        <v>554</v>
      </c>
      <c r="F234" s="181">
        <v>3.55</v>
      </c>
      <c r="G234" s="181">
        <v>56.8</v>
      </c>
      <c r="H234" s="181">
        <v>147.08000000000001</v>
      </c>
      <c r="I234" s="181" t="s">
        <v>542</v>
      </c>
      <c r="J234" s="181" t="s">
        <v>543</v>
      </c>
      <c r="K234" s="181" t="s">
        <v>699</v>
      </c>
    </row>
    <row r="235" spans="1:11">
      <c r="A235" s="181" t="s">
        <v>700</v>
      </c>
      <c r="B235" s="181" t="s">
        <v>701</v>
      </c>
      <c r="C235" s="181" t="s">
        <v>579</v>
      </c>
      <c r="D235" s="181">
        <v>18</v>
      </c>
      <c r="E235" s="181" t="s">
        <v>554</v>
      </c>
      <c r="F235" s="181">
        <v>0.62</v>
      </c>
      <c r="G235" s="181">
        <v>11.16</v>
      </c>
      <c r="H235" s="181">
        <v>153.72999999999999</v>
      </c>
      <c r="I235" s="181" t="s">
        <v>568</v>
      </c>
      <c r="J235" s="181" t="s">
        <v>543</v>
      </c>
      <c r="K235" s="181" t="s">
        <v>702</v>
      </c>
    </row>
    <row r="236" spans="1:11">
      <c r="A236" s="181" t="s">
        <v>700</v>
      </c>
      <c r="B236" s="181" t="s">
        <v>701</v>
      </c>
      <c r="C236" s="181" t="s">
        <v>557</v>
      </c>
      <c r="D236" s="181">
        <v>17</v>
      </c>
      <c r="E236" s="181" t="s">
        <v>554</v>
      </c>
      <c r="F236" s="181">
        <v>1.69</v>
      </c>
      <c r="G236" s="181">
        <v>28.73</v>
      </c>
      <c r="H236" s="181">
        <v>153.72999999999999</v>
      </c>
      <c r="I236" s="181" t="s">
        <v>568</v>
      </c>
      <c r="J236" s="181" t="s">
        <v>543</v>
      </c>
      <c r="K236" s="181" t="s">
        <v>702</v>
      </c>
    </row>
    <row r="237" spans="1:11">
      <c r="A237" s="181" t="s">
        <v>700</v>
      </c>
      <c r="B237" s="181" t="s">
        <v>701</v>
      </c>
      <c r="C237" s="181" t="s">
        <v>552</v>
      </c>
      <c r="D237" s="181">
        <v>20</v>
      </c>
      <c r="E237" s="181" t="s">
        <v>551</v>
      </c>
      <c r="F237" s="181">
        <v>3.64</v>
      </c>
      <c r="G237" s="181">
        <v>72.8</v>
      </c>
      <c r="H237" s="181">
        <v>153.72999999999999</v>
      </c>
      <c r="I237" s="181" t="s">
        <v>568</v>
      </c>
      <c r="J237" s="181" t="s">
        <v>543</v>
      </c>
      <c r="K237" s="181" t="s">
        <v>702</v>
      </c>
    </row>
    <row r="238" spans="1:11">
      <c r="A238" s="181" t="s">
        <v>700</v>
      </c>
      <c r="B238" s="181" t="s">
        <v>701</v>
      </c>
      <c r="C238" s="181" t="s">
        <v>553</v>
      </c>
      <c r="D238" s="181">
        <v>19</v>
      </c>
      <c r="E238" s="181" t="s">
        <v>551</v>
      </c>
      <c r="F238" s="181">
        <v>2.16</v>
      </c>
      <c r="G238" s="181">
        <v>41.04</v>
      </c>
      <c r="H238" s="181">
        <v>153.72999999999999</v>
      </c>
      <c r="I238" s="181" t="s">
        <v>568</v>
      </c>
      <c r="J238" s="181" t="s">
        <v>543</v>
      </c>
      <c r="K238" s="181" t="s">
        <v>702</v>
      </c>
    </row>
    <row r="239" spans="1:11">
      <c r="A239" s="181" t="s">
        <v>703</v>
      </c>
      <c r="B239" s="181" t="s">
        <v>704</v>
      </c>
      <c r="C239" s="181" t="s">
        <v>545</v>
      </c>
      <c r="D239" s="181">
        <v>20</v>
      </c>
      <c r="E239" s="181" t="s">
        <v>541</v>
      </c>
      <c r="F239" s="181">
        <v>0.4</v>
      </c>
      <c r="G239" s="181">
        <v>8</v>
      </c>
      <c r="H239" s="181">
        <v>148.66</v>
      </c>
      <c r="I239" s="181" t="s">
        <v>542</v>
      </c>
      <c r="J239" s="181" t="s">
        <v>543</v>
      </c>
      <c r="K239" s="181" t="s">
        <v>705</v>
      </c>
    </row>
    <row r="240" spans="1:11">
      <c r="A240" s="181" t="s">
        <v>703</v>
      </c>
      <c r="B240" s="181" t="s">
        <v>704</v>
      </c>
      <c r="C240" s="181" t="s">
        <v>579</v>
      </c>
      <c r="D240" s="181">
        <v>10</v>
      </c>
      <c r="E240" s="181" t="s">
        <v>554</v>
      </c>
      <c r="F240" s="181">
        <v>4.46</v>
      </c>
      <c r="G240" s="181">
        <v>44.6</v>
      </c>
      <c r="H240" s="181">
        <v>148.66</v>
      </c>
      <c r="I240" s="181" t="s">
        <v>542</v>
      </c>
      <c r="J240" s="181" t="s">
        <v>543</v>
      </c>
      <c r="K240" s="181" t="s">
        <v>705</v>
      </c>
    </row>
    <row r="241" spans="1:11">
      <c r="A241" s="181" t="s">
        <v>703</v>
      </c>
      <c r="B241" s="181" t="s">
        <v>704</v>
      </c>
      <c r="C241" s="181" t="s">
        <v>540</v>
      </c>
      <c r="D241" s="181">
        <v>5</v>
      </c>
      <c r="E241" s="181" t="s">
        <v>546</v>
      </c>
      <c r="F241" s="181">
        <v>0.55000000000000004</v>
      </c>
      <c r="G241" s="181">
        <v>2.75</v>
      </c>
      <c r="H241" s="181">
        <v>148.66</v>
      </c>
      <c r="I241" s="181" t="s">
        <v>542</v>
      </c>
      <c r="J241" s="181" t="s">
        <v>543</v>
      </c>
      <c r="K241" s="181" t="s">
        <v>705</v>
      </c>
    </row>
    <row r="242" spans="1:11">
      <c r="A242" s="181" t="s">
        <v>703</v>
      </c>
      <c r="B242" s="181" t="s">
        <v>704</v>
      </c>
      <c r="C242" s="181" t="s">
        <v>575</v>
      </c>
      <c r="D242" s="181">
        <v>19</v>
      </c>
      <c r="E242" s="181" t="s">
        <v>541</v>
      </c>
      <c r="F242" s="181">
        <v>3.9</v>
      </c>
      <c r="G242" s="181">
        <v>74.099999999999994</v>
      </c>
      <c r="H242" s="181">
        <v>148.66</v>
      </c>
      <c r="I242" s="181" t="s">
        <v>542</v>
      </c>
      <c r="J242" s="181" t="s">
        <v>543</v>
      </c>
      <c r="K242" s="181" t="s">
        <v>705</v>
      </c>
    </row>
    <row r="243" spans="1:11">
      <c r="A243" s="181" t="s">
        <v>703</v>
      </c>
      <c r="B243" s="181" t="s">
        <v>704</v>
      </c>
      <c r="C243" s="181" t="s">
        <v>547</v>
      </c>
      <c r="D243" s="181">
        <v>17</v>
      </c>
      <c r="E243" s="181" t="s">
        <v>554</v>
      </c>
      <c r="F243" s="181">
        <v>1.1299999999999999</v>
      </c>
      <c r="G243" s="181">
        <v>19.21</v>
      </c>
      <c r="H243" s="181">
        <v>148.66</v>
      </c>
      <c r="I243" s="181" t="s">
        <v>542</v>
      </c>
      <c r="J243" s="181" t="s">
        <v>543</v>
      </c>
      <c r="K243" s="181" t="s">
        <v>705</v>
      </c>
    </row>
    <row r="244" spans="1:11">
      <c r="A244" s="181" t="s">
        <v>706</v>
      </c>
      <c r="B244" s="181" t="s">
        <v>707</v>
      </c>
      <c r="C244" s="181" t="s">
        <v>557</v>
      </c>
      <c r="D244" s="181">
        <v>3</v>
      </c>
      <c r="E244" s="181" t="s">
        <v>546</v>
      </c>
      <c r="F244" s="181">
        <v>3.1</v>
      </c>
      <c r="G244" s="181">
        <v>9.3000000000000007</v>
      </c>
      <c r="H244" s="181">
        <v>87.89</v>
      </c>
      <c r="I244" s="181" t="s">
        <v>568</v>
      </c>
      <c r="J244" s="181" t="s">
        <v>543</v>
      </c>
      <c r="K244" s="181" t="s">
        <v>708</v>
      </c>
    </row>
    <row r="245" spans="1:11">
      <c r="A245" s="181" t="s">
        <v>706</v>
      </c>
      <c r="B245" s="181" t="s">
        <v>707</v>
      </c>
      <c r="C245" s="181" t="s">
        <v>547</v>
      </c>
      <c r="D245" s="181">
        <v>7</v>
      </c>
      <c r="E245" s="181" t="s">
        <v>551</v>
      </c>
      <c r="F245" s="181">
        <v>1.98</v>
      </c>
      <c r="G245" s="181">
        <v>13.86</v>
      </c>
      <c r="H245" s="181">
        <v>87.89</v>
      </c>
      <c r="I245" s="181" t="s">
        <v>568</v>
      </c>
      <c r="J245" s="181" t="s">
        <v>543</v>
      </c>
      <c r="K245" s="181" t="s">
        <v>708</v>
      </c>
    </row>
    <row r="246" spans="1:11">
      <c r="A246" s="181" t="s">
        <v>706</v>
      </c>
      <c r="B246" s="181" t="s">
        <v>707</v>
      </c>
      <c r="C246" s="181" t="s">
        <v>550</v>
      </c>
      <c r="D246" s="181">
        <v>14</v>
      </c>
      <c r="E246" s="181" t="s">
        <v>551</v>
      </c>
      <c r="F246" s="181">
        <v>1.59</v>
      </c>
      <c r="G246" s="181">
        <v>22.26</v>
      </c>
      <c r="H246" s="181">
        <v>87.89</v>
      </c>
      <c r="I246" s="181" t="s">
        <v>568</v>
      </c>
      <c r="J246" s="181" t="s">
        <v>543</v>
      </c>
      <c r="K246" s="181" t="s">
        <v>708</v>
      </c>
    </row>
    <row r="247" spans="1:11">
      <c r="A247" s="181" t="s">
        <v>706</v>
      </c>
      <c r="B247" s="181" t="s">
        <v>707</v>
      </c>
      <c r="C247" s="181" t="s">
        <v>597</v>
      </c>
      <c r="D247" s="181">
        <v>7</v>
      </c>
      <c r="E247" s="181" t="s">
        <v>546</v>
      </c>
      <c r="F247" s="181">
        <v>4.97</v>
      </c>
      <c r="G247" s="181">
        <v>34.79</v>
      </c>
      <c r="H247" s="181">
        <v>87.89</v>
      </c>
      <c r="I247" s="181" t="s">
        <v>568</v>
      </c>
      <c r="J247" s="181" t="s">
        <v>543</v>
      </c>
      <c r="K247" s="181" t="s">
        <v>708</v>
      </c>
    </row>
    <row r="248" spans="1:11">
      <c r="A248" s="181" t="s">
        <v>706</v>
      </c>
      <c r="B248" s="181" t="s">
        <v>707</v>
      </c>
      <c r="C248" s="181" t="s">
        <v>559</v>
      </c>
      <c r="D248" s="181">
        <v>12</v>
      </c>
      <c r="E248" s="181" t="s">
        <v>551</v>
      </c>
      <c r="F248" s="181">
        <v>0.64</v>
      </c>
      <c r="G248" s="181">
        <v>7.68</v>
      </c>
      <c r="H248" s="181">
        <v>87.89</v>
      </c>
      <c r="I248" s="181" t="s">
        <v>568</v>
      </c>
      <c r="J248" s="181" t="s">
        <v>543</v>
      </c>
      <c r="K248" s="181" t="s">
        <v>708</v>
      </c>
    </row>
    <row r="249" spans="1:11">
      <c r="A249" s="181" t="s">
        <v>709</v>
      </c>
      <c r="B249" s="181" t="s">
        <v>710</v>
      </c>
      <c r="C249" s="181" t="s">
        <v>545</v>
      </c>
      <c r="D249" s="181">
        <v>17</v>
      </c>
      <c r="E249" s="181" t="s">
        <v>541</v>
      </c>
      <c r="F249" s="181">
        <v>4.92</v>
      </c>
      <c r="G249" s="181">
        <v>83.64</v>
      </c>
      <c r="H249" s="181">
        <v>203.26</v>
      </c>
      <c r="I249" s="181" t="s">
        <v>542</v>
      </c>
      <c r="J249" s="181" t="s">
        <v>543</v>
      </c>
      <c r="K249" s="181" t="s">
        <v>711</v>
      </c>
    </row>
    <row r="250" spans="1:11">
      <c r="A250" s="181" t="s">
        <v>709</v>
      </c>
      <c r="B250" s="181" t="s">
        <v>710</v>
      </c>
      <c r="C250" s="181" t="s">
        <v>547</v>
      </c>
      <c r="D250" s="181">
        <v>15</v>
      </c>
      <c r="E250" s="181" t="s">
        <v>546</v>
      </c>
      <c r="F250" s="181">
        <v>3.11</v>
      </c>
      <c r="G250" s="181">
        <v>46.65</v>
      </c>
      <c r="H250" s="181">
        <v>203.26</v>
      </c>
      <c r="I250" s="181" t="s">
        <v>542</v>
      </c>
      <c r="J250" s="181" t="s">
        <v>543</v>
      </c>
      <c r="K250" s="181" t="s">
        <v>711</v>
      </c>
    </row>
    <row r="251" spans="1:11">
      <c r="A251" s="181" t="s">
        <v>709</v>
      </c>
      <c r="B251" s="181" t="s">
        <v>710</v>
      </c>
      <c r="C251" s="181" t="s">
        <v>552</v>
      </c>
      <c r="D251" s="181">
        <v>17</v>
      </c>
      <c r="E251" s="181" t="s">
        <v>546</v>
      </c>
      <c r="F251" s="181">
        <v>0.28999999999999998</v>
      </c>
      <c r="G251" s="181">
        <v>4.93</v>
      </c>
      <c r="H251" s="181">
        <v>203.26</v>
      </c>
      <c r="I251" s="181" t="s">
        <v>542</v>
      </c>
      <c r="J251" s="181" t="s">
        <v>543</v>
      </c>
      <c r="K251" s="181" t="s">
        <v>711</v>
      </c>
    </row>
    <row r="252" spans="1:11">
      <c r="A252" s="181" t="s">
        <v>709</v>
      </c>
      <c r="B252" s="181" t="s">
        <v>710</v>
      </c>
      <c r="C252" s="181" t="s">
        <v>597</v>
      </c>
      <c r="D252" s="181">
        <v>10</v>
      </c>
      <c r="E252" s="181" t="s">
        <v>541</v>
      </c>
      <c r="F252" s="181">
        <v>1.22</v>
      </c>
      <c r="G252" s="181">
        <v>12.2</v>
      </c>
      <c r="H252" s="181">
        <v>203.26</v>
      </c>
      <c r="I252" s="181" t="s">
        <v>542</v>
      </c>
      <c r="J252" s="181" t="s">
        <v>543</v>
      </c>
      <c r="K252" s="181" t="s">
        <v>711</v>
      </c>
    </row>
    <row r="253" spans="1:11">
      <c r="A253" s="181" t="s">
        <v>709</v>
      </c>
      <c r="B253" s="181" t="s">
        <v>710</v>
      </c>
      <c r="C253" s="181" t="s">
        <v>559</v>
      </c>
      <c r="D253" s="181">
        <v>16</v>
      </c>
      <c r="E253" s="181" t="s">
        <v>541</v>
      </c>
      <c r="F253" s="181">
        <v>3.49</v>
      </c>
      <c r="G253" s="181">
        <v>55.84</v>
      </c>
      <c r="H253" s="181">
        <v>203.26</v>
      </c>
      <c r="I253" s="181" t="s">
        <v>542</v>
      </c>
      <c r="J253" s="181" t="s">
        <v>543</v>
      </c>
      <c r="K253" s="181" t="s">
        <v>711</v>
      </c>
    </row>
    <row r="254" spans="1:11">
      <c r="A254" s="181" t="s">
        <v>712</v>
      </c>
      <c r="B254" s="181" t="s">
        <v>713</v>
      </c>
      <c r="C254" s="181" t="s">
        <v>543</v>
      </c>
      <c r="D254" s="181">
        <v>9</v>
      </c>
      <c r="E254" s="181" t="s">
        <v>541</v>
      </c>
      <c r="F254" s="181">
        <v>0.25</v>
      </c>
      <c r="G254" s="181">
        <v>2.25</v>
      </c>
      <c r="H254" s="181">
        <v>105.12</v>
      </c>
      <c r="I254" s="181" t="s">
        <v>542</v>
      </c>
      <c r="J254" s="181" t="s">
        <v>543</v>
      </c>
      <c r="K254" s="181" t="s">
        <v>714</v>
      </c>
    </row>
    <row r="255" spans="1:11">
      <c r="A255" s="181" t="s">
        <v>712</v>
      </c>
      <c r="B255" s="181" t="s">
        <v>713</v>
      </c>
      <c r="C255" s="181" t="s">
        <v>552</v>
      </c>
      <c r="D255" s="181">
        <v>9</v>
      </c>
      <c r="E255" s="181" t="s">
        <v>554</v>
      </c>
      <c r="F255" s="181">
        <v>0.54</v>
      </c>
      <c r="G255" s="181">
        <v>4.8600000000000003</v>
      </c>
      <c r="H255" s="181">
        <v>105.12</v>
      </c>
      <c r="I255" s="181" t="s">
        <v>542</v>
      </c>
      <c r="J255" s="181" t="s">
        <v>543</v>
      </c>
      <c r="K255" s="181" t="s">
        <v>714</v>
      </c>
    </row>
    <row r="256" spans="1:11">
      <c r="A256" s="181" t="s">
        <v>712</v>
      </c>
      <c r="B256" s="181" t="s">
        <v>713</v>
      </c>
      <c r="C256" s="181" t="s">
        <v>553</v>
      </c>
      <c r="D256" s="181">
        <v>14</v>
      </c>
      <c r="E256" s="181" t="s">
        <v>554</v>
      </c>
      <c r="F256" s="181">
        <v>4.25</v>
      </c>
      <c r="G256" s="181">
        <v>59.5</v>
      </c>
      <c r="H256" s="181">
        <v>105.12</v>
      </c>
      <c r="I256" s="181" t="s">
        <v>542</v>
      </c>
      <c r="J256" s="181" t="s">
        <v>543</v>
      </c>
      <c r="K256" s="181" t="s">
        <v>714</v>
      </c>
    </row>
    <row r="257" spans="1:11">
      <c r="A257" s="181" t="s">
        <v>712</v>
      </c>
      <c r="B257" s="181" t="s">
        <v>713</v>
      </c>
      <c r="C257" s="181" t="s">
        <v>559</v>
      </c>
      <c r="D257" s="181">
        <v>15</v>
      </c>
      <c r="E257" s="181" t="s">
        <v>554</v>
      </c>
      <c r="F257" s="181">
        <v>0.3</v>
      </c>
      <c r="G257" s="181">
        <v>4.5</v>
      </c>
      <c r="H257" s="181">
        <v>105.12</v>
      </c>
      <c r="I257" s="181" t="s">
        <v>542</v>
      </c>
      <c r="J257" s="181" t="s">
        <v>543</v>
      </c>
      <c r="K257" s="181" t="s">
        <v>714</v>
      </c>
    </row>
    <row r="258" spans="1:11">
      <c r="A258" s="181" t="s">
        <v>712</v>
      </c>
      <c r="B258" s="181" t="s">
        <v>713</v>
      </c>
      <c r="C258" s="181" t="s">
        <v>547</v>
      </c>
      <c r="D258" s="181">
        <v>19</v>
      </c>
      <c r="E258" s="181" t="s">
        <v>551</v>
      </c>
      <c r="F258" s="181">
        <v>1.79</v>
      </c>
      <c r="G258" s="181">
        <v>34.01</v>
      </c>
      <c r="H258" s="181">
        <v>105.12</v>
      </c>
      <c r="I258" s="181" t="s">
        <v>542</v>
      </c>
      <c r="J258" s="181" t="s">
        <v>543</v>
      </c>
      <c r="K258" s="181" t="s">
        <v>714</v>
      </c>
    </row>
    <row r="259" spans="1:11">
      <c r="A259" s="181" t="s">
        <v>715</v>
      </c>
      <c r="B259" s="181" t="s">
        <v>716</v>
      </c>
      <c r="C259" s="181" t="s">
        <v>579</v>
      </c>
      <c r="D259" s="181">
        <v>16</v>
      </c>
      <c r="E259" s="181" t="s">
        <v>554</v>
      </c>
      <c r="F259" s="181">
        <v>2.14</v>
      </c>
      <c r="G259" s="181">
        <v>34.24</v>
      </c>
      <c r="H259" s="181">
        <v>173.16</v>
      </c>
      <c r="I259" s="181" t="s">
        <v>542</v>
      </c>
      <c r="J259" s="181" t="s">
        <v>543</v>
      </c>
      <c r="K259" s="181" t="s">
        <v>717</v>
      </c>
    </row>
    <row r="260" spans="1:11">
      <c r="A260" s="181" t="s">
        <v>715</v>
      </c>
      <c r="B260" s="181" t="s">
        <v>716</v>
      </c>
      <c r="C260" s="181" t="s">
        <v>543</v>
      </c>
      <c r="D260" s="181">
        <v>7</v>
      </c>
      <c r="E260" s="181" t="s">
        <v>541</v>
      </c>
      <c r="F260" s="181">
        <v>4.08</v>
      </c>
      <c r="G260" s="181">
        <v>28.56</v>
      </c>
      <c r="H260" s="181">
        <v>173.16</v>
      </c>
      <c r="I260" s="181" t="s">
        <v>542</v>
      </c>
      <c r="J260" s="181" t="s">
        <v>543</v>
      </c>
      <c r="K260" s="181" t="s">
        <v>717</v>
      </c>
    </row>
    <row r="261" spans="1:11">
      <c r="A261" s="181" t="s">
        <v>715</v>
      </c>
      <c r="B261" s="181" t="s">
        <v>716</v>
      </c>
      <c r="C261" s="181" t="s">
        <v>559</v>
      </c>
      <c r="D261" s="181">
        <v>16</v>
      </c>
      <c r="E261" s="181" t="s">
        <v>541</v>
      </c>
      <c r="F261" s="181">
        <v>2.44</v>
      </c>
      <c r="G261" s="181">
        <v>39.04</v>
      </c>
      <c r="H261" s="181">
        <v>173.16</v>
      </c>
      <c r="I261" s="181" t="s">
        <v>542</v>
      </c>
      <c r="J261" s="181" t="s">
        <v>543</v>
      </c>
      <c r="K261" s="181" t="s">
        <v>717</v>
      </c>
    </row>
    <row r="262" spans="1:11">
      <c r="A262" s="181" t="s">
        <v>715</v>
      </c>
      <c r="B262" s="181" t="s">
        <v>716</v>
      </c>
      <c r="C262" s="181" t="s">
        <v>552</v>
      </c>
      <c r="D262" s="181">
        <v>14</v>
      </c>
      <c r="E262" s="181" t="s">
        <v>554</v>
      </c>
      <c r="F262" s="181">
        <v>2.1800000000000002</v>
      </c>
      <c r="G262" s="181">
        <v>30.52</v>
      </c>
      <c r="H262" s="181">
        <v>173.16</v>
      </c>
      <c r="I262" s="181" t="s">
        <v>542</v>
      </c>
      <c r="J262" s="181" t="s">
        <v>543</v>
      </c>
      <c r="K262" s="181" t="s">
        <v>717</v>
      </c>
    </row>
    <row r="263" spans="1:11">
      <c r="A263" s="181" t="s">
        <v>715</v>
      </c>
      <c r="B263" s="181" t="s">
        <v>716</v>
      </c>
      <c r="C263" s="181" t="s">
        <v>575</v>
      </c>
      <c r="D263" s="181">
        <v>15</v>
      </c>
      <c r="E263" s="181" t="s">
        <v>541</v>
      </c>
      <c r="F263" s="181">
        <v>2.72</v>
      </c>
      <c r="G263" s="181">
        <v>40.799999999999997</v>
      </c>
      <c r="H263" s="181">
        <v>173.16</v>
      </c>
      <c r="I263" s="181" t="s">
        <v>542</v>
      </c>
      <c r="J263" s="181" t="s">
        <v>543</v>
      </c>
      <c r="K263" s="181" t="s">
        <v>717</v>
      </c>
    </row>
    <row r="264" spans="1:11">
      <c r="A264" s="181" t="s">
        <v>718</v>
      </c>
      <c r="B264" s="181" t="s">
        <v>719</v>
      </c>
      <c r="C264" s="181" t="s">
        <v>559</v>
      </c>
      <c r="D264" s="181">
        <v>11</v>
      </c>
      <c r="E264" s="181" t="s">
        <v>541</v>
      </c>
      <c r="F264" s="181">
        <v>4.5599999999999996</v>
      </c>
      <c r="G264" s="181">
        <v>50.16</v>
      </c>
      <c r="H264" s="181">
        <v>124.48</v>
      </c>
      <c r="I264" s="181" t="s">
        <v>542</v>
      </c>
      <c r="J264" s="181" t="s">
        <v>543</v>
      </c>
      <c r="K264" s="181" t="s">
        <v>720</v>
      </c>
    </row>
    <row r="265" spans="1:11">
      <c r="A265" s="181" t="s">
        <v>718</v>
      </c>
      <c r="B265" s="181" t="s">
        <v>719</v>
      </c>
      <c r="C265" s="181" t="s">
        <v>547</v>
      </c>
      <c r="D265" s="181">
        <v>15</v>
      </c>
      <c r="E265" s="181" t="s">
        <v>541</v>
      </c>
      <c r="F265" s="181">
        <v>0.55000000000000004</v>
      </c>
      <c r="G265" s="181">
        <v>8.25</v>
      </c>
      <c r="H265" s="181">
        <v>124.48</v>
      </c>
      <c r="I265" s="181" t="s">
        <v>542</v>
      </c>
      <c r="J265" s="181" t="s">
        <v>543</v>
      </c>
      <c r="K265" s="181" t="s">
        <v>720</v>
      </c>
    </row>
    <row r="266" spans="1:11">
      <c r="A266" s="181" t="s">
        <v>718</v>
      </c>
      <c r="B266" s="181" t="s">
        <v>719</v>
      </c>
      <c r="C266" s="181" t="s">
        <v>552</v>
      </c>
      <c r="D266" s="181">
        <v>17</v>
      </c>
      <c r="E266" s="181" t="s">
        <v>541</v>
      </c>
      <c r="F266" s="181">
        <v>0.69</v>
      </c>
      <c r="G266" s="181">
        <v>11.73</v>
      </c>
      <c r="H266" s="181">
        <v>124.48</v>
      </c>
      <c r="I266" s="181" t="s">
        <v>542</v>
      </c>
      <c r="J266" s="181" t="s">
        <v>543</v>
      </c>
      <c r="K266" s="181" t="s">
        <v>720</v>
      </c>
    </row>
    <row r="267" spans="1:11">
      <c r="A267" s="181" t="s">
        <v>718</v>
      </c>
      <c r="B267" s="181" t="s">
        <v>719</v>
      </c>
      <c r="C267" s="181" t="s">
        <v>557</v>
      </c>
      <c r="D267" s="181">
        <v>6</v>
      </c>
      <c r="E267" s="181" t="s">
        <v>546</v>
      </c>
      <c r="F267" s="181">
        <v>1.23</v>
      </c>
      <c r="G267" s="181">
        <v>7.38</v>
      </c>
      <c r="H267" s="181">
        <v>124.48</v>
      </c>
      <c r="I267" s="181" t="s">
        <v>542</v>
      </c>
      <c r="J267" s="181" t="s">
        <v>543</v>
      </c>
      <c r="K267" s="181" t="s">
        <v>720</v>
      </c>
    </row>
    <row r="268" spans="1:11">
      <c r="A268" s="181" t="s">
        <v>718</v>
      </c>
      <c r="B268" s="181" t="s">
        <v>719</v>
      </c>
      <c r="C268" s="181" t="s">
        <v>575</v>
      </c>
      <c r="D268" s="181">
        <v>3</v>
      </c>
      <c r="E268" s="181" t="s">
        <v>554</v>
      </c>
      <c r="F268" s="181">
        <v>3.52</v>
      </c>
      <c r="G268" s="181">
        <v>10.56</v>
      </c>
      <c r="H268" s="181">
        <v>124.48</v>
      </c>
      <c r="I268" s="181" t="s">
        <v>542</v>
      </c>
      <c r="J268" s="181" t="s">
        <v>543</v>
      </c>
      <c r="K268" s="181" t="s">
        <v>720</v>
      </c>
    </row>
    <row r="269" spans="1:11">
      <c r="A269" s="181" t="s">
        <v>718</v>
      </c>
      <c r="B269" s="181" t="s">
        <v>719</v>
      </c>
      <c r="C269" s="181" t="s">
        <v>597</v>
      </c>
      <c r="D269" s="181">
        <v>8</v>
      </c>
      <c r="E269" s="181" t="s">
        <v>541</v>
      </c>
      <c r="F269" s="181">
        <v>4.55</v>
      </c>
      <c r="G269" s="181">
        <v>36.4</v>
      </c>
      <c r="H269" s="181">
        <v>124.48</v>
      </c>
      <c r="I269" s="181" t="s">
        <v>542</v>
      </c>
      <c r="J269" s="181" t="s">
        <v>543</v>
      </c>
      <c r="K269" s="181" t="s">
        <v>720</v>
      </c>
    </row>
    <row r="270" spans="1:11">
      <c r="A270" s="181" t="s">
        <v>721</v>
      </c>
      <c r="B270" s="181" t="s">
        <v>722</v>
      </c>
      <c r="C270" s="181" t="s">
        <v>553</v>
      </c>
      <c r="D270" s="181">
        <v>16</v>
      </c>
      <c r="E270" s="181" t="s">
        <v>554</v>
      </c>
      <c r="F270" s="181">
        <v>2.99</v>
      </c>
      <c r="G270" s="181">
        <v>47.84</v>
      </c>
      <c r="H270" s="181">
        <v>123.07</v>
      </c>
      <c r="I270" s="181" t="s">
        <v>568</v>
      </c>
      <c r="J270" s="181" t="s">
        <v>543</v>
      </c>
      <c r="K270" s="181" t="s">
        <v>723</v>
      </c>
    </row>
    <row r="271" spans="1:11">
      <c r="A271" s="181" t="s">
        <v>721</v>
      </c>
      <c r="B271" s="181" t="s">
        <v>722</v>
      </c>
      <c r="C271" s="181" t="s">
        <v>545</v>
      </c>
      <c r="D271" s="181">
        <v>8</v>
      </c>
      <c r="E271" s="181" t="s">
        <v>551</v>
      </c>
      <c r="F271" s="181">
        <v>3.54</v>
      </c>
      <c r="G271" s="181">
        <v>28.32</v>
      </c>
      <c r="H271" s="181">
        <v>123.07</v>
      </c>
      <c r="I271" s="181" t="s">
        <v>568</v>
      </c>
      <c r="J271" s="181" t="s">
        <v>543</v>
      </c>
      <c r="K271" s="181" t="s">
        <v>723</v>
      </c>
    </row>
    <row r="272" spans="1:11">
      <c r="A272" s="181" t="s">
        <v>721</v>
      </c>
      <c r="B272" s="181" t="s">
        <v>722</v>
      </c>
      <c r="C272" s="181" t="s">
        <v>575</v>
      </c>
      <c r="D272" s="181">
        <v>18</v>
      </c>
      <c r="E272" s="181" t="s">
        <v>541</v>
      </c>
      <c r="F272" s="181">
        <v>0.84</v>
      </c>
      <c r="G272" s="181">
        <v>15.12</v>
      </c>
      <c r="H272" s="181">
        <v>123.07</v>
      </c>
      <c r="I272" s="181" t="s">
        <v>568</v>
      </c>
      <c r="J272" s="181" t="s">
        <v>543</v>
      </c>
      <c r="K272" s="181" t="s">
        <v>723</v>
      </c>
    </row>
    <row r="273" spans="1:11">
      <c r="A273" s="181" t="s">
        <v>721</v>
      </c>
      <c r="B273" s="181" t="s">
        <v>722</v>
      </c>
      <c r="C273" s="181" t="s">
        <v>540</v>
      </c>
      <c r="D273" s="181">
        <v>11</v>
      </c>
      <c r="E273" s="181" t="s">
        <v>551</v>
      </c>
      <c r="F273" s="181">
        <v>2.89</v>
      </c>
      <c r="G273" s="181">
        <v>31.79</v>
      </c>
      <c r="H273" s="181">
        <v>123.07</v>
      </c>
      <c r="I273" s="181" t="s">
        <v>568</v>
      </c>
      <c r="J273" s="181" t="s">
        <v>543</v>
      </c>
      <c r="K273" s="181" t="s">
        <v>723</v>
      </c>
    </row>
    <row r="274" spans="1:11">
      <c r="A274" s="181" t="s">
        <v>724</v>
      </c>
      <c r="B274" s="181" t="s">
        <v>725</v>
      </c>
      <c r="C274" s="181" t="s">
        <v>547</v>
      </c>
      <c r="D274" s="181">
        <v>17</v>
      </c>
      <c r="E274" s="181" t="s">
        <v>554</v>
      </c>
      <c r="F274" s="181">
        <v>3.52</v>
      </c>
      <c r="G274" s="181">
        <v>59.84</v>
      </c>
      <c r="H274" s="181">
        <v>103.37</v>
      </c>
      <c r="I274" s="181" t="s">
        <v>542</v>
      </c>
      <c r="J274" s="181" t="s">
        <v>543</v>
      </c>
      <c r="K274" s="181" t="s">
        <v>726</v>
      </c>
    </row>
    <row r="275" spans="1:11">
      <c r="A275" s="181" t="s">
        <v>724</v>
      </c>
      <c r="B275" s="181" t="s">
        <v>725</v>
      </c>
      <c r="C275" s="181" t="s">
        <v>559</v>
      </c>
      <c r="D275" s="181">
        <v>4</v>
      </c>
      <c r="E275" s="181" t="s">
        <v>551</v>
      </c>
      <c r="F275" s="181">
        <v>2.13</v>
      </c>
      <c r="G275" s="181">
        <v>8.52</v>
      </c>
      <c r="H275" s="181">
        <v>103.37</v>
      </c>
      <c r="I275" s="181" t="s">
        <v>542</v>
      </c>
      <c r="J275" s="181" t="s">
        <v>543</v>
      </c>
      <c r="K275" s="181" t="s">
        <v>726</v>
      </c>
    </row>
    <row r="276" spans="1:11">
      <c r="A276" s="181" t="s">
        <v>724</v>
      </c>
      <c r="B276" s="181" t="s">
        <v>725</v>
      </c>
      <c r="C276" s="181" t="s">
        <v>552</v>
      </c>
      <c r="D276" s="181">
        <v>9</v>
      </c>
      <c r="E276" s="181" t="s">
        <v>546</v>
      </c>
      <c r="F276" s="181">
        <v>3.89</v>
      </c>
      <c r="G276" s="181">
        <v>35.01</v>
      </c>
      <c r="H276" s="181">
        <v>103.37</v>
      </c>
      <c r="I276" s="181" t="s">
        <v>542</v>
      </c>
      <c r="J276" s="181" t="s">
        <v>543</v>
      </c>
      <c r="K276" s="181" t="s">
        <v>726</v>
      </c>
    </row>
    <row r="277" spans="1:11">
      <c r="A277" s="181" t="s">
        <v>727</v>
      </c>
      <c r="B277" s="181" t="s">
        <v>728</v>
      </c>
      <c r="C277" s="181" t="s">
        <v>547</v>
      </c>
      <c r="D277" s="181">
        <v>9</v>
      </c>
      <c r="E277" s="181" t="s">
        <v>554</v>
      </c>
      <c r="F277" s="181">
        <v>4.03</v>
      </c>
      <c r="G277" s="181">
        <v>36.270000000000003</v>
      </c>
      <c r="H277" s="181">
        <v>111.51</v>
      </c>
      <c r="I277" s="181" t="s">
        <v>542</v>
      </c>
      <c r="J277" s="181" t="s">
        <v>543</v>
      </c>
      <c r="K277" s="181" t="s">
        <v>729</v>
      </c>
    </row>
    <row r="278" spans="1:11">
      <c r="A278" s="181" t="s">
        <v>727</v>
      </c>
      <c r="B278" s="181" t="s">
        <v>728</v>
      </c>
      <c r="C278" s="181" t="s">
        <v>559</v>
      </c>
      <c r="D278" s="181">
        <v>1</v>
      </c>
      <c r="E278" s="181" t="s">
        <v>554</v>
      </c>
      <c r="F278" s="181">
        <v>1.1000000000000001</v>
      </c>
      <c r="G278" s="181">
        <v>1.1000000000000001</v>
      </c>
      <c r="H278" s="181">
        <v>111.51</v>
      </c>
      <c r="I278" s="181" t="s">
        <v>542</v>
      </c>
      <c r="J278" s="181" t="s">
        <v>543</v>
      </c>
      <c r="K278" s="181" t="s">
        <v>729</v>
      </c>
    </row>
    <row r="279" spans="1:11">
      <c r="A279" s="181" t="s">
        <v>727</v>
      </c>
      <c r="B279" s="181" t="s">
        <v>728</v>
      </c>
      <c r="C279" s="181" t="s">
        <v>543</v>
      </c>
      <c r="D279" s="181">
        <v>18</v>
      </c>
      <c r="E279" s="181" t="s">
        <v>546</v>
      </c>
      <c r="F279" s="181">
        <v>2.34</v>
      </c>
      <c r="G279" s="181">
        <v>42.12</v>
      </c>
      <c r="H279" s="181">
        <v>111.51</v>
      </c>
      <c r="I279" s="181" t="s">
        <v>542</v>
      </c>
      <c r="J279" s="181" t="s">
        <v>543</v>
      </c>
      <c r="K279" s="181" t="s">
        <v>729</v>
      </c>
    </row>
    <row r="280" spans="1:11">
      <c r="A280" s="181" t="s">
        <v>727</v>
      </c>
      <c r="B280" s="181" t="s">
        <v>728</v>
      </c>
      <c r="C280" s="181" t="s">
        <v>553</v>
      </c>
      <c r="D280" s="181">
        <v>16</v>
      </c>
      <c r="E280" s="181" t="s">
        <v>541</v>
      </c>
      <c r="F280" s="181">
        <v>0.38</v>
      </c>
      <c r="G280" s="181">
        <v>6.08</v>
      </c>
      <c r="H280" s="181">
        <v>111.51</v>
      </c>
      <c r="I280" s="181" t="s">
        <v>542</v>
      </c>
      <c r="J280" s="181" t="s">
        <v>543</v>
      </c>
      <c r="K280" s="181" t="s">
        <v>729</v>
      </c>
    </row>
    <row r="281" spans="1:11">
      <c r="A281" s="181" t="s">
        <v>727</v>
      </c>
      <c r="B281" s="181" t="s">
        <v>728</v>
      </c>
      <c r="C281" s="181" t="s">
        <v>552</v>
      </c>
      <c r="D281" s="181">
        <v>14</v>
      </c>
      <c r="E281" s="181" t="s">
        <v>546</v>
      </c>
      <c r="F281" s="181">
        <v>0.61</v>
      </c>
      <c r="G281" s="181">
        <v>8.5399999999999991</v>
      </c>
      <c r="H281" s="181">
        <v>111.51</v>
      </c>
      <c r="I281" s="181" t="s">
        <v>542</v>
      </c>
      <c r="J281" s="181" t="s">
        <v>543</v>
      </c>
      <c r="K281" s="181" t="s">
        <v>729</v>
      </c>
    </row>
    <row r="282" spans="1:11">
      <c r="A282" s="181" t="s">
        <v>727</v>
      </c>
      <c r="B282" s="181" t="s">
        <v>728</v>
      </c>
      <c r="C282" s="181" t="s">
        <v>579</v>
      </c>
      <c r="D282" s="181">
        <v>20</v>
      </c>
      <c r="E282" s="181" t="s">
        <v>546</v>
      </c>
      <c r="F282" s="181">
        <v>0.87</v>
      </c>
      <c r="G282" s="181">
        <v>17.399999999999999</v>
      </c>
      <c r="H282" s="181">
        <v>111.51</v>
      </c>
      <c r="I282" s="181" t="s">
        <v>542</v>
      </c>
      <c r="J282" s="181" t="s">
        <v>543</v>
      </c>
      <c r="K282" s="181" t="s">
        <v>729</v>
      </c>
    </row>
    <row r="283" spans="1:11">
      <c r="A283" s="181" t="s">
        <v>730</v>
      </c>
      <c r="B283" s="181" t="s">
        <v>731</v>
      </c>
      <c r="C283" s="181" t="s">
        <v>563</v>
      </c>
      <c r="D283" s="181">
        <v>8</v>
      </c>
      <c r="E283" s="181" t="s">
        <v>554</v>
      </c>
      <c r="F283" s="181">
        <v>1.44</v>
      </c>
      <c r="G283" s="181">
        <v>11.52</v>
      </c>
      <c r="H283" s="181">
        <v>104.43</v>
      </c>
      <c r="I283" s="181" t="s">
        <v>542</v>
      </c>
      <c r="J283" s="181" t="s">
        <v>543</v>
      </c>
      <c r="K283" s="181" t="s">
        <v>732</v>
      </c>
    </row>
    <row r="284" spans="1:11">
      <c r="A284" s="181" t="s">
        <v>730</v>
      </c>
      <c r="B284" s="181" t="s">
        <v>731</v>
      </c>
      <c r="C284" s="181" t="s">
        <v>559</v>
      </c>
      <c r="D284" s="181">
        <v>4</v>
      </c>
      <c r="E284" s="181" t="s">
        <v>551</v>
      </c>
      <c r="F284" s="181">
        <v>0.87</v>
      </c>
      <c r="G284" s="181">
        <v>3.48</v>
      </c>
      <c r="H284" s="181">
        <v>104.43</v>
      </c>
      <c r="I284" s="181" t="s">
        <v>542</v>
      </c>
      <c r="J284" s="181" t="s">
        <v>543</v>
      </c>
      <c r="K284" s="181" t="s">
        <v>732</v>
      </c>
    </row>
    <row r="285" spans="1:11">
      <c r="A285" s="181" t="s">
        <v>730</v>
      </c>
      <c r="B285" s="181" t="s">
        <v>731</v>
      </c>
      <c r="C285" s="181" t="s">
        <v>540</v>
      </c>
      <c r="D285" s="181">
        <v>12</v>
      </c>
      <c r="E285" s="181" t="s">
        <v>551</v>
      </c>
      <c r="F285" s="181">
        <v>1.19</v>
      </c>
      <c r="G285" s="181">
        <v>14.28</v>
      </c>
      <c r="H285" s="181">
        <v>104.43</v>
      </c>
      <c r="I285" s="181" t="s">
        <v>542</v>
      </c>
      <c r="J285" s="181" t="s">
        <v>543</v>
      </c>
      <c r="K285" s="181" t="s">
        <v>732</v>
      </c>
    </row>
    <row r="286" spans="1:11">
      <c r="A286" s="181" t="s">
        <v>730</v>
      </c>
      <c r="B286" s="181" t="s">
        <v>731</v>
      </c>
      <c r="C286" s="181" t="s">
        <v>597</v>
      </c>
      <c r="D286" s="181">
        <v>2</v>
      </c>
      <c r="E286" s="181" t="s">
        <v>554</v>
      </c>
      <c r="F286" s="181">
        <v>4.04</v>
      </c>
      <c r="G286" s="181">
        <v>8.08</v>
      </c>
      <c r="H286" s="181">
        <v>104.43</v>
      </c>
      <c r="I286" s="181" t="s">
        <v>542</v>
      </c>
      <c r="J286" s="181" t="s">
        <v>543</v>
      </c>
      <c r="K286" s="181" t="s">
        <v>732</v>
      </c>
    </row>
    <row r="287" spans="1:11">
      <c r="A287" s="181" t="s">
        <v>730</v>
      </c>
      <c r="B287" s="181" t="s">
        <v>731</v>
      </c>
      <c r="C287" s="181" t="s">
        <v>552</v>
      </c>
      <c r="D287" s="181">
        <v>19</v>
      </c>
      <c r="E287" s="181" t="s">
        <v>551</v>
      </c>
      <c r="F287" s="181">
        <v>2.4500000000000002</v>
      </c>
      <c r="G287" s="181">
        <v>46.55</v>
      </c>
      <c r="H287" s="181">
        <v>104.43</v>
      </c>
      <c r="I287" s="181" t="s">
        <v>542</v>
      </c>
      <c r="J287" s="181" t="s">
        <v>543</v>
      </c>
      <c r="K287" s="181" t="s">
        <v>732</v>
      </c>
    </row>
    <row r="288" spans="1:11">
      <c r="A288" s="181" t="s">
        <v>730</v>
      </c>
      <c r="B288" s="181" t="s">
        <v>731</v>
      </c>
      <c r="C288" s="181" t="s">
        <v>550</v>
      </c>
      <c r="D288" s="181">
        <v>19</v>
      </c>
      <c r="E288" s="181" t="s">
        <v>546</v>
      </c>
      <c r="F288" s="181">
        <v>1.08</v>
      </c>
      <c r="G288" s="181">
        <v>20.52</v>
      </c>
      <c r="H288" s="181">
        <v>104.43</v>
      </c>
      <c r="I288" s="181" t="s">
        <v>542</v>
      </c>
      <c r="J288" s="181" t="s">
        <v>543</v>
      </c>
      <c r="K288" s="181" t="s">
        <v>732</v>
      </c>
    </row>
    <row r="289" spans="1:11">
      <c r="A289" s="181" t="s">
        <v>733</v>
      </c>
      <c r="B289" s="181" t="s">
        <v>734</v>
      </c>
      <c r="C289" s="181" t="s">
        <v>557</v>
      </c>
      <c r="D289" s="181">
        <v>12</v>
      </c>
      <c r="E289" s="181" t="s">
        <v>554</v>
      </c>
      <c r="F289" s="181">
        <v>4.1100000000000003</v>
      </c>
      <c r="G289" s="181">
        <v>49.32</v>
      </c>
      <c r="H289" s="181">
        <v>87.33</v>
      </c>
      <c r="I289" s="181" t="s">
        <v>542</v>
      </c>
      <c r="J289" s="181" t="s">
        <v>543</v>
      </c>
      <c r="K289" s="181" t="s">
        <v>735</v>
      </c>
    </row>
    <row r="290" spans="1:11">
      <c r="A290" s="181" t="s">
        <v>733</v>
      </c>
      <c r="B290" s="181" t="s">
        <v>734</v>
      </c>
      <c r="C290" s="181" t="s">
        <v>543</v>
      </c>
      <c r="D290" s="181">
        <v>5</v>
      </c>
      <c r="E290" s="181" t="s">
        <v>554</v>
      </c>
      <c r="F290" s="181">
        <v>1.94</v>
      </c>
      <c r="G290" s="181">
        <v>9.6999999999999993</v>
      </c>
      <c r="H290" s="181">
        <v>87.33</v>
      </c>
      <c r="I290" s="181" t="s">
        <v>542</v>
      </c>
      <c r="J290" s="181" t="s">
        <v>543</v>
      </c>
      <c r="K290" s="181" t="s">
        <v>735</v>
      </c>
    </row>
    <row r="291" spans="1:11">
      <c r="A291" s="181" t="s">
        <v>733</v>
      </c>
      <c r="B291" s="181" t="s">
        <v>734</v>
      </c>
      <c r="C291" s="181" t="s">
        <v>575</v>
      </c>
      <c r="D291" s="181">
        <v>18</v>
      </c>
      <c r="E291" s="181" t="s">
        <v>546</v>
      </c>
      <c r="F291" s="181">
        <v>0.26</v>
      </c>
      <c r="G291" s="181">
        <v>4.68</v>
      </c>
      <c r="H291" s="181">
        <v>87.33</v>
      </c>
      <c r="I291" s="181" t="s">
        <v>542</v>
      </c>
      <c r="J291" s="181" t="s">
        <v>543</v>
      </c>
      <c r="K291" s="181" t="s">
        <v>735</v>
      </c>
    </row>
    <row r="292" spans="1:11">
      <c r="A292" s="181" t="s">
        <v>733</v>
      </c>
      <c r="B292" s="181" t="s">
        <v>734</v>
      </c>
      <c r="C292" s="181" t="s">
        <v>597</v>
      </c>
      <c r="D292" s="181">
        <v>17</v>
      </c>
      <c r="E292" s="181" t="s">
        <v>554</v>
      </c>
      <c r="F292" s="181">
        <v>1.39</v>
      </c>
      <c r="G292" s="181">
        <v>23.63</v>
      </c>
      <c r="H292" s="181">
        <v>87.33</v>
      </c>
      <c r="I292" s="181" t="s">
        <v>542</v>
      </c>
      <c r="J292" s="181" t="s">
        <v>543</v>
      </c>
      <c r="K292" s="181" t="s">
        <v>735</v>
      </c>
    </row>
    <row r="293" spans="1:11">
      <c r="A293" s="181" t="s">
        <v>736</v>
      </c>
      <c r="B293" s="181" t="s">
        <v>737</v>
      </c>
      <c r="C293" s="181" t="s">
        <v>540</v>
      </c>
      <c r="D293" s="181">
        <v>19</v>
      </c>
      <c r="E293" s="181" t="s">
        <v>551</v>
      </c>
      <c r="F293" s="181">
        <v>3.34</v>
      </c>
      <c r="G293" s="181">
        <v>63.46</v>
      </c>
      <c r="H293" s="181">
        <v>101.26</v>
      </c>
      <c r="I293" s="181" t="s">
        <v>568</v>
      </c>
      <c r="J293" s="181" t="s">
        <v>543</v>
      </c>
      <c r="K293" s="181" t="s">
        <v>738</v>
      </c>
    </row>
    <row r="294" spans="1:11">
      <c r="A294" s="181" t="s">
        <v>736</v>
      </c>
      <c r="B294" s="181" t="s">
        <v>737</v>
      </c>
      <c r="C294" s="181" t="s">
        <v>547</v>
      </c>
      <c r="D294" s="181">
        <v>5</v>
      </c>
      <c r="E294" s="181" t="s">
        <v>546</v>
      </c>
      <c r="F294" s="181">
        <v>3.27</v>
      </c>
      <c r="G294" s="181">
        <v>16.350000000000001</v>
      </c>
      <c r="H294" s="181">
        <v>101.26</v>
      </c>
      <c r="I294" s="181" t="s">
        <v>568</v>
      </c>
      <c r="J294" s="181" t="s">
        <v>543</v>
      </c>
      <c r="K294" s="181" t="s">
        <v>738</v>
      </c>
    </row>
    <row r="295" spans="1:11">
      <c r="A295" s="181" t="s">
        <v>736</v>
      </c>
      <c r="B295" s="181" t="s">
        <v>737</v>
      </c>
      <c r="C295" s="181" t="s">
        <v>545</v>
      </c>
      <c r="D295" s="181">
        <v>13</v>
      </c>
      <c r="E295" s="181" t="s">
        <v>541</v>
      </c>
      <c r="F295" s="181">
        <v>1.65</v>
      </c>
      <c r="G295" s="181">
        <v>21.45</v>
      </c>
      <c r="H295" s="181">
        <v>101.26</v>
      </c>
      <c r="I295" s="181" t="s">
        <v>568</v>
      </c>
      <c r="J295" s="181" t="s">
        <v>543</v>
      </c>
      <c r="K295" s="181" t="s">
        <v>738</v>
      </c>
    </row>
    <row r="296" spans="1:11">
      <c r="A296" s="181" t="s">
        <v>739</v>
      </c>
      <c r="B296" s="181" t="s">
        <v>740</v>
      </c>
      <c r="C296" s="181" t="s">
        <v>550</v>
      </c>
      <c r="D296" s="181">
        <v>20</v>
      </c>
      <c r="E296" s="181" t="s">
        <v>541</v>
      </c>
      <c r="F296" s="181">
        <v>1.27</v>
      </c>
      <c r="G296" s="181">
        <v>25.4</v>
      </c>
      <c r="H296" s="181">
        <v>110.97</v>
      </c>
      <c r="I296" s="181" t="s">
        <v>542</v>
      </c>
      <c r="J296" s="181" t="s">
        <v>543</v>
      </c>
      <c r="K296" s="181" t="s">
        <v>741</v>
      </c>
    </row>
    <row r="297" spans="1:11">
      <c r="A297" s="181" t="s">
        <v>739</v>
      </c>
      <c r="B297" s="181" t="s">
        <v>740</v>
      </c>
      <c r="C297" s="181" t="s">
        <v>553</v>
      </c>
      <c r="D297" s="181">
        <v>20</v>
      </c>
      <c r="E297" s="181" t="s">
        <v>554</v>
      </c>
      <c r="F297" s="181">
        <v>0.76</v>
      </c>
      <c r="G297" s="181">
        <v>15.2</v>
      </c>
      <c r="H297" s="181">
        <v>110.97</v>
      </c>
      <c r="I297" s="181" t="s">
        <v>542</v>
      </c>
      <c r="J297" s="181" t="s">
        <v>543</v>
      </c>
      <c r="K297" s="181" t="s">
        <v>741</v>
      </c>
    </row>
    <row r="298" spans="1:11">
      <c r="A298" s="181" t="s">
        <v>739</v>
      </c>
      <c r="B298" s="181" t="s">
        <v>740</v>
      </c>
      <c r="C298" s="181" t="s">
        <v>543</v>
      </c>
      <c r="D298" s="181">
        <v>5</v>
      </c>
      <c r="E298" s="181" t="s">
        <v>541</v>
      </c>
      <c r="F298" s="181">
        <v>0.89</v>
      </c>
      <c r="G298" s="181">
        <v>4.45</v>
      </c>
      <c r="H298" s="181">
        <v>110.97</v>
      </c>
      <c r="I298" s="181" t="s">
        <v>542</v>
      </c>
      <c r="J298" s="181" t="s">
        <v>543</v>
      </c>
      <c r="K298" s="181" t="s">
        <v>741</v>
      </c>
    </row>
    <row r="299" spans="1:11">
      <c r="A299" s="181" t="s">
        <v>739</v>
      </c>
      <c r="B299" s="181" t="s">
        <v>740</v>
      </c>
      <c r="C299" s="181" t="s">
        <v>579</v>
      </c>
      <c r="D299" s="181">
        <v>18</v>
      </c>
      <c r="E299" s="181" t="s">
        <v>554</v>
      </c>
      <c r="F299" s="181">
        <v>2.27</v>
      </c>
      <c r="G299" s="181">
        <v>40.86</v>
      </c>
      <c r="H299" s="181">
        <v>110.97</v>
      </c>
      <c r="I299" s="181" t="s">
        <v>542</v>
      </c>
      <c r="J299" s="181" t="s">
        <v>543</v>
      </c>
      <c r="K299" s="181" t="s">
        <v>741</v>
      </c>
    </row>
    <row r="300" spans="1:11">
      <c r="A300" s="181" t="s">
        <v>739</v>
      </c>
      <c r="B300" s="181" t="s">
        <v>740</v>
      </c>
      <c r="C300" s="181" t="s">
        <v>552</v>
      </c>
      <c r="D300" s="181">
        <v>12</v>
      </c>
      <c r="E300" s="181" t="s">
        <v>551</v>
      </c>
      <c r="F300" s="181">
        <v>0.56000000000000005</v>
      </c>
      <c r="G300" s="181">
        <v>6.72</v>
      </c>
      <c r="H300" s="181">
        <v>110.97</v>
      </c>
      <c r="I300" s="181" t="s">
        <v>542</v>
      </c>
      <c r="J300" s="181" t="s">
        <v>543</v>
      </c>
      <c r="K300" s="181" t="s">
        <v>741</v>
      </c>
    </row>
    <row r="301" spans="1:11">
      <c r="A301" s="181" t="s">
        <v>739</v>
      </c>
      <c r="B301" s="181" t="s">
        <v>740</v>
      </c>
      <c r="C301" s="181" t="s">
        <v>575</v>
      </c>
      <c r="D301" s="181">
        <v>14</v>
      </c>
      <c r="E301" s="181" t="s">
        <v>554</v>
      </c>
      <c r="F301" s="181">
        <v>1.31</v>
      </c>
      <c r="G301" s="181">
        <v>18.34</v>
      </c>
      <c r="H301" s="181">
        <v>110.97</v>
      </c>
      <c r="I301" s="181" t="s">
        <v>542</v>
      </c>
      <c r="J301" s="181" t="s">
        <v>543</v>
      </c>
      <c r="K301" s="181" t="s">
        <v>741</v>
      </c>
    </row>
    <row r="302" spans="1:11">
      <c r="A302" s="181" t="s">
        <v>742</v>
      </c>
      <c r="B302" s="181" t="s">
        <v>743</v>
      </c>
      <c r="C302" s="181" t="s">
        <v>550</v>
      </c>
      <c r="D302" s="181">
        <v>14</v>
      </c>
      <c r="E302" s="181" t="s">
        <v>541</v>
      </c>
      <c r="F302" s="181">
        <v>4.84</v>
      </c>
      <c r="G302" s="181">
        <v>67.760000000000005</v>
      </c>
      <c r="H302" s="181">
        <v>128.06</v>
      </c>
      <c r="I302" s="181" t="s">
        <v>568</v>
      </c>
      <c r="J302" s="181" t="s">
        <v>543</v>
      </c>
      <c r="K302" s="181" t="s">
        <v>744</v>
      </c>
    </row>
    <row r="303" spans="1:11">
      <c r="A303" s="181" t="s">
        <v>742</v>
      </c>
      <c r="B303" s="181" t="s">
        <v>743</v>
      </c>
      <c r="C303" s="181" t="s">
        <v>545</v>
      </c>
      <c r="D303" s="181">
        <v>9</v>
      </c>
      <c r="E303" s="181" t="s">
        <v>546</v>
      </c>
      <c r="F303" s="181">
        <v>2.4500000000000002</v>
      </c>
      <c r="G303" s="181">
        <v>22.05</v>
      </c>
      <c r="H303" s="181">
        <v>128.06</v>
      </c>
      <c r="I303" s="181" t="s">
        <v>568</v>
      </c>
      <c r="J303" s="181" t="s">
        <v>543</v>
      </c>
      <c r="K303" s="181" t="s">
        <v>744</v>
      </c>
    </row>
    <row r="304" spans="1:11">
      <c r="A304" s="181" t="s">
        <v>742</v>
      </c>
      <c r="B304" s="181" t="s">
        <v>743</v>
      </c>
      <c r="C304" s="181" t="s">
        <v>557</v>
      </c>
      <c r="D304" s="181">
        <v>9</v>
      </c>
      <c r="E304" s="181" t="s">
        <v>551</v>
      </c>
      <c r="F304" s="181">
        <v>4.25</v>
      </c>
      <c r="G304" s="181">
        <v>38.25</v>
      </c>
      <c r="H304" s="181">
        <v>128.06</v>
      </c>
      <c r="I304" s="181" t="s">
        <v>568</v>
      </c>
      <c r="J304" s="181" t="s">
        <v>543</v>
      </c>
      <c r="K304" s="181" t="s">
        <v>744</v>
      </c>
    </row>
    <row r="305" spans="1:11">
      <c r="A305" s="181" t="s">
        <v>745</v>
      </c>
      <c r="B305" s="181" t="s">
        <v>746</v>
      </c>
      <c r="C305" s="181" t="s">
        <v>540</v>
      </c>
      <c r="D305" s="181">
        <v>4</v>
      </c>
      <c r="E305" s="181" t="s">
        <v>541</v>
      </c>
      <c r="F305" s="181">
        <v>1.05</v>
      </c>
      <c r="G305" s="181">
        <v>4.2</v>
      </c>
      <c r="H305" s="181">
        <v>145.88</v>
      </c>
      <c r="I305" s="181" t="s">
        <v>568</v>
      </c>
      <c r="J305" s="181" t="s">
        <v>543</v>
      </c>
      <c r="K305" s="181" t="s">
        <v>747</v>
      </c>
    </row>
    <row r="306" spans="1:11">
      <c r="A306" s="181" t="s">
        <v>745</v>
      </c>
      <c r="B306" s="181" t="s">
        <v>746</v>
      </c>
      <c r="C306" s="181" t="s">
        <v>597</v>
      </c>
      <c r="D306" s="181">
        <v>4</v>
      </c>
      <c r="E306" s="181" t="s">
        <v>554</v>
      </c>
      <c r="F306" s="181">
        <v>0.3</v>
      </c>
      <c r="G306" s="181">
        <v>1.2</v>
      </c>
      <c r="H306" s="181">
        <v>145.88</v>
      </c>
      <c r="I306" s="181" t="s">
        <v>568</v>
      </c>
      <c r="J306" s="181" t="s">
        <v>543</v>
      </c>
      <c r="K306" s="181" t="s">
        <v>747</v>
      </c>
    </row>
    <row r="307" spans="1:11">
      <c r="A307" s="181" t="s">
        <v>745</v>
      </c>
      <c r="B307" s="181" t="s">
        <v>746</v>
      </c>
      <c r="C307" s="181" t="s">
        <v>553</v>
      </c>
      <c r="D307" s="181">
        <v>6</v>
      </c>
      <c r="E307" s="181" t="s">
        <v>541</v>
      </c>
      <c r="F307" s="181">
        <v>1.84</v>
      </c>
      <c r="G307" s="181">
        <v>11.04</v>
      </c>
      <c r="H307" s="181">
        <v>145.88</v>
      </c>
      <c r="I307" s="181" t="s">
        <v>568</v>
      </c>
      <c r="J307" s="181" t="s">
        <v>543</v>
      </c>
      <c r="K307" s="181" t="s">
        <v>747</v>
      </c>
    </row>
    <row r="308" spans="1:11">
      <c r="A308" s="181" t="s">
        <v>745</v>
      </c>
      <c r="B308" s="181" t="s">
        <v>746</v>
      </c>
      <c r="C308" s="181" t="s">
        <v>545</v>
      </c>
      <c r="D308" s="181">
        <v>16</v>
      </c>
      <c r="E308" s="181" t="s">
        <v>554</v>
      </c>
      <c r="F308" s="181">
        <v>3.21</v>
      </c>
      <c r="G308" s="181">
        <v>51.36</v>
      </c>
      <c r="H308" s="181">
        <v>145.88</v>
      </c>
      <c r="I308" s="181" t="s">
        <v>568</v>
      </c>
      <c r="J308" s="181" t="s">
        <v>543</v>
      </c>
      <c r="K308" s="181" t="s">
        <v>747</v>
      </c>
    </row>
    <row r="309" spans="1:11">
      <c r="A309" s="181" t="s">
        <v>745</v>
      </c>
      <c r="B309" s="181" t="s">
        <v>746</v>
      </c>
      <c r="C309" s="181" t="s">
        <v>557</v>
      </c>
      <c r="D309" s="181">
        <v>16</v>
      </c>
      <c r="E309" s="181" t="s">
        <v>546</v>
      </c>
      <c r="F309" s="181">
        <v>4.88</v>
      </c>
      <c r="G309" s="181">
        <v>78.08</v>
      </c>
      <c r="H309" s="181">
        <v>145.88</v>
      </c>
      <c r="I309" s="181" t="s">
        <v>568</v>
      </c>
      <c r="J309" s="181" t="s">
        <v>543</v>
      </c>
      <c r="K309" s="181" t="s">
        <v>747</v>
      </c>
    </row>
    <row r="310" spans="1:11">
      <c r="A310" s="181" t="s">
        <v>748</v>
      </c>
      <c r="B310" s="181" t="s">
        <v>749</v>
      </c>
      <c r="C310" s="181" t="s">
        <v>597</v>
      </c>
      <c r="D310" s="181">
        <v>17</v>
      </c>
      <c r="E310" s="181" t="s">
        <v>554</v>
      </c>
      <c r="F310" s="181">
        <v>4.59</v>
      </c>
      <c r="G310" s="181">
        <v>78.03</v>
      </c>
      <c r="H310" s="181">
        <v>105.74</v>
      </c>
      <c r="I310" s="181" t="s">
        <v>568</v>
      </c>
      <c r="J310" s="181" t="s">
        <v>543</v>
      </c>
      <c r="K310" s="181" t="s">
        <v>750</v>
      </c>
    </row>
    <row r="311" spans="1:11">
      <c r="A311" s="181" t="s">
        <v>748</v>
      </c>
      <c r="B311" s="181" t="s">
        <v>749</v>
      </c>
      <c r="C311" s="181" t="s">
        <v>547</v>
      </c>
      <c r="D311" s="181">
        <v>2</v>
      </c>
      <c r="E311" s="181" t="s">
        <v>541</v>
      </c>
      <c r="F311" s="181">
        <v>3.47</v>
      </c>
      <c r="G311" s="181">
        <v>6.94</v>
      </c>
      <c r="H311" s="181">
        <v>105.74</v>
      </c>
      <c r="I311" s="181" t="s">
        <v>568</v>
      </c>
      <c r="J311" s="181" t="s">
        <v>543</v>
      </c>
      <c r="K311" s="181" t="s">
        <v>750</v>
      </c>
    </row>
    <row r="312" spans="1:11">
      <c r="A312" s="181" t="s">
        <v>748</v>
      </c>
      <c r="B312" s="181" t="s">
        <v>749</v>
      </c>
      <c r="C312" s="181" t="s">
        <v>545</v>
      </c>
      <c r="D312" s="181">
        <v>4</v>
      </c>
      <c r="E312" s="181" t="s">
        <v>551</v>
      </c>
      <c r="F312" s="181">
        <v>0.59</v>
      </c>
      <c r="G312" s="181">
        <v>2.36</v>
      </c>
      <c r="H312" s="181">
        <v>105.74</v>
      </c>
      <c r="I312" s="181" t="s">
        <v>568</v>
      </c>
      <c r="J312" s="181" t="s">
        <v>543</v>
      </c>
      <c r="K312" s="181" t="s">
        <v>750</v>
      </c>
    </row>
    <row r="313" spans="1:11">
      <c r="A313" s="181" t="s">
        <v>748</v>
      </c>
      <c r="B313" s="181" t="s">
        <v>749</v>
      </c>
      <c r="C313" s="181" t="s">
        <v>563</v>
      </c>
      <c r="D313" s="181">
        <v>7</v>
      </c>
      <c r="E313" s="181" t="s">
        <v>554</v>
      </c>
      <c r="F313" s="181">
        <v>2.63</v>
      </c>
      <c r="G313" s="181">
        <v>18.41</v>
      </c>
      <c r="H313" s="181">
        <v>105.74</v>
      </c>
      <c r="I313" s="181" t="s">
        <v>568</v>
      </c>
      <c r="J313" s="181" t="s">
        <v>543</v>
      </c>
      <c r="K313" s="181" t="s">
        <v>750</v>
      </c>
    </row>
    <row r="314" spans="1:11">
      <c r="A314" s="181" t="s">
        <v>751</v>
      </c>
      <c r="B314" s="181" t="s">
        <v>752</v>
      </c>
      <c r="C314" s="181" t="s">
        <v>559</v>
      </c>
      <c r="D314" s="181">
        <v>19</v>
      </c>
      <c r="E314" s="181" t="s">
        <v>554</v>
      </c>
      <c r="F314" s="181">
        <v>0.53</v>
      </c>
      <c r="G314" s="181">
        <v>10.07</v>
      </c>
      <c r="H314" s="181">
        <v>124.59</v>
      </c>
      <c r="I314" s="181" t="s">
        <v>568</v>
      </c>
      <c r="J314" s="181" t="s">
        <v>543</v>
      </c>
      <c r="K314" s="181" t="s">
        <v>753</v>
      </c>
    </row>
    <row r="315" spans="1:11">
      <c r="A315" s="181" t="s">
        <v>751</v>
      </c>
      <c r="B315" s="181" t="s">
        <v>752</v>
      </c>
      <c r="C315" s="181" t="s">
        <v>550</v>
      </c>
      <c r="D315" s="181">
        <v>6</v>
      </c>
      <c r="E315" s="181" t="s">
        <v>541</v>
      </c>
      <c r="F315" s="181">
        <v>2.2799999999999998</v>
      </c>
      <c r="G315" s="181">
        <v>13.68</v>
      </c>
      <c r="H315" s="181">
        <v>124.59</v>
      </c>
      <c r="I315" s="181" t="s">
        <v>568</v>
      </c>
      <c r="J315" s="181" t="s">
        <v>543</v>
      </c>
      <c r="K315" s="181" t="s">
        <v>753</v>
      </c>
    </row>
    <row r="316" spans="1:11">
      <c r="A316" s="181" t="s">
        <v>751</v>
      </c>
      <c r="B316" s="181" t="s">
        <v>752</v>
      </c>
      <c r="C316" s="181" t="s">
        <v>575</v>
      </c>
      <c r="D316" s="181">
        <v>20</v>
      </c>
      <c r="E316" s="181" t="s">
        <v>551</v>
      </c>
      <c r="F316" s="181">
        <v>3.12</v>
      </c>
      <c r="G316" s="181">
        <v>62.4</v>
      </c>
      <c r="H316" s="181">
        <v>124.59</v>
      </c>
      <c r="I316" s="181" t="s">
        <v>568</v>
      </c>
      <c r="J316" s="181" t="s">
        <v>543</v>
      </c>
      <c r="K316" s="181" t="s">
        <v>753</v>
      </c>
    </row>
    <row r="317" spans="1:11">
      <c r="A317" s="181" t="s">
        <v>751</v>
      </c>
      <c r="B317" s="181" t="s">
        <v>752</v>
      </c>
      <c r="C317" s="181" t="s">
        <v>553</v>
      </c>
      <c r="D317" s="181">
        <v>14</v>
      </c>
      <c r="E317" s="181" t="s">
        <v>546</v>
      </c>
      <c r="F317" s="181">
        <v>1.74</v>
      </c>
      <c r="G317" s="181">
        <v>24.36</v>
      </c>
      <c r="H317" s="181">
        <v>124.59</v>
      </c>
      <c r="I317" s="181" t="s">
        <v>568</v>
      </c>
      <c r="J317" s="181" t="s">
        <v>543</v>
      </c>
      <c r="K317" s="181" t="s">
        <v>753</v>
      </c>
    </row>
    <row r="318" spans="1:11">
      <c r="A318" s="181" t="s">
        <v>751</v>
      </c>
      <c r="B318" s="181" t="s">
        <v>752</v>
      </c>
      <c r="C318" s="181" t="s">
        <v>579</v>
      </c>
      <c r="D318" s="181">
        <v>11</v>
      </c>
      <c r="E318" s="181" t="s">
        <v>546</v>
      </c>
      <c r="F318" s="181">
        <v>1.28</v>
      </c>
      <c r="G318" s="181">
        <v>14.08</v>
      </c>
      <c r="H318" s="181">
        <v>124.59</v>
      </c>
      <c r="I318" s="181" t="s">
        <v>568</v>
      </c>
      <c r="J318" s="181" t="s">
        <v>543</v>
      </c>
      <c r="K318" s="181" t="s">
        <v>753</v>
      </c>
    </row>
    <row r="319" spans="1:11">
      <c r="A319" s="181" t="s">
        <v>754</v>
      </c>
      <c r="B319" s="181" t="s">
        <v>755</v>
      </c>
      <c r="C319" s="181" t="s">
        <v>597</v>
      </c>
      <c r="D319" s="181">
        <v>12</v>
      </c>
      <c r="E319" s="181" t="s">
        <v>541</v>
      </c>
      <c r="F319" s="181">
        <v>2.5499999999999998</v>
      </c>
      <c r="G319" s="181">
        <v>30.6</v>
      </c>
      <c r="H319" s="181">
        <v>171.34</v>
      </c>
      <c r="I319" s="181" t="s">
        <v>542</v>
      </c>
      <c r="J319" s="181" t="s">
        <v>543</v>
      </c>
      <c r="K319" s="181" t="s">
        <v>756</v>
      </c>
    </row>
    <row r="320" spans="1:11">
      <c r="A320" s="181" t="s">
        <v>754</v>
      </c>
      <c r="B320" s="181" t="s">
        <v>755</v>
      </c>
      <c r="C320" s="181" t="s">
        <v>563</v>
      </c>
      <c r="D320" s="181">
        <v>9</v>
      </c>
      <c r="E320" s="181" t="s">
        <v>551</v>
      </c>
      <c r="F320" s="181">
        <v>4.05</v>
      </c>
      <c r="G320" s="181">
        <v>36.450000000000003</v>
      </c>
      <c r="H320" s="181">
        <v>171.34</v>
      </c>
      <c r="I320" s="181" t="s">
        <v>542</v>
      </c>
      <c r="J320" s="181" t="s">
        <v>543</v>
      </c>
      <c r="K320" s="181" t="s">
        <v>756</v>
      </c>
    </row>
    <row r="321" spans="1:11">
      <c r="A321" s="181" t="s">
        <v>754</v>
      </c>
      <c r="B321" s="181" t="s">
        <v>755</v>
      </c>
      <c r="C321" s="181" t="s">
        <v>543</v>
      </c>
      <c r="D321" s="181">
        <v>13</v>
      </c>
      <c r="E321" s="181" t="s">
        <v>554</v>
      </c>
      <c r="F321" s="181">
        <v>3.89</v>
      </c>
      <c r="G321" s="181">
        <v>50.57</v>
      </c>
      <c r="H321" s="181">
        <v>171.34</v>
      </c>
      <c r="I321" s="181" t="s">
        <v>542</v>
      </c>
      <c r="J321" s="181" t="s">
        <v>543</v>
      </c>
      <c r="K321" s="181" t="s">
        <v>756</v>
      </c>
    </row>
    <row r="322" spans="1:11">
      <c r="A322" s="181" t="s">
        <v>754</v>
      </c>
      <c r="B322" s="181" t="s">
        <v>755</v>
      </c>
      <c r="C322" s="181" t="s">
        <v>552</v>
      </c>
      <c r="D322" s="181">
        <v>1</v>
      </c>
      <c r="E322" s="181" t="s">
        <v>541</v>
      </c>
      <c r="F322" s="181">
        <v>4.1100000000000003</v>
      </c>
      <c r="G322" s="181">
        <v>4.1100000000000003</v>
      </c>
      <c r="H322" s="181">
        <v>171.34</v>
      </c>
      <c r="I322" s="181" t="s">
        <v>542</v>
      </c>
      <c r="J322" s="181" t="s">
        <v>543</v>
      </c>
      <c r="K322" s="181" t="s">
        <v>756</v>
      </c>
    </row>
    <row r="323" spans="1:11">
      <c r="A323" s="181" t="s">
        <v>754</v>
      </c>
      <c r="B323" s="181" t="s">
        <v>755</v>
      </c>
      <c r="C323" s="181" t="s">
        <v>557</v>
      </c>
      <c r="D323" s="181">
        <v>11</v>
      </c>
      <c r="E323" s="181" t="s">
        <v>546</v>
      </c>
      <c r="F323" s="181">
        <v>4.51</v>
      </c>
      <c r="G323" s="181">
        <v>49.61</v>
      </c>
      <c r="H323" s="181">
        <v>171.34</v>
      </c>
      <c r="I323" s="181" t="s">
        <v>542</v>
      </c>
      <c r="J323" s="181" t="s">
        <v>543</v>
      </c>
      <c r="K323" s="181" t="s">
        <v>756</v>
      </c>
    </row>
    <row r="324" spans="1:11">
      <c r="A324" s="181" t="s">
        <v>757</v>
      </c>
      <c r="B324" s="181" t="s">
        <v>758</v>
      </c>
      <c r="C324" s="181" t="s">
        <v>575</v>
      </c>
      <c r="D324" s="181">
        <v>2</v>
      </c>
      <c r="E324" s="181" t="s">
        <v>546</v>
      </c>
      <c r="F324" s="181">
        <v>3.48</v>
      </c>
      <c r="G324" s="181">
        <v>6.96</v>
      </c>
      <c r="H324" s="181">
        <v>71.790000000000006</v>
      </c>
      <c r="I324" s="181" t="s">
        <v>542</v>
      </c>
      <c r="J324" s="181" t="s">
        <v>543</v>
      </c>
      <c r="K324" s="181" t="s">
        <v>759</v>
      </c>
    </row>
    <row r="325" spans="1:11">
      <c r="A325" s="181" t="s">
        <v>757</v>
      </c>
      <c r="B325" s="181" t="s">
        <v>758</v>
      </c>
      <c r="C325" s="181" t="s">
        <v>552</v>
      </c>
      <c r="D325" s="181">
        <v>8</v>
      </c>
      <c r="E325" s="181" t="s">
        <v>554</v>
      </c>
      <c r="F325" s="181">
        <v>4.71</v>
      </c>
      <c r="G325" s="181">
        <v>37.68</v>
      </c>
      <c r="H325" s="181">
        <v>71.790000000000006</v>
      </c>
      <c r="I325" s="181" t="s">
        <v>542</v>
      </c>
      <c r="J325" s="181" t="s">
        <v>543</v>
      </c>
      <c r="K325" s="181" t="s">
        <v>759</v>
      </c>
    </row>
    <row r="326" spans="1:11">
      <c r="A326" s="181" t="s">
        <v>757</v>
      </c>
      <c r="B326" s="181" t="s">
        <v>758</v>
      </c>
      <c r="C326" s="181" t="s">
        <v>543</v>
      </c>
      <c r="D326" s="181">
        <v>3</v>
      </c>
      <c r="E326" s="181" t="s">
        <v>541</v>
      </c>
      <c r="F326" s="181">
        <v>4.7300000000000004</v>
      </c>
      <c r="G326" s="181">
        <v>14.19</v>
      </c>
      <c r="H326" s="181">
        <v>71.790000000000006</v>
      </c>
      <c r="I326" s="181" t="s">
        <v>542</v>
      </c>
      <c r="J326" s="181" t="s">
        <v>543</v>
      </c>
      <c r="K326" s="181" t="s">
        <v>759</v>
      </c>
    </row>
    <row r="327" spans="1:11">
      <c r="A327" s="181" t="s">
        <v>757</v>
      </c>
      <c r="B327" s="181" t="s">
        <v>758</v>
      </c>
      <c r="C327" s="181" t="s">
        <v>557</v>
      </c>
      <c r="D327" s="181">
        <v>6</v>
      </c>
      <c r="E327" s="181" t="s">
        <v>554</v>
      </c>
      <c r="F327" s="181">
        <v>0.45</v>
      </c>
      <c r="G327" s="181">
        <v>2.7</v>
      </c>
      <c r="H327" s="181">
        <v>71.790000000000006</v>
      </c>
      <c r="I327" s="181" t="s">
        <v>542</v>
      </c>
      <c r="J327" s="181" t="s">
        <v>543</v>
      </c>
      <c r="K327" s="181" t="s">
        <v>759</v>
      </c>
    </row>
    <row r="328" spans="1:11">
      <c r="A328" s="181" t="s">
        <v>757</v>
      </c>
      <c r="B328" s="181" t="s">
        <v>758</v>
      </c>
      <c r="C328" s="181" t="s">
        <v>563</v>
      </c>
      <c r="D328" s="181">
        <v>1</v>
      </c>
      <c r="E328" s="181" t="s">
        <v>551</v>
      </c>
      <c r="F328" s="181">
        <v>0.26</v>
      </c>
      <c r="G328" s="181">
        <v>0.26</v>
      </c>
      <c r="H328" s="181">
        <v>71.790000000000006</v>
      </c>
      <c r="I328" s="181" t="s">
        <v>542</v>
      </c>
      <c r="J328" s="181" t="s">
        <v>543</v>
      </c>
      <c r="K328" s="181" t="s">
        <v>759</v>
      </c>
    </row>
    <row r="329" spans="1:11">
      <c r="A329" s="181" t="s">
        <v>757</v>
      </c>
      <c r="B329" s="181" t="s">
        <v>758</v>
      </c>
      <c r="C329" s="181" t="s">
        <v>547</v>
      </c>
      <c r="D329" s="181">
        <v>4</v>
      </c>
      <c r="E329" s="181" t="s">
        <v>551</v>
      </c>
      <c r="F329" s="181">
        <v>2.5</v>
      </c>
      <c r="G329" s="181">
        <v>10</v>
      </c>
      <c r="H329" s="181">
        <v>71.790000000000006</v>
      </c>
      <c r="I329" s="181" t="s">
        <v>542</v>
      </c>
      <c r="J329" s="181" t="s">
        <v>543</v>
      </c>
      <c r="K329" s="181" t="s">
        <v>759</v>
      </c>
    </row>
    <row r="330" spans="1:11">
      <c r="A330" s="181" t="s">
        <v>760</v>
      </c>
      <c r="B330" s="181" t="s">
        <v>761</v>
      </c>
      <c r="C330" s="181" t="s">
        <v>543</v>
      </c>
      <c r="D330" s="181">
        <v>18</v>
      </c>
      <c r="E330" s="181" t="s">
        <v>546</v>
      </c>
      <c r="F330" s="181">
        <v>0.64</v>
      </c>
      <c r="G330" s="181">
        <v>11.52</v>
      </c>
      <c r="H330" s="181">
        <v>52.28</v>
      </c>
      <c r="I330" s="181" t="s">
        <v>542</v>
      </c>
      <c r="J330" s="181" t="s">
        <v>543</v>
      </c>
      <c r="K330" s="181" t="s">
        <v>644</v>
      </c>
    </row>
    <row r="331" spans="1:11">
      <c r="A331" s="181" t="s">
        <v>760</v>
      </c>
      <c r="B331" s="181" t="s">
        <v>761</v>
      </c>
      <c r="C331" s="181" t="s">
        <v>559</v>
      </c>
      <c r="D331" s="181">
        <v>8</v>
      </c>
      <c r="E331" s="181" t="s">
        <v>546</v>
      </c>
      <c r="F331" s="181">
        <v>2.86</v>
      </c>
      <c r="G331" s="181">
        <v>22.88</v>
      </c>
      <c r="H331" s="181">
        <v>52.28</v>
      </c>
      <c r="I331" s="181" t="s">
        <v>542</v>
      </c>
      <c r="J331" s="181" t="s">
        <v>543</v>
      </c>
      <c r="K331" s="181" t="s">
        <v>644</v>
      </c>
    </row>
    <row r="332" spans="1:11">
      <c r="A332" s="181" t="s">
        <v>760</v>
      </c>
      <c r="B332" s="181" t="s">
        <v>761</v>
      </c>
      <c r="C332" s="181" t="s">
        <v>579</v>
      </c>
      <c r="D332" s="181">
        <v>12</v>
      </c>
      <c r="E332" s="181" t="s">
        <v>551</v>
      </c>
      <c r="F332" s="181">
        <v>1.03</v>
      </c>
      <c r="G332" s="181">
        <v>12.36</v>
      </c>
      <c r="H332" s="181">
        <v>52.28</v>
      </c>
      <c r="I332" s="181" t="s">
        <v>542</v>
      </c>
      <c r="J332" s="181" t="s">
        <v>543</v>
      </c>
      <c r="K332" s="181" t="s">
        <v>644</v>
      </c>
    </row>
    <row r="333" spans="1:11">
      <c r="A333" s="181" t="s">
        <v>760</v>
      </c>
      <c r="B333" s="181" t="s">
        <v>761</v>
      </c>
      <c r="C333" s="181" t="s">
        <v>557</v>
      </c>
      <c r="D333" s="181">
        <v>12</v>
      </c>
      <c r="E333" s="181" t="s">
        <v>551</v>
      </c>
      <c r="F333" s="181">
        <v>0.46</v>
      </c>
      <c r="G333" s="181">
        <v>5.52</v>
      </c>
      <c r="H333" s="181">
        <v>52.28</v>
      </c>
      <c r="I333" s="181" t="s">
        <v>542</v>
      </c>
      <c r="J333" s="181" t="s">
        <v>543</v>
      </c>
      <c r="K333" s="181" t="s">
        <v>644</v>
      </c>
    </row>
    <row r="334" spans="1:11">
      <c r="A334" s="181" t="s">
        <v>762</v>
      </c>
      <c r="B334" s="181" t="s">
        <v>763</v>
      </c>
      <c r="C334" s="181" t="s">
        <v>579</v>
      </c>
      <c r="D334" s="181">
        <v>6</v>
      </c>
      <c r="E334" s="181" t="s">
        <v>551</v>
      </c>
      <c r="F334" s="181">
        <v>4.5599999999999996</v>
      </c>
      <c r="G334" s="181">
        <v>27.36</v>
      </c>
      <c r="H334" s="181">
        <v>67.430000000000007</v>
      </c>
      <c r="I334" s="181" t="s">
        <v>542</v>
      </c>
      <c r="J334" s="181" t="s">
        <v>543</v>
      </c>
      <c r="K334" s="181" t="s">
        <v>764</v>
      </c>
    </row>
    <row r="335" spans="1:11">
      <c r="A335" s="181" t="s">
        <v>762</v>
      </c>
      <c r="B335" s="181" t="s">
        <v>763</v>
      </c>
      <c r="C335" s="181" t="s">
        <v>552</v>
      </c>
      <c r="D335" s="181">
        <v>15</v>
      </c>
      <c r="E335" s="181" t="s">
        <v>554</v>
      </c>
      <c r="F335" s="181">
        <v>1.69</v>
      </c>
      <c r="G335" s="181">
        <v>25.35</v>
      </c>
      <c r="H335" s="181">
        <v>67.430000000000007</v>
      </c>
      <c r="I335" s="181" t="s">
        <v>542</v>
      </c>
      <c r="J335" s="181" t="s">
        <v>543</v>
      </c>
      <c r="K335" s="181" t="s">
        <v>764</v>
      </c>
    </row>
    <row r="336" spans="1:11">
      <c r="A336" s="181" t="s">
        <v>762</v>
      </c>
      <c r="B336" s="181" t="s">
        <v>763</v>
      </c>
      <c r="C336" s="181" t="s">
        <v>540</v>
      </c>
      <c r="D336" s="181">
        <v>6</v>
      </c>
      <c r="E336" s="181" t="s">
        <v>546</v>
      </c>
      <c r="F336" s="181">
        <v>1.1499999999999999</v>
      </c>
      <c r="G336" s="181">
        <v>6.9</v>
      </c>
      <c r="H336" s="181">
        <v>67.430000000000007</v>
      </c>
      <c r="I336" s="181" t="s">
        <v>542</v>
      </c>
      <c r="J336" s="181" t="s">
        <v>543</v>
      </c>
      <c r="K336" s="181" t="s">
        <v>764</v>
      </c>
    </row>
    <row r="337" spans="1:11">
      <c r="A337" s="181" t="s">
        <v>762</v>
      </c>
      <c r="B337" s="181" t="s">
        <v>763</v>
      </c>
      <c r="C337" s="181" t="s">
        <v>543</v>
      </c>
      <c r="D337" s="181">
        <v>2</v>
      </c>
      <c r="E337" s="181" t="s">
        <v>551</v>
      </c>
      <c r="F337" s="181">
        <v>3.91</v>
      </c>
      <c r="G337" s="181">
        <v>7.82</v>
      </c>
      <c r="H337" s="181">
        <v>67.430000000000007</v>
      </c>
      <c r="I337" s="181" t="s">
        <v>542</v>
      </c>
      <c r="J337" s="181" t="s">
        <v>543</v>
      </c>
      <c r="K337" s="181" t="s">
        <v>764</v>
      </c>
    </row>
    <row r="338" spans="1:11">
      <c r="A338" s="181" t="s">
        <v>765</v>
      </c>
      <c r="B338" s="181" t="s">
        <v>766</v>
      </c>
      <c r="C338" s="181" t="s">
        <v>550</v>
      </c>
      <c r="D338" s="181">
        <v>10</v>
      </c>
      <c r="E338" s="181" t="s">
        <v>551</v>
      </c>
      <c r="F338" s="181">
        <v>0.22</v>
      </c>
      <c r="G338" s="181">
        <v>2.2000000000000002</v>
      </c>
      <c r="H338" s="181">
        <v>79.739999999999995</v>
      </c>
      <c r="I338" s="181" t="s">
        <v>542</v>
      </c>
      <c r="J338" s="181" t="s">
        <v>543</v>
      </c>
      <c r="K338" s="181" t="s">
        <v>650</v>
      </c>
    </row>
    <row r="339" spans="1:11">
      <c r="A339" s="181" t="s">
        <v>765</v>
      </c>
      <c r="B339" s="181" t="s">
        <v>766</v>
      </c>
      <c r="C339" s="181" t="s">
        <v>543</v>
      </c>
      <c r="D339" s="181">
        <v>1</v>
      </c>
      <c r="E339" s="181" t="s">
        <v>551</v>
      </c>
      <c r="F339" s="181">
        <v>1.7</v>
      </c>
      <c r="G339" s="181">
        <v>1.7</v>
      </c>
      <c r="H339" s="181">
        <v>79.739999999999995</v>
      </c>
      <c r="I339" s="181" t="s">
        <v>542</v>
      </c>
      <c r="J339" s="181" t="s">
        <v>543</v>
      </c>
      <c r="K339" s="181" t="s">
        <v>650</v>
      </c>
    </row>
    <row r="340" spans="1:11">
      <c r="A340" s="181" t="s">
        <v>765</v>
      </c>
      <c r="B340" s="181" t="s">
        <v>766</v>
      </c>
      <c r="C340" s="181" t="s">
        <v>575</v>
      </c>
      <c r="D340" s="181">
        <v>16</v>
      </c>
      <c r="E340" s="181" t="s">
        <v>541</v>
      </c>
      <c r="F340" s="181">
        <v>2.16</v>
      </c>
      <c r="G340" s="181">
        <v>34.56</v>
      </c>
      <c r="H340" s="181">
        <v>79.739999999999995</v>
      </c>
      <c r="I340" s="181" t="s">
        <v>542</v>
      </c>
      <c r="J340" s="181" t="s">
        <v>543</v>
      </c>
      <c r="K340" s="181" t="s">
        <v>650</v>
      </c>
    </row>
    <row r="341" spans="1:11">
      <c r="A341" s="181" t="s">
        <v>765</v>
      </c>
      <c r="B341" s="181" t="s">
        <v>766</v>
      </c>
      <c r="C341" s="181" t="s">
        <v>563</v>
      </c>
      <c r="D341" s="181">
        <v>12</v>
      </c>
      <c r="E341" s="181" t="s">
        <v>541</v>
      </c>
      <c r="F341" s="181">
        <v>3.44</v>
      </c>
      <c r="G341" s="181">
        <v>41.28</v>
      </c>
      <c r="H341" s="181">
        <v>79.739999999999995</v>
      </c>
      <c r="I341" s="181" t="s">
        <v>542</v>
      </c>
      <c r="J341" s="181" t="s">
        <v>543</v>
      </c>
      <c r="K341" s="181" t="s">
        <v>650</v>
      </c>
    </row>
    <row r="342" spans="1:11">
      <c r="A342" s="181" t="s">
        <v>767</v>
      </c>
      <c r="B342" s="181" t="s">
        <v>768</v>
      </c>
      <c r="C342" s="181" t="s">
        <v>543</v>
      </c>
      <c r="D342" s="181">
        <v>13</v>
      </c>
      <c r="E342" s="181" t="s">
        <v>551</v>
      </c>
      <c r="F342" s="181">
        <v>2.33</v>
      </c>
      <c r="G342" s="181">
        <v>30.29</v>
      </c>
      <c r="H342" s="181">
        <v>169.41</v>
      </c>
      <c r="I342" s="181" t="s">
        <v>568</v>
      </c>
      <c r="J342" s="181" t="s">
        <v>543</v>
      </c>
      <c r="K342" s="181" t="s">
        <v>769</v>
      </c>
    </row>
    <row r="343" spans="1:11">
      <c r="A343" s="181" t="s">
        <v>767</v>
      </c>
      <c r="B343" s="181" t="s">
        <v>768</v>
      </c>
      <c r="C343" s="181" t="s">
        <v>545</v>
      </c>
      <c r="D343" s="181">
        <v>10</v>
      </c>
      <c r="E343" s="181" t="s">
        <v>546</v>
      </c>
      <c r="F343" s="181">
        <v>2.78</v>
      </c>
      <c r="G343" s="181">
        <v>27.8</v>
      </c>
      <c r="H343" s="181">
        <v>169.41</v>
      </c>
      <c r="I343" s="181" t="s">
        <v>568</v>
      </c>
      <c r="J343" s="181" t="s">
        <v>543</v>
      </c>
      <c r="K343" s="181" t="s">
        <v>769</v>
      </c>
    </row>
    <row r="344" spans="1:11">
      <c r="A344" s="181" t="s">
        <v>767</v>
      </c>
      <c r="B344" s="181" t="s">
        <v>768</v>
      </c>
      <c r="C344" s="181" t="s">
        <v>559</v>
      </c>
      <c r="D344" s="181">
        <v>3</v>
      </c>
      <c r="E344" s="181" t="s">
        <v>546</v>
      </c>
      <c r="F344" s="181">
        <v>4.1100000000000003</v>
      </c>
      <c r="G344" s="181">
        <v>12.33</v>
      </c>
      <c r="H344" s="181">
        <v>169.41</v>
      </c>
      <c r="I344" s="181" t="s">
        <v>568</v>
      </c>
      <c r="J344" s="181" t="s">
        <v>543</v>
      </c>
      <c r="K344" s="181" t="s">
        <v>769</v>
      </c>
    </row>
    <row r="345" spans="1:11">
      <c r="A345" s="181" t="s">
        <v>767</v>
      </c>
      <c r="B345" s="181" t="s">
        <v>768</v>
      </c>
      <c r="C345" s="181" t="s">
        <v>552</v>
      </c>
      <c r="D345" s="181">
        <v>5</v>
      </c>
      <c r="E345" s="181" t="s">
        <v>551</v>
      </c>
      <c r="F345" s="181">
        <v>4.9000000000000004</v>
      </c>
      <c r="G345" s="181">
        <v>24.5</v>
      </c>
      <c r="H345" s="181">
        <v>169.41</v>
      </c>
      <c r="I345" s="181" t="s">
        <v>568</v>
      </c>
      <c r="J345" s="181" t="s">
        <v>543</v>
      </c>
      <c r="K345" s="181" t="s">
        <v>769</v>
      </c>
    </row>
    <row r="346" spans="1:11">
      <c r="A346" s="181" t="s">
        <v>767</v>
      </c>
      <c r="B346" s="181" t="s">
        <v>768</v>
      </c>
      <c r="C346" s="181" t="s">
        <v>557</v>
      </c>
      <c r="D346" s="181">
        <v>17</v>
      </c>
      <c r="E346" s="181" t="s">
        <v>551</v>
      </c>
      <c r="F346" s="181">
        <v>2.97</v>
      </c>
      <c r="G346" s="181">
        <v>50.49</v>
      </c>
      <c r="H346" s="181">
        <v>169.41</v>
      </c>
      <c r="I346" s="181" t="s">
        <v>568</v>
      </c>
      <c r="J346" s="181" t="s">
        <v>543</v>
      </c>
      <c r="K346" s="181" t="s">
        <v>769</v>
      </c>
    </row>
    <row r="347" spans="1:11">
      <c r="A347" s="181" t="s">
        <v>767</v>
      </c>
      <c r="B347" s="181" t="s">
        <v>768</v>
      </c>
      <c r="C347" s="181" t="s">
        <v>553</v>
      </c>
      <c r="D347" s="181">
        <v>8</v>
      </c>
      <c r="E347" s="181" t="s">
        <v>546</v>
      </c>
      <c r="F347" s="181">
        <v>3</v>
      </c>
      <c r="G347" s="181">
        <v>24</v>
      </c>
      <c r="H347" s="181">
        <v>169.41</v>
      </c>
      <c r="I347" s="181" t="s">
        <v>568</v>
      </c>
      <c r="J347" s="181" t="s">
        <v>543</v>
      </c>
      <c r="K347" s="181" t="s">
        <v>769</v>
      </c>
    </row>
    <row r="348" spans="1:11">
      <c r="A348" s="181" t="s">
        <v>770</v>
      </c>
      <c r="B348" s="181" t="s">
        <v>771</v>
      </c>
      <c r="C348" s="181" t="s">
        <v>545</v>
      </c>
      <c r="D348" s="181">
        <v>16</v>
      </c>
      <c r="E348" s="181" t="s">
        <v>554</v>
      </c>
      <c r="F348" s="181">
        <v>3.4</v>
      </c>
      <c r="G348" s="181">
        <v>54.4</v>
      </c>
      <c r="H348" s="181">
        <v>102.92</v>
      </c>
      <c r="I348" s="181" t="s">
        <v>542</v>
      </c>
      <c r="J348" s="181" t="s">
        <v>543</v>
      </c>
      <c r="K348" s="181" t="s">
        <v>772</v>
      </c>
    </row>
    <row r="349" spans="1:11">
      <c r="A349" s="181" t="s">
        <v>770</v>
      </c>
      <c r="B349" s="181" t="s">
        <v>771</v>
      </c>
      <c r="C349" s="181" t="s">
        <v>552</v>
      </c>
      <c r="D349" s="181">
        <v>10</v>
      </c>
      <c r="E349" s="181" t="s">
        <v>546</v>
      </c>
      <c r="F349" s="181">
        <v>0.98</v>
      </c>
      <c r="G349" s="181">
        <v>9.8000000000000007</v>
      </c>
      <c r="H349" s="181">
        <v>102.92</v>
      </c>
      <c r="I349" s="181" t="s">
        <v>542</v>
      </c>
      <c r="J349" s="181" t="s">
        <v>543</v>
      </c>
      <c r="K349" s="181" t="s">
        <v>772</v>
      </c>
    </row>
    <row r="350" spans="1:11">
      <c r="A350" s="181" t="s">
        <v>770</v>
      </c>
      <c r="B350" s="181" t="s">
        <v>771</v>
      </c>
      <c r="C350" s="181" t="s">
        <v>540</v>
      </c>
      <c r="D350" s="181">
        <v>11</v>
      </c>
      <c r="E350" s="181" t="s">
        <v>551</v>
      </c>
      <c r="F350" s="181">
        <v>3.52</v>
      </c>
      <c r="G350" s="181">
        <v>38.72</v>
      </c>
      <c r="H350" s="181">
        <v>102.92</v>
      </c>
      <c r="I350" s="181" t="s">
        <v>542</v>
      </c>
      <c r="J350" s="181" t="s">
        <v>543</v>
      </c>
      <c r="K350" s="181" t="s">
        <v>772</v>
      </c>
    </row>
    <row r="351" spans="1:11">
      <c r="A351" s="181" t="s">
        <v>773</v>
      </c>
      <c r="B351" s="181" t="s">
        <v>774</v>
      </c>
      <c r="C351" s="181" t="s">
        <v>540</v>
      </c>
      <c r="D351" s="181">
        <v>6</v>
      </c>
      <c r="E351" s="181" t="s">
        <v>541</v>
      </c>
      <c r="F351" s="181">
        <v>3.01</v>
      </c>
      <c r="G351" s="181">
        <v>18.059999999999999</v>
      </c>
      <c r="H351" s="181">
        <v>180.3</v>
      </c>
      <c r="I351" s="181" t="s">
        <v>568</v>
      </c>
      <c r="J351" s="181" t="s">
        <v>543</v>
      </c>
      <c r="K351" s="181" t="s">
        <v>775</v>
      </c>
    </row>
    <row r="352" spans="1:11">
      <c r="A352" s="181" t="s">
        <v>773</v>
      </c>
      <c r="B352" s="181" t="s">
        <v>774</v>
      </c>
      <c r="C352" s="181" t="s">
        <v>553</v>
      </c>
      <c r="D352" s="181">
        <v>18</v>
      </c>
      <c r="E352" s="181" t="s">
        <v>551</v>
      </c>
      <c r="F352" s="181">
        <v>4.9000000000000004</v>
      </c>
      <c r="G352" s="181">
        <v>88.2</v>
      </c>
      <c r="H352" s="181">
        <v>180.3</v>
      </c>
      <c r="I352" s="181" t="s">
        <v>568</v>
      </c>
      <c r="J352" s="181" t="s">
        <v>543</v>
      </c>
      <c r="K352" s="181" t="s">
        <v>775</v>
      </c>
    </row>
    <row r="353" spans="1:11">
      <c r="A353" s="181" t="s">
        <v>773</v>
      </c>
      <c r="B353" s="181" t="s">
        <v>774</v>
      </c>
      <c r="C353" s="181" t="s">
        <v>545</v>
      </c>
      <c r="D353" s="181">
        <v>16</v>
      </c>
      <c r="E353" s="181" t="s">
        <v>551</v>
      </c>
      <c r="F353" s="181">
        <v>0.68</v>
      </c>
      <c r="G353" s="181">
        <v>10.88</v>
      </c>
      <c r="H353" s="181">
        <v>180.3</v>
      </c>
      <c r="I353" s="181" t="s">
        <v>568</v>
      </c>
      <c r="J353" s="181" t="s">
        <v>543</v>
      </c>
      <c r="K353" s="181" t="s">
        <v>775</v>
      </c>
    </row>
    <row r="354" spans="1:11">
      <c r="A354" s="181" t="s">
        <v>773</v>
      </c>
      <c r="B354" s="181" t="s">
        <v>774</v>
      </c>
      <c r="C354" s="181" t="s">
        <v>552</v>
      </c>
      <c r="D354" s="181">
        <v>1</v>
      </c>
      <c r="E354" s="181" t="s">
        <v>554</v>
      </c>
      <c r="F354" s="181">
        <v>3.5</v>
      </c>
      <c r="G354" s="181">
        <v>3.5</v>
      </c>
      <c r="H354" s="181">
        <v>180.3</v>
      </c>
      <c r="I354" s="181" t="s">
        <v>568</v>
      </c>
      <c r="J354" s="181" t="s">
        <v>543</v>
      </c>
      <c r="K354" s="181" t="s">
        <v>775</v>
      </c>
    </row>
    <row r="355" spans="1:11">
      <c r="A355" s="181" t="s">
        <v>773</v>
      </c>
      <c r="B355" s="181" t="s">
        <v>774</v>
      </c>
      <c r="C355" s="181" t="s">
        <v>597</v>
      </c>
      <c r="D355" s="181">
        <v>16</v>
      </c>
      <c r="E355" s="181" t="s">
        <v>554</v>
      </c>
      <c r="F355" s="181">
        <v>2.48</v>
      </c>
      <c r="G355" s="181">
        <v>39.68</v>
      </c>
      <c r="H355" s="181">
        <v>180.3</v>
      </c>
      <c r="I355" s="181" t="s">
        <v>568</v>
      </c>
      <c r="J355" s="181" t="s">
        <v>543</v>
      </c>
      <c r="K355" s="181" t="s">
        <v>775</v>
      </c>
    </row>
    <row r="356" spans="1:11">
      <c r="A356" s="181" t="s">
        <v>773</v>
      </c>
      <c r="B356" s="181" t="s">
        <v>774</v>
      </c>
      <c r="C356" s="181" t="s">
        <v>550</v>
      </c>
      <c r="D356" s="181">
        <v>6</v>
      </c>
      <c r="E356" s="181" t="s">
        <v>551</v>
      </c>
      <c r="F356" s="181">
        <v>3.33</v>
      </c>
      <c r="G356" s="181">
        <v>19.98</v>
      </c>
      <c r="H356" s="181">
        <v>180.3</v>
      </c>
      <c r="I356" s="181" t="s">
        <v>568</v>
      </c>
      <c r="J356" s="181" t="s">
        <v>543</v>
      </c>
      <c r="K356" s="181" t="s">
        <v>775</v>
      </c>
    </row>
    <row r="357" spans="1:11">
      <c r="A357" s="181" t="s">
        <v>776</v>
      </c>
      <c r="B357" s="181" t="s">
        <v>777</v>
      </c>
      <c r="C357" s="181" t="s">
        <v>553</v>
      </c>
      <c r="D357" s="181">
        <v>14</v>
      </c>
      <c r="E357" s="181" t="s">
        <v>551</v>
      </c>
      <c r="F357" s="181">
        <v>1</v>
      </c>
      <c r="G357" s="181">
        <v>14</v>
      </c>
      <c r="H357" s="181">
        <v>65.16</v>
      </c>
      <c r="I357" s="181" t="s">
        <v>568</v>
      </c>
      <c r="J357" s="181" t="s">
        <v>778</v>
      </c>
      <c r="K357" s="181" t="s">
        <v>779</v>
      </c>
    </row>
    <row r="358" spans="1:11">
      <c r="A358" s="181" t="s">
        <v>776</v>
      </c>
      <c r="B358" s="181" t="s">
        <v>777</v>
      </c>
      <c r="C358" s="181" t="s">
        <v>579</v>
      </c>
      <c r="D358" s="181">
        <v>4</v>
      </c>
      <c r="E358" s="181" t="s">
        <v>546</v>
      </c>
      <c r="F358" s="181">
        <v>3.79</v>
      </c>
      <c r="G358" s="181">
        <v>15.16</v>
      </c>
      <c r="H358" s="181">
        <v>65.16</v>
      </c>
      <c r="I358" s="181" t="s">
        <v>568</v>
      </c>
      <c r="J358" s="181" t="s">
        <v>778</v>
      </c>
      <c r="K358" s="181" t="s">
        <v>779</v>
      </c>
    </row>
    <row r="359" spans="1:11">
      <c r="A359" s="181" t="s">
        <v>776</v>
      </c>
      <c r="B359" s="181" t="s">
        <v>777</v>
      </c>
      <c r="C359" s="181" t="s">
        <v>597</v>
      </c>
      <c r="D359" s="181">
        <v>9</v>
      </c>
      <c r="E359" s="181" t="s">
        <v>541</v>
      </c>
      <c r="F359" s="181">
        <v>1.8</v>
      </c>
      <c r="G359" s="181">
        <v>16.2</v>
      </c>
      <c r="H359" s="181">
        <v>65.16</v>
      </c>
      <c r="I359" s="181" t="s">
        <v>568</v>
      </c>
      <c r="J359" s="181" t="s">
        <v>778</v>
      </c>
      <c r="K359" s="181" t="s">
        <v>779</v>
      </c>
    </row>
    <row r="360" spans="1:11">
      <c r="A360" s="181" t="s">
        <v>776</v>
      </c>
      <c r="B360" s="181" t="s">
        <v>777</v>
      </c>
      <c r="C360" s="181" t="s">
        <v>563</v>
      </c>
      <c r="D360" s="181">
        <v>4</v>
      </c>
      <c r="E360" s="181" t="s">
        <v>554</v>
      </c>
      <c r="F360" s="181">
        <v>0.44</v>
      </c>
      <c r="G360" s="181">
        <v>1.76</v>
      </c>
      <c r="H360" s="181">
        <v>65.16</v>
      </c>
      <c r="I360" s="181" t="s">
        <v>568</v>
      </c>
      <c r="J360" s="181" t="s">
        <v>778</v>
      </c>
      <c r="K360" s="181" t="s">
        <v>779</v>
      </c>
    </row>
    <row r="361" spans="1:11">
      <c r="A361" s="181" t="s">
        <v>776</v>
      </c>
      <c r="B361" s="181" t="s">
        <v>777</v>
      </c>
      <c r="C361" s="181" t="s">
        <v>552</v>
      </c>
      <c r="D361" s="181">
        <v>4</v>
      </c>
      <c r="E361" s="181" t="s">
        <v>546</v>
      </c>
      <c r="F361" s="181">
        <v>4.51</v>
      </c>
      <c r="G361" s="181">
        <v>18.04</v>
      </c>
      <c r="H361" s="181">
        <v>65.16</v>
      </c>
      <c r="I361" s="181" t="s">
        <v>568</v>
      </c>
      <c r="J361" s="181" t="s">
        <v>778</v>
      </c>
      <c r="K361" s="181" t="s">
        <v>779</v>
      </c>
    </row>
    <row r="362" spans="1:11">
      <c r="A362" s="181" t="s">
        <v>780</v>
      </c>
      <c r="B362" s="181" t="s">
        <v>781</v>
      </c>
      <c r="C362" s="181" t="s">
        <v>597</v>
      </c>
      <c r="D362" s="181">
        <v>17</v>
      </c>
      <c r="E362" s="181" t="s">
        <v>546</v>
      </c>
      <c r="F362" s="181">
        <v>4.28</v>
      </c>
      <c r="G362" s="181">
        <v>72.760000000000005</v>
      </c>
      <c r="H362" s="181">
        <v>129.88</v>
      </c>
      <c r="I362" s="181" t="s">
        <v>568</v>
      </c>
      <c r="J362" s="181" t="s">
        <v>543</v>
      </c>
      <c r="K362" s="181" t="s">
        <v>782</v>
      </c>
    </row>
    <row r="363" spans="1:11">
      <c r="A363" s="181" t="s">
        <v>780</v>
      </c>
      <c r="B363" s="181" t="s">
        <v>781</v>
      </c>
      <c r="C363" s="181" t="s">
        <v>547</v>
      </c>
      <c r="D363" s="181">
        <v>12</v>
      </c>
      <c r="E363" s="181" t="s">
        <v>541</v>
      </c>
      <c r="F363" s="181">
        <v>2.08</v>
      </c>
      <c r="G363" s="181">
        <v>24.96</v>
      </c>
      <c r="H363" s="181">
        <v>129.88</v>
      </c>
      <c r="I363" s="181" t="s">
        <v>568</v>
      </c>
      <c r="J363" s="181" t="s">
        <v>543</v>
      </c>
      <c r="K363" s="181" t="s">
        <v>782</v>
      </c>
    </row>
    <row r="364" spans="1:11">
      <c r="A364" s="181" t="s">
        <v>780</v>
      </c>
      <c r="B364" s="181" t="s">
        <v>781</v>
      </c>
      <c r="C364" s="181" t="s">
        <v>543</v>
      </c>
      <c r="D364" s="181">
        <v>11</v>
      </c>
      <c r="E364" s="181" t="s">
        <v>541</v>
      </c>
      <c r="F364" s="181">
        <v>2.58</v>
      </c>
      <c r="G364" s="181">
        <v>28.38</v>
      </c>
      <c r="H364" s="181">
        <v>129.88</v>
      </c>
      <c r="I364" s="181" t="s">
        <v>568</v>
      </c>
      <c r="J364" s="181" t="s">
        <v>543</v>
      </c>
      <c r="K364" s="181" t="s">
        <v>782</v>
      </c>
    </row>
    <row r="365" spans="1:11">
      <c r="A365" s="181" t="s">
        <v>780</v>
      </c>
      <c r="B365" s="181" t="s">
        <v>781</v>
      </c>
      <c r="C365" s="181" t="s">
        <v>540</v>
      </c>
      <c r="D365" s="181">
        <v>3</v>
      </c>
      <c r="E365" s="181" t="s">
        <v>546</v>
      </c>
      <c r="F365" s="181">
        <v>1.26</v>
      </c>
      <c r="G365" s="181">
        <v>3.78</v>
      </c>
      <c r="H365" s="181">
        <v>129.88</v>
      </c>
      <c r="I365" s="181" t="s">
        <v>568</v>
      </c>
      <c r="J365" s="181" t="s">
        <v>543</v>
      </c>
      <c r="K365" s="181" t="s">
        <v>782</v>
      </c>
    </row>
    <row r="366" spans="1:11">
      <c r="A366" s="181" t="s">
        <v>783</v>
      </c>
      <c r="B366" s="181" t="s">
        <v>784</v>
      </c>
      <c r="C366" s="181" t="s">
        <v>563</v>
      </c>
      <c r="D366" s="181">
        <v>13</v>
      </c>
      <c r="E366" s="181" t="s">
        <v>554</v>
      </c>
      <c r="F366" s="181">
        <v>3.09</v>
      </c>
      <c r="G366" s="181">
        <v>40.17</v>
      </c>
      <c r="H366" s="181">
        <v>166.26</v>
      </c>
      <c r="I366" s="181" t="s">
        <v>568</v>
      </c>
      <c r="J366" s="181" t="s">
        <v>543</v>
      </c>
      <c r="K366" s="181" t="s">
        <v>785</v>
      </c>
    </row>
    <row r="367" spans="1:11">
      <c r="A367" s="181" t="s">
        <v>783</v>
      </c>
      <c r="B367" s="181" t="s">
        <v>784</v>
      </c>
      <c r="C367" s="181" t="s">
        <v>559</v>
      </c>
      <c r="D367" s="181">
        <v>13</v>
      </c>
      <c r="E367" s="181" t="s">
        <v>546</v>
      </c>
      <c r="F367" s="181">
        <v>0.31</v>
      </c>
      <c r="G367" s="181">
        <v>4.03</v>
      </c>
      <c r="H367" s="181">
        <v>166.26</v>
      </c>
      <c r="I367" s="181" t="s">
        <v>568</v>
      </c>
      <c r="J367" s="181" t="s">
        <v>543</v>
      </c>
      <c r="K367" s="181" t="s">
        <v>785</v>
      </c>
    </row>
    <row r="368" spans="1:11">
      <c r="A368" s="181" t="s">
        <v>783</v>
      </c>
      <c r="B368" s="181" t="s">
        <v>784</v>
      </c>
      <c r="C368" s="181" t="s">
        <v>547</v>
      </c>
      <c r="D368" s="181">
        <v>18</v>
      </c>
      <c r="E368" s="181" t="s">
        <v>546</v>
      </c>
      <c r="F368" s="181">
        <v>4.47</v>
      </c>
      <c r="G368" s="181">
        <v>80.459999999999994</v>
      </c>
      <c r="H368" s="181">
        <v>166.26</v>
      </c>
      <c r="I368" s="181" t="s">
        <v>568</v>
      </c>
      <c r="J368" s="181" t="s">
        <v>543</v>
      </c>
      <c r="K368" s="181" t="s">
        <v>785</v>
      </c>
    </row>
    <row r="369" spans="1:11">
      <c r="A369" s="181" t="s">
        <v>783</v>
      </c>
      <c r="B369" s="181" t="s">
        <v>784</v>
      </c>
      <c r="C369" s="181" t="s">
        <v>557</v>
      </c>
      <c r="D369" s="181">
        <v>2</v>
      </c>
      <c r="E369" s="181" t="s">
        <v>554</v>
      </c>
      <c r="F369" s="181">
        <v>0.16</v>
      </c>
      <c r="G369" s="181">
        <v>0.32</v>
      </c>
      <c r="H369" s="181">
        <v>166.26</v>
      </c>
      <c r="I369" s="181" t="s">
        <v>568</v>
      </c>
      <c r="J369" s="181" t="s">
        <v>543</v>
      </c>
      <c r="K369" s="181" t="s">
        <v>785</v>
      </c>
    </row>
    <row r="370" spans="1:11">
      <c r="A370" s="181" t="s">
        <v>783</v>
      </c>
      <c r="B370" s="181" t="s">
        <v>784</v>
      </c>
      <c r="C370" s="181" t="s">
        <v>540</v>
      </c>
      <c r="D370" s="181">
        <v>12</v>
      </c>
      <c r="E370" s="181" t="s">
        <v>541</v>
      </c>
      <c r="F370" s="181">
        <v>3.44</v>
      </c>
      <c r="G370" s="181">
        <v>41.28</v>
      </c>
      <c r="H370" s="181">
        <v>166.26</v>
      </c>
      <c r="I370" s="181" t="s">
        <v>568</v>
      </c>
      <c r="J370" s="181" t="s">
        <v>543</v>
      </c>
      <c r="K370" s="181" t="s">
        <v>785</v>
      </c>
    </row>
    <row r="371" spans="1:11">
      <c r="A371" s="181" t="s">
        <v>786</v>
      </c>
      <c r="B371" s="181" t="s">
        <v>787</v>
      </c>
      <c r="C371" s="181" t="s">
        <v>553</v>
      </c>
      <c r="D371" s="181">
        <v>10</v>
      </c>
      <c r="E371" s="181" t="s">
        <v>551</v>
      </c>
      <c r="F371" s="181">
        <v>3.66</v>
      </c>
      <c r="G371" s="181">
        <v>36.6</v>
      </c>
      <c r="H371" s="181">
        <v>135.06</v>
      </c>
      <c r="I371" s="181" t="s">
        <v>542</v>
      </c>
      <c r="J371" s="181" t="s">
        <v>543</v>
      </c>
      <c r="K371" s="181" t="s">
        <v>788</v>
      </c>
    </row>
    <row r="372" spans="1:11">
      <c r="A372" s="181" t="s">
        <v>786</v>
      </c>
      <c r="B372" s="181" t="s">
        <v>787</v>
      </c>
      <c r="C372" s="181" t="s">
        <v>552</v>
      </c>
      <c r="D372" s="181">
        <v>17</v>
      </c>
      <c r="E372" s="181" t="s">
        <v>551</v>
      </c>
      <c r="F372" s="181">
        <v>2.89</v>
      </c>
      <c r="G372" s="181">
        <v>49.13</v>
      </c>
      <c r="H372" s="181">
        <v>135.06</v>
      </c>
      <c r="I372" s="181" t="s">
        <v>542</v>
      </c>
      <c r="J372" s="181" t="s">
        <v>543</v>
      </c>
      <c r="K372" s="181" t="s">
        <v>788</v>
      </c>
    </row>
    <row r="373" spans="1:11">
      <c r="A373" s="181" t="s">
        <v>786</v>
      </c>
      <c r="B373" s="181" t="s">
        <v>787</v>
      </c>
      <c r="C373" s="181" t="s">
        <v>557</v>
      </c>
      <c r="D373" s="181">
        <v>11</v>
      </c>
      <c r="E373" s="181" t="s">
        <v>546</v>
      </c>
      <c r="F373" s="181">
        <v>4.01</v>
      </c>
      <c r="G373" s="181">
        <v>44.11</v>
      </c>
      <c r="H373" s="181">
        <v>135.06</v>
      </c>
      <c r="I373" s="181" t="s">
        <v>542</v>
      </c>
      <c r="J373" s="181" t="s">
        <v>543</v>
      </c>
      <c r="K373" s="181" t="s">
        <v>788</v>
      </c>
    </row>
    <row r="374" spans="1:11">
      <c r="A374" s="181" t="s">
        <v>786</v>
      </c>
      <c r="B374" s="181" t="s">
        <v>787</v>
      </c>
      <c r="C374" s="181" t="s">
        <v>563</v>
      </c>
      <c r="D374" s="181">
        <v>2</v>
      </c>
      <c r="E374" s="181" t="s">
        <v>546</v>
      </c>
      <c r="F374" s="181">
        <v>2.61</v>
      </c>
      <c r="G374" s="181">
        <v>5.22</v>
      </c>
      <c r="H374" s="181">
        <v>135.06</v>
      </c>
      <c r="I374" s="181" t="s">
        <v>542</v>
      </c>
      <c r="J374" s="181" t="s">
        <v>543</v>
      </c>
      <c r="K374" s="181" t="s">
        <v>788</v>
      </c>
    </row>
    <row r="375" spans="1:11">
      <c r="A375" s="181" t="s">
        <v>789</v>
      </c>
      <c r="B375" s="181" t="s">
        <v>790</v>
      </c>
      <c r="C375" s="181" t="s">
        <v>547</v>
      </c>
      <c r="D375" s="181">
        <v>8</v>
      </c>
      <c r="E375" s="181" t="s">
        <v>546</v>
      </c>
      <c r="F375" s="181">
        <v>2.04</v>
      </c>
      <c r="G375" s="181">
        <v>16.32</v>
      </c>
      <c r="H375" s="181">
        <v>88.88</v>
      </c>
      <c r="I375" s="181" t="s">
        <v>542</v>
      </c>
      <c r="J375" s="181" t="s">
        <v>543</v>
      </c>
      <c r="K375" s="181" t="s">
        <v>653</v>
      </c>
    </row>
    <row r="376" spans="1:11">
      <c r="A376" s="181" t="s">
        <v>789</v>
      </c>
      <c r="B376" s="181" t="s">
        <v>790</v>
      </c>
      <c r="C376" s="181" t="s">
        <v>579</v>
      </c>
      <c r="D376" s="181">
        <v>18</v>
      </c>
      <c r="E376" s="181" t="s">
        <v>554</v>
      </c>
      <c r="F376" s="181">
        <v>0.52</v>
      </c>
      <c r="G376" s="181">
        <v>9.36</v>
      </c>
      <c r="H376" s="181">
        <v>88.88</v>
      </c>
      <c r="I376" s="181" t="s">
        <v>542</v>
      </c>
      <c r="J376" s="181" t="s">
        <v>543</v>
      </c>
      <c r="K376" s="181" t="s">
        <v>653</v>
      </c>
    </row>
    <row r="377" spans="1:11">
      <c r="A377" s="181" t="s">
        <v>789</v>
      </c>
      <c r="B377" s="181" t="s">
        <v>790</v>
      </c>
      <c r="C377" s="181" t="s">
        <v>545</v>
      </c>
      <c r="D377" s="181">
        <v>20</v>
      </c>
      <c r="E377" s="181" t="s">
        <v>541</v>
      </c>
      <c r="F377" s="181">
        <v>3.16</v>
      </c>
      <c r="G377" s="181">
        <v>63.2</v>
      </c>
      <c r="H377" s="181">
        <v>88.88</v>
      </c>
      <c r="I377" s="181" t="s">
        <v>542</v>
      </c>
      <c r="J377" s="181" t="s">
        <v>543</v>
      </c>
      <c r="K377" s="181" t="s">
        <v>653</v>
      </c>
    </row>
    <row r="378" spans="1:11">
      <c r="A378" s="181" t="s">
        <v>791</v>
      </c>
      <c r="B378" s="181" t="s">
        <v>792</v>
      </c>
      <c r="C378" s="181" t="s">
        <v>579</v>
      </c>
      <c r="D378" s="181">
        <v>18</v>
      </c>
      <c r="E378" s="181" t="s">
        <v>541</v>
      </c>
      <c r="F378" s="181">
        <v>2.02</v>
      </c>
      <c r="G378" s="181">
        <v>36.36</v>
      </c>
      <c r="H378" s="181">
        <v>165.21</v>
      </c>
      <c r="I378" s="181" t="s">
        <v>542</v>
      </c>
      <c r="J378" s="181" t="s">
        <v>543</v>
      </c>
      <c r="K378" s="181" t="s">
        <v>793</v>
      </c>
    </row>
    <row r="379" spans="1:11">
      <c r="A379" s="181" t="s">
        <v>791</v>
      </c>
      <c r="B379" s="181" t="s">
        <v>792</v>
      </c>
      <c r="C379" s="181" t="s">
        <v>550</v>
      </c>
      <c r="D379" s="181">
        <v>12</v>
      </c>
      <c r="E379" s="181" t="s">
        <v>551</v>
      </c>
      <c r="F379" s="181">
        <v>2.76</v>
      </c>
      <c r="G379" s="181">
        <v>33.119999999999997</v>
      </c>
      <c r="H379" s="181">
        <v>165.21</v>
      </c>
      <c r="I379" s="181" t="s">
        <v>542</v>
      </c>
      <c r="J379" s="181" t="s">
        <v>543</v>
      </c>
      <c r="K379" s="181" t="s">
        <v>793</v>
      </c>
    </row>
    <row r="380" spans="1:11">
      <c r="A380" s="181" t="s">
        <v>791</v>
      </c>
      <c r="B380" s="181" t="s">
        <v>792</v>
      </c>
      <c r="C380" s="181" t="s">
        <v>597</v>
      </c>
      <c r="D380" s="181">
        <v>16</v>
      </c>
      <c r="E380" s="181" t="s">
        <v>541</v>
      </c>
      <c r="F380" s="181">
        <v>0.37</v>
      </c>
      <c r="G380" s="181">
        <v>5.92</v>
      </c>
      <c r="H380" s="181">
        <v>165.21</v>
      </c>
      <c r="I380" s="181" t="s">
        <v>542</v>
      </c>
      <c r="J380" s="181" t="s">
        <v>543</v>
      </c>
      <c r="K380" s="181" t="s">
        <v>793</v>
      </c>
    </row>
    <row r="381" spans="1:11">
      <c r="A381" s="181" t="s">
        <v>791</v>
      </c>
      <c r="B381" s="181" t="s">
        <v>792</v>
      </c>
      <c r="C381" s="181" t="s">
        <v>559</v>
      </c>
      <c r="D381" s="181">
        <v>3</v>
      </c>
      <c r="E381" s="181" t="s">
        <v>541</v>
      </c>
      <c r="F381" s="181">
        <v>3.58</v>
      </c>
      <c r="G381" s="181">
        <v>10.74</v>
      </c>
      <c r="H381" s="181">
        <v>165.21</v>
      </c>
      <c r="I381" s="181" t="s">
        <v>542</v>
      </c>
      <c r="J381" s="181" t="s">
        <v>543</v>
      </c>
      <c r="K381" s="181" t="s">
        <v>793</v>
      </c>
    </row>
    <row r="382" spans="1:11">
      <c r="A382" s="181" t="s">
        <v>791</v>
      </c>
      <c r="B382" s="181" t="s">
        <v>792</v>
      </c>
      <c r="C382" s="181" t="s">
        <v>547</v>
      </c>
      <c r="D382" s="181">
        <v>19</v>
      </c>
      <c r="E382" s="181" t="s">
        <v>546</v>
      </c>
      <c r="F382" s="181">
        <v>2.73</v>
      </c>
      <c r="G382" s="181">
        <v>51.87</v>
      </c>
      <c r="H382" s="181">
        <v>165.21</v>
      </c>
      <c r="I382" s="181" t="s">
        <v>542</v>
      </c>
      <c r="J382" s="181" t="s">
        <v>543</v>
      </c>
      <c r="K382" s="181" t="s">
        <v>793</v>
      </c>
    </row>
    <row r="383" spans="1:11">
      <c r="A383" s="181" t="s">
        <v>791</v>
      </c>
      <c r="B383" s="181" t="s">
        <v>792</v>
      </c>
      <c r="C383" s="181" t="s">
        <v>543</v>
      </c>
      <c r="D383" s="181">
        <v>10</v>
      </c>
      <c r="E383" s="181" t="s">
        <v>541</v>
      </c>
      <c r="F383" s="181">
        <v>2.72</v>
      </c>
      <c r="G383" s="181">
        <v>27.2</v>
      </c>
      <c r="H383" s="181">
        <v>165.21</v>
      </c>
      <c r="I383" s="181" t="s">
        <v>542</v>
      </c>
      <c r="J383" s="181" t="s">
        <v>543</v>
      </c>
      <c r="K383" s="181" t="s">
        <v>793</v>
      </c>
    </row>
    <row r="384" spans="1:11">
      <c r="A384" s="181" t="s">
        <v>794</v>
      </c>
      <c r="B384" s="181" t="s">
        <v>795</v>
      </c>
      <c r="C384" s="181" t="s">
        <v>552</v>
      </c>
      <c r="D384" s="181">
        <v>2</v>
      </c>
      <c r="E384" s="181" t="s">
        <v>554</v>
      </c>
      <c r="F384" s="181">
        <v>4.33</v>
      </c>
      <c r="G384" s="181">
        <v>8.66</v>
      </c>
      <c r="H384" s="181">
        <v>117.49</v>
      </c>
      <c r="I384" s="181" t="s">
        <v>542</v>
      </c>
      <c r="J384" s="181" t="s">
        <v>543</v>
      </c>
      <c r="K384" s="181" t="s">
        <v>796</v>
      </c>
    </row>
    <row r="385" spans="1:11">
      <c r="A385" s="181" t="s">
        <v>794</v>
      </c>
      <c r="B385" s="181" t="s">
        <v>795</v>
      </c>
      <c r="C385" s="181" t="s">
        <v>550</v>
      </c>
      <c r="D385" s="181">
        <v>6</v>
      </c>
      <c r="E385" s="181" t="s">
        <v>546</v>
      </c>
      <c r="F385" s="181">
        <v>0.7</v>
      </c>
      <c r="G385" s="181">
        <v>4.2</v>
      </c>
      <c r="H385" s="181">
        <v>117.49</v>
      </c>
      <c r="I385" s="181" t="s">
        <v>542</v>
      </c>
      <c r="J385" s="181" t="s">
        <v>543</v>
      </c>
      <c r="K385" s="181" t="s">
        <v>796</v>
      </c>
    </row>
    <row r="386" spans="1:11">
      <c r="A386" s="181" t="s">
        <v>794</v>
      </c>
      <c r="B386" s="181" t="s">
        <v>795</v>
      </c>
      <c r="C386" s="181" t="s">
        <v>557</v>
      </c>
      <c r="D386" s="181">
        <v>8</v>
      </c>
      <c r="E386" s="181" t="s">
        <v>551</v>
      </c>
      <c r="F386" s="181">
        <v>2.58</v>
      </c>
      <c r="G386" s="181">
        <v>20.64</v>
      </c>
      <c r="H386" s="181">
        <v>117.49</v>
      </c>
      <c r="I386" s="181" t="s">
        <v>542</v>
      </c>
      <c r="J386" s="181" t="s">
        <v>543</v>
      </c>
      <c r="K386" s="181" t="s">
        <v>796</v>
      </c>
    </row>
    <row r="387" spans="1:11">
      <c r="A387" s="181" t="s">
        <v>794</v>
      </c>
      <c r="B387" s="181" t="s">
        <v>795</v>
      </c>
      <c r="C387" s="181" t="s">
        <v>597</v>
      </c>
      <c r="D387" s="181">
        <v>11</v>
      </c>
      <c r="E387" s="181" t="s">
        <v>541</v>
      </c>
      <c r="F387" s="181">
        <v>2.09</v>
      </c>
      <c r="G387" s="181">
        <v>22.99</v>
      </c>
      <c r="H387" s="181">
        <v>117.49</v>
      </c>
      <c r="I387" s="181" t="s">
        <v>542</v>
      </c>
      <c r="J387" s="181" t="s">
        <v>543</v>
      </c>
      <c r="K387" s="181" t="s">
        <v>796</v>
      </c>
    </row>
    <row r="388" spans="1:11">
      <c r="A388" s="181" t="s">
        <v>794</v>
      </c>
      <c r="B388" s="181" t="s">
        <v>795</v>
      </c>
      <c r="C388" s="181" t="s">
        <v>559</v>
      </c>
      <c r="D388" s="181">
        <v>20</v>
      </c>
      <c r="E388" s="181" t="s">
        <v>554</v>
      </c>
      <c r="F388" s="181">
        <v>3.05</v>
      </c>
      <c r="G388" s="181">
        <v>61</v>
      </c>
      <c r="H388" s="181">
        <v>117.49</v>
      </c>
      <c r="I388" s="181" t="s">
        <v>542</v>
      </c>
      <c r="J388" s="181" t="s">
        <v>543</v>
      </c>
      <c r="K388" s="181" t="s">
        <v>796</v>
      </c>
    </row>
    <row r="389" spans="1:11">
      <c r="A389" s="181" t="s">
        <v>797</v>
      </c>
      <c r="B389" s="181" t="s">
        <v>798</v>
      </c>
      <c r="C389" s="181" t="s">
        <v>540</v>
      </c>
      <c r="D389" s="181">
        <v>10</v>
      </c>
      <c r="E389" s="181" t="s">
        <v>554</v>
      </c>
      <c r="F389" s="181">
        <v>1.85</v>
      </c>
      <c r="G389" s="181">
        <v>18.5</v>
      </c>
      <c r="H389" s="181">
        <v>97.07</v>
      </c>
      <c r="I389" s="181" t="s">
        <v>542</v>
      </c>
      <c r="J389" s="181" t="s">
        <v>543</v>
      </c>
      <c r="K389" s="181" t="s">
        <v>799</v>
      </c>
    </row>
    <row r="390" spans="1:11">
      <c r="A390" s="181" t="s">
        <v>797</v>
      </c>
      <c r="B390" s="181" t="s">
        <v>798</v>
      </c>
      <c r="C390" s="181" t="s">
        <v>557</v>
      </c>
      <c r="D390" s="181">
        <v>12</v>
      </c>
      <c r="E390" s="181" t="s">
        <v>554</v>
      </c>
      <c r="F390" s="181">
        <v>0.84</v>
      </c>
      <c r="G390" s="181">
        <v>10.08</v>
      </c>
      <c r="H390" s="181">
        <v>97.07</v>
      </c>
      <c r="I390" s="181" t="s">
        <v>542</v>
      </c>
      <c r="J390" s="181" t="s">
        <v>543</v>
      </c>
      <c r="K390" s="181" t="s">
        <v>799</v>
      </c>
    </row>
    <row r="391" spans="1:11">
      <c r="A391" s="181" t="s">
        <v>797</v>
      </c>
      <c r="B391" s="181" t="s">
        <v>798</v>
      </c>
      <c r="C391" s="181" t="s">
        <v>597</v>
      </c>
      <c r="D391" s="181">
        <v>9</v>
      </c>
      <c r="E391" s="181" t="s">
        <v>551</v>
      </c>
      <c r="F391" s="181">
        <v>3.41</v>
      </c>
      <c r="G391" s="181">
        <v>30.69</v>
      </c>
      <c r="H391" s="181">
        <v>97.07</v>
      </c>
      <c r="I391" s="181" t="s">
        <v>542</v>
      </c>
      <c r="J391" s="181" t="s">
        <v>543</v>
      </c>
      <c r="K391" s="181" t="s">
        <v>799</v>
      </c>
    </row>
    <row r="392" spans="1:11">
      <c r="A392" s="181" t="s">
        <v>797</v>
      </c>
      <c r="B392" s="181" t="s">
        <v>798</v>
      </c>
      <c r="C392" s="181" t="s">
        <v>545</v>
      </c>
      <c r="D392" s="181">
        <v>12</v>
      </c>
      <c r="E392" s="181" t="s">
        <v>546</v>
      </c>
      <c r="F392" s="181">
        <v>3.15</v>
      </c>
      <c r="G392" s="181">
        <v>37.799999999999997</v>
      </c>
      <c r="H392" s="181">
        <v>97.07</v>
      </c>
      <c r="I392" s="181" t="s">
        <v>542</v>
      </c>
      <c r="J392" s="181" t="s">
        <v>543</v>
      </c>
      <c r="K392" s="181" t="s">
        <v>799</v>
      </c>
    </row>
    <row r="393" spans="1:11">
      <c r="A393" s="181" t="s">
        <v>800</v>
      </c>
      <c r="B393" s="181" t="s">
        <v>801</v>
      </c>
      <c r="C393" s="181" t="s">
        <v>543</v>
      </c>
      <c r="D393" s="181">
        <v>3</v>
      </c>
      <c r="E393" s="181" t="s">
        <v>546</v>
      </c>
      <c r="F393" s="181">
        <v>2.64</v>
      </c>
      <c r="G393" s="181">
        <v>7.92</v>
      </c>
      <c r="H393" s="181">
        <v>69.84</v>
      </c>
      <c r="I393" s="181" t="s">
        <v>542</v>
      </c>
      <c r="J393" s="181" t="s">
        <v>543</v>
      </c>
      <c r="K393" s="181" t="s">
        <v>802</v>
      </c>
    </row>
    <row r="394" spans="1:11">
      <c r="A394" s="181" t="s">
        <v>800</v>
      </c>
      <c r="B394" s="181" t="s">
        <v>801</v>
      </c>
      <c r="C394" s="181" t="s">
        <v>597</v>
      </c>
      <c r="D394" s="181">
        <v>5</v>
      </c>
      <c r="E394" s="181" t="s">
        <v>554</v>
      </c>
      <c r="F394" s="181">
        <v>1.71</v>
      </c>
      <c r="G394" s="181">
        <v>8.5500000000000007</v>
      </c>
      <c r="H394" s="181">
        <v>69.84</v>
      </c>
      <c r="I394" s="181" t="s">
        <v>542</v>
      </c>
      <c r="J394" s="181" t="s">
        <v>543</v>
      </c>
      <c r="K394" s="181" t="s">
        <v>802</v>
      </c>
    </row>
    <row r="395" spans="1:11">
      <c r="A395" s="181" t="s">
        <v>800</v>
      </c>
      <c r="B395" s="181" t="s">
        <v>801</v>
      </c>
      <c r="C395" s="181" t="s">
        <v>553</v>
      </c>
      <c r="D395" s="181">
        <v>14</v>
      </c>
      <c r="E395" s="181" t="s">
        <v>541</v>
      </c>
      <c r="F395" s="181">
        <v>0.55000000000000004</v>
      </c>
      <c r="G395" s="181">
        <v>7.7</v>
      </c>
      <c r="H395" s="181">
        <v>69.84</v>
      </c>
      <c r="I395" s="181" t="s">
        <v>542</v>
      </c>
      <c r="J395" s="181" t="s">
        <v>543</v>
      </c>
      <c r="K395" s="181" t="s">
        <v>802</v>
      </c>
    </row>
    <row r="396" spans="1:11">
      <c r="A396" s="181" t="s">
        <v>800</v>
      </c>
      <c r="B396" s="181" t="s">
        <v>801</v>
      </c>
      <c r="C396" s="181" t="s">
        <v>559</v>
      </c>
      <c r="D396" s="181">
        <v>19</v>
      </c>
      <c r="E396" s="181" t="s">
        <v>546</v>
      </c>
      <c r="F396" s="181">
        <v>0.48</v>
      </c>
      <c r="G396" s="181">
        <v>9.1199999999999992</v>
      </c>
      <c r="H396" s="181">
        <v>69.84</v>
      </c>
      <c r="I396" s="181" t="s">
        <v>542</v>
      </c>
      <c r="J396" s="181" t="s">
        <v>543</v>
      </c>
      <c r="K396" s="181" t="s">
        <v>802</v>
      </c>
    </row>
    <row r="397" spans="1:11">
      <c r="A397" s="181" t="s">
        <v>800</v>
      </c>
      <c r="B397" s="181" t="s">
        <v>801</v>
      </c>
      <c r="C397" s="181" t="s">
        <v>579</v>
      </c>
      <c r="D397" s="181">
        <v>17</v>
      </c>
      <c r="E397" s="181" t="s">
        <v>541</v>
      </c>
      <c r="F397" s="181">
        <v>2.15</v>
      </c>
      <c r="G397" s="181">
        <v>36.549999999999997</v>
      </c>
      <c r="H397" s="181">
        <v>69.84</v>
      </c>
      <c r="I397" s="181" t="s">
        <v>542</v>
      </c>
      <c r="J397" s="181" t="s">
        <v>543</v>
      </c>
      <c r="K397" s="181" t="s">
        <v>802</v>
      </c>
    </row>
    <row r="398" spans="1:11">
      <c r="A398" s="181" t="s">
        <v>803</v>
      </c>
      <c r="B398" s="181" t="s">
        <v>804</v>
      </c>
      <c r="C398" s="181" t="s">
        <v>559</v>
      </c>
      <c r="D398" s="181">
        <v>12</v>
      </c>
      <c r="E398" s="181" t="s">
        <v>546</v>
      </c>
      <c r="F398" s="181">
        <v>1.69</v>
      </c>
      <c r="G398" s="181">
        <v>20.28</v>
      </c>
      <c r="H398" s="181">
        <v>68.05</v>
      </c>
      <c r="I398" s="181" t="s">
        <v>542</v>
      </c>
      <c r="J398" s="181" t="s">
        <v>543</v>
      </c>
      <c r="K398" s="181" t="s">
        <v>805</v>
      </c>
    </row>
    <row r="399" spans="1:11">
      <c r="A399" s="181" t="s">
        <v>803</v>
      </c>
      <c r="B399" s="181" t="s">
        <v>804</v>
      </c>
      <c r="C399" s="181" t="s">
        <v>575</v>
      </c>
      <c r="D399" s="181">
        <v>13</v>
      </c>
      <c r="E399" s="181" t="s">
        <v>546</v>
      </c>
      <c r="F399" s="181">
        <v>0.69</v>
      </c>
      <c r="G399" s="181">
        <v>8.9700000000000006</v>
      </c>
      <c r="H399" s="181">
        <v>68.05</v>
      </c>
      <c r="I399" s="181" t="s">
        <v>542</v>
      </c>
      <c r="J399" s="181" t="s">
        <v>543</v>
      </c>
      <c r="K399" s="181" t="s">
        <v>805</v>
      </c>
    </row>
    <row r="400" spans="1:11">
      <c r="A400" s="181" t="s">
        <v>803</v>
      </c>
      <c r="B400" s="181" t="s">
        <v>804</v>
      </c>
      <c r="C400" s="181" t="s">
        <v>545</v>
      </c>
      <c r="D400" s="181">
        <v>4</v>
      </c>
      <c r="E400" s="181" t="s">
        <v>546</v>
      </c>
      <c r="F400" s="181">
        <v>2.4500000000000002</v>
      </c>
      <c r="G400" s="181">
        <v>9.8000000000000007</v>
      </c>
      <c r="H400" s="181">
        <v>68.05</v>
      </c>
      <c r="I400" s="181" t="s">
        <v>542</v>
      </c>
      <c r="J400" s="181" t="s">
        <v>543</v>
      </c>
      <c r="K400" s="181" t="s">
        <v>805</v>
      </c>
    </row>
    <row r="401" spans="1:11">
      <c r="A401" s="181" t="s">
        <v>803</v>
      </c>
      <c r="B401" s="181" t="s">
        <v>804</v>
      </c>
      <c r="C401" s="181" t="s">
        <v>553</v>
      </c>
      <c r="D401" s="181">
        <v>10</v>
      </c>
      <c r="E401" s="181" t="s">
        <v>551</v>
      </c>
      <c r="F401" s="181">
        <v>2.9</v>
      </c>
      <c r="G401" s="181">
        <v>29</v>
      </c>
      <c r="H401" s="181">
        <v>68.05</v>
      </c>
      <c r="I401" s="181" t="s">
        <v>542</v>
      </c>
      <c r="J401" s="181" t="s">
        <v>543</v>
      </c>
      <c r="K401" s="181" t="s">
        <v>805</v>
      </c>
    </row>
    <row r="402" spans="1:11">
      <c r="A402" s="181" t="s">
        <v>806</v>
      </c>
      <c r="B402" s="181" t="s">
        <v>807</v>
      </c>
      <c r="C402" s="181" t="s">
        <v>552</v>
      </c>
      <c r="D402" s="181">
        <v>10</v>
      </c>
      <c r="E402" s="181" t="s">
        <v>551</v>
      </c>
      <c r="F402" s="181">
        <v>3.57</v>
      </c>
      <c r="G402" s="181">
        <v>35.700000000000003</v>
      </c>
      <c r="H402" s="181">
        <v>178.07</v>
      </c>
      <c r="I402" s="181" t="s">
        <v>542</v>
      </c>
      <c r="J402" s="181" t="s">
        <v>543</v>
      </c>
      <c r="K402" s="181" t="s">
        <v>808</v>
      </c>
    </row>
    <row r="403" spans="1:11">
      <c r="A403" s="181" t="s">
        <v>806</v>
      </c>
      <c r="B403" s="181" t="s">
        <v>807</v>
      </c>
      <c r="C403" s="181" t="s">
        <v>579</v>
      </c>
      <c r="D403" s="181">
        <v>8</v>
      </c>
      <c r="E403" s="181" t="s">
        <v>551</v>
      </c>
      <c r="F403" s="181">
        <v>3.66</v>
      </c>
      <c r="G403" s="181">
        <v>29.28</v>
      </c>
      <c r="H403" s="181">
        <v>178.07</v>
      </c>
      <c r="I403" s="181" t="s">
        <v>542</v>
      </c>
      <c r="J403" s="181" t="s">
        <v>543</v>
      </c>
      <c r="K403" s="181" t="s">
        <v>808</v>
      </c>
    </row>
    <row r="404" spans="1:11">
      <c r="A404" s="181" t="s">
        <v>806</v>
      </c>
      <c r="B404" s="181" t="s">
        <v>807</v>
      </c>
      <c r="C404" s="181" t="s">
        <v>575</v>
      </c>
      <c r="D404" s="181">
        <v>10</v>
      </c>
      <c r="E404" s="181" t="s">
        <v>551</v>
      </c>
      <c r="F404" s="181">
        <v>3.74</v>
      </c>
      <c r="G404" s="181">
        <v>37.4</v>
      </c>
      <c r="H404" s="181">
        <v>178.07</v>
      </c>
      <c r="I404" s="181" t="s">
        <v>542</v>
      </c>
      <c r="J404" s="181" t="s">
        <v>543</v>
      </c>
      <c r="K404" s="181" t="s">
        <v>808</v>
      </c>
    </row>
    <row r="405" spans="1:11">
      <c r="A405" s="181" t="s">
        <v>806</v>
      </c>
      <c r="B405" s="181" t="s">
        <v>807</v>
      </c>
      <c r="C405" s="181" t="s">
        <v>550</v>
      </c>
      <c r="D405" s="181">
        <v>9</v>
      </c>
      <c r="E405" s="181" t="s">
        <v>554</v>
      </c>
      <c r="F405" s="181">
        <v>0.81</v>
      </c>
      <c r="G405" s="181">
        <v>7.29</v>
      </c>
      <c r="H405" s="181">
        <v>178.07</v>
      </c>
      <c r="I405" s="181" t="s">
        <v>542</v>
      </c>
      <c r="J405" s="181" t="s">
        <v>543</v>
      </c>
      <c r="K405" s="181" t="s">
        <v>808</v>
      </c>
    </row>
    <row r="406" spans="1:11">
      <c r="A406" s="181" t="s">
        <v>806</v>
      </c>
      <c r="B406" s="181" t="s">
        <v>807</v>
      </c>
      <c r="C406" s="181" t="s">
        <v>559</v>
      </c>
      <c r="D406" s="181">
        <v>15</v>
      </c>
      <c r="E406" s="181" t="s">
        <v>551</v>
      </c>
      <c r="F406" s="181">
        <v>4.5599999999999996</v>
      </c>
      <c r="G406" s="181">
        <v>68.400000000000006</v>
      </c>
      <c r="H406" s="181">
        <v>178.07</v>
      </c>
      <c r="I406" s="181" t="s">
        <v>542</v>
      </c>
      <c r="J406" s="181" t="s">
        <v>543</v>
      </c>
      <c r="K406" s="181" t="s">
        <v>808</v>
      </c>
    </row>
    <row r="407" spans="1:11">
      <c r="A407" s="181" t="s">
        <v>809</v>
      </c>
      <c r="B407" s="181" t="s">
        <v>810</v>
      </c>
      <c r="C407" s="181" t="s">
        <v>545</v>
      </c>
      <c r="D407" s="181">
        <v>18</v>
      </c>
      <c r="E407" s="181" t="s">
        <v>541</v>
      </c>
      <c r="F407" s="181">
        <v>1.48</v>
      </c>
      <c r="G407" s="181">
        <v>26.64</v>
      </c>
      <c r="H407" s="181">
        <v>207.84</v>
      </c>
      <c r="I407" s="181" t="s">
        <v>568</v>
      </c>
      <c r="J407" s="181" t="s">
        <v>543</v>
      </c>
      <c r="K407" s="181" t="s">
        <v>811</v>
      </c>
    </row>
    <row r="408" spans="1:11">
      <c r="A408" s="181" t="s">
        <v>809</v>
      </c>
      <c r="B408" s="181" t="s">
        <v>810</v>
      </c>
      <c r="C408" s="181" t="s">
        <v>553</v>
      </c>
      <c r="D408" s="181">
        <v>8</v>
      </c>
      <c r="E408" s="181" t="s">
        <v>546</v>
      </c>
      <c r="F408" s="181">
        <v>4.68</v>
      </c>
      <c r="G408" s="181">
        <v>37.44</v>
      </c>
      <c r="H408" s="181">
        <v>207.84</v>
      </c>
      <c r="I408" s="181" t="s">
        <v>568</v>
      </c>
      <c r="J408" s="181" t="s">
        <v>543</v>
      </c>
      <c r="K408" s="181" t="s">
        <v>811</v>
      </c>
    </row>
    <row r="409" spans="1:11">
      <c r="A409" s="181" t="s">
        <v>809</v>
      </c>
      <c r="B409" s="181" t="s">
        <v>810</v>
      </c>
      <c r="C409" s="181" t="s">
        <v>557</v>
      </c>
      <c r="D409" s="181">
        <v>19</v>
      </c>
      <c r="E409" s="181" t="s">
        <v>551</v>
      </c>
      <c r="F409" s="181">
        <v>4.1399999999999997</v>
      </c>
      <c r="G409" s="181">
        <v>78.66</v>
      </c>
      <c r="H409" s="181">
        <v>207.84</v>
      </c>
      <c r="I409" s="181" t="s">
        <v>568</v>
      </c>
      <c r="J409" s="181" t="s">
        <v>543</v>
      </c>
      <c r="K409" s="181" t="s">
        <v>811</v>
      </c>
    </row>
    <row r="410" spans="1:11">
      <c r="A410" s="181" t="s">
        <v>809</v>
      </c>
      <c r="B410" s="181" t="s">
        <v>810</v>
      </c>
      <c r="C410" s="181" t="s">
        <v>575</v>
      </c>
      <c r="D410" s="181">
        <v>1</v>
      </c>
      <c r="E410" s="181" t="s">
        <v>551</v>
      </c>
      <c r="F410" s="181">
        <v>1.1299999999999999</v>
      </c>
      <c r="G410" s="181">
        <v>1.1299999999999999</v>
      </c>
      <c r="H410" s="181">
        <v>207.84</v>
      </c>
      <c r="I410" s="181" t="s">
        <v>568</v>
      </c>
      <c r="J410" s="181" t="s">
        <v>543</v>
      </c>
      <c r="K410" s="181" t="s">
        <v>811</v>
      </c>
    </row>
    <row r="411" spans="1:11">
      <c r="A411" s="181" t="s">
        <v>809</v>
      </c>
      <c r="B411" s="181" t="s">
        <v>810</v>
      </c>
      <c r="C411" s="181" t="s">
        <v>550</v>
      </c>
      <c r="D411" s="181">
        <v>9</v>
      </c>
      <c r="E411" s="181" t="s">
        <v>546</v>
      </c>
      <c r="F411" s="181">
        <v>0.13</v>
      </c>
      <c r="G411" s="181">
        <v>1.17</v>
      </c>
      <c r="H411" s="181">
        <v>207.84</v>
      </c>
      <c r="I411" s="181" t="s">
        <v>568</v>
      </c>
      <c r="J411" s="181" t="s">
        <v>543</v>
      </c>
      <c r="K411" s="181" t="s">
        <v>811</v>
      </c>
    </row>
    <row r="412" spans="1:11">
      <c r="A412" s="181" t="s">
        <v>809</v>
      </c>
      <c r="B412" s="181" t="s">
        <v>810</v>
      </c>
      <c r="C412" s="181" t="s">
        <v>597</v>
      </c>
      <c r="D412" s="181">
        <v>20</v>
      </c>
      <c r="E412" s="181" t="s">
        <v>554</v>
      </c>
      <c r="F412" s="181">
        <v>3.14</v>
      </c>
      <c r="G412" s="181">
        <v>62.8</v>
      </c>
      <c r="H412" s="181">
        <v>207.84</v>
      </c>
      <c r="I412" s="181" t="s">
        <v>568</v>
      </c>
      <c r="J412" s="181" t="s">
        <v>543</v>
      </c>
      <c r="K412" s="181" t="s">
        <v>811</v>
      </c>
    </row>
    <row r="413" spans="1:11">
      <c r="A413" s="181" t="s">
        <v>812</v>
      </c>
      <c r="B413" s="181" t="s">
        <v>813</v>
      </c>
      <c r="C413" s="181" t="s">
        <v>545</v>
      </c>
      <c r="D413" s="181">
        <v>3</v>
      </c>
      <c r="E413" s="181" t="s">
        <v>551</v>
      </c>
      <c r="F413" s="181">
        <v>2.7</v>
      </c>
      <c r="G413" s="181">
        <v>8.1</v>
      </c>
      <c r="H413" s="181">
        <v>119.68</v>
      </c>
      <c r="I413" s="181" t="s">
        <v>542</v>
      </c>
      <c r="J413" s="181" t="s">
        <v>543</v>
      </c>
      <c r="K413" s="181" t="s">
        <v>661</v>
      </c>
    </row>
    <row r="414" spans="1:11">
      <c r="A414" s="181" t="s">
        <v>812</v>
      </c>
      <c r="B414" s="181" t="s">
        <v>813</v>
      </c>
      <c r="C414" s="181" t="s">
        <v>557</v>
      </c>
      <c r="D414" s="181">
        <v>8</v>
      </c>
      <c r="E414" s="181" t="s">
        <v>546</v>
      </c>
      <c r="F414" s="181">
        <v>1.78</v>
      </c>
      <c r="G414" s="181">
        <v>14.24</v>
      </c>
      <c r="H414" s="181">
        <v>119.68</v>
      </c>
      <c r="I414" s="181" t="s">
        <v>542</v>
      </c>
      <c r="J414" s="181" t="s">
        <v>543</v>
      </c>
      <c r="K414" s="181" t="s">
        <v>661</v>
      </c>
    </row>
    <row r="415" spans="1:11">
      <c r="A415" s="181" t="s">
        <v>812</v>
      </c>
      <c r="B415" s="181" t="s">
        <v>813</v>
      </c>
      <c r="C415" s="181" t="s">
        <v>579</v>
      </c>
      <c r="D415" s="181">
        <v>11</v>
      </c>
      <c r="E415" s="181" t="s">
        <v>551</v>
      </c>
      <c r="F415" s="181">
        <v>4.2699999999999996</v>
      </c>
      <c r="G415" s="181">
        <v>46.97</v>
      </c>
      <c r="H415" s="181">
        <v>119.68</v>
      </c>
      <c r="I415" s="181" t="s">
        <v>542</v>
      </c>
      <c r="J415" s="181" t="s">
        <v>543</v>
      </c>
      <c r="K415" s="181" t="s">
        <v>661</v>
      </c>
    </row>
    <row r="416" spans="1:11">
      <c r="A416" s="181" t="s">
        <v>812</v>
      </c>
      <c r="B416" s="181" t="s">
        <v>813</v>
      </c>
      <c r="C416" s="181" t="s">
        <v>597</v>
      </c>
      <c r="D416" s="181">
        <v>6</v>
      </c>
      <c r="E416" s="181" t="s">
        <v>554</v>
      </c>
      <c r="F416" s="181">
        <v>3.74</v>
      </c>
      <c r="G416" s="181">
        <v>22.44</v>
      </c>
      <c r="H416" s="181">
        <v>119.68</v>
      </c>
      <c r="I416" s="181" t="s">
        <v>542</v>
      </c>
      <c r="J416" s="181" t="s">
        <v>543</v>
      </c>
      <c r="K416" s="181" t="s">
        <v>661</v>
      </c>
    </row>
    <row r="417" spans="1:11">
      <c r="A417" s="181" t="s">
        <v>812</v>
      </c>
      <c r="B417" s="181" t="s">
        <v>813</v>
      </c>
      <c r="C417" s="181" t="s">
        <v>552</v>
      </c>
      <c r="D417" s="181">
        <v>7</v>
      </c>
      <c r="E417" s="181" t="s">
        <v>551</v>
      </c>
      <c r="F417" s="181">
        <v>3.99</v>
      </c>
      <c r="G417" s="181">
        <v>27.93</v>
      </c>
      <c r="H417" s="181">
        <v>119.68</v>
      </c>
      <c r="I417" s="181" t="s">
        <v>542</v>
      </c>
      <c r="J417" s="181" t="s">
        <v>543</v>
      </c>
      <c r="K417" s="181" t="s">
        <v>661</v>
      </c>
    </row>
    <row r="418" spans="1:11">
      <c r="A418" s="181" t="s">
        <v>814</v>
      </c>
      <c r="B418" s="181" t="s">
        <v>815</v>
      </c>
      <c r="C418" s="181" t="s">
        <v>552</v>
      </c>
      <c r="D418" s="181">
        <v>1</v>
      </c>
      <c r="E418" s="181" t="s">
        <v>546</v>
      </c>
      <c r="F418" s="181">
        <v>2.46</v>
      </c>
      <c r="G418" s="181">
        <v>2.46</v>
      </c>
      <c r="H418" s="181">
        <v>18.22</v>
      </c>
      <c r="I418" s="181" t="s">
        <v>542</v>
      </c>
      <c r="J418" s="181" t="s">
        <v>543</v>
      </c>
      <c r="K418" s="181" t="s">
        <v>664</v>
      </c>
    </row>
    <row r="419" spans="1:11">
      <c r="A419" s="181" t="s">
        <v>814</v>
      </c>
      <c r="B419" s="181" t="s">
        <v>815</v>
      </c>
      <c r="C419" s="181" t="s">
        <v>550</v>
      </c>
      <c r="D419" s="181">
        <v>1</v>
      </c>
      <c r="E419" s="181" t="s">
        <v>546</v>
      </c>
      <c r="F419" s="181">
        <v>2.02</v>
      </c>
      <c r="G419" s="181">
        <v>2.02</v>
      </c>
      <c r="H419" s="181">
        <v>18.22</v>
      </c>
      <c r="I419" s="181" t="s">
        <v>542</v>
      </c>
      <c r="J419" s="181" t="s">
        <v>543</v>
      </c>
      <c r="K419" s="181" t="s">
        <v>664</v>
      </c>
    </row>
    <row r="420" spans="1:11">
      <c r="A420" s="181" t="s">
        <v>814</v>
      </c>
      <c r="B420" s="181" t="s">
        <v>815</v>
      </c>
      <c r="C420" s="181" t="s">
        <v>557</v>
      </c>
      <c r="D420" s="181">
        <v>12</v>
      </c>
      <c r="E420" s="181" t="s">
        <v>551</v>
      </c>
      <c r="F420" s="181">
        <v>0.85</v>
      </c>
      <c r="G420" s="181">
        <v>10.199999999999999</v>
      </c>
      <c r="H420" s="181">
        <v>18.22</v>
      </c>
      <c r="I420" s="181" t="s">
        <v>542</v>
      </c>
      <c r="J420" s="181" t="s">
        <v>543</v>
      </c>
      <c r="K420" s="181" t="s">
        <v>664</v>
      </c>
    </row>
    <row r="421" spans="1:11">
      <c r="A421" s="181" t="s">
        <v>814</v>
      </c>
      <c r="B421" s="181" t="s">
        <v>815</v>
      </c>
      <c r="C421" s="181" t="s">
        <v>579</v>
      </c>
      <c r="D421" s="181">
        <v>5</v>
      </c>
      <c r="E421" s="181" t="s">
        <v>551</v>
      </c>
      <c r="F421" s="181">
        <v>0.63</v>
      </c>
      <c r="G421" s="181">
        <v>3.15</v>
      </c>
      <c r="H421" s="181">
        <v>18.22</v>
      </c>
      <c r="I421" s="181" t="s">
        <v>542</v>
      </c>
      <c r="J421" s="181" t="s">
        <v>543</v>
      </c>
      <c r="K421" s="181" t="s">
        <v>664</v>
      </c>
    </row>
    <row r="422" spans="1:11">
      <c r="A422" s="181" t="s">
        <v>814</v>
      </c>
      <c r="B422" s="181" t="s">
        <v>815</v>
      </c>
      <c r="C422" s="181" t="s">
        <v>563</v>
      </c>
      <c r="D422" s="181">
        <v>1</v>
      </c>
      <c r="E422" s="181" t="s">
        <v>551</v>
      </c>
      <c r="F422" s="181">
        <v>0.39</v>
      </c>
      <c r="G422" s="181">
        <v>0.39</v>
      </c>
      <c r="H422" s="181">
        <v>18.22</v>
      </c>
      <c r="I422" s="181" t="s">
        <v>542</v>
      </c>
      <c r="J422" s="181" t="s">
        <v>543</v>
      </c>
      <c r="K422" s="181" t="s">
        <v>664</v>
      </c>
    </row>
    <row r="423" spans="1:11">
      <c r="A423" s="181" t="s">
        <v>816</v>
      </c>
      <c r="B423" s="181" t="s">
        <v>817</v>
      </c>
      <c r="C423" s="181" t="s">
        <v>557</v>
      </c>
      <c r="D423" s="181">
        <v>4</v>
      </c>
      <c r="E423" s="181" t="s">
        <v>541</v>
      </c>
      <c r="F423" s="181">
        <v>4.97</v>
      </c>
      <c r="G423" s="181">
        <v>19.88</v>
      </c>
      <c r="H423" s="181">
        <v>99.58</v>
      </c>
      <c r="I423" s="181" t="s">
        <v>542</v>
      </c>
      <c r="J423" s="181" t="s">
        <v>543</v>
      </c>
      <c r="K423" s="181" t="s">
        <v>667</v>
      </c>
    </row>
    <row r="424" spans="1:11">
      <c r="A424" s="181" t="s">
        <v>816</v>
      </c>
      <c r="B424" s="181" t="s">
        <v>817</v>
      </c>
      <c r="C424" s="181" t="s">
        <v>553</v>
      </c>
      <c r="D424" s="181">
        <v>8</v>
      </c>
      <c r="E424" s="181" t="s">
        <v>551</v>
      </c>
      <c r="F424" s="181">
        <v>2.6</v>
      </c>
      <c r="G424" s="181">
        <v>20.8</v>
      </c>
      <c r="H424" s="181">
        <v>99.58</v>
      </c>
      <c r="I424" s="181" t="s">
        <v>542</v>
      </c>
      <c r="J424" s="181" t="s">
        <v>543</v>
      </c>
      <c r="K424" s="181" t="s">
        <v>667</v>
      </c>
    </row>
    <row r="425" spans="1:11">
      <c r="A425" s="181" t="s">
        <v>816</v>
      </c>
      <c r="B425" s="181" t="s">
        <v>817</v>
      </c>
      <c r="C425" s="181" t="s">
        <v>579</v>
      </c>
      <c r="D425" s="181">
        <v>16</v>
      </c>
      <c r="E425" s="181" t="s">
        <v>541</v>
      </c>
      <c r="F425" s="181">
        <v>3.51</v>
      </c>
      <c r="G425" s="181">
        <v>56.16</v>
      </c>
      <c r="H425" s="181">
        <v>99.58</v>
      </c>
      <c r="I425" s="181" t="s">
        <v>542</v>
      </c>
      <c r="J425" s="181" t="s">
        <v>543</v>
      </c>
      <c r="K425" s="181" t="s">
        <v>667</v>
      </c>
    </row>
    <row r="426" spans="1:11">
      <c r="A426" s="181" t="s">
        <v>816</v>
      </c>
      <c r="B426" s="181" t="s">
        <v>817</v>
      </c>
      <c r="C426" s="181" t="s">
        <v>559</v>
      </c>
      <c r="D426" s="181">
        <v>2</v>
      </c>
      <c r="E426" s="181" t="s">
        <v>541</v>
      </c>
      <c r="F426" s="181">
        <v>1.37</v>
      </c>
      <c r="G426" s="181">
        <v>2.74</v>
      </c>
      <c r="H426" s="181">
        <v>99.58</v>
      </c>
      <c r="I426" s="181" t="s">
        <v>542</v>
      </c>
      <c r="J426" s="181" t="s">
        <v>543</v>
      </c>
      <c r="K426" s="181" t="s">
        <v>667</v>
      </c>
    </row>
    <row r="427" spans="1:11">
      <c r="A427" s="181" t="s">
        <v>818</v>
      </c>
      <c r="B427" s="181" t="s">
        <v>819</v>
      </c>
      <c r="C427" s="181" t="s">
        <v>553</v>
      </c>
      <c r="D427" s="181">
        <v>3</v>
      </c>
      <c r="E427" s="181" t="s">
        <v>546</v>
      </c>
      <c r="F427" s="181">
        <v>4.4000000000000004</v>
      </c>
      <c r="G427" s="181">
        <v>13.2</v>
      </c>
      <c r="H427" s="181">
        <v>128.91</v>
      </c>
      <c r="I427" s="181" t="s">
        <v>542</v>
      </c>
      <c r="J427" s="181" t="s">
        <v>543</v>
      </c>
      <c r="K427" s="181" t="s">
        <v>820</v>
      </c>
    </row>
    <row r="428" spans="1:11">
      <c r="A428" s="181" t="s">
        <v>818</v>
      </c>
      <c r="B428" s="181" t="s">
        <v>819</v>
      </c>
      <c r="C428" s="181" t="s">
        <v>545</v>
      </c>
      <c r="D428" s="181">
        <v>11</v>
      </c>
      <c r="E428" s="181" t="s">
        <v>551</v>
      </c>
      <c r="F428" s="181">
        <v>3.01</v>
      </c>
      <c r="G428" s="181">
        <v>33.11</v>
      </c>
      <c r="H428" s="181">
        <v>128.91</v>
      </c>
      <c r="I428" s="181" t="s">
        <v>542</v>
      </c>
      <c r="J428" s="181" t="s">
        <v>543</v>
      </c>
      <c r="K428" s="181" t="s">
        <v>820</v>
      </c>
    </row>
    <row r="429" spans="1:11">
      <c r="A429" s="181" t="s">
        <v>818</v>
      </c>
      <c r="B429" s="181" t="s">
        <v>819</v>
      </c>
      <c r="C429" s="181" t="s">
        <v>559</v>
      </c>
      <c r="D429" s="181">
        <v>9</v>
      </c>
      <c r="E429" s="181" t="s">
        <v>546</v>
      </c>
      <c r="F429" s="181">
        <v>3.7</v>
      </c>
      <c r="G429" s="181">
        <v>33.299999999999997</v>
      </c>
      <c r="H429" s="181">
        <v>128.91</v>
      </c>
      <c r="I429" s="181" t="s">
        <v>542</v>
      </c>
      <c r="J429" s="181" t="s">
        <v>543</v>
      </c>
      <c r="K429" s="181" t="s">
        <v>820</v>
      </c>
    </row>
    <row r="430" spans="1:11">
      <c r="A430" s="181" t="s">
        <v>818</v>
      </c>
      <c r="B430" s="181" t="s">
        <v>819</v>
      </c>
      <c r="C430" s="181" t="s">
        <v>575</v>
      </c>
      <c r="D430" s="181">
        <v>17</v>
      </c>
      <c r="E430" s="181" t="s">
        <v>554</v>
      </c>
      <c r="F430" s="181">
        <v>0.57999999999999996</v>
      </c>
      <c r="G430" s="181">
        <v>9.86</v>
      </c>
      <c r="H430" s="181">
        <v>128.91</v>
      </c>
      <c r="I430" s="181" t="s">
        <v>542</v>
      </c>
      <c r="J430" s="181" t="s">
        <v>543</v>
      </c>
      <c r="K430" s="181" t="s">
        <v>820</v>
      </c>
    </row>
    <row r="431" spans="1:11">
      <c r="A431" s="181" t="s">
        <v>818</v>
      </c>
      <c r="B431" s="181" t="s">
        <v>819</v>
      </c>
      <c r="C431" s="181" t="s">
        <v>597</v>
      </c>
      <c r="D431" s="181">
        <v>17</v>
      </c>
      <c r="E431" s="181" t="s">
        <v>541</v>
      </c>
      <c r="F431" s="181">
        <v>2.3199999999999998</v>
      </c>
      <c r="G431" s="181">
        <v>39.44</v>
      </c>
      <c r="H431" s="181">
        <v>128.91</v>
      </c>
      <c r="I431" s="181" t="s">
        <v>542</v>
      </c>
      <c r="J431" s="181" t="s">
        <v>543</v>
      </c>
      <c r="K431" s="181" t="s">
        <v>820</v>
      </c>
    </row>
    <row r="432" spans="1:11">
      <c r="A432" s="181" t="s">
        <v>821</v>
      </c>
      <c r="B432" s="181" t="s">
        <v>822</v>
      </c>
      <c r="C432" s="181" t="s">
        <v>543</v>
      </c>
      <c r="D432" s="181">
        <v>11</v>
      </c>
      <c r="E432" s="181" t="s">
        <v>551</v>
      </c>
      <c r="F432" s="181">
        <v>3.68</v>
      </c>
      <c r="G432" s="181">
        <v>40.479999999999997</v>
      </c>
      <c r="H432" s="181">
        <v>149.09</v>
      </c>
      <c r="I432" s="181" t="s">
        <v>568</v>
      </c>
      <c r="J432" s="181" t="s">
        <v>543</v>
      </c>
      <c r="K432" s="181" t="s">
        <v>823</v>
      </c>
    </row>
    <row r="433" spans="1:11">
      <c r="A433" s="181" t="s">
        <v>821</v>
      </c>
      <c r="B433" s="181" t="s">
        <v>822</v>
      </c>
      <c r="C433" s="181" t="s">
        <v>545</v>
      </c>
      <c r="D433" s="181">
        <v>15</v>
      </c>
      <c r="E433" s="181" t="s">
        <v>551</v>
      </c>
      <c r="F433" s="181">
        <v>4.91</v>
      </c>
      <c r="G433" s="181">
        <v>73.650000000000006</v>
      </c>
      <c r="H433" s="181">
        <v>149.09</v>
      </c>
      <c r="I433" s="181" t="s">
        <v>568</v>
      </c>
      <c r="J433" s="181" t="s">
        <v>543</v>
      </c>
      <c r="K433" s="181" t="s">
        <v>823</v>
      </c>
    </row>
    <row r="434" spans="1:11">
      <c r="A434" s="181" t="s">
        <v>821</v>
      </c>
      <c r="B434" s="181" t="s">
        <v>822</v>
      </c>
      <c r="C434" s="181" t="s">
        <v>597</v>
      </c>
      <c r="D434" s="181">
        <v>19</v>
      </c>
      <c r="E434" s="181" t="s">
        <v>554</v>
      </c>
      <c r="F434" s="181">
        <v>1.84</v>
      </c>
      <c r="G434" s="181">
        <v>34.96</v>
      </c>
      <c r="H434" s="181">
        <v>149.09</v>
      </c>
      <c r="I434" s="181" t="s">
        <v>568</v>
      </c>
      <c r="J434" s="181" t="s">
        <v>543</v>
      </c>
      <c r="K434" s="181" t="s">
        <v>823</v>
      </c>
    </row>
    <row r="435" spans="1:11">
      <c r="A435" s="181" t="s">
        <v>824</v>
      </c>
      <c r="B435" s="181" t="s">
        <v>825</v>
      </c>
      <c r="C435" s="181" t="s">
        <v>547</v>
      </c>
      <c r="D435" s="181">
        <v>13</v>
      </c>
      <c r="E435" s="181" t="s">
        <v>554</v>
      </c>
      <c r="F435" s="181">
        <v>4.6100000000000003</v>
      </c>
      <c r="G435" s="181">
        <v>59.93</v>
      </c>
      <c r="H435" s="181">
        <v>172.9</v>
      </c>
      <c r="I435" s="181" t="s">
        <v>542</v>
      </c>
      <c r="J435" s="181" t="s">
        <v>543</v>
      </c>
      <c r="K435" s="181" t="s">
        <v>826</v>
      </c>
    </row>
    <row r="436" spans="1:11">
      <c r="A436" s="181" t="s">
        <v>824</v>
      </c>
      <c r="B436" s="181" t="s">
        <v>825</v>
      </c>
      <c r="C436" s="181" t="s">
        <v>550</v>
      </c>
      <c r="D436" s="181">
        <v>18</v>
      </c>
      <c r="E436" s="181" t="s">
        <v>546</v>
      </c>
      <c r="F436" s="181">
        <v>3.78</v>
      </c>
      <c r="G436" s="181">
        <v>68.040000000000006</v>
      </c>
      <c r="H436" s="181">
        <v>172.9</v>
      </c>
      <c r="I436" s="181" t="s">
        <v>542</v>
      </c>
      <c r="J436" s="181" t="s">
        <v>543</v>
      </c>
      <c r="K436" s="181" t="s">
        <v>826</v>
      </c>
    </row>
    <row r="437" spans="1:11">
      <c r="A437" s="181" t="s">
        <v>824</v>
      </c>
      <c r="B437" s="181" t="s">
        <v>825</v>
      </c>
      <c r="C437" s="181" t="s">
        <v>557</v>
      </c>
      <c r="D437" s="181">
        <v>5</v>
      </c>
      <c r="E437" s="181" t="s">
        <v>551</v>
      </c>
      <c r="F437" s="181">
        <v>3.11</v>
      </c>
      <c r="G437" s="181">
        <v>15.55</v>
      </c>
      <c r="H437" s="181">
        <v>172.9</v>
      </c>
      <c r="I437" s="181" t="s">
        <v>542</v>
      </c>
      <c r="J437" s="181" t="s">
        <v>543</v>
      </c>
      <c r="K437" s="181" t="s">
        <v>826</v>
      </c>
    </row>
    <row r="438" spans="1:11">
      <c r="A438" s="181" t="s">
        <v>824</v>
      </c>
      <c r="B438" s="181" t="s">
        <v>825</v>
      </c>
      <c r="C438" s="181" t="s">
        <v>575</v>
      </c>
      <c r="D438" s="181">
        <v>13</v>
      </c>
      <c r="E438" s="181" t="s">
        <v>541</v>
      </c>
      <c r="F438" s="181">
        <v>2.2599999999999998</v>
      </c>
      <c r="G438" s="181">
        <v>29.38</v>
      </c>
      <c r="H438" s="181">
        <v>172.9</v>
      </c>
      <c r="I438" s="181" t="s">
        <v>542</v>
      </c>
      <c r="J438" s="181" t="s">
        <v>543</v>
      </c>
      <c r="K438" s="181" t="s">
        <v>826</v>
      </c>
    </row>
    <row r="439" spans="1:11">
      <c r="A439" s="181" t="s">
        <v>827</v>
      </c>
      <c r="B439" s="181" t="s">
        <v>828</v>
      </c>
      <c r="C439" s="181" t="s">
        <v>552</v>
      </c>
      <c r="D439" s="181">
        <v>12</v>
      </c>
      <c r="E439" s="181" t="s">
        <v>546</v>
      </c>
      <c r="F439" s="181">
        <v>3.35</v>
      </c>
      <c r="G439" s="181">
        <v>40.200000000000003</v>
      </c>
      <c r="H439" s="181">
        <v>158.51</v>
      </c>
      <c r="I439" s="181" t="s">
        <v>542</v>
      </c>
      <c r="J439" s="181" t="s">
        <v>543</v>
      </c>
      <c r="K439" s="181" t="s">
        <v>829</v>
      </c>
    </row>
    <row r="440" spans="1:11">
      <c r="A440" s="181" t="s">
        <v>827</v>
      </c>
      <c r="B440" s="181" t="s">
        <v>828</v>
      </c>
      <c r="C440" s="181" t="s">
        <v>563</v>
      </c>
      <c r="D440" s="181">
        <v>11</v>
      </c>
      <c r="E440" s="181" t="s">
        <v>551</v>
      </c>
      <c r="F440" s="181">
        <v>3.69</v>
      </c>
      <c r="G440" s="181">
        <v>40.590000000000003</v>
      </c>
      <c r="H440" s="181">
        <v>158.51</v>
      </c>
      <c r="I440" s="181" t="s">
        <v>542</v>
      </c>
      <c r="J440" s="181" t="s">
        <v>543</v>
      </c>
      <c r="K440" s="181" t="s">
        <v>829</v>
      </c>
    </row>
    <row r="441" spans="1:11">
      <c r="A441" s="181" t="s">
        <v>827</v>
      </c>
      <c r="B441" s="181" t="s">
        <v>828</v>
      </c>
      <c r="C441" s="181" t="s">
        <v>543</v>
      </c>
      <c r="D441" s="181">
        <v>7</v>
      </c>
      <c r="E441" s="181" t="s">
        <v>554</v>
      </c>
      <c r="F441" s="181">
        <v>0.41</v>
      </c>
      <c r="G441" s="181">
        <v>2.87</v>
      </c>
      <c r="H441" s="181">
        <v>158.51</v>
      </c>
      <c r="I441" s="181" t="s">
        <v>542</v>
      </c>
      <c r="J441" s="181" t="s">
        <v>543</v>
      </c>
      <c r="K441" s="181" t="s">
        <v>829</v>
      </c>
    </row>
    <row r="442" spans="1:11">
      <c r="A442" s="181" t="s">
        <v>827</v>
      </c>
      <c r="B442" s="181" t="s">
        <v>828</v>
      </c>
      <c r="C442" s="181" t="s">
        <v>547</v>
      </c>
      <c r="D442" s="181">
        <v>15</v>
      </c>
      <c r="E442" s="181" t="s">
        <v>551</v>
      </c>
      <c r="F442" s="181">
        <v>4.99</v>
      </c>
      <c r="G442" s="181">
        <v>74.849999999999994</v>
      </c>
      <c r="H442" s="181">
        <v>158.51</v>
      </c>
      <c r="I442" s="181" t="s">
        <v>542</v>
      </c>
      <c r="J442" s="181" t="s">
        <v>543</v>
      </c>
      <c r="K442" s="181" t="s">
        <v>829</v>
      </c>
    </row>
    <row r="443" spans="1:11">
      <c r="A443" s="181" t="s">
        <v>830</v>
      </c>
      <c r="B443" s="181" t="s">
        <v>831</v>
      </c>
      <c r="C443" s="181" t="s">
        <v>547</v>
      </c>
      <c r="D443" s="181">
        <v>13</v>
      </c>
      <c r="E443" s="181" t="s">
        <v>554</v>
      </c>
      <c r="F443" s="181">
        <v>2.1</v>
      </c>
      <c r="G443" s="181">
        <v>27.3</v>
      </c>
      <c r="H443" s="181">
        <v>99.32</v>
      </c>
      <c r="I443" s="181" t="s">
        <v>568</v>
      </c>
      <c r="J443" s="181" t="s">
        <v>543</v>
      </c>
      <c r="K443" s="181" t="s">
        <v>832</v>
      </c>
    </row>
    <row r="444" spans="1:11">
      <c r="A444" s="181" t="s">
        <v>830</v>
      </c>
      <c r="B444" s="181" t="s">
        <v>831</v>
      </c>
      <c r="C444" s="181" t="s">
        <v>553</v>
      </c>
      <c r="D444" s="181">
        <v>8</v>
      </c>
      <c r="E444" s="181" t="s">
        <v>541</v>
      </c>
      <c r="F444" s="181">
        <v>1.54</v>
      </c>
      <c r="G444" s="181">
        <v>12.32</v>
      </c>
      <c r="H444" s="181">
        <v>99.32</v>
      </c>
      <c r="I444" s="181" t="s">
        <v>568</v>
      </c>
      <c r="J444" s="181" t="s">
        <v>543</v>
      </c>
      <c r="K444" s="181" t="s">
        <v>832</v>
      </c>
    </row>
    <row r="445" spans="1:11">
      <c r="A445" s="181" t="s">
        <v>830</v>
      </c>
      <c r="B445" s="181" t="s">
        <v>831</v>
      </c>
      <c r="C445" s="181" t="s">
        <v>563</v>
      </c>
      <c r="D445" s="181">
        <v>1</v>
      </c>
      <c r="E445" s="181" t="s">
        <v>554</v>
      </c>
      <c r="F445" s="181">
        <v>1.06</v>
      </c>
      <c r="G445" s="181">
        <v>1.06</v>
      </c>
      <c r="H445" s="181">
        <v>99.32</v>
      </c>
      <c r="I445" s="181" t="s">
        <v>568</v>
      </c>
      <c r="J445" s="181" t="s">
        <v>543</v>
      </c>
      <c r="K445" s="181" t="s">
        <v>832</v>
      </c>
    </row>
    <row r="446" spans="1:11">
      <c r="A446" s="181" t="s">
        <v>830</v>
      </c>
      <c r="B446" s="181" t="s">
        <v>831</v>
      </c>
      <c r="C446" s="181" t="s">
        <v>545</v>
      </c>
      <c r="D446" s="181">
        <v>2</v>
      </c>
      <c r="E446" s="181" t="s">
        <v>541</v>
      </c>
      <c r="F446" s="181">
        <v>2.93</v>
      </c>
      <c r="G446" s="181">
        <v>5.86</v>
      </c>
      <c r="H446" s="181">
        <v>99.32</v>
      </c>
      <c r="I446" s="181" t="s">
        <v>568</v>
      </c>
      <c r="J446" s="181" t="s">
        <v>543</v>
      </c>
      <c r="K446" s="181" t="s">
        <v>832</v>
      </c>
    </row>
    <row r="447" spans="1:11">
      <c r="A447" s="181" t="s">
        <v>830</v>
      </c>
      <c r="B447" s="181" t="s">
        <v>831</v>
      </c>
      <c r="C447" s="181" t="s">
        <v>557</v>
      </c>
      <c r="D447" s="181">
        <v>14</v>
      </c>
      <c r="E447" s="181" t="s">
        <v>546</v>
      </c>
      <c r="F447" s="181">
        <v>3.77</v>
      </c>
      <c r="G447" s="181">
        <v>52.78</v>
      </c>
      <c r="H447" s="181">
        <v>99.32</v>
      </c>
      <c r="I447" s="181" t="s">
        <v>568</v>
      </c>
      <c r="J447" s="181" t="s">
        <v>543</v>
      </c>
      <c r="K447" s="181" t="s">
        <v>832</v>
      </c>
    </row>
    <row r="448" spans="1:11">
      <c r="A448" s="181" t="s">
        <v>833</v>
      </c>
      <c r="B448" s="181" t="s">
        <v>834</v>
      </c>
      <c r="C448" s="181" t="s">
        <v>559</v>
      </c>
      <c r="D448" s="181">
        <v>4</v>
      </c>
      <c r="E448" s="181" t="s">
        <v>554</v>
      </c>
      <c r="F448" s="181">
        <v>2.5299999999999998</v>
      </c>
      <c r="G448" s="181">
        <v>10.119999999999999</v>
      </c>
      <c r="H448" s="181">
        <v>215.6</v>
      </c>
      <c r="I448" s="181" t="s">
        <v>568</v>
      </c>
      <c r="J448" s="181" t="s">
        <v>543</v>
      </c>
      <c r="K448" s="181" t="s">
        <v>835</v>
      </c>
    </row>
    <row r="449" spans="1:11">
      <c r="A449" s="181" t="s">
        <v>833</v>
      </c>
      <c r="B449" s="181" t="s">
        <v>834</v>
      </c>
      <c r="C449" s="181" t="s">
        <v>547</v>
      </c>
      <c r="D449" s="181">
        <v>9</v>
      </c>
      <c r="E449" s="181" t="s">
        <v>554</v>
      </c>
      <c r="F449" s="181">
        <v>2.98</v>
      </c>
      <c r="G449" s="181">
        <v>26.82</v>
      </c>
      <c r="H449" s="181">
        <v>215.6</v>
      </c>
      <c r="I449" s="181" t="s">
        <v>568</v>
      </c>
      <c r="J449" s="181" t="s">
        <v>543</v>
      </c>
      <c r="K449" s="181" t="s">
        <v>835</v>
      </c>
    </row>
    <row r="450" spans="1:11">
      <c r="A450" s="181" t="s">
        <v>833</v>
      </c>
      <c r="B450" s="181" t="s">
        <v>834</v>
      </c>
      <c r="C450" s="181" t="s">
        <v>557</v>
      </c>
      <c r="D450" s="181">
        <v>12</v>
      </c>
      <c r="E450" s="181" t="s">
        <v>541</v>
      </c>
      <c r="F450" s="181">
        <v>2.46</v>
      </c>
      <c r="G450" s="181">
        <v>29.52</v>
      </c>
      <c r="H450" s="181">
        <v>215.6</v>
      </c>
      <c r="I450" s="181" t="s">
        <v>568</v>
      </c>
      <c r="J450" s="181" t="s">
        <v>543</v>
      </c>
      <c r="K450" s="181" t="s">
        <v>835</v>
      </c>
    </row>
    <row r="451" spans="1:11">
      <c r="A451" s="181" t="s">
        <v>833</v>
      </c>
      <c r="B451" s="181" t="s">
        <v>834</v>
      </c>
      <c r="C451" s="181" t="s">
        <v>545</v>
      </c>
      <c r="D451" s="181">
        <v>15</v>
      </c>
      <c r="E451" s="181" t="s">
        <v>554</v>
      </c>
      <c r="F451" s="181">
        <v>3.87</v>
      </c>
      <c r="G451" s="181">
        <v>58.05</v>
      </c>
      <c r="H451" s="181">
        <v>215.6</v>
      </c>
      <c r="I451" s="181" t="s">
        <v>568</v>
      </c>
      <c r="J451" s="181" t="s">
        <v>543</v>
      </c>
      <c r="K451" s="181" t="s">
        <v>835</v>
      </c>
    </row>
    <row r="452" spans="1:11">
      <c r="A452" s="181" t="s">
        <v>833</v>
      </c>
      <c r="B452" s="181" t="s">
        <v>834</v>
      </c>
      <c r="C452" s="181" t="s">
        <v>552</v>
      </c>
      <c r="D452" s="181">
        <v>10</v>
      </c>
      <c r="E452" s="181" t="s">
        <v>546</v>
      </c>
      <c r="F452" s="181">
        <v>2.25</v>
      </c>
      <c r="G452" s="181">
        <v>22.5</v>
      </c>
      <c r="H452" s="181">
        <v>215.6</v>
      </c>
      <c r="I452" s="181" t="s">
        <v>568</v>
      </c>
      <c r="J452" s="181" t="s">
        <v>543</v>
      </c>
      <c r="K452" s="181" t="s">
        <v>835</v>
      </c>
    </row>
    <row r="453" spans="1:11">
      <c r="A453" s="181" t="s">
        <v>833</v>
      </c>
      <c r="B453" s="181" t="s">
        <v>834</v>
      </c>
      <c r="C453" s="181" t="s">
        <v>550</v>
      </c>
      <c r="D453" s="181">
        <v>19</v>
      </c>
      <c r="E453" s="181" t="s">
        <v>546</v>
      </c>
      <c r="F453" s="181">
        <v>3.61</v>
      </c>
      <c r="G453" s="181">
        <v>68.59</v>
      </c>
      <c r="H453" s="181">
        <v>215.6</v>
      </c>
      <c r="I453" s="181" t="s">
        <v>568</v>
      </c>
      <c r="J453" s="181" t="s">
        <v>543</v>
      </c>
      <c r="K453" s="181" t="s">
        <v>835</v>
      </c>
    </row>
    <row r="454" spans="1:11">
      <c r="A454" s="181" t="s">
        <v>836</v>
      </c>
      <c r="B454" s="181" t="s">
        <v>837</v>
      </c>
      <c r="C454" s="181" t="s">
        <v>550</v>
      </c>
      <c r="D454" s="181">
        <v>6</v>
      </c>
      <c r="E454" s="181" t="s">
        <v>541</v>
      </c>
      <c r="F454" s="181">
        <v>0.21</v>
      </c>
      <c r="G454" s="181">
        <v>1.26</v>
      </c>
      <c r="H454" s="181">
        <v>86.07</v>
      </c>
      <c r="I454" s="181" t="s">
        <v>568</v>
      </c>
      <c r="J454" s="181" t="s">
        <v>543</v>
      </c>
      <c r="K454" s="181" t="s">
        <v>838</v>
      </c>
    </row>
    <row r="455" spans="1:11">
      <c r="A455" s="181" t="s">
        <v>836</v>
      </c>
      <c r="B455" s="181" t="s">
        <v>837</v>
      </c>
      <c r="C455" s="181" t="s">
        <v>545</v>
      </c>
      <c r="D455" s="181">
        <v>17</v>
      </c>
      <c r="E455" s="181" t="s">
        <v>551</v>
      </c>
      <c r="F455" s="181">
        <v>1.41</v>
      </c>
      <c r="G455" s="181">
        <v>23.97</v>
      </c>
      <c r="H455" s="181">
        <v>86.07</v>
      </c>
      <c r="I455" s="181" t="s">
        <v>568</v>
      </c>
      <c r="J455" s="181" t="s">
        <v>543</v>
      </c>
      <c r="K455" s="181" t="s">
        <v>838</v>
      </c>
    </row>
    <row r="456" spans="1:11">
      <c r="A456" s="181" t="s">
        <v>836</v>
      </c>
      <c r="B456" s="181" t="s">
        <v>837</v>
      </c>
      <c r="C456" s="181" t="s">
        <v>553</v>
      </c>
      <c r="D456" s="181">
        <v>18</v>
      </c>
      <c r="E456" s="181" t="s">
        <v>541</v>
      </c>
      <c r="F456" s="181">
        <v>3.38</v>
      </c>
      <c r="G456" s="181">
        <v>60.84</v>
      </c>
      <c r="H456" s="181">
        <v>86.07</v>
      </c>
      <c r="I456" s="181" t="s">
        <v>568</v>
      </c>
      <c r="J456" s="181" t="s">
        <v>543</v>
      </c>
      <c r="K456" s="181" t="s">
        <v>838</v>
      </c>
    </row>
    <row r="457" spans="1:11">
      <c r="A457" s="181" t="s">
        <v>839</v>
      </c>
      <c r="B457" s="181" t="s">
        <v>840</v>
      </c>
      <c r="C457" s="181" t="s">
        <v>553</v>
      </c>
      <c r="D457" s="181">
        <v>3</v>
      </c>
      <c r="E457" s="181" t="s">
        <v>551</v>
      </c>
      <c r="F457" s="181">
        <v>2.75</v>
      </c>
      <c r="G457" s="181">
        <v>8.25</v>
      </c>
      <c r="H457" s="181">
        <v>38.729999999999997</v>
      </c>
      <c r="I457" s="181" t="s">
        <v>568</v>
      </c>
      <c r="J457" s="181" t="s">
        <v>778</v>
      </c>
      <c r="K457" s="181" t="s">
        <v>841</v>
      </c>
    </row>
    <row r="458" spans="1:11">
      <c r="A458" s="181" t="s">
        <v>839</v>
      </c>
      <c r="B458" s="181" t="s">
        <v>840</v>
      </c>
      <c r="C458" s="181" t="s">
        <v>552</v>
      </c>
      <c r="D458" s="181">
        <v>8</v>
      </c>
      <c r="E458" s="181" t="s">
        <v>551</v>
      </c>
      <c r="F458" s="181">
        <v>3.18</v>
      </c>
      <c r="G458" s="181">
        <v>25.44</v>
      </c>
      <c r="H458" s="181">
        <v>38.729999999999997</v>
      </c>
      <c r="I458" s="181" t="s">
        <v>568</v>
      </c>
      <c r="J458" s="181" t="s">
        <v>778</v>
      </c>
      <c r="K458" s="181" t="s">
        <v>841</v>
      </c>
    </row>
    <row r="459" spans="1:11">
      <c r="A459" s="181" t="s">
        <v>839</v>
      </c>
      <c r="B459" s="181" t="s">
        <v>840</v>
      </c>
      <c r="C459" s="181" t="s">
        <v>563</v>
      </c>
      <c r="D459" s="181">
        <v>8</v>
      </c>
      <c r="E459" s="181" t="s">
        <v>551</v>
      </c>
      <c r="F459" s="181">
        <v>0.63</v>
      </c>
      <c r="G459" s="181">
        <v>5.04</v>
      </c>
      <c r="H459" s="181">
        <v>38.729999999999997</v>
      </c>
      <c r="I459" s="181" t="s">
        <v>568</v>
      </c>
      <c r="J459" s="181" t="s">
        <v>778</v>
      </c>
      <c r="K459" s="181" t="s">
        <v>841</v>
      </c>
    </row>
    <row r="460" spans="1:11">
      <c r="A460" s="181" t="s">
        <v>842</v>
      </c>
      <c r="B460" s="181" t="s">
        <v>843</v>
      </c>
      <c r="C460" s="181" t="s">
        <v>553</v>
      </c>
      <c r="D460" s="181">
        <v>16</v>
      </c>
      <c r="E460" s="181" t="s">
        <v>546</v>
      </c>
      <c r="F460" s="181">
        <v>3.27</v>
      </c>
      <c r="G460" s="181">
        <v>52.32</v>
      </c>
      <c r="H460" s="181">
        <v>151.21</v>
      </c>
      <c r="I460" s="181" t="s">
        <v>568</v>
      </c>
      <c r="J460" s="181" t="s">
        <v>543</v>
      </c>
      <c r="K460" s="181" t="s">
        <v>844</v>
      </c>
    </row>
    <row r="461" spans="1:11">
      <c r="A461" s="181" t="s">
        <v>842</v>
      </c>
      <c r="B461" s="181" t="s">
        <v>843</v>
      </c>
      <c r="C461" s="181" t="s">
        <v>597</v>
      </c>
      <c r="D461" s="181">
        <v>7</v>
      </c>
      <c r="E461" s="181" t="s">
        <v>546</v>
      </c>
      <c r="F461" s="181">
        <v>4.72</v>
      </c>
      <c r="G461" s="181">
        <v>33.04</v>
      </c>
      <c r="H461" s="181">
        <v>151.21</v>
      </c>
      <c r="I461" s="181" t="s">
        <v>568</v>
      </c>
      <c r="J461" s="181" t="s">
        <v>543</v>
      </c>
      <c r="K461" s="181" t="s">
        <v>844</v>
      </c>
    </row>
    <row r="462" spans="1:11">
      <c r="A462" s="181" t="s">
        <v>842</v>
      </c>
      <c r="B462" s="181" t="s">
        <v>843</v>
      </c>
      <c r="C462" s="181" t="s">
        <v>579</v>
      </c>
      <c r="D462" s="181">
        <v>2</v>
      </c>
      <c r="E462" s="181" t="s">
        <v>551</v>
      </c>
      <c r="F462" s="181">
        <v>3.15</v>
      </c>
      <c r="G462" s="181">
        <v>6.3</v>
      </c>
      <c r="H462" s="181">
        <v>151.21</v>
      </c>
      <c r="I462" s="181" t="s">
        <v>568</v>
      </c>
      <c r="J462" s="181" t="s">
        <v>543</v>
      </c>
      <c r="K462" s="181" t="s">
        <v>844</v>
      </c>
    </row>
    <row r="463" spans="1:11">
      <c r="A463" s="181" t="s">
        <v>842</v>
      </c>
      <c r="B463" s="181" t="s">
        <v>843</v>
      </c>
      <c r="C463" s="181" t="s">
        <v>575</v>
      </c>
      <c r="D463" s="181">
        <v>2</v>
      </c>
      <c r="E463" s="181" t="s">
        <v>546</v>
      </c>
      <c r="F463" s="181">
        <v>1.81</v>
      </c>
      <c r="G463" s="181">
        <v>3.62</v>
      </c>
      <c r="H463" s="181">
        <v>151.21</v>
      </c>
      <c r="I463" s="181" t="s">
        <v>568</v>
      </c>
      <c r="J463" s="181" t="s">
        <v>543</v>
      </c>
      <c r="K463" s="181" t="s">
        <v>844</v>
      </c>
    </row>
    <row r="464" spans="1:11">
      <c r="A464" s="181" t="s">
        <v>842</v>
      </c>
      <c r="B464" s="181" t="s">
        <v>843</v>
      </c>
      <c r="C464" s="181" t="s">
        <v>557</v>
      </c>
      <c r="D464" s="181">
        <v>17</v>
      </c>
      <c r="E464" s="181" t="s">
        <v>546</v>
      </c>
      <c r="F464" s="181">
        <v>3.29</v>
      </c>
      <c r="G464" s="181">
        <v>55.93</v>
      </c>
      <c r="H464" s="181">
        <v>151.21</v>
      </c>
      <c r="I464" s="181" t="s">
        <v>568</v>
      </c>
      <c r="J464" s="181" t="s">
        <v>543</v>
      </c>
      <c r="K464" s="181" t="s">
        <v>844</v>
      </c>
    </row>
    <row r="465" spans="1:11">
      <c r="A465" s="181" t="s">
        <v>845</v>
      </c>
      <c r="B465" s="181" t="s">
        <v>846</v>
      </c>
      <c r="C465" s="181" t="s">
        <v>547</v>
      </c>
      <c r="D465" s="181">
        <v>4</v>
      </c>
      <c r="E465" s="181" t="s">
        <v>541</v>
      </c>
      <c r="F465" s="181">
        <v>0.33</v>
      </c>
      <c r="G465" s="181">
        <v>1.32</v>
      </c>
      <c r="H465" s="181">
        <v>65.44</v>
      </c>
      <c r="I465" s="181" t="s">
        <v>568</v>
      </c>
      <c r="J465" s="181" t="s">
        <v>543</v>
      </c>
      <c r="K465" s="181" t="s">
        <v>847</v>
      </c>
    </row>
    <row r="466" spans="1:11">
      <c r="A466" s="181" t="s">
        <v>845</v>
      </c>
      <c r="B466" s="181" t="s">
        <v>846</v>
      </c>
      <c r="C466" s="181" t="s">
        <v>553</v>
      </c>
      <c r="D466" s="181">
        <v>17</v>
      </c>
      <c r="E466" s="181" t="s">
        <v>541</v>
      </c>
      <c r="F466" s="181">
        <v>1.92</v>
      </c>
      <c r="G466" s="181">
        <v>32.64</v>
      </c>
      <c r="H466" s="181">
        <v>65.44</v>
      </c>
      <c r="I466" s="181" t="s">
        <v>568</v>
      </c>
      <c r="J466" s="181" t="s">
        <v>543</v>
      </c>
      <c r="K466" s="181" t="s">
        <v>847</v>
      </c>
    </row>
    <row r="467" spans="1:11">
      <c r="A467" s="181" t="s">
        <v>845</v>
      </c>
      <c r="B467" s="181" t="s">
        <v>846</v>
      </c>
      <c r="C467" s="181" t="s">
        <v>540</v>
      </c>
      <c r="D467" s="181">
        <v>4</v>
      </c>
      <c r="E467" s="181" t="s">
        <v>546</v>
      </c>
      <c r="F467" s="181">
        <v>3.81</v>
      </c>
      <c r="G467" s="181">
        <v>15.24</v>
      </c>
      <c r="H467" s="181">
        <v>65.44</v>
      </c>
      <c r="I467" s="181" t="s">
        <v>568</v>
      </c>
      <c r="J467" s="181" t="s">
        <v>543</v>
      </c>
      <c r="K467" s="181" t="s">
        <v>847</v>
      </c>
    </row>
    <row r="468" spans="1:11">
      <c r="A468" s="181" t="s">
        <v>845</v>
      </c>
      <c r="B468" s="181" t="s">
        <v>846</v>
      </c>
      <c r="C468" s="181" t="s">
        <v>545</v>
      </c>
      <c r="D468" s="181">
        <v>12</v>
      </c>
      <c r="E468" s="181" t="s">
        <v>551</v>
      </c>
      <c r="F468" s="181">
        <v>0.36</v>
      </c>
      <c r="G468" s="181">
        <v>4.32</v>
      </c>
      <c r="H468" s="181">
        <v>65.44</v>
      </c>
      <c r="I468" s="181" t="s">
        <v>568</v>
      </c>
      <c r="J468" s="181" t="s">
        <v>543</v>
      </c>
      <c r="K468" s="181" t="s">
        <v>847</v>
      </c>
    </row>
    <row r="469" spans="1:11">
      <c r="A469" s="181" t="s">
        <v>845</v>
      </c>
      <c r="B469" s="181" t="s">
        <v>846</v>
      </c>
      <c r="C469" s="181" t="s">
        <v>579</v>
      </c>
      <c r="D469" s="181">
        <v>8</v>
      </c>
      <c r="E469" s="181" t="s">
        <v>546</v>
      </c>
      <c r="F469" s="181">
        <v>1.49</v>
      </c>
      <c r="G469" s="181">
        <v>11.92</v>
      </c>
      <c r="H469" s="181">
        <v>65.44</v>
      </c>
      <c r="I469" s="181" t="s">
        <v>568</v>
      </c>
      <c r="J469" s="181" t="s">
        <v>543</v>
      </c>
      <c r="K469" s="181" t="s">
        <v>847</v>
      </c>
    </row>
    <row r="470" spans="1:11">
      <c r="A470" s="181" t="s">
        <v>848</v>
      </c>
      <c r="B470" s="181" t="s">
        <v>849</v>
      </c>
      <c r="C470" s="181" t="s">
        <v>597</v>
      </c>
      <c r="D470" s="181">
        <v>2</v>
      </c>
      <c r="E470" s="181" t="s">
        <v>554</v>
      </c>
      <c r="F470" s="181">
        <v>2.16</v>
      </c>
      <c r="G470" s="181">
        <v>4.32</v>
      </c>
      <c r="H470" s="181">
        <v>125.52</v>
      </c>
      <c r="I470" s="181" t="s">
        <v>542</v>
      </c>
      <c r="J470" s="181" t="s">
        <v>543</v>
      </c>
      <c r="K470" s="181" t="s">
        <v>850</v>
      </c>
    </row>
    <row r="471" spans="1:11">
      <c r="A471" s="181" t="s">
        <v>848</v>
      </c>
      <c r="B471" s="181" t="s">
        <v>849</v>
      </c>
      <c r="C471" s="181" t="s">
        <v>540</v>
      </c>
      <c r="D471" s="181">
        <v>3</v>
      </c>
      <c r="E471" s="181" t="s">
        <v>551</v>
      </c>
      <c r="F471" s="181">
        <v>2</v>
      </c>
      <c r="G471" s="181">
        <v>6</v>
      </c>
      <c r="H471" s="181">
        <v>125.52</v>
      </c>
      <c r="I471" s="181" t="s">
        <v>542</v>
      </c>
      <c r="J471" s="181" t="s">
        <v>543</v>
      </c>
      <c r="K471" s="181" t="s">
        <v>850</v>
      </c>
    </row>
    <row r="472" spans="1:11">
      <c r="A472" s="181" t="s">
        <v>848</v>
      </c>
      <c r="B472" s="181" t="s">
        <v>849</v>
      </c>
      <c r="C472" s="181" t="s">
        <v>547</v>
      </c>
      <c r="D472" s="181">
        <v>11</v>
      </c>
      <c r="E472" s="181" t="s">
        <v>554</v>
      </c>
      <c r="F472" s="181">
        <v>4.0999999999999996</v>
      </c>
      <c r="G472" s="181">
        <v>45.1</v>
      </c>
      <c r="H472" s="181">
        <v>125.52</v>
      </c>
      <c r="I472" s="181" t="s">
        <v>542</v>
      </c>
      <c r="J472" s="181" t="s">
        <v>543</v>
      </c>
      <c r="K472" s="181" t="s">
        <v>850</v>
      </c>
    </row>
    <row r="473" spans="1:11">
      <c r="A473" s="181" t="s">
        <v>848</v>
      </c>
      <c r="B473" s="181" t="s">
        <v>849</v>
      </c>
      <c r="C473" s="181" t="s">
        <v>575</v>
      </c>
      <c r="D473" s="181">
        <v>4</v>
      </c>
      <c r="E473" s="181" t="s">
        <v>546</v>
      </c>
      <c r="F473" s="181">
        <v>4.05</v>
      </c>
      <c r="G473" s="181">
        <v>16.2</v>
      </c>
      <c r="H473" s="181">
        <v>125.52</v>
      </c>
      <c r="I473" s="181" t="s">
        <v>542</v>
      </c>
      <c r="J473" s="181" t="s">
        <v>543</v>
      </c>
      <c r="K473" s="181" t="s">
        <v>850</v>
      </c>
    </row>
    <row r="474" spans="1:11">
      <c r="A474" s="181" t="s">
        <v>848</v>
      </c>
      <c r="B474" s="181" t="s">
        <v>849</v>
      </c>
      <c r="C474" s="181" t="s">
        <v>545</v>
      </c>
      <c r="D474" s="181">
        <v>9</v>
      </c>
      <c r="E474" s="181" t="s">
        <v>546</v>
      </c>
      <c r="F474" s="181">
        <v>4.4800000000000004</v>
      </c>
      <c r="G474" s="181">
        <v>40.32</v>
      </c>
      <c r="H474" s="181">
        <v>125.52</v>
      </c>
      <c r="I474" s="181" t="s">
        <v>542</v>
      </c>
      <c r="J474" s="181" t="s">
        <v>543</v>
      </c>
      <c r="K474" s="181" t="s">
        <v>850</v>
      </c>
    </row>
    <row r="475" spans="1:11">
      <c r="A475" s="181" t="s">
        <v>848</v>
      </c>
      <c r="B475" s="181" t="s">
        <v>849</v>
      </c>
      <c r="C475" s="181" t="s">
        <v>543</v>
      </c>
      <c r="D475" s="181">
        <v>7</v>
      </c>
      <c r="E475" s="181" t="s">
        <v>546</v>
      </c>
      <c r="F475" s="181">
        <v>1.94</v>
      </c>
      <c r="G475" s="181">
        <v>13.58</v>
      </c>
      <c r="H475" s="181">
        <v>125.52</v>
      </c>
      <c r="I475" s="181" t="s">
        <v>542</v>
      </c>
      <c r="J475" s="181" t="s">
        <v>543</v>
      </c>
      <c r="K475" s="181" t="s">
        <v>850</v>
      </c>
    </row>
    <row r="476" spans="1:11">
      <c r="A476" s="181" t="s">
        <v>851</v>
      </c>
      <c r="B476" s="181" t="s">
        <v>852</v>
      </c>
      <c r="C476" s="181" t="s">
        <v>563</v>
      </c>
      <c r="D476" s="181">
        <v>8</v>
      </c>
      <c r="E476" s="181" t="s">
        <v>551</v>
      </c>
      <c r="F476" s="181">
        <v>1.83</v>
      </c>
      <c r="G476" s="181">
        <v>14.64</v>
      </c>
      <c r="H476" s="181">
        <v>99.39</v>
      </c>
      <c r="I476" s="181" t="s">
        <v>542</v>
      </c>
      <c r="J476" s="181" t="s">
        <v>543</v>
      </c>
      <c r="K476" s="181" t="s">
        <v>670</v>
      </c>
    </row>
    <row r="477" spans="1:11">
      <c r="A477" s="181" t="s">
        <v>851</v>
      </c>
      <c r="B477" s="181" t="s">
        <v>852</v>
      </c>
      <c r="C477" s="181" t="s">
        <v>579</v>
      </c>
      <c r="D477" s="181">
        <v>5</v>
      </c>
      <c r="E477" s="181" t="s">
        <v>541</v>
      </c>
      <c r="F477" s="181">
        <v>0.95</v>
      </c>
      <c r="G477" s="181">
        <v>4.75</v>
      </c>
      <c r="H477" s="181">
        <v>99.39</v>
      </c>
      <c r="I477" s="181" t="s">
        <v>542</v>
      </c>
      <c r="J477" s="181" t="s">
        <v>543</v>
      </c>
      <c r="K477" s="181" t="s">
        <v>670</v>
      </c>
    </row>
    <row r="478" spans="1:11">
      <c r="A478" s="181" t="s">
        <v>851</v>
      </c>
      <c r="B478" s="181" t="s">
        <v>852</v>
      </c>
      <c r="C478" s="181" t="s">
        <v>550</v>
      </c>
      <c r="D478" s="181">
        <v>16</v>
      </c>
      <c r="E478" s="181" t="s">
        <v>546</v>
      </c>
      <c r="F478" s="181">
        <v>5</v>
      </c>
      <c r="G478" s="181">
        <v>80</v>
      </c>
      <c r="H478" s="181">
        <v>99.39</v>
      </c>
      <c r="I478" s="181" t="s">
        <v>542</v>
      </c>
      <c r="J478" s="181" t="s">
        <v>543</v>
      </c>
      <c r="K478" s="181" t="s">
        <v>670</v>
      </c>
    </row>
    <row r="479" spans="1:11">
      <c r="A479" s="181" t="s">
        <v>853</v>
      </c>
      <c r="B479" s="181" t="s">
        <v>854</v>
      </c>
      <c r="C479" s="181" t="s">
        <v>557</v>
      </c>
      <c r="D479" s="181">
        <v>10</v>
      </c>
      <c r="E479" s="181" t="s">
        <v>546</v>
      </c>
      <c r="F479" s="181">
        <v>4.96</v>
      </c>
      <c r="G479" s="181">
        <v>49.6</v>
      </c>
      <c r="H479" s="181">
        <v>165.01</v>
      </c>
      <c r="I479" s="181" t="s">
        <v>542</v>
      </c>
      <c r="J479" s="181" t="s">
        <v>543</v>
      </c>
      <c r="K479" s="181" t="s">
        <v>678</v>
      </c>
    </row>
    <row r="480" spans="1:11">
      <c r="A480" s="181" t="s">
        <v>853</v>
      </c>
      <c r="B480" s="181" t="s">
        <v>854</v>
      </c>
      <c r="C480" s="181" t="s">
        <v>552</v>
      </c>
      <c r="D480" s="181">
        <v>5</v>
      </c>
      <c r="E480" s="181" t="s">
        <v>546</v>
      </c>
      <c r="F480" s="181">
        <v>0.72</v>
      </c>
      <c r="G480" s="181">
        <v>3.6</v>
      </c>
      <c r="H480" s="181">
        <v>165.01</v>
      </c>
      <c r="I480" s="181" t="s">
        <v>542</v>
      </c>
      <c r="J480" s="181" t="s">
        <v>543</v>
      </c>
      <c r="K480" s="181" t="s">
        <v>678</v>
      </c>
    </row>
    <row r="481" spans="1:11">
      <c r="A481" s="181" t="s">
        <v>853</v>
      </c>
      <c r="B481" s="181" t="s">
        <v>854</v>
      </c>
      <c r="C481" s="181" t="s">
        <v>575</v>
      </c>
      <c r="D481" s="181">
        <v>19</v>
      </c>
      <c r="E481" s="181" t="s">
        <v>541</v>
      </c>
      <c r="F481" s="181">
        <v>4.4000000000000004</v>
      </c>
      <c r="G481" s="181">
        <v>83.6</v>
      </c>
      <c r="H481" s="181">
        <v>165.01</v>
      </c>
      <c r="I481" s="181" t="s">
        <v>542</v>
      </c>
      <c r="J481" s="181" t="s">
        <v>543</v>
      </c>
      <c r="K481" s="181" t="s">
        <v>678</v>
      </c>
    </row>
    <row r="482" spans="1:11">
      <c r="A482" s="181" t="s">
        <v>853</v>
      </c>
      <c r="B482" s="181" t="s">
        <v>854</v>
      </c>
      <c r="C482" s="181" t="s">
        <v>550</v>
      </c>
      <c r="D482" s="181">
        <v>4</v>
      </c>
      <c r="E482" s="181" t="s">
        <v>554</v>
      </c>
      <c r="F482" s="181">
        <v>1.38</v>
      </c>
      <c r="G482" s="181">
        <v>5.52</v>
      </c>
      <c r="H482" s="181">
        <v>165.01</v>
      </c>
      <c r="I482" s="181" t="s">
        <v>542</v>
      </c>
      <c r="J482" s="181" t="s">
        <v>543</v>
      </c>
      <c r="K482" s="181" t="s">
        <v>678</v>
      </c>
    </row>
    <row r="483" spans="1:11">
      <c r="A483" s="181" t="s">
        <v>853</v>
      </c>
      <c r="B483" s="181" t="s">
        <v>854</v>
      </c>
      <c r="C483" s="181" t="s">
        <v>540</v>
      </c>
      <c r="D483" s="181">
        <v>3</v>
      </c>
      <c r="E483" s="181" t="s">
        <v>554</v>
      </c>
      <c r="F483" s="181">
        <v>2.87</v>
      </c>
      <c r="G483" s="181">
        <v>8.61</v>
      </c>
      <c r="H483" s="181">
        <v>165.01</v>
      </c>
      <c r="I483" s="181" t="s">
        <v>542</v>
      </c>
      <c r="J483" s="181" t="s">
        <v>543</v>
      </c>
      <c r="K483" s="181" t="s">
        <v>678</v>
      </c>
    </row>
    <row r="484" spans="1:11">
      <c r="A484" s="181" t="s">
        <v>853</v>
      </c>
      <c r="B484" s="181" t="s">
        <v>854</v>
      </c>
      <c r="C484" s="181" t="s">
        <v>559</v>
      </c>
      <c r="D484" s="181">
        <v>11</v>
      </c>
      <c r="E484" s="181" t="s">
        <v>551</v>
      </c>
      <c r="F484" s="181">
        <v>1.28</v>
      </c>
      <c r="G484" s="181">
        <v>14.08</v>
      </c>
      <c r="H484" s="181">
        <v>165.01</v>
      </c>
      <c r="I484" s="181" t="s">
        <v>542</v>
      </c>
      <c r="J484" s="181" t="s">
        <v>543</v>
      </c>
      <c r="K484" s="181" t="s">
        <v>678</v>
      </c>
    </row>
    <row r="485" spans="1:11">
      <c r="A485" s="181" t="s">
        <v>855</v>
      </c>
      <c r="B485" s="181" t="s">
        <v>856</v>
      </c>
      <c r="C485" s="181" t="s">
        <v>550</v>
      </c>
      <c r="D485" s="181">
        <v>17</v>
      </c>
      <c r="E485" s="181" t="s">
        <v>554</v>
      </c>
      <c r="F485" s="181">
        <v>3.73</v>
      </c>
      <c r="G485" s="181">
        <v>63.41</v>
      </c>
      <c r="H485" s="181">
        <v>179.24</v>
      </c>
      <c r="I485" s="181" t="s">
        <v>542</v>
      </c>
      <c r="J485" s="181" t="s">
        <v>543</v>
      </c>
      <c r="K485" s="181" t="s">
        <v>857</v>
      </c>
    </row>
    <row r="486" spans="1:11">
      <c r="A486" s="181" t="s">
        <v>855</v>
      </c>
      <c r="B486" s="181" t="s">
        <v>856</v>
      </c>
      <c r="C486" s="181" t="s">
        <v>540</v>
      </c>
      <c r="D486" s="181">
        <v>6</v>
      </c>
      <c r="E486" s="181" t="s">
        <v>554</v>
      </c>
      <c r="F486" s="181">
        <v>4.2</v>
      </c>
      <c r="G486" s="181">
        <v>25.2</v>
      </c>
      <c r="H486" s="181">
        <v>179.24</v>
      </c>
      <c r="I486" s="181" t="s">
        <v>542</v>
      </c>
      <c r="J486" s="181" t="s">
        <v>543</v>
      </c>
      <c r="K486" s="181" t="s">
        <v>857</v>
      </c>
    </row>
    <row r="487" spans="1:11">
      <c r="A487" s="181" t="s">
        <v>855</v>
      </c>
      <c r="B487" s="181" t="s">
        <v>856</v>
      </c>
      <c r="C487" s="181" t="s">
        <v>579</v>
      </c>
      <c r="D487" s="181">
        <v>11</v>
      </c>
      <c r="E487" s="181" t="s">
        <v>551</v>
      </c>
      <c r="F487" s="181">
        <v>3.17</v>
      </c>
      <c r="G487" s="181">
        <v>34.869999999999997</v>
      </c>
      <c r="H487" s="181">
        <v>179.24</v>
      </c>
      <c r="I487" s="181" t="s">
        <v>542</v>
      </c>
      <c r="J487" s="181" t="s">
        <v>543</v>
      </c>
      <c r="K487" s="181" t="s">
        <v>857</v>
      </c>
    </row>
    <row r="488" spans="1:11">
      <c r="A488" s="181" t="s">
        <v>855</v>
      </c>
      <c r="B488" s="181" t="s">
        <v>856</v>
      </c>
      <c r="C488" s="181" t="s">
        <v>545</v>
      </c>
      <c r="D488" s="181">
        <v>17</v>
      </c>
      <c r="E488" s="181" t="s">
        <v>541</v>
      </c>
      <c r="F488" s="181">
        <v>3.28</v>
      </c>
      <c r="G488" s="181">
        <v>55.76</v>
      </c>
      <c r="H488" s="181">
        <v>179.24</v>
      </c>
      <c r="I488" s="181" t="s">
        <v>542</v>
      </c>
      <c r="J488" s="181" t="s">
        <v>543</v>
      </c>
      <c r="K488" s="181" t="s">
        <v>857</v>
      </c>
    </row>
    <row r="489" spans="1:11">
      <c r="A489" s="181" t="s">
        <v>858</v>
      </c>
      <c r="B489" s="181" t="s">
        <v>859</v>
      </c>
      <c r="C489" s="181" t="s">
        <v>547</v>
      </c>
      <c r="D489" s="181">
        <v>3</v>
      </c>
      <c r="E489" s="181" t="s">
        <v>554</v>
      </c>
      <c r="F489" s="181">
        <v>3.56</v>
      </c>
      <c r="G489" s="181">
        <v>10.68</v>
      </c>
      <c r="H489" s="181">
        <v>33.72</v>
      </c>
      <c r="I489" s="181" t="s">
        <v>568</v>
      </c>
      <c r="J489" s="181" t="s">
        <v>543</v>
      </c>
      <c r="K489" s="181" t="s">
        <v>860</v>
      </c>
    </row>
    <row r="490" spans="1:11">
      <c r="A490" s="181" t="s">
        <v>858</v>
      </c>
      <c r="B490" s="181" t="s">
        <v>859</v>
      </c>
      <c r="C490" s="181" t="s">
        <v>545</v>
      </c>
      <c r="D490" s="181">
        <v>8</v>
      </c>
      <c r="E490" s="181" t="s">
        <v>554</v>
      </c>
      <c r="F490" s="181">
        <v>0.87</v>
      </c>
      <c r="G490" s="181">
        <v>6.96</v>
      </c>
      <c r="H490" s="181">
        <v>33.72</v>
      </c>
      <c r="I490" s="181" t="s">
        <v>568</v>
      </c>
      <c r="J490" s="181" t="s">
        <v>543</v>
      </c>
      <c r="K490" s="181" t="s">
        <v>860</v>
      </c>
    </row>
    <row r="491" spans="1:11">
      <c r="A491" s="181" t="s">
        <v>858</v>
      </c>
      <c r="B491" s="181" t="s">
        <v>859</v>
      </c>
      <c r="C491" s="181" t="s">
        <v>552</v>
      </c>
      <c r="D491" s="181">
        <v>8</v>
      </c>
      <c r="E491" s="181" t="s">
        <v>551</v>
      </c>
      <c r="F491" s="181">
        <v>2.0099999999999998</v>
      </c>
      <c r="G491" s="181">
        <v>16.079999999999998</v>
      </c>
      <c r="H491" s="181">
        <v>33.72</v>
      </c>
      <c r="I491" s="181" t="s">
        <v>568</v>
      </c>
      <c r="J491" s="181" t="s">
        <v>543</v>
      </c>
      <c r="K491" s="181" t="s">
        <v>860</v>
      </c>
    </row>
    <row r="492" spans="1:11">
      <c r="A492" s="181" t="s">
        <v>861</v>
      </c>
      <c r="B492" s="181" t="s">
        <v>862</v>
      </c>
      <c r="C492" s="181" t="s">
        <v>547</v>
      </c>
      <c r="D492" s="181">
        <v>2</v>
      </c>
      <c r="E492" s="181" t="s">
        <v>554</v>
      </c>
      <c r="F492" s="181">
        <v>1.28</v>
      </c>
      <c r="G492" s="181">
        <v>2.56</v>
      </c>
      <c r="H492" s="181">
        <v>72.88</v>
      </c>
      <c r="I492" s="181" t="s">
        <v>568</v>
      </c>
      <c r="J492" s="181" t="s">
        <v>543</v>
      </c>
      <c r="K492" s="181" t="s">
        <v>863</v>
      </c>
    </row>
    <row r="493" spans="1:11">
      <c r="A493" s="181" t="s">
        <v>861</v>
      </c>
      <c r="B493" s="181" t="s">
        <v>862</v>
      </c>
      <c r="C493" s="181" t="s">
        <v>579</v>
      </c>
      <c r="D493" s="181">
        <v>12</v>
      </c>
      <c r="E493" s="181" t="s">
        <v>554</v>
      </c>
      <c r="F493" s="181">
        <v>4.3</v>
      </c>
      <c r="G493" s="181">
        <v>51.6</v>
      </c>
      <c r="H493" s="181">
        <v>72.88</v>
      </c>
      <c r="I493" s="181" t="s">
        <v>568</v>
      </c>
      <c r="J493" s="181" t="s">
        <v>543</v>
      </c>
      <c r="K493" s="181" t="s">
        <v>863</v>
      </c>
    </row>
    <row r="494" spans="1:11">
      <c r="A494" s="181" t="s">
        <v>861</v>
      </c>
      <c r="B494" s="181" t="s">
        <v>862</v>
      </c>
      <c r="C494" s="181" t="s">
        <v>575</v>
      </c>
      <c r="D494" s="181">
        <v>9</v>
      </c>
      <c r="E494" s="181" t="s">
        <v>554</v>
      </c>
      <c r="F494" s="181">
        <v>2.08</v>
      </c>
      <c r="G494" s="181">
        <v>18.72</v>
      </c>
      <c r="H494" s="181">
        <v>72.88</v>
      </c>
      <c r="I494" s="181" t="s">
        <v>568</v>
      </c>
      <c r="J494" s="181" t="s">
        <v>543</v>
      </c>
      <c r="K494" s="181" t="s">
        <v>863</v>
      </c>
    </row>
    <row r="495" spans="1:11">
      <c r="A495" s="181" t="s">
        <v>864</v>
      </c>
      <c r="B495" s="181" t="s">
        <v>865</v>
      </c>
      <c r="C495" s="181" t="s">
        <v>550</v>
      </c>
      <c r="D495" s="181">
        <v>17</v>
      </c>
      <c r="E495" s="181" t="s">
        <v>551</v>
      </c>
      <c r="F495" s="181">
        <v>1.93</v>
      </c>
      <c r="G495" s="181">
        <v>32.81</v>
      </c>
      <c r="H495" s="181">
        <v>141.80000000000001</v>
      </c>
      <c r="I495" s="181" t="s">
        <v>542</v>
      </c>
      <c r="J495" s="181" t="s">
        <v>543</v>
      </c>
      <c r="K495" s="181" t="s">
        <v>866</v>
      </c>
    </row>
    <row r="496" spans="1:11">
      <c r="A496" s="181" t="s">
        <v>864</v>
      </c>
      <c r="B496" s="181" t="s">
        <v>865</v>
      </c>
      <c r="C496" s="181" t="s">
        <v>575</v>
      </c>
      <c r="D496" s="181">
        <v>19</v>
      </c>
      <c r="E496" s="181" t="s">
        <v>546</v>
      </c>
      <c r="F496" s="181">
        <v>4.1100000000000003</v>
      </c>
      <c r="G496" s="181">
        <v>78.09</v>
      </c>
      <c r="H496" s="181">
        <v>141.80000000000001</v>
      </c>
      <c r="I496" s="181" t="s">
        <v>542</v>
      </c>
      <c r="J496" s="181" t="s">
        <v>543</v>
      </c>
      <c r="K496" s="181" t="s">
        <v>866</v>
      </c>
    </row>
    <row r="497" spans="1:11">
      <c r="A497" s="181" t="s">
        <v>864</v>
      </c>
      <c r="B497" s="181" t="s">
        <v>865</v>
      </c>
      <c r="C497" s="181" t="s">
        <v>540</v>
      </c>
      <c r="D497" s="181">
        <v>3</v>
      </c>
      <c r="E497" s="181" t="s">
        <v>541</v>
      </c>
      <c r="F497" s="181">
        <v>4.7699999999999996</v>
      </c>
      <c r="G497" s="181">
        <v>14.31</v>
      </c>
      <c r="H497" s="181">
        <v>141.80000000000001</v>
      </c>
      <c r="I497" s="181" t="s">
        <v>542</v>
      </c>
      <c r="J497" s="181" t="s">
        <v>543</v>
      </c>
      <c r="K497" s="181" t="s">
        <v>866</v>
      </c>
    </row>
    <row r="498" spans="1:11">
      <c r="A498" s="181" t="s">
        <v>864</v>
      </c>
      <c r="B498" s="181" t="s">
        <v>865</v>
      </c>
      <c r="C498" s="181" t="s">
        <v>559</v>
      </c>
      <c r="D498" s="181">
        <v>7</v>
      </c>
      <c r="E498" s="181" t="s">
        <v>554</v>
      </c>
      <c r="F498" s="181">
        <v>2.37</v>
      </c>
      <c r="G498" s="181">
        <v>16.59</v>
      </c>
      <c r="H498" s="181">
        <v>141.80000000000001</v>
      </c>
      <c r="I498" s="181" t="s">
        <v>542</v>
      </c>
      <c r="J498" s="181" t="s">
        <v>543</v>
      </c>
      <c r="K498" s="181" t="s">
        <v>866</v>
      </c>
    </row>
    <row r="499" spans="1:11">
      <c r="A499" s="181" t="s">
        <v>867</v>
      </c>
      <c r="B499" s="181" t="s">
        <v>868</v>
      </c>
      <c r="C499" s="181" t="s">
        <v>575</v>
      </c>
      <c r="D499" s="181">
        <v>2</v>
      </c>
      <c r="E499" s="181" t="s">
        <v>546</v>
      </c>
      <c r="F499" s="181">
        <v>0.21</v>
      </c>
      <c r="G499" s="181">
        <v>0.42</v>
      </c>
      <c r="H499" s="181">
        <v>85.57</v>
      </c>
      <c r="I499" s="181" t="s">
        <v>542</v>
      </c>
      <c r="J499" s="181" t="s">
        <v>543</v>
      </c>
      <c r="K499" s="181" t="s">
        <v>681</v>
      </c>
    </row>
    <row r="500" spans="1:11">
      <c r="A500" s="181" t="s">
        <v>867</v>
      </c>
      <c r="B500" s="181" t="s">
        <v>868</v>
      </c>
      <c r="C500" s="181" t="s">
        <v>597</v>
      </c>
      <c r="D500" s="181">
        <v>20</v>
      </c>
      <c r="E500" s="181" t="s">
        <v>546</v>
      </c>
      <c r="F500" s="181">
        <v>3.67</v>
      </c>
      <c r="G500" s="181">
        <v>73.400000000000006</v>
      </c>
      <c r="H500" s="181">
        <v>85.57</v>
      </c>
      <c r="I500" s="181" t="s">
        <v>542</v>
      </c>
      <c r="J500" s="181" t="s">
        <v>543</v>
      </c>
      <c r="K500" s="181" t="s">
        <v>681</v>
      </c>
    </row>
    <row r="501" spans="1:11">
      <c r="A501" s="181" t="s">
        <v>867</v>
      </c>
      <c r="B501" s="181" t="s">
        <v>868</v>
      </c>
      <c r="C501" s="181" t="s">
        <v>557</v>
      </c>
      <c r="D501" s="181">
        <v>5</v>
      </c>
      <c r="E501" s="181" t="s">
        <v>541</v>
      </c>
      <c r="F501" s="181">
        <v>2.35</v>
      </c>
      <c r="G501" s="181">
        <v>11.75</v>
      </c>
      <c r="H501" s="181">
        <v>85.57</v>
      </c>
      <c r="I501" s="181" t="s">
        <v>542</v>
      </c>
      <c r="J501" s="181" t="s">
        <v>543</v>
      </c>
      <c r="K501" s="181" t="s">
        <v>681</v>
      </c>
    </row>
    <row r="502" spans="1:11">
      <c r="A502" s="181" t="s">
        <v>869</v>
      </c>
      <c r="B502" s="181" t="s">
        <v>870</v>
      </c>
      <c r="C502" s="181" t="s">
        <v>552</v>
      </c>
      <c r="D502" s="181">
        <v>10</v>
      </c>
      <c r="E502" s="181" t="s">
        <v>551</v>
      </c>
      <c r="F502" s="181">
        <v>3.12</v>
      </c>
      <c r="G502" s="181">
        <v>31.2</v>
      </c>
      <c r="H502" s="181">
        <v>92.19</v>
      </c>
      <c r="I502" s="181" t="s">
        <v>542</v>
      </c>
      <c r="J502" s="181" t="s">
        <v>543</v>
      </c>
      <c r="K502" s="181" t="s">
        <v>871</v>
      </c>
    </row>
    <row r="503" spans="1:11">
      <c r="A503" s="181" t="s">
        <v>869</v>
      </c>
      <c r="B503" s="181" t="s">
        <v>870</v>
      </c>
      <c r="C503" s="181" t="s">
        <v>559</v>
      </c>
      <c r="D503" s="181">
        <v>17</v>
      </c>
      <c r="E503" s="181" t="s">
        <v>554</v>
      </c>
      <c r="F503" s="181">
        <v>3.33</v>
      </c>
      <c r="G503" s="181">
        <v>56.61</v>
      </c>
      <c r="H503" s="181">
        <v>92.19</v>
      </c>
      <c r="I503" s="181" t="s">
        <v>542</v>
      </c>
      <c r="J503" s="181" t="s">
        <v>543</v>
      </c>
      <c r="K503" s="181" t="s">
        <v>871</v>
      </c>
    </row>
    <row r="504" spans="1:11">
      <c r="A504" s="181" t="s">
        <v>869</v>
      </c>
      <c r="B504" s="181" t="s">
        <v>870</v>
      </c>
      <c r="C504" s="181" t="s">
        <v>543</v>
      </c>
      <c r="D504" s="181">
        <v>6</v>
      </c>
      <c r="E504" s="181" t="s">
        <v>541</v>
      </c>
      <c r="F504" s="181">
        <v>0.73</v>
      </c>
      <c r="G504" s="181">
        <v>4.38</v>
      </c>
      <c r="H504" s="181">
        <v>92.19</v>
      </c>
      <c r="I504" s="181" t="s">
        <v>542</v>
      </c>
      <c r="J504" s="181" t="s">
        <v>543</v>
      </c>
      <c r="K504" s="181" t="s">
        <v>871</v>
      </c>
    </row>
    <row r="505" spans="1:11">
      <c r="A505" s="181" t="s">
        <v>872</v>
      </c>
      <c r="B505" s="181" t="s">
        <v>873</v>
      </c>
      <c r="C505" s="181" t="s">
        <v>557</v>
      </c>
      <c r="D505" s="181">
        <v>10</v>
      </c>
      <c r="E505" s="181" t="s">
        <v>554</v>
      </c>
      <c r="F505" s="181">
        <v>4.74</v>
      </c>
      <c r="G505" s="181">
        <v>47.4</v>
      </c>
      <c r="H505" s="181">
        <v>84.01</v>
      </c>
      <c r="I505" s="181" t="s">
        <v>542</v>
      </c>
      <c r="J505" s="181" t="s">
        <v>543</v>
      </c>
      <c r="K505" s="181" t="s">
        <v>874</v>
      </c>
    </row>
    <row r="506" spans="1:11">
      <c r="A506" s="181" t="s">
        <v>872</v>
      </c>
      <c r="B506" s="181" t="s">
        <v>873</v>
      </c>
      <c r="C506" s="181" t="s">
        <v>545</v>
      </c>
      <c r="D506" s="181">
        <v>2</v>
      </c>
      <c r="E506" s="181" t="s">
        <v>541</v>
      </c>
      <c r="F506" s="181">
        <v>1.97</v>
      </c>
      <c r="G506" s="181">
        <v>3.94</v>
      </c>
      <c r="H506" s="181">
        <v>84.01</v>
      </c>
      <c r="I506" s="181" t="s">
        <v>542</v>
      </c>
      <c r="J506" s="181" t="s">
        <v>543</v>
      </c>
      <c r="K506" s="181" t="s">
        <v>874</v>
      </c>
    </row>
    <row r="507" spans="1:11">
      <c r="A507" s="181" t="s">
        <v>872</v>
      </c>
      <c r="B507" s="181" t="s">
        <v>873</v>
      </c>
      <c r="C507" s="181" t="s">
        <v>559</v>
      </c>
      <c r="D507" s="181">
        <v>5</v>
      </c>
      <c r="E507" s="181" t="s">
        <v>554</v>
      </c>
      <c r="F507" s="181">
        <v>3.79</v>
      </c>
      <c r="G507" s="181">
        <v>18.95</v>
      </c>
      <c r="H507" s="181">
        <v>84.01</v>
      </c>
      <c r="I507" s="181" t="s">
        <v>542</v>
      </c>
      <c r="J507" s="181" t="s">
        <v>543</v>
      </c>
      <c r="K507" s="181" t="s">
        <v>874</v>
      </c>
    </row>
    <row r="508" spans="1:11">
      <c r="A508" s="181" t="s">
        <v>872</v>
      </c>
      <c r="B508" s="181" t="s">
        <v>873</v>
      </c>
      <c r="C508" s="181" t="s">
        <v>597</v>
      </c>
      <c r="D508" s="181">
        <v>7</v>
      </c>
      <c r="E508" s="181" t="s">
        <v>546</v>
      </c>
      <c r="F508" s="181">
        <v>1.96</v>
      </c>
      <c r="G508" s="181">
        <v>13.72</v>
      </c>
      <c r="H508" s="181">
        <v>84.01</v>
      </c>
      <c r="I508" s="181" t="s">
        <v>542</v>
      </c>
      <c r="J508" s="181" t="s">
        <v>543</v>
      </c>
      <c r="K508" s="181" t="s">
        <v>874</v>
      </c>
    </row>
    <row r="509" spans="1:11">
      <c r="A509" s="181" t="s">
        <v>875</v>
      </c>
      <c r="B509" s="181" t="s">
        <v>876</v>
      </c>
      <c r="C509" s="181" t="s">
        <v>575</v>
      </c>
      <c r="D509" s="181">
        <v>19</v>
      </c>
      <c r="E509" s="181" t="s">
        <v>546</v>
      </c>
      <c r="F509" s="181">
        <v>2.92</v>
      </c>
      <c r="G509" s="181">
        <v>55.48</v>
      </c>
      <c r="H509" s="181">
        <v>162.4</v>
      </c>
      <c r="I509" s="181" t="s">
        <v>542</v>
      </c>
      <c r="J509" s="181" t="s">
        <v>543</v>
      </c>
      <c r="K509" s="181" t="s">
        <v>687</v>
      </c>
    </row>
    <row r="510" spans="1:11">
      <c r="A510" s="181" t="s">
        <v>875</v>
      </c>
      <c r="B510" s="181" t="s">
        <v>876</v>
      </c>
      <c r="C510" s="181" t="s">
        <v>597</v>
      </c>
      <c r="D510" s="181">
        <v>6</v>
      </c>
      <c r="E510" s="181" t="s">
        <v>541</v>
      </c>
      <c r="F510" s="181">
        <v>3.92</v>
      </c>
      <c r="G510" s="181">
        <v>23.52</v>
      </c>
      <c r="H510" s="181">
        <v>162.4</v>
      </c>
      <c r="I510" s="181" t="s">
        <v>542</v>
      </c>
      <c r="J510" s="181" t="s">
        <v>543</v>
      </c>
      <c r="K510" s="181" t="s">
        <v>687</v>
      </c>
    </row>
    <row r="511" spans="1:11">
      <c r="A511" s="181" t="s">
        <v>875</v>
      </c>
      <c r="B511" s="181" t="s">
        <v>876</v>
      </c>
      <c r="C511" s="181" t="s">
        <v>550</v>
      </c>
      <c r="D511" s="181">
        <v>18</v>
      </c>
      <c r="E511" s="181" t="s">
        <v>554</v>
      </c>
      <c r="F511" s="181">
        <v>1.34</v>
      </c>
      <c r="G511" s="181">
        <v>24.12</v>
      </c>
      <c r="H511" s="181">
        <v>162.4</v>
      </c>
      <c r="I511" s="181" t="s">
        <v>542</v>
      </c>
      <c r="J511" s="181" t="s">
        <v>543</v>
      </c>
      <c r="K511" s="181" t="s">
        <v>687</v>
      </c>
    </row>
    <row r="512" spans="1:11">
      <c r="A512" s="181" t="s">
        <v>875</v>
      </c>
      <c r="B512" s="181" t="s">
        <v>876</v>
      </c>
      <c r="C512" s="181" t="s">
        <v>545</v>
      </c>
      <c r="D512" s="181">
        <v>16</v>
      </c>
      <c r="E512" s="181" t="s">
        <v>554</v>
      </c>
      <c r="F512" s="181">
        <v>1.55</v>
      </c>
      <c r="G512" s="181">
        <v>24.8</v>
      </c>
      <c r="H512" s="181">
        <v>162.4</v>
      </c>
      <c r="I512" s="181" t="s">
        <v>542</v>
      </c>
      <c r="J512" s="181" t="s">
        <v>543</v>
      </c>
      <c r="K512" s="181" t="s">
        <v>687</v>
      </c>
    </row>
    <row r="513" spans="1:11">
      <c r="A513" s="181" t="s">
        <v>875</v>
      </c>
      <c r="B513" s="181" t="s">
        <v>876</v>
      </c>
      <c r="C513" s="181" t="s">
        <v>540</v>
      </c>
      <c r="D513" s="181">
        <v>12</v>
      </c>
      <c r="E513" s="181" t="s">
        <v>541</v>
      </c>
      <c r="F513" s="181">
        <v>2.84</v>
      </c>
      <c r="G513" s="181">
        <v>34.08</v>
      </c>
      <c r="H513" s="181">
        <v>162.4</v>
      </c>
      <c r="I513" s="181" t="s">
        <v>542</v>
      </c>
      <c r="J513" s="181" t="s">
        <v>543</v>
      </c>
      <c r="K513" s="181" t="s">
        <v>687</v>
      </c>
    </row>
    <row r="514" spans="1:11">
      <c r="A514" s="181" t="s">
        <v>875</v>
      </c>
      <c r="B514" s="181" t="s">
        <v>876</v>
      </c>
      <c r="C514" s="181" t="s">
        <v>543</v>
      </c>
      <c r="D514" s="181">
        <v>4</v>
      </c>
      <c r="E514" s="181" t="s">
        <v>551</v>
      </c>
      <c r="F514" s="181">
        <v>0.1</v>
      </c>
      <c r="G514" s="181">
        <v>0.4</v>
      </c>
      <c r="H514" s="181">
        <v>162.4</v>
      </c>
      <c r="I514" s="181" t="s">
        <v>542</v>
      </c>
      <c r="J514" s="181" t="s">
        <v>543</v>
      </c>
      <c r="K514" s="181" t="s">
        <v>687</v>
      </c>
    </row>
    <row r="515" spans="1:11">
      <c r="A515" s="181" t="s">
        <v>877</v>
      </c>
      <c r="B515" s="181" t="s">
        <v>878</v>
      </c>
      <c r="C515" s="181" t="s">
        <v>597</v>
      </c>
      <c r="D515" s="181">
        <v>2</v>
      </c>
      <c r="E515" s="181" t="s">
        <v>554</v>
      </c>
      <c r="F515" s="181">
        <v>0.32</v>
      </c>
      <c r="G515" s="181">
        <v>0.64</v>
      </c>
      <c r="H515" s="181">
        <v>7.94</v>
      </c>
      <c r="I515" s="181" t="s">
        <v>542</v>
      </c>
      <c r="J515" s="181" t="s">
        <v>543</v>
      </c>
      <c r="K515" s="181" t="s">
        <v>690</v>
      </c>
    </row>
    <row r="516" spans="1:11">
      <c r="A516" s="181" t="s">
        <v>877</v>
      </c>
      <c r="B516" s="181" t="s">
        <v>878</v>
      </c>
      <c r="C516" s="181" t="s">
        <v>579</v>
      </c>
      <c r="D516" s="181">
        <v>2</v>
      </c>
      <c r="E516" s="181" t="s">
        <v>551</v>
      </c>
      <c r="F516" s="181">
        <v>0.43</v>
      </c>
      <c r="G516" s="181">
        <v>0.86</v>
      </c>
      <c r="H516" s="181">
        <v>7.94</v>
      </c>
      <c r="I516" s="181" t="s">
        <v>542</v>
      </c>
      <c r="J516" s="181" t="s">
        <v>543</v>
      </c>
      <c r="K516" s="181" t="s">
        <v>690</v>
      </c>
    </row>
    <row r="517" spans="1:11">
      <c r="A517" s="181" t="s">
        <v>877</v>
      </c>
      <c r="B517" s="181" t="s">
        <v>878</v>
      </c>
      <c r="C517" s="181" t="s">
        <v>557</v>
      </c>
      <c r="D517" s="181">
        <v>14</v>
      </c>
      <c r="E517" s="181" t="s">
        <v>546</v>
      </c>
      <c r="F517" s="181">
        <v>0.46</v>
      </c>
      <c r="G517" s="181">
        <v>6.44</v>
      </c>
      <c r="H517" s="181">
        <v>7.94</v>
      </c>
      <c r="I517" s="181" t="s">
        <v>542</v>
      </c>
      <c r="J517" s="181" t="s">
        <v>543</v>
      </c>
      <c r="K517" s="181" t="s">
        <v>690</v>
      </c>
    </row>
    <row r="518" spans="1:11">
      <c r="A518" s="181" t="s">
        <v>879</v>
      </c>
      <c r="B518" s="181" t="s">
        <v>880</v>
      </c>
      <c r="C518" s="181" t="s">
        <v>579</v>
      </c>
      <c r="D518" s="181">
        <v>15</v>
      </c>
      <c r="E518" s="181" t="s">
        <v>541</v>
      </c>
      <c r="F518" s="181">
        <v>4.5599999999999996</v>
      </c>
      <c r="G518" s="181">
        <v>68.400000000000006</v>
      </c>
      <c r="H518" s="181">
        <v>91.75</v>
      </c>
      <c r="I518" s="181" t="s">
        <v>542</v>
      </c>
      <c r="J518" s="181" t="s">
        <v>543</v>
      </c>
      <c r="K518" s="181" t="s">
        <v>881</v>
      </c>
    </row>
    <row r="519" spans="1:11">
      <c r="A519" s="181" t="s">
        <v>879</v>
      </c>
      <c r="B519" s="181" t="s">
        <v>880</v>
      </c>
      <c r="C519" s="181" t="s">
        <v>563</v>
      </c>
      <c r="D519" s="181">
        <v>16</v>
      </c>
      <c r="E519" s="181" t="s">
        <v>554</v>
      </c>
      <c r="F519" s="181">
        <v>1.33</v>
      </c>
      <c r="G519" s="181">
        <v>21.28</v>
      </c>
      <c r="H519" s="181">
        <v>91.75</v>
      </c>
      <c r="I519" s="181" t="s">
        <v>542</v>
      </c>
      <c r="J519" s="181" t="s">
        <v>543</v>
      </c>
      <c r="K519" s="181" t="s">
        <v>881</v>
      </c>
    </row>
    <row r="520" spans="1:11">
      <c r="A520" s="181" t="s">
        <v>879</v>
      </c>
      <c r="B520" s="181" t="s">
        <v>880</v>
      </c>
      <c r="C520" s="181" t="s">
        <v>547</v>
      </c>
      <c r="D520" s="181">
        <v>1</v>
      </c>
      <c r="E520" s="181" t="s">
        <v>541</v>
      </c>
      <c r="F520" s="181">
        <v>2.0699999999999998</v>
      </c>
      <c r="G520" s="181">
        <v>2.0699999999999998</v>
      </c>
      <c r="H520" s="181">
        <v>91.75</v>
      </c>
      <c r="I520" s="181" t="s">
        <v>542</v>
      </c>
      <c r="J520" s="181" t="s">
        <v>543</v>
      </c>
      <c r="K520" s="181" t="s">
        <v>881</v>
      </c>
    </row>
    <row r="521" spans="1:11">
      <c r="A521" s="181" t="s">
        <v>882</v>
      </c>
      <c r="B521" s="181" t="s">
        <v>883</v>
      </c>
      <c r="C521" s="181" t="s">
        <v>545</v>
      </c>
      <c r="D521" s="181">
        <v>11</v>
      </c>
      <c r="E521" s="181" t="s">
        <v>551</v>
      </c>
      <c r="F521" s="181">
        <v>4.96</v>
      </c>
      <c r="G521" s="181">
        <v>54.56</v>
      </c>
      <c r="H521" s="181">
        <v>60.66</v>
      </c>
      <c r="I521" s="181" t="s">
        <v>542</v>
      </c>
      <c r="J521" s="181" t="s">
        <v>543</v>
      </c>
      <c r="K521" s="181" t="s">
        <v>884</v>
      </c>
    </row>
    <row r="522" spans="1:11">
      <c r="A522" s="181" t="s">
        <v>882</v>
      </c>
      <c r="B522" s="181" t="s">
        <v>883</v>
      </c>
      <c r="C522" s="181" t="s">
        <v>540</v>
      </c>
      <c r="D522" s="181">
        <v>2</v>
      </c>
      <c r="E522" s="181" t="s">
        <v>541</v>
      </c>
      <c r="F522" s="181">
        <v>0.17</v>
      </c>
      <c r="G522" s="181">
        <v>0.34</v>
      </c>
      <c r="H522" s="181">
        <v>60.66</v>
      </c>
      <c r="I522" s="181" t="s">
        <v>542</v>
      </c>
      <c r="J522" s="181" t="s">
        <v>543</v>
      </c>
      <c r="K522" s="181" t="s">
        <v>884</v>
      </c>
    </row>
    <row r="523" spans="1:11">
      <c r="A523" s="181" t="s">
        <v>882</v>
      </c>
      <c r="B523" s="181" t="s">
        <v>883</v>
      </c>
      <c r="C523" s="181" t="s">
        <v>575</v>
      </c>
      <c r="D523" s="181">
        <v>6</v>
      </c>
      <c r="E523" s="181" t="s">
        <v>554</v>
      </c>
      <c r="F523" s="181">
        <v>0.96</v>
      </c>
      <c r="G523" s="181">
        <v>5.76</v>
      </c>
      <c r="H523" s="181">
        <v>60.66</v>
      </c>
      <c r="I523" s="181" t="s">
        <v>542</v>
      </c>
      <c r="J523" s="181" t="s">
        <v>543</v>
      </c>
      <c r="K523" s="181" t="s">
        <v>884</v>
      </c>
    </row>
    <row r="524" spans="1:11">
      <c r="A524" s="181" t="s">
        <v>885</v>
      </c>
      <c r="B524" s="181" t="s">
        <v>886</v>
      </c>
      <c r="C524" s="181" t="s">
        <v>545</v>
      </c>
      <c r="D524" s="181">
        <v>14</v>
      </c>
      <c r="E524" s="181" t="s">
        <v>554</v>
      </c>
      <c r="F524" s="181">
        <v>2.38</v>
      </c>
      <c r="G524" s="181">
        <v>33.32</v>
      </c>
      <c r="H524" s="181">
        <v>85.12</v>
      </c>
      <c r="I524" s="181" t="s">
        <v>568</v>
      </c>
      <c r="J524" s="181" t="s">
        <v>543</v>
      </c>
      <c r="K524" s="181" t="s">
        <v>887</v>
      </c>
    </row>
    <row r="525" spans="1:11">
      <c r="A525" s="181" t="s">
        <v>885</v>
      </c>
      <c r="B525" s="181" t="s">
        <v>886</v>
      </c>
      <c r="C525" s="181" t="s">
        <v>575</v>
      </c>
      <c r="D525" s="181">
        <v>5</v>
      </c>
      <c r="E525" s="181" t="s">
        <v>554</v>
      </c>
      <c r="F525" s="181">
        <v>4.09</v>
      </c>
      <c r="G525" s="181">
        <v>20.45</v>
      </c>
      <c r="H525" s="181">
        <v>85.12</v>
      </c>
      <c r="I525" s="181" t="s">
        <v>568</v>
      </c>
      <c r="J525" s="181" t="s">
        <v>543</v>
      </c>
      <c r="K525" s="181" t="s">
        <v>887</v>
      </c>
    </row>
    <row r="526" spans="1:11">
      <c r="A526" s="181" t="s">
        <v>885</v>
      </c>
      <c r="B526" s="181" t="s">
        <v>886</v>
      </c>
      <c r="C526" s="181" t="s">
        <v>540</v>
      </c>
      <c r="D526" s="181">
        <v>3</v>
      </c>
      <c r="E526" s="181" t="s">
        <v>546</v>
      </c>
      <c r="F526" s="181">
        <v>4.9000000000000004</v>
      </c>
      <c r="G526" s="181">
        <v>14.7</v>
      </c>
      <c r="H526" s="181">
        <v>85.12</v>
      </c>
      <c r="I526" s="181" t="s">
        <v>568</v>
      </c>
      <c r="J526" s="181" t="s">
        <v>543</v>
      </c>
      <c r="K526" s="181" t="s">
        <v>887</v>
      </c>
    </row>
    <row r="527" spans="1:11">
      <c r="A527" s="181" t="s">
        <v>885</v>
      </c>
      <c r="B527" s="181" t="s">
        <v>886</v>
      </c>
      <c r="C527" s="181" t="s">
        <v>597</v>
      </c>
      <c r="D527" s="181">
        <v>15</v>
      </c>
      <c r="E527" s="181" t="s">
        <v>546</v>
      </c>
      <c r="F527" s="181">
        <v>1.1100000000000001</v>
      </c>
      <c r="G527" s="181">
        <v>16.649999999999999</v>
      </c>
      <c r="H527" s="181">
        <v>85.12</v>
      </c>
      <c r="I527" s="181" t="s">
        <v>568</v>
      </c>
      <c r="J527" s="181" t="s">
        <v>543</v>
      </c>
      <c r="K527" s="181" t="s">
        <v>887</v>
      </c>
    </row>
    <row r="528" spans="1:11">
      <c r="A528" s="181" t="s">
        <v>888</v>
      </c>
      <c r="B528" s="181" t="s">
        <v>889</v>
      </c>
      <c r="C528" s="181" t="s">
        <v>540</v>
      </c>
      <c r="D528" s="181">
        <v>3</v>
      </c>
      <c r="E528" s="181" t="s">
        <v>546</v>
      </c>
      <c r="F528" s="181">
        <v>4.95</v>
      </c>
      <c r="G528" s="181">
        <v>14.85</v>
      </c>
      <c r="H528" s="181">
        <v>62.59</v>
      </c>
      <c r="I528" s="181" t="s">
        <v>568</v>
      </c>
      <c r="J528" s="181" t="s">
        <v>543</v>
      </c>
      <c r="K528" s="181" t="s">
        <v>890</v>
      </c>
    </row>
    <row r="529" spans="1:11">
      <c r="A529" s="181" t="s">
        <v>888</v>
      </c>
      <c r="B529" s="181" t="s">
        <v>889</v>
      </c>
      <c r="C529" s="181" t="s">
        <v>552</v>
      </c>
      <c r="D529" s="181">
        <v>10</v>
      </c>
      <c r="E529" s="181" t="s">
        <v>546</v>
      </c>
      <c r="F529" s="181">
        <v>2.86</v>
      </c>
      <c r="G529" s="181">
        <v>28.6</v>
      </c>
      <c r="H529" s="181">
        <v>62.59</v>
      </c>
      <c r="I529" s="181" t="s">
        <v>568</v>
      </c>
      <c r="J529" s="181" t="s">
        <v>543</v>
      </c>
      <c r="K529" s="181" t="s">
        <v>890</v>
      </c>
    </row>
    <row r="530" spans="1:11">
      <c r="A530" s="181" t="s">
        <v>888</v>
      </c>
      <c r="B530" s="181" t="s">
        <v>889</v>
      </c>
      <c r="C530" s="181" t="s">
        <v>559</v>
      </c>
      <c r="D530" s="181">
        <v>11</v>
      </c>
      <c r="E530" s="181" t="s">
        <v>551</v>
      </c>
      <c r="F530" s="181">
        <v>1.74</v>
      </c>
      <c r="G530" s="181">
        <v>19.14</v>
      </c>
      <c r="H530" s="181">
        <v>62.59</v>
      </c>
      <c r="I530" s="181" t="s">
        <v>568</v>
      </c>
      <c r="J530" s="181" t="s">
        <v>543</v>
      </c>
      <c r="K530" s="181" t="s">
        <v>890</v>
      </c>
    </row>
    <row r="531" spans="1:11">
      <c r="A531" s="181" t="s">
        <v>891</v>
      </c>
      <c r="B531" s="181" t="s">
        <v>892</v>
      </c>
      <c r="C531" s="181" t="s">
        <v>563</v>
      </c>
      <c r="D531" s="181">
        <v>3</v>
      </c>
      <c r="E531" s="181" t="s">
        <v>546</v>
      </c>
      <c r="F531" s="181">
        <v>3.18</v>
      </c>
      <c r="G531" s="181">
        <v>9.5399999999999991</v>
      </c>
      <c r="H531" s="181">
        <v>72.13</v>
      </c>
      <c r="I531" s="181" t="s">
        <v>568</v>
      </c>
      <c r="J531" s="181" t="s">
        <v>543</v>
      </c>
      <c r="K531" s="181" t="s">
        <v>893</v>
      </c>
    </row>
    <row r="532" spans="1:11">
      <c r="A532" s="181" t="s">
        <v>891</v>
      </c>
      <c r="B532" s="181" t="s">
        <v>892</v>
      </c>
      <c r="C532" s="181" t="s">
        <v>552</v>
      </c>
      <c r="D532" s="181">
        <v>12</v>
      </c>
      <c r="E532" s="181" t="s">
        <v>546</v>
      </c>
      <c r="F532" s="181">
        <v>0.1</v>
      </c>
      <c r="G532" s="181">
        <v>1.2</v>
      </c>
      <c r="H532" s="181">
        <v>72.13</v>
      </c>
      <c r="I532" s="181" t="s">
        <v>568</v>
      </c>
      <c r="J532" s="181" t="s">
        <v>543</v>
      </c>
      <c r="K532" s="181" t="s">
        <v>893</v>
      </c>
    </row>
    <row r="533" spans="1:11">
      <c r="A533" s="181" t="s">
        <v>891</v>
      </c>
      <c r="B533" s="181" t="s">
        <v>892</v>
      </c>
      <c r="C533" s="181" t="s">
        <v>545</v>
      </c>
      <c r="D533" s="181">
        <v>11</v>
      </c>
      <c r="E533" s="181" t="s">
        <v>551</v>
      </c>
      <c r="F533" s="181">
        <v>2.4900000000000002</v>
      </c>
      <c r="G533" s="181">
        <v>27.39</v>
      </c>
      <c r="H533" s="181">
        <v>72.13</v>
      </c>
      <c r="I533" s="181" t="s">
        <v>568</v>
      </c>
      <c r="J533" s="181" t="s">
        <v>543</v>
      </c>
      <c r="K533" s="181" t="s">
        <v>893</v>
      </c>
    </row>
    <row r="534" spans="1:11">
      <c r="A534" s="181" t="s">
        <v>891</v>
      </c>
      <c r="B534" s="181" t="s">
        <v>892</v>
      </c>
      <c r="C534" s="181" t="s">
        <v>550</v>
      </c>
      <c r="D534" s="181">
        <v>10</v>
      </c>
      <c r="E534" s="181" t="s">
        <v>554</v>
      </c>
      <c r="F534" s="181">
        <v>3.4</v>
      </c>
      <c r="G534" s="181">
        <v>34</v>
      </c>
      <c r="H534" s="181">
        <v>72.13</v>
      </c>
      <c r="I534" s="181" t="s">
        <v>568</v>
      </c>
      <c r="J534" s="181" t="s">
        <v>543</v>
      </c>
      <c r="K534" s="181" t="s">
        <v>893</v>
      </c>
    </row>
    <row r="535" spans="1:11">
      <c r="A535" s="181" t="s">
        <v>894</v>
      </c>
      <c r="B535" s="181" t="s">
        <v>895</v>
      </c>
      <c r="C535" s="181" t="s">
        <v>597</v>
      </c>
      <c r="D535" s="181">
        <v>20</v>
      </c>
      <c r="E535" s="181" t="s">
        <v>541</v>
      </c>
      <c r="F535" s="181">
        <v>0.25</v>
      </c>
      <c r="G535" s="181">
        <v>5</v>
      </c>
      <c r="H535" s="181">
        <v>120.49</v>
      </c>
      <c r="I535" s="181" t="s">
        <v>542</v>
      </c>
      <c r="J535" s="181" t="s">
        <v>543</v>
      </c>
      <c r="K535" s="181" t="s">
        <v>896</v>
      </c>
    </row>
    <row r="536" spans="1:11">
      <c r="A536" s="181" t="s">
        <v>894</v>
      </c>
      <c r="B536" s="181" t="s">
        <v>895</v>
      </c>
      <c r="C536" s="181" t="s">
        <v>550</v>
      </c>
      <c r="D536" s="181">
        <v>5</v>
      </c>
      <c r="E536" s="181" t="s">
        <v>541</v>
      </c>
      <c r="F536" s="181">
        <v>0.31</v>
      </c>
      <c r="G536" s="181">
        <v>1.55</v>
      </c>
      <c r="H536" s="181">
        <v>120.49</v>
      </c>
      <c r="I536" s="181" t="s">
        <v>542</v>
      </c>
      <c r="J536" s="181" t="s">
        <v>543</v>
      </c>
      <c r="K536" s="181" t="s">
        <v>896</v>
      </c>
    </row>
    <row r="537" spans="1:11">
      <c r="A537" s="181" t="s">
        <v>894</v>
      </c>
      <c r="B537" s="181" t="s">
        <v>895</v>
      </c>
      <c r="C537" s="181" t="s">
        <v>557</v>
      </c>
      <c r="D537" s="181">
        <v>6</v>
      </c>
      <c r="E537" s="181" t="s">
        <v>554</v>
      </c>
      <c r="F537" s="181">
        <v>2.3199999999999998</v>
      </c>
      <c r="G537" s="181">
        <v>13.92</v>
      </c>
      <c r="H537" s="181">
        <v>120.49</v>
      </c>
      <c r="I537" s="181" t="s">
        <v>542</v>
      </c>
      <c r="J537" s="181" t="s">
        <v>543</v>
      </c>
      <c r="K537" s="181" t="s">
        <v>896</v>
      </c>
    </row>
    <row r="538" spans="1:11">
      <c r="A538" s="181" t="s">
        <v>894</v>
      </c>
      <c r="B538" s="181" t="s">
        <v>895</v>
      </c>
      <c r="C538" s="181" t="s">
        <v>553</v>
      </c>
      <c r="D538" s="181">
        <v>19</v>
      </c>
      <c r="E538" s="181" t="s">
        <v>554</v>
      </c>
      <c r="F538" s="181">
        <v>0.12</v>
      </c>
      <c r="G538" s="181">
        <v>2.2799999999999998</v>
      </c>
      <c r="H538" s="181">
        <v>120.49</v>
      </c>
      <c r="I538" s="181" t="s">
        <v>542</v>
      </c>
      <c r="J538" s="181" t="s">
        <v>543</v>
      </c>
      <c r="K538" s="181" t="s">
        <v>896</v>
      </c>
    </row>
    <row r="539" spans="1:11">
      <c r="A539" s="181" t="s">
        <v>894</v>
      </c>
      <c r="B539" s="181" t="s">
        <v>895</v>
      </c>
      <c r="C539" s="181" t="s">
        <v>552</v>
      </c>
      <c r="D539" s="181">
        <v>14</v>
      </c>
      <c r="E539" s="181" t="s">
        <v>546</v>
      </c>
      <c r="F539" s="181">
        <v>1.59</v>
      </c>
      <c r="G539" s="181">
        <v>22.26</v>
      </c>
      <c r="H539" s="181">
        <v>120.49</v>
      </c>
      <c r="I539" s="181" t="s">
        <v>542</v>
      </c>
      <c r="J539" s="181" t="s">
        <v>543</v>
      </c>
      <c r="K539" s="181" t="s">
        <v>896</v>
      </c>
    </row>
    <row r="540" spans="1:11">
      <c r="A540" s="181" t="s">
        <v>894</v>
      </c>
      <c r="B540" s="181" t="s">
        <v>895</v>
      </c>
      <c r="C540" s="181" t="s">
        <v>547</v>
      </c>
      <c r="D540" s="181">
        <v>17</v>
      </c>
      <c r="E540" s="181" t="s">
        <v>546</v>
      </c>
      <c r="F540" s="181">
        <v>4.4400000000000004</v>
      </c>
      <c r="G540" s="181">
        <v>75.48</v>
      </c>
      <c r="H540" s="181">
        <v>120.49</v>
      </c>
      <c r="I540" s="181" t="s">
        <v>542</v>
      </c>
      <c r="J540" s="181" t="s">
        <v>543</v>
      </c>
      <c r="K540" s="181" t="s">
        <v>896</v>
      </c>
    </row>
    <row r="541" spans="1:11">
      <c r="A541" s="181" t="s">
        <v>897</v>
      </c>
      <c r="B541" s="181" t="s">
        <v>898</v>
      </c>
      <c r="C541" s="181" t="s">
        <v>575</v>
      </c>
      <c r="D541" s="181">
        <v>6</v>
      </c>
      <c r="E541" s="181" t="s">
        <v>554</v>
      </c>
      <c r="F541" s="181">
        <v>4.29</v>
      </c>
      <c r="G541" s="181">
        <v>25.74</v>
      </c>
      <c r="H541" s="181">
        <v>86.91</v>
      </c>
      <c r="I541" s="181" t="s">
        <v>542</v>
      </c>
      <c r="J541" s="181" t="s">
        <v>543</v>
      </c>
      <c r="K541" s="181" t="s">
        <v>899</v>
      </c>
    </row>
    <row r="542" spans="1:11">
      <c r="A542" s="181" t="s">
        <v>897</v>
      </c>
      <c r="B542" s="181" t="s">
        <v>898</v>
      </c>
      <c r="C542" s="181" t="s">
        <v>543</v>
      </c>
      <c r="D542" s="181">
        <v>9</v>
      </c>
      <c r="E542" s="181" t="s">
        <v>551</v>
      </c>
      <c r="F542" s="181">
        <v>1.65</v>
      </c>
      <c r="G542" s="181">
        <v>14.85</v>
      </c>
      <c r="H542" s="181">
        <v>86.91</v>
      </c>
      <c r="I542" s="181" t="s">
        <v>542</v>
      </c>
      <c r="J542" s="181" t="s">
        <v>543</v>
      </c>
      <c r="K542" s="181" t="s">
        <v>899</v>
      </c>
    </row>
    <row r="543" spans="1:11">
      <c r="A543" s="181" t="s">
        <v>897</v>
      </c>
      <c r="B543" s="181" t="s">
        <v>898</v>
      </c>
      <c r="C543" s="181" t="s">
        <v>563</v>
      </c>
      <c r="D543" s="181">
        <v>12</v>
      </c>
      <c r="E543" s="181" t="s">
        <v>546</v>
      </c>
      <c r="F543" s="181">
        <v>3.86</v>
      </c>
      <c r="G543" s="181">
        <v>46.32</v>
      </c>
      <c r="H543" s="181">
        <v>86.91</v>
      </c>
      <c r="I543" s="181" t="s">
        <v>542</v>
      </c>
      <c r="J543" s="181" t="s">
        <v>543</v>
      </c>
      <c r="K543" s="181" t="s">
        <v>899</v>
      </c>
    </row>
    <row r="544" spans="1:11">
      <c r="A544" s="181" t="s">
        <v>900</v>
      </c>
      <c r="B544" s="181" t="s">
        <v>901</v>
      </c>
      <c r="C544" s="181" t="s">
        <v>559</v>
      </c>
      <c r="D544" s="181">
        <v>8</v>
      </c>
      <c r="E544" s="181" t="s">
        <v>551</v>
      </c>
      <c r="F544" s="181">
        <v>4.2699999999999996</v>
      </c>
      <c r="G544" s="181">
        <v>34.159999999999997</v>
      </c>
      <c r="H544" s="181">
        <v>112.3</v>
      </c>
      <c r="I544" s="181" t="s">
        <v>542</v>
      </c>
      <c r="J544" s="181" t="s">
        <v>543</v>
      </c>
      <c r="K544" s="181" t="s">
        <v>699</v>
      </c>
    </row>
    <row r="545" spans="1:11">
      <c r="A545" s="181" t="s">
        <v>900</v>
      </c>
      <c r="B545" s="181" t="s">
        <v>901</v>
      </c>
      <c r="C545" s="181" t="s">
        <v>563</v>
      </c>
      <c r="D545" s="181">
        <v>20</v>
      </c>
      <c r="E545" s="181" t="s">
        <v>546</v>
      </c>
      <c r="F545" s="181">
        <v>2.2799999999999998</v>
      </c>
      <c r="G545" s="181">
        <v>45.6</v>
      </c>
      <c r="H545" s="181">
        <v>112.3</v>
      </c>
      <c r="I545" s="181" t="s">
        <v>542</v>
      </c>
      <c r="J545" s="181" t="s">
        <v>543</v>
      </c>
      <c r="K545" s="181" t="s">
        <v>699</v>
      </c>
    </row>
    <row r="546" spans="1:11">
      <c r="A546" s="181" t="s">
        <v>900</v>
      </c>
      <c r="B546" s="181" t="s">
        <v>901</v>
      </c>
      <c r="C546" s="181" t="s">
        <v>547</v>
      </c>
      <c r="D546" s="181">
        <v>9</v>
      </c>
      <c r="E546" s="181" t="s">
        <v>546</v>
      </c>
      <c r="F546" s="181">
        <v>1.54</v>
      </c>
      <c r="G546" s="181">
        <v>13.86</v>
      </c>
      <c r="H546" s="181">
        <v>112.3</v>
      </c>
      <c r="I546" s="181" t="s">
        <v>542</v>
      </c>
      <c r="J546" s="181" t="s">
        <v>543</v>
      </c>
      <c r="K546" s="181" t="s">
        <v>699</v>
      </c>
    </row>
    <row r="547" spans="1:11">
      <c r="A547" s="181" t="s">
        <v>900</v>
      </c>
      <c r="B547" s="181" t="s">
        <v>901</v>
      </c>
      <c r="C547" s="181" t="s">
        <v>553</v>
      </c>
      <c r="D547" s="181">
        <v>4</v>
      </c>
      <c r="E547" s="181" t="s">
        <v>551</v>
      </c>
      <c r="F547" s="181">
        <v>4.67</v>
      </c>
      <c r="G547" s="181">
        <v>18.68</v>
      </c>
      <c r="H547" s="181">
        <v>112.3</v>
      </c>
      <c r="I547" s="181" t="s">
        <v>542</v>
      </c>
      <c r="J547" s="181" t="s">
        <v>543</v>
      </c>
      <c r="K547" s="181" t="s">
        <v>699</v>
      </c>
    </row>
    <row r="548" spans="1:11">
      <c r="A548" s="181" t="s">
        <v>902</v>
      </c>
      <c r="B548" s="181" t="s">
        <v>903</v>
      </c>
      <c r="C548" s="181" t="s">
        <v>540</v>
      </c>
      <c r="D548" s="181">
        <v>2</v>
      </c>
      <c r="E548" s="181" t="s">
        <v>541</v>
      </c>
      <c r="F548" s="181">
        <v>2.4</v>
      </c>
      <c r="G548" s="181">
        <v>4.8</v>
      </c>
      <c r="H548" s="181">
        <v>146.63</v>
      </c>
      <c r="I548" s="181" t="s">
        <v>542</v>
      </c>
      <c r="J548" s="181" t="s">
        <v>543</v>
      </c>
      <c r="K548" s="181" t="s">
        <v>904</v>
      </c>
    </row>
    <row r="549" spans="1:11">
      <c r="A549" s="181" t="s">
        <v>902</v>
      </c>
      <c r="B549" s="181" t="s">
        <v>903</v>
      </c>
      <c r="C549" s="181" t="s">
        <v>563</v>
      </c>
      <c r="D549" s="181">
        <v>13</v>
      </c>
      <c r="E549" s="181" t="s">
        <v>551</v>
      </c>
      <c r="F549" s="181">
        <v>3.07</v>
      </c>
      <c r="G549" s="181">
        <v>39.909999999999997</v>
      </c>
      <c r="H549" s="181">
        <v>146.63</v>
      </c>
      <c r="I549" s="181" t="s">
        <v>542</v>
      </c>
      <c r="J549" s="181" t="s">
        <v>543</v>
      </c>
      <c r="K549" s="181" t="s">
        <v>904</v>
      </c>
    </row>
    <row r="550" spans="1:11">
      <c r="A550" s="181" t="s">
        <v>902</v>
      </c>
      <c r="B550" s="181" t="s">
        <v>903</v>
      </c>
      <c r="C550" s="181" t="s">
        <v>550</v>
      </c>
      <c r="D550" s="181">
        <v>20</v>
      </c>
      <c r="E550" s="181" t="s">
        <v>551</v>
      </c>
      <c r="F550" s="181">
        <v>1.8</v>
      </c>
      <c r="G550" s="181">
        <v>36</v>
      </c>
      <c r="H550" s="181">
        <v>146.63</v>
      </c>
      <c r="I550" s="181" t="s">
        <v>542</v>
      </c>
      <c r="J550" s="181" t="s">
        <v>543</v>
      </c>
      <c r="K550" s="181" t="s">
        <v>904</v>
      </c>
    </row>
    <row r="551" spans="1:11">
      <c r="A551" s="181" t="s">
        <v>902</v>
      </c>
      <c r="B551" s="181" t="s">
        <v>903</v>
      </c>
      <c r="C551" s="181" t="s">
        <v>553</v>
      </c>
      <c r="D551" s="181">
        <v>8</v>
      </c>
      <c r="E551" s="181" t="s">
        <v>546</v>
      </c>
      <c r="F551" s="181">
        <v>4</v>
      </c>
      <c r="G551" s="181">
        <v>32</v>
      </c>
      <c r="H551" s="181">
        <v>146.63</v>
      </c>
      <c r="I551" s="181" t="s">
        <v>542</v>
      </c>
      <c r="J551" s="181" t="s">
        <v>543</v>
      </c>
      <c r="K551" s="181" t="s">
        <v>904</v>
      </c>
    </row>
    <row r="552" spans="1:11">
      <c r="A552" s="181" t="s">
        <v>902</v>
      </c>
      <c r="B552" s="181" t="s">
        <v>903</v>
      </c>
      <c r="C552" s="181" t="s">
        <v>547</v>
      </c>
      <c r="D552" s="181">
        <v>16</v>
      </c>
      <c r="E552" s="181" t="s">
        <v>546</v>
      </c>
      <c r="F552" s="181">
        <v>2.12</v>
      </c>
      <c r="G552" s="181">
        <v>33.92</v>
      </c>
      <c r="H552" s="181">
        <v>146.63</v>
      </c>
      <c r="I552" s="181" t="s">
        <v>542</v>
      </c>
      <c r="J552" s="181" t="s">
        <v>543</v>
      </c>
      <c r="K552" s="181" t="s">
        <v>904</v>
      </c>
    </row>
    <row r="553" spans="1:11">
      <c r="A553" s="181" t="s">
        <v>905</v>
      </c>
      <c r="B553" s="181" t="s">
        <v>906</v>
      </c>
      <c r="C553" s="181" t="s">
        <v>540</v>
      </c>
      <c r="D553" s="181">
        <v>5</v>
      </c>
      <c r="E553" s="181" t="s">
        <v>551</v>
      </c>
      <c r="F553" s="181">
        <v>4.21</v>
      </c>
      <c r="G553" s="181">
        <v>21.05</v>
      </c>
      <c r="H553" s="181">
        <v>101.6</v>
      </c>
      <c r="I553" s="181" t="s">
        <v>542</v>
      </c>
      <c r="J553" s="181" t="s">
        <v>543</v>
      </c>
      <c r="K553" s="181" t="s">
        <v>907</v>
      </c>
    </row>
    <row r="554" spans="1:11">
      <c r="A554" s="181" t="s">
        <v>905</v>
      </c>
      <c r="B554" s="181" t="s">
        <v>906</v>
      </c>
      <c r="C554" s="181" t="s">
        <v>545</v>
      </c>
      <c r="D554" s="181">
        <v>15</v>
      </c>
      <c r="E554" s="181" t="s">
        <v>554</v>
      </c>
      <c r="F554" s="181">
        <v>4.17</v>
      </c>
      <c r="G554" s="181">
        <v>62.55</v>
      </c>
      <c r="H554" s="181">
        <v>101.6</v>
      </c>
      <c r="I554" s="181" t="s">
        <v>542</v>
      </c>
      <c r="J554" s="181" t="s">
        <v>543</v>
      </c>
      <c r="K554" s="181" t="s">
        <v>907</v>
      </c>
    </row>
    <row r="555" spans="1:11">
      <c r="A555" s="181" t="s">
        <v>905</v>
      </c>
      <c r="B555" s="181" t="s">
        <v>906</v>
      </c>
      <c r="C555" s="181" t="s">
        <v>563</v>
      </c>
      <c r="D555" s="181">
        <v>5</v>
      </c>
      <c r="E555" s="181" t="s">
        <v>546</v>
      </c>
      <c r="F555" s="181">
        <v>3.6</v>
      </c>
      <c r="G555" s="181">
        <v>18</v>
      </c>
      <c r="H555" s="181">
        <v>101.6</v>
      </c>
      <c r="I555" s="181" t="s">
        <v>542</v>
      </c>
      <c r="J555" s="181" t="s">
        <v>543</v>
      </c>
      <c r="K555" s="181" t="s">
        <v>907</v>
      </c>
    </row>
    <row r="556" spans="1:11">
      <c r="A556" s="181" t="s">
        <v>908</v>
      </c>
      <c r="B556" s="181" t="s">
        <v>909</v>
      </c>
      <c r="C556" s="181" t="s">
        <v>579</v>
      </c>
      <c r="D556" s="181">
        <v>5</v>
      </c>
      <c r="E556" s="181" t="s">
        <v>546</v>
      </c>
      <c r="F556" s="181">
        <v>7.0000000000000007E-2</v>
      </c>
      <c r="G556" s="181">
        <v>0.35</v>
      </c>
      <c r="H556" s="181">
        <v>96.45</v>
      </c>
      <c r="I556" s="181" t="s">
        <v>568</v>
      </c>
      <c r="J556" s="181" t="s">
        <v>543</v>
      </c>
      <c r="K556" s="181" t="s">
        <v>910</v>
      </c>
    </row>
    <row r="557" spans="1:11">
      <c r="A557" s="181" t="s">
        <v>908</v>
      </c>
      <c r="B557" s="181" t="s">
        <v>909</v>
      </c>
      <c r="C557" s="181" t="s">
        <v>545</v>
      </c>
      <c r="D557" s="181">
        <v>15</v>
      </c>
      <c r="E557" s="181" t="s">
        <v>554</v>
      </c>
      <c r="F557" s="181">
        <v>4.4000000000000004</v>
      </c>
      <c r="G557" s="181">
        <v>66</v>
      </c>
      <c r="H557" s="181">
        <v>96.45</v>
      </c>
      <c r="I557" s="181" t="s">
        <v>568</v>
      </c>
      <c r="J557" s="181" t="s">
        <v>543</v>
      </c>
      <c r="K557" s="181" t="s">
        <v>910</v>
      </c>
    </row>
    <row r="558" spans="1:11">
      <c r="A558" s="181" t="s">
        <v>908</v>
      </c>
      <c r="B558" s="181" t="s">
        <v>909</v>
      </c>
      <c r="C558" s="181" t="s">
        <v>559</v>
      </c>
      <c r="D558" s="181">
        <v>10</v>
      </c>
      <c r="E558" s="181" t="s">
        <v>546</v>
      </c>
      <c r="F558" s="181">
        <v>3.01</v>
      </c>
      <c r="G558" s="181">
        <v>30.1</v>
      </c>
      <c r="H558" s="181">
        <v>96.45</v>
      </c>
      <c r="I558" s="181" t="s">
        <v>568</v>
      </c>
      <c r="J558" s="181" t="s">
        <v>543</v>
      </c>
      <c r="K558" s="181" t="s">
        <v>910</v>
      </c>
    </row>
    <row r="559" spans="1:11">
      <c r="A559" s="181" t="s">
        <v>911</v>
      </c>
      <c r="B559" s="181" t="s">
        <v>912</v>
      </c>
      <c r="C559" s="181" t="s">
        <v>559</v>
      </c>
      <c r="D559" s="181">
        <v>14</v>
      </c>
      <c r="E559" s="181" t="s">
        <v>541</v>
      </c>
      <c r="F559" s="181">
        <v>0.3</v>
      </c>
      <c r="G559" s="181">
        <v>4.2</v>
      </c>
      <c r="H559" s="181">
        <v>47.86</v>
      </c>
      <c r="I559" s="181" t="s">
        <v>568</v>
      </c>
      <c r="J559" s="181" t="s">
        <v>543</v>
      </c>
      <c r="K559" s="181" t="s">
        <v>913</v>
      </c>
    </row>
    <row r="560" spans="1:11">
      <c r="A560" s="181" t="s">
        <v>911</v>
      </c>
      <c r="B560" s="181" t="s">
        <v>912</v>
      </c>
      <c r="C560" s="181" t="s">
        <v>545</v>
      </c>
      <c r="D560" s="181">
        <v>13</v>
      </c>
      <c r="E560" s="181" t="s">
        <v>541</v>
      </c>
      <c r="F560" s="181">
        <v>1.75</v>
      </c>
      <c r="G560" s="181">
        <v>22.75</v>
      </c>
      <c r="H560" s="181">
        <v>47.86</v>
      </c>
      <c r="I560" s="181" t="s">
        <v>568</v>
      </c>
      <c r="J560" s="181" t="s">
        <v>543</v>
      </c>
      <c r="K560" s="181" t="s">
        <v>913</v>
      </c>
    </row>
    <row r="561" spans="1:11">
      <c r="A561" s="181" t="s">
        <v>911</v>
      </c>
      <c r="B561" s="181" t="s">
        <v>912</v>
      </c>
      <c r="C561" s="181" t="s">
        <v>550</v>
      </c>
      <c r="D561" s="181">
        <v>4</v>
      </c>
      <c r="E561" s="181" t="s">
        <v>551</v>
      </c>
      <c r="F561" s="181">
        <v>2.19</v>
      </c>
      <c r="G561" s="181">
        <v>8.76</v>
      </c>
      <c r="H561" s="181">
        <v>47.86</v>
      </c>
      <c r="I561" s="181" t="s">
        <v>568</v>
      </c>
      <c r="J561" s="181" t="s">
        <v>543</v>
      </c>
      <c r="K561" s="181" t="s">
        <v>913</v>
      </c>
    </row>
    <row r="562" spans="1:11">
      <c r="A562" s="181" t="s">
        <v>911</v>
      </c>
      <c r="B562" s="181" t="s">
        <v>912</v>
      </c>
      <c r="C562" s="181" t="s">
        <v>557</v>
      </c>
      <c r="D562" s="181">
        <v>15</v>
      </c>
      <c r="E562" s="181" t="s">
        <v>551</v>
      </c>
      <c r="F562" s="181">
        <v>0.81</v>
      </c>
      <c r="G562" s="181">
        <v>12.15</v>
      </c>
      <c r="H562" s="181">
        <v>47.86</v>
      </c>
      <c r="I562" s="181" t="s">
        <v>568</v>
      </c>
      <c r="J562" s="181" t="s">
        <v>543</v>
      </c>
      <c r="K562" s="181" t="s">
        <v>913</v>
      </c>
    </row>
    <row r="563" spans="1:11">
      <c r="A563" s="181" t="s">
        <v>914</v>
      </c>
      <c r="B563" s="181" t="s">
        <v>915</v>
      </c>
      <c r="C563" s="181" t="s">
        <v>557</v>
      </c>
      <c r="D563" s="181">
        <v>20</v>
      </c>
      <c r="E563" s="181" t="s">
        <v>551</v>
      </c>
      <c r="F563" s="181">
        <v>4.3</v>
      </c>
      <c r="G563" s="181">
        <v>86</v>
      </c>
      <c r="H563" s="181">
        <v>241.63</v>
      </c>
      <c r="I563" s="181" t="s">
        <v>568</v>
      </c>
      <c r="J563" s="181" t="s">
        <v>543</v>
      </c>
      <c r="K563" s="181" t="s">
        <v>916</v>
      </c>
    </row>
    <row r="564" spans="1:11">
      <c r="A564" s="181" t="s">
        <v>914</v>
      </c>
      <c r="B564" s="181" t="s">
        <v>915</v>
      </c>
      <c r="C564" s="181" t="s">
        <v>597</v>
      </c>
      <c r="D564" s="181">
        <v>17</v>
      </c>
      <c r="E564" s="181" t="s">
        <v>554</v>
      </c>
      <c r="F564" s="181">
        <v>3.19</v>
      </c>
      <c r="G564" s="181">
        <v>54.23</v>
      </c>
      <c r="H564" s="181">
        <v>241.63</v>
      </c>
      <c r="I564" s="181" t="s">
        <v>568</v>
      </c>
      <c r="J564" s="181" t="s">
        <v>543</v>
      </c>
      <c r="K564" s="181" t="s">
        <v>916</v>
      </c>
    </row>
    <row r="565" spans="1:11">
      <c r="A565" s="181" t="s">
        <v>914</v>
      </c>
      <c r="B565" s="181" t="s">
        <v>915</v>
      </c>
      <c r="C565" s="181" t="s">
        <v>550</v>
      </c>
      <c r="D565" s="181">
        <v>19</v>
      </c>
      <c r="E565" s="181" t="s">
        <v>541</v>
      </c>
      <c r="F565" s="181">
        <v>1.79</v>
      </c>
      <c r="G565" s="181">
        <v>34.01</v>
      </c>
      <c r="H565" s="181">
        <v>241.63</v>
      </c>
      <c r="I565" s="181" t="s">
        <v>568</v>
      </c>
      <c r="J565" s="181" t="s">
        <v>543</v>
      </c>
      <c r="K565" s="181" t="s">
        <v>916</v>
      </c>
    </row>
    <row r="566" spans="1:11">
      <c r="A566" s="181" t="s">
        <v>914</v>
      </c>
      <c r="B566" s="181" t="s">
        <v>915</v>
      </c>
      <c r="C566" s="181" t="s">
        <v>547</v>
      </c>
      <c r="D566" s="181">
        <v>13</v>
      </c>
      <c r="E566" s="181" t="s">
        <v>551</v>
      </c>
      <c r="F566" s="181">
        <v>3.51</v>
      </c>
      <c r="G566" s="181">
        <v>45.63</v>
      </c>
      <c r="H566" s="181">
        <v>241.63</v>
      </c>
      <c r="I566" s="181" t="s">
        <v>568</v>
      </c>
      <c r="J566" s="181" t="s">
        <v>543</v>
      </c>
      <c r="K566" s="181" t="s">
        <v>916</v>
      </c>
    </row>
    <row r="567" spans="1:11">
      <c r="A567" s="181" t="s">
        <v>914</v>
      </c>
      <c r="B567" s="181" t="s">
        <v>915</v>
      </c>
      <c r="C567" s="181" t="s">
        <v>545</v>
      </c>
      <c r="D567" s="181">
        <v>8</v>
      </c>
      <c r="E567" s="181" t="s">
        <v>554</v>
      </c>
      <c r="F567" s="181">
        <v>2.72</v>
      </c>
      <c r="G567" s="181">
        <v>21.76</v>
      </c>
      <c r="H567" s="181">
        <v>241.63</v>
      </c>
      <c r="I567" s="181" t="s">
        <v>568</v>
      </c>
      <c r="J567" s="181" t="s">
        <v>543</v>
      </c>
      <c r="K567" s="181" t="s">
        <v>916</v>
      </c>
    </row>
    <row r="568" spans="1:11">
      <c r="A568" s="181" t="s">
        <v>917</v>
      </c>
      <c r="B568" s="181" t="s">
        <v>918</v>
      </c>
      <c r="C568" s="181" t="s">
        <v>557</v>
      </c>
      <c r="D568" s="181">
        <v>16</v>
      </c>
      <c r="E568" s="181" t="s">
        <v>554</v>
      </c>
      <c r="F568" s="181">
        <v>1.28</v>
      </c>
      <c r="G568" s="181">
        <v>20.48</v>
      </c>
      <c r="H568" s="181">
        <v>60.52</v>
      </c>
      <c r="I568" s="181" t="s">
        <v>542</v>
      </c>
      <c r="J568" s="181" t="s">
        <v>543</v>
      </c>
      <c r="K568" s="181" t="s">
        <v>919</v>
      </c>
    </row>
    <row r="569" spans="1:11">
      <c r="A569" s="181" t="s">
        <v>917</v>
      </c>
      <c r="B569" s="181" t="s">
        <v>918</v>
      </c>
      <c r="C569" s="181" t="s">
        <v>563</v>
      </c>
      <c r="D569" s="181">
        <v>9</v>
      </c>
      <c r="E569" s="181" t="s">
        <v>554</v>
      </c>
      <c r="F569" s="181">
        <v>2.1</v>
      </c>
      <c r="G569" s="181">
        <v>18.899999999999999</v>
      </c>
      <c r="H569" s="181">
        <v>60.52</v>
      </c>
      <c r="I569" s="181" t="s">
        <v>542</v>
      </c>
      <c r="J569" s="181" t="s">
        <v>543</v>
      </c>
      <c r="K569" s="181" t="s">
        <v>919</v>
      </c>
    </row>
    <row r="570" spans="1:11">
      <c r="A570" s="181" t="s">
        <v>917</v>
      </c>
      <c r="B570" s="181" t="s">
        <v>918</v>
      </c>
      <c r="C570" s="181" t="s">
        <v>575</v>
      </c>
      <c r="D570" s="181">
        <v>14</v>
      </c>
      <c r="E570" s="181" t="s">
        <v>546</v>
      </c>
      <c r="F570" s="181">
        <v>1.51</v>
      </c>
      <c r="G570" s="181">
        <v>21.14</v>
      </c>
      <c r="H570" s="181">
        <v>60.52</v>
      </c>
      <c r="I570" s="181" t="s">
        <v>542</v>
      </c>
      <c r="J570" s="181" t="s">
        <v>543</v>
      </c>
      <c r="K570" s="181" t="s">
        <v>919</v>
      </c>
    </row>
    <row r="571" spans="1:11">
      <c r="A571" s="181" t="s">
        <v>920</v>
      </c>
      <c r="B571" s="181" t="s">
        <v>921</v>
      </c>
      <c r="C571" s="181" t="s">
        <v>552</v>
      </c>
      <c r="D571" s="181">
        <v>17</v>
      </c>
      <c r="E571" s="181" t="s">
        <v>541</v>
      </c>
      <c r="F571" s="181">
        <v>3.2</v>
      </c>
      <c r="G571" s="181">
        <v>54.4</v>
      </c>
      <c r="H571" s="181">
        <v>220.72</v>
      </c>
      <c r="I571" s="181" t="s">
        <v>542</v>
      </c>
      <c r="J571" s="181" t="s">
        <v>543</v>
      </c>
      <c r="K571" s="181" t="s">
        <v>705</v>
      </c>
    </row>
    <row r="572" spans="1:11">
      <c r="A572" s="181" t="s">
        <v>920</v>
      </c>
      <c r="B572" s="181" t="s">
        <v>921</v>
      </c>
      <c r="C572" s="181" t="s">
        <v>540</v>
      </c>
      <c r="D572" s="181">
        <v>9</v>
      </c>
      <c r="E572" s="181" t="s">
        <v>554</v>
      </c>
      <c r="F572" s="181">
        <v>0.12</v>
      </c>
      <c r="G572" s="181">
        <v>1.08</v>
      </c>
      <c r="H572" s="181">
        <v>220.72</v>
      </c>
      <c r="I572" s="181" t="s">
        <v>542</v>
      </c>
      <c r="J572" s="181" t="s">
        <v>543</v>
      </c>
      <c r="K572" s="181" t="s">
        <v>705</v>
      </c>
    </row>
    <row r="573" spans="1:11">
      <c r="A573" s="181" t="s">
        <v>920</v>
      </c>
      <c r="B573" s="181" t="s">
        <v>921</v>
      </c>
      <c r="C573" s="181" t="s">
        <v>545</v>
      </c>
      <c r="D573" s="181">
        <v>7</v>
      </c>
      <c r="E573" s="181" t="s">
        <v>541</v>
      </c>
      <c r="F573" s="181">
        <v>4.2</v>
      </c>
      <c r="G573" s="181">
        <v>29.4</v>
      </c>
      <c r="H573" s="181">
        <v>220.72</v>
      </c>
      <c r="I573" s="181" t="s">
        <v>542</v>
      </c>
      <c r="J573" s="181" t="s">
        <v>543</v>
      </c>
      <c r="K573" s="181" t="s">
        <v>705</v>
      </c>
    </row>
    <row r="574" spans="1:11">
      <c r="A574" s="181" t="s">
        <v>920</v>
      </c>
      <c r="B574" s="181" t="s">
        <v>921</v>
      </c>
      <c r="C574" s="181" t="s">
        <v>597</v>
      </c>
      <c r="D574" s="181">
        <v>17</v>
      </c>
      <c r="E574" s="181" t="s">
        <v>554</v>
      </c>
      <c r="F574" s="181">
        <v>2.2000000000000002</v>
      </c>
      <c r="G574" s="181">
        <v>37.4</v>
      </c>
      <c r="H574" s="181">
        <v>220.72</v>
      </c>
      <c r="I574" s="181" t="s">
        <v>542</v>
      </c>
      <c r="J574" s="181" t="s">
        <v>543</v>
      </c>
      <c r="K574" s="181" t="s">
        <v>705</v>
      </c>
    </row>
    <row r="575" spans="1:11">
      <c r="A575" s="181" t="s">
        <v>920</v>
      </c>
      <c r="B575" s="181" t="s">
        <v>921</v>
      </c>
      <c r="C575" s="181" t="s">
        <v>547</v>
      </c>
      <c r="D575" s="181">
        <v>17</v>
      </c>
      <c r="E575" s="181" t="s">
        <v>546</v>
      </c>
      <c r="F575" s="181">
        <v>4.76</v>
      </c>
      <c r="G575" s="181">
        <v>80.92</v>
      </c>
      <c r="H575" s="181">
        <v>220.72</v>
      </c>
      <c r="I575" s="181" t="s">
        <v>542</v>
      </c>
      <c r="J575" s="181" t="s">
        <v>543</v>
      </c>
      <c r="K575" s="181" t="s">
        <v>705</v>
      </c>
    </row>
    <row r="576" spans="1:11">
      <c r="A576" s="181" t="s">
        <v>920</v>
      </c>
      <c r="B576" s="181" t="s">
        <v>921</v>
      </c>
      <c r="C576" s="181" t="s">
        <v>559</v>
      </c>
      <c r="D576" s="181">
        <v>12</v>
      </c>
      <c r="E576" s="181" t="s">
        <v>546</v>
      </c>
      <c r="F576" s="181">
        <v>1.46</v>
      </c>
      <c r="G576" s="181">
        <v>17.52</v>
      </c>
      <c r="H576" s="181">
        <v>220.72</v>
      </c>
      <c r="I576" s="181" t="s">
        <v>542</v>
      </c>
      <c r="J576" s="181" t="s">
        <v>543</v>
      </c>
      <c r="K576" s="181" t="s">
        <v>705</v>
      </c>
    </row>
    <row r="577" spans="1:11">
      <c r="A577" s="181" t="s">
        <v>922</v>
      </c>
      <c r="B577" s="181" t="s">
        <v>923</v>
      </c>
      <c r="C577" s="181" t="s">
        <v>575</v>
      </c>
      <c r="D577" s="181">
        <v>18</v>
      </c>
      <c r="E577" s="181" t="s">
        <v>554</v>
      </c>
      <c r="F577" s="181">
        <v>0.69</v>
      </c>
      <c r="G577" s="181">
        <v>12.42</v>
      </c>
      <c r="H577" s="181">
        <v>51.96</v>
      </c>
      <c r="I577" s="181" t="s">
        <v>542</v>
      </c>
      <c r="J577" s="181" t="s">
        <v>543</v>
      </c>
      <c r="K577" s="181" t="s">
        <v>924</v>
      </c>
    </row>
    <row r="578" spans="1:11">
      <c r="A578" s="181" t="s">
        <v>922</v>
      </c>
      <c r="B578" s="181" t="s">
        <v>923</v>
      </c>
      <c r="C578" s="181" t="s">
        <v>579</v>
      </c>
      <c r="D578" s="181">
        <v>8</v>
      </c>
      <c r="E578" s="181" t="s">
        <v>554</v>
      </c>
      <c r="F578" s="181">
        <v>0.1</v>
      </c>
      <c r="G578" s="181">
        <v>0.8</v>
      </c>
      <c r="H578" s="181">
        <v>51.96</v>
      </c>
      <c r="I578" s="181" t="s">
        <v>542</v>
      </c>
      <c r="J578" s="181" t="s">
        <v>543</v>
      </c>
      <c r="K578" s="181" t="s">
        <v>924</v>
      </c>
    </row>
    <row r="579" spans="1:11">
      <c r="A579" s="181" t="s">
        <v>922</v>
      </c>
      <c r="B579" s="181" t="s">
        <v>923</v>
      </c>
      <c r="C579" s="181" t="s">
        <v>543</v>
      </c>
      <c r="D579" s="181">
        <v>7</v>
      </c>
      <c r="E579" s="181" t="s">
        <v>541</v>
      </c>
      <c r="F579" s="181">
        <v>0.35</v>
      </c>
      <c r="G579" s="181">
        <v>2.4500000000000002</v>
      </c>
      <c r="H579" s="181">
        <v>51.96</v>
      </c>
      <c r="I579" s="181" t="s">
        <v>542</v>
      </c>
      <c r="J579" s="181" t="s">
        <v>543</v>
      </c>
      <c r="K579" s="181" t="s">
        <v>924</v>
      </c>
    </row>
    <row r="580" spans="1:11">
      <c r="A580" s="181" t="s">
        <v>922</v>
      </c>
      <c r="B580" s="181" t="s">
        <v>923</v>
      </c>
      <c r="C580" s="181" t="s">
        <v>553</v>
      </c>
      <c r="D580" s="181">
        <v>3</v>
      </c>
      <c r="E580" s="181" t="s">
        <v>541</v>
      </c>
      <c r="F580" s="181">
        <v>3.71</v>
      </c>
      <c r="G580" s="181">
        <v>11.13</v>
      </c>
      <c r="H580" s="181">
        <v>51.96</v>
      </c>
      <c r="I580" s="181" t="s">
        <v>542</v>
      </c>
      <c r="J580" s="181" t="s">
        <v>543</v>
      </c>
      <c r="K580" s="181" t="s">
        <v>924</v>
      </c>
    </row>
    <row r="581" spans="1:11">
      <c r="A581" s="181" t="s">
        <v>922</v>
      </c>
      <c r="B581" s="181" t="s">
        <v>923</v>
      </c>
      <c r="C581" s="181" t="s">
        <v>597</v>
      </c>
      <c r="D581" s="181">
        <v>17</v>
      </c>
      <c r="E581" s="181" t="s">
        <v>546</v>
      </c>
      <c r="F581" s="181">
        <v>1.48</v>
      </c>
      <c r="G581" s="181">
        <v>25.16</v>
      </c>
      <c r="H581" s="181">
        <v>51.96</v>
      </c>
      <c r="I581" s="181" t="s">
        <v>542</v>
      </c>
      <c r="J581" s="181" t="s">
        <v>543</v>
      </c>
      <c r="K581" s="181" t="s">
        <v>924</v>
      </c>
    </row>
    <row r="582" spans="1:11">
      <c r="A582" s="181" t="s">
        <v>925</v>
      </c>
      <c r="B582" s="181" t="s">
        <v>926</v>
      </c>
      <c r="C582" s="181" t="s">
        <v>579</v>
      </c>
      <c r="D582" s="181">
        <v>9</v>
      </c>
      <c r="E582" s="181" t="s">
        <v>554</v>
      </c>
      <c r="F582" s="181">
        <v>1.18</v>
      </c>
      <c r="G582" s="181">
        <v>10.62</v>
      </c>
      <c r="H582" s="181">
        <v>47.5</v>
      </c>
      <c r="I582" s="181" t="s">
        <v>542</v>
      </c>
      <c r="J582" s="181" t="s">
        <v>543</v>
      </c>
      <c r="K582" s="181" t="s">
        <v>927</v>
      </c>
    </row>
    <row r="583" spans="1:11">
      <c r="A583" s="181" t="s">
        <v>925</v>
      </c>
      <c r="B583" s="181" t="s">
        <v>926</v>
      </c>
      <c r="C583" s="181" t="s">
        <v>547</v>
      </c>
      <c r="D583" s="181">
        <v>16</v>
      </c>
      <c r="E583" s="181" t="s">
        <v>554</v>
      </c>
      <c r="F583" s="181">
        <v>1.27</v>
      </c>
      <c r="G583" s="181">
        <v>20.32</v>
      </c>
      <c r="H583" s="181">
        <v>47.5</v>
      </c>
      <c r="I583" s="181" t="s">
        <v>542</v>
      </c>
      <c r="J583" s="181" t="s">
        <v>543</v>
      </c>
      <c r="K583" s="181" t="s">
        <v>927</v>
      </c>
    </row>
    <row r="584" spans="1:11">
      <c r="A584" s="181" t="s">
        <v>925</v>
      </c>
      <c r="B584" s="181" t="s">
        <v>926</v>
      </c>
      <c r="C584" s="181" t="s">
        <v>575</v>
      </c>
      <c r="D584" s="181">
        <v>9</v>
      </c>
      <c r="E584" s="181" t="s">
        <v>554</v>
      </c>
      <c r="F584" s="181">
        <v>1.84</v>
      </c>
      <c r="G584" s="181">
        <v>16.559999999999999</v>
      </c>
      <c r="H584" s="181">
        <v>47.5</v>
      </c>
      <c r="I584" s="181" t="s">
        <v>542</v>
      </c>
      <c r="J584" s="181" t="s">
        <v>543</v>
      </c>
      <c r="K584" s="181" t="s">
        <v>927</v>
      </c>
    </row>
    <row r="585" spans="1:11">
      <c r="A585" s="181" t="s">
        <v>928</v>
      </c>
      <c r="B585" s="181" t="s">
        <v>929</v>
      </c>
      <c r="C585" s="181" t="s">
        <v>550</v>
      </c>
      <c r="D585" s="181">
        <v>14</v>
      </c>
      <c r="E585" s="181" t="s">
        <v>546</v>
      </c>
      <c r="F585" s="181">
        <v>3.49</v>
      </c>
      <c r="G585" s="181">
        <v>48.86</v>
      </c>
      <c r="H585" s="181">
        <v>134.77000000000001</v>
      </c>
      <c r="I585" s="181" t="s">
        <v>542</v>
      </c>
      <c r="J585" s="181" t="s">
        <v>543</v>
      </c>
      <c r="K585" s="181" t="s">
        <v>930</v>
      </c>
    </row>
    <row r="586" spans="1:11">
      <c r="A586" s="181" t="s">
        <v>928</v>
      </c>
      <c r="B586" s="181" t="s">
        <v>929</v>
      </c>
      <c r="C586" s="181" t="s">
        <v>579</v>
      </c>
      <c r="D586" s="181">
        <v>6</v>
      </c>
      <c r="E586" s="181" t="s">
        <v>554</v>
      </c>
      <c r="F586" s="181">
        <v>1.65</v>
      </c>
      <c r="G586" s="181">
        <v>9.9</v>
      </c>
      <c r="H586" s="181">
        <v>134.77000000000001</v>
      </c>
      <c r="I586" s="181" t="s">
        <v>542</v>
      </c>
      <c r="J586" s="181" t="s">
        <v>543</v>
      </c>
      <c r="K586" s="181" t="s">
        <v>930</v>
      </c>
    </row>
    <row r="587" spans="1:11">
      <c r="A587" s="181" t="s">
        <v>928</v>
      </c>
      <c r="B587" s="181" t="s">
        <v>929</v>
      </c>
      <c r="C587" s="181" t="s">
        <v>543</v>
      </c>
      <c r="D587" s="181">
        <v>2</v>
      </c>
      <c r="E587" s="181" t="s">
        <v>541</v>
      </c>
      <c r="F587" s="181">
        <v>0.91</v>
      </c>
      <c r="G587" s="181">
        <v>1.82</v>
      </c>
      <c r="H587" s="181">
        <v>134.77000000000001</v>
      </c>
      <c r="I587" s="181" t="s">
        <v>542</v>
      </c>
      <c r="J587" s="181" t="s">
        <v>543</v>
      </c>
      <c r="K587" s="181" t="s">
        <v>930</v>
      </c>
    </row>
    <row r="588" spans="1:11">
      <c r="A588" s="181" t="s">
        <v>928</v>
      </c>
      <c r="B588" s="181" t="s">
        <v>929</v>
      </c>
      <c r="C588" s="181" t="s">
        <v>563</v>
      </c>
      <c r="D588" s="181">
        <v>14</v>
      </c>
      <c r="E588" s="181" t="s">
        <v>541</v>
      </c>
      <c r="F588" s="181">
        <v>0.43</v>
      </c>
      <c r="G588" s="181">
        <v>6.02</v>
      </c>
      <c r="H588" s="181">
        <v>134.77000000000001</v>
      </c>
      <c r="I588" s="181" t="s">
        <v>542</v>
      </c>
      <c r="J588" s="181" t="s">
        <v>543</v>
      </c>
      <c r="K588" s="181" t="s">
        <v>930</v>
      </c>
    </row>
    <row r="589" spans="1:11">
      <c r="A589" s="181" t="s">
        <v>928</v>
      </c>
      <c r="B589" s="181" t="s">
        <v>929</v>
      </c>
      <c r="C589" s="181" t="s">
        <v>597</v>
      </c>
      <c r="D589" s="181">
        <v>17</v>
      </c>
      <c r="E589" s="181" t="s">
        <v>546</v>
      </c>
      <c r="F589" s="181">
        <v>4.01</v>
      </c>
      <c r="G589" s="181">
        <v>68.17</v>
      </c>
      <c r="H589" s="181">
        <v>134.77000000000001</v>
      </c>
      <c r="I589" s="181" t="s">
        <v>542</v>
      </c>
      <c r="J589" s="181" t="s">
        <v>543</v>
      </c>
      <c r="K589" s="181" t="s">
        <v>930</v>
      </c>
    </row>
    <row r="590" spans="1:11">
      <c r="A590" s="181" t="s">
        <v>931</v>
      </c>
      <c r="B590" s="181" t="s">
        <v>932</v>
      </c>
      <c r="C590" s="181" t="s">
        <v>579</v>
      </c>
      <c r="D590" s="181">
        <v>11</v>
      </c>
      <c r="E590" s="181" t="s">
        <v>554</v>
      </c>
      <c r="F590" s="181">
        <v>4.5599999999999996</v>
      </c>
      <c r="G590" s="181">
        <v>50.16</v>
      </c>
      <c r="H590" s="181">
        <v>120.76</v>
      </c>
      <c r="I590" s="181" t="s">
        <v>568</v>
      </c>
      <c r="J590" s="181" t="s">
        <v>543</v>
      </c>
      <c r="K590" s="181" t="s">
        <v>933</v>
      </c>
    </row>
    <row r="591" spans="1:11">
      <c r="A591" s="181" t="s">
        <v>931</v>
      </c>
      <c r="B591" s="181" t="s">
        <v>932</v>
      </c>
      <c r="C591" s="181" t="s">
        <v>547</v>
      </c>
      <c r="D591" s="181">
        <v>20</v>
      </c>
      <c r="E591" s="181" t="s">
        <v>554</v>
      </c>
      <c r="F591" s="181">
        <v>2.13</v>
      </c>
      <c r="G591" s="181">
        <v>42.6</v>
      </c>
      <c r="H591" s="181">
        <v>120.76</v>
      </c>
      <c r="I591" s="181" t="s">
        <v>568</v>
      </c>
      <c r="J591" s="181" t="s">
        <v>543</v>
      </c>
      <c r="K591" s="181" t="s">
        <v>933</v>
      </c>
    </row>
    <row r="592" spans="1:11">
      <c r="A592" s="181" t="s">
        <v>931</v>
      </c>
      <c r="B592" s="181" t="s">
        <v>932</v>
      </c>
      <c r="C592" s="181" t="s">
        <v>557</v>
      </c>
      <c r="D592" s="181">
        <v>8</v>
      </c>
      <c r="E592" s="181" t="s">
        <v>554</v>
      </c>
      <c r="F592" s="181">
        <v>3.5</v>
      </c>
      <c r="G592" s="181">
        <v>28</v>
      </c>
      <c r="H592" s="181">
        <v>120.76</v>
      </c>
      <c r="I592" s="181" t="s">
        <v>568</v>
      </c>
      <c r="J592" s="181" t="s">
        <v>543</v>
      </c>
      <c r="K592" s="181" t="s">
        <v>933</v>
      </c>
    </row>
    <row r="593" spans="1:11">
      <c r="A593" s="181" t="s">
        <v>934</v>
      </c>
      <c r="B593" s="181" t="s">
        <v>935</v>
      </c>
      <c r="C593" s="181" t="s">
        <v>559</v>
      </c>
      <c r="D593" s="181">
        <v>4</v>
      </c>
      <c r="E593" s="181" t="s">
        <v>554</v>
      </c>
      <c r="F593" s="181">
        <v>0.87</v>
      </c>
      <c r="G593" s="181">
        <v>3.48</v>
      </c>
      <c r="H593" s="181">
        <v>90.56</v>
      </c>
      <c r="I593" s="181" t="s">
        <v>568</v>
      </c>
      <c r="J593" s="181" t="s">
        <v>543</v>
      </c>
      <c r="K593" s="181" t="s">
        <v>936</v>
      </c>
    </row>
    <row r="594" spans="1:11">
      <c r="A594" s="181" t="s">
        <v>934</v>
      </c>
      <c r="B594" s="181" t="s">
        <v>935</v>
      </c>
      <c r="C594" s="181" t="s">
        <v>547</v>
      </c>
      <c r="D594" s="181">
        <v>1</v>
      </c>
      <c r="E594" s="181" t="s">
        <v>546</v>
      </c>
      <c r="F594" s="181">
        <v>0.43</v>
      </c>
      <c r="G594" s="181">
        <v>0.43</v>
      </c>
      <c r="H594" s="181">
        <v>90.56</v>
      </c>
      <c r="I594" s="181" t="s">
        <v>568</v>
      </c>
      <c r="J594" s="181" t="s">
        <v>543</v>
      </c>
      <c r="K594" s="181" t="s">
        <v>936</v>
      </c>
    </row>
    <row r="595" spans="1:11">
      <c r="A595" s="181" t="s">
        <v>934</v>
      </c>
      <c r="B595" s="181" t="s">
        <v>935</v>
      </c>
      <c r="C595" s="181" t="s">
        <v>579</v>
      </c>
      <c r="D595" s="181">
        <v>8</v>
      </c>
      <c r="E595" s="181" t="s">
        <v>551</v>
      </c>
      <c r="F595" s="181">
        <v>4.62</v>
      </c>
      <c r="G595" s="181">
        <v>36.96</v>
      </c>
      <c r="H595" s="181">
        <v>90.56</v>
      </c>
      <c r="I595" s="181" t="s">
        <v>568</v>
      </c>
      <c r="J595" s="181" t="s">
        <v>543</v>
      </c>
      <c r="K595" s="181" t="s">
        <v>936</v>
      </c>
    </row>
    <row r="596" spans="1:11">
      <c r="A596" s="181" t="s">
        <v>934</v>
      </c>
      <c r="B596" s="181" t="s">
        <v>935</v>
      </c>
      <c r="C596" s="181" t="s">
        <v>543</v>
      </c>
      <c r="D596" s="181">
        <v>13</v>
      </c>
      <c r="E596" s="181" t="s">
        <v>551</v>
      </c>
      <c r="F596" s="181">
        <v>1.91</v>
      </c>
      <c r="G596" s="181">
        <v>24.83</v>
      </c>
      <c r="H596" s="181">
        <v>90.56</v>
      </c>
      <c r="I596" s="181" t="s">
        <v>568</v>
      </c>
      <c r="J596" s="181" t="s">
        <v>543</v>
      </c>
      <c r="K596" s="181" t="s">
        <v>936</v>
      </c>
    </row>
    <row r="597" spans="1:11">
      <c r="A597" s="181" t="s">
        <v>934</v>
      </c>
      <c r="B597" s="181" t="s">
        <v>935</v>
      </c>
      <c r="C597" s="181" t="s">
        <v>575</v>
      </c>
      <c r="D597" s="181">
        <v>11</v>
      </c>
      <c r="E597" s="181" t="s">
        <v>541</v>
      </c>
      <c r="F597" s="181">
        <v>2.2599999999999998</v>
      </c>
      <c r="G597" s="181">
        <v>24.86</v>
      </c>
      <c r="H597" s="181">
        <v>90.56</v>
      </c>
      <c r="I597" s="181" t="s">
        <v>568</v>
      </c>
      <c r="J597" s="181" t="s">
        <v>543</v>
      </c>
      <c r="K597" s="181" t="s">
        <v>936</v>
      </c>
    </row>
    <row r="598" spans="1:11">
      <c r="A598" s="181" t="s">
        <v>937</v>
      </c>
      <c r="B598" s="181" t="s">
        <v>938</v>
      </c>
      <c r="C598" s="181" t="s">
        <v>559</v>
      </c>
      <c r="D598" s="181">
        <v>6</v>
      </c>
      <c r="E598" s="181" t="s">
        <v>541</v>
      </c>
      <c r="F598" s="181">
        <v>4.16</v>
      </c>
      <c r="G598" s="181">
        <v>24.96</v>
      </c>
      <c r="H598" s="181">
        <v>30.59</v>
      </c>
      <c r="I598" s="181" t="s">
        <v>568</v>
      </c>
      <c r="J598" s="181" t="s">
        <v>543</v>
      </c>
      <c r="K598" s="181" t="s">
        <v>939</v>
      </c>
    </row>
    <row r="599" spans="1:11">
      <c r="A599" s="181" t="s">
        <v>937</v>
      </c>
      <c r="B599" s="181" t="s">
        <v>938</v>
      </c>
      <c r="C599" s="181" t="s">
        <v>550</v>
      </c>
      <c r="D599" s="181">
        <v>1</v>
      </c>
      <c r="E599" s="181" t="s">
        <v>541</v>
      </c>
      <c r="F599" s="181">
        <v>2.14</v>
      </c>
      <c r="G599" s="181">
        <v>2.14</v>
      </c>
      <c r="H599" s="181">
        <v>30.59</v>
      </c>
      <c r="I599" s="181" t="s">
        <v>568</v>
      </c>
      <c r="J599" s="181" t="s">
        <v>543</v>
      </c>
      <c r="K599" s="181" t="s">
        <v>939</v>
      </c>
    </row>
    <row r="600" spans="1:11">
      <c r="A600" s="181" t="s">
        <v>937</v>
      </c>
      <c r="B600" s="181" t="s">
        <v>938</v>
      </c>
      <c r="C600" s="181" t="s">
        <v>563</v>
      </c>
      <c r="D600" s="181">
        <v>1</v>
      </c>
      <c r="E600" s="181" t="s">
        <v>541</v>
      </c>
      <c r="F600" s="181">
        <v>2.76</v>
      </c>
      <c r="G600" s="181">
        <v>2.76</v>
      </c>
      <c r="H600" s="181">
        <v>30.59</v>
      </c>
      <c r="I600" s="181" t="s">
        <v>568</v>
      </c>
      <c r="J600" s="181" t="s">
        <v>543</v>
      </c>
      <c r="K600" s="181" t="s">
        <v>939</v>
      </c>
    </row>
    <row r="601" spans="1:11">
      <c r="A601" s="181" t="s">
        <v>937</v>
      </c>
      <c r="B601" s="181" t="s">
        <v>938</v>
      </c>
      <c r="C601" s="181" t="s">
        <v>557</v>
      </c>
      <c r="D601" s="181">
        <v>1</v>
      </c>
      <c r="E601" s="181" t="s">
        <v>554</v>
      </c>
      <c r="F601" s="181">
        <v>0.73</v>
      </c>
      <c r="G601" s="181">
        <v>0.73</v>
      </c>
      <c r="H601" s="181">
        <v>30.59</v>
      </c>
      <c r="I601" s="181" t="s">
        <v>568</v>
      </c>
      <c r="J601" s="181" t="s">
        <v>543</v>
      </c>
      <c r="K601" s="181" t="s">
        <v>939</v>
      </c>
    </row>
    <row r="602" spans="1:11">
      <c r="A602" s="181" t="s">
        <v>940</v>
      </c>
      <c r="B602" s="181" t="s">
        <v>941</v>
      </c>
      <c r="C602" s="181" t="s">
        <v>557</v>
      </c>
      <c r="D602" s="181">
        <v>19</v>
      </c>
      <c r="E602" s="181" t="s">
        <v>554</v>
      </c>
      <c r="F602" s="181">
        <v>3.9</v>
      </c>
      <c r="G602" s="181">
        <v>74.099999999999994</v>
      </c>
      <c r="H602" s="181">
        <v>101.43</v>
      </c>
      <c r="I602" s="181" t="s">
        <v>568</v>
      </c>
      <c r="J602" s="181" t="s">
        <v>543</v>
      </c>
      <c r="K602" s="181" t="s">
        <v>942</v>
      </c>
    </row>
    <row r="603" spans="1:11">
      <c r="A603" s="181" t="s">
        <v>940</v>
      </c>
      <c r="B603" s="181" t="s">
        <v>941</v>
      </c>
      <c r="C603" s="181" t="s">
        <v>597</v>
      </c>
      <c r="D603" s="181">
        <v>1</v>
      </c>
      <c r="E603" s="181" t="s">
        <v>554</v>
      </c>
      <c r="F603" s="181">
        <v>3.03</v>
      </c>
      <c r="G603" s="181">
        <v>3.03</v>
      </c>
      <c r="H603" s="181">
        <v>101.43</v>
      </c>
      <c r="I603" s="181" t="s">
        <v>568</v>
      </c>
      <c r="J603" s="181" t="s">
        <v>543</v>
      </c>
      <c r="K603" s="181" t="s">
        <v>942</v>
      </c>
    </row>
    <row r="604" spans="1:11">
      <c r="A604" s="181" t="s">
        <v>940</v>
      </c>
      <c r="B604" s="181" t="s">
        <v>941</v>
      </c>
      <c r="C604" s="181" t="s">
        <v>545</v>
      </c>
      <c r="D604" s="181">
        <v>15</v>
      </c>
      <c r="E604" s="181" t="s">
        <v>554</v>
      </c>
      <c r="F604" s="181">
        <v>1.62</v>
      </c>
      <c r="G604" s="181">
        <v>24.3</v>
      </c>
      <c r="H604" s="181">
        <v>101.43</v>
      </c>
      <c r="I604" s="181" t="s">
        <v>568</v>
      </c>
      <c r="J604" s="181" t="s">
        <v>543</v>
      </c>
      <c r="K604" s="181" t="s">
        <v>942</v>
      </c>
    </row>
    <row r="605" spans="1:11">
      <c r="A605" s="181" t="s">
        <v>943</v>
      </c>
      <c r="B605" s="181" t="s">
        <v>944</v>
      </c>
      <c r="C605" s="181" t="s">
        <v>547</v>
      </c>
      <c r="D605" s="181">
        <v>18</v>
      </c>
      <c r="E605" s="181" t="s">
        <v>554</v>
      </c>
      <c r="F605" s="181">
        <v>1.17</v>
      </c>
      <c r="G605" s="181">
        <v>21.06</v>
      </c>
      <c r="H605" s="181">
        <v>81.56</v>
      </c>
      <c r="I605" s="181" t="s">
        <v>542</v>
      </c>
      <c r="J605" s="181" t="s">
        <v>543</v>
      </c>
      <c r="K605" s="181" t="s">
        <v>945</v>
      </c>
    </row>
    <row r="606" spans="1:11">
      <c r="A606" s="181" t="s">
        <v>943</v>
      </c>
      <c r="B606" s="181" t="s">
        <v>944</v>
      </c>
      <c r="C606" s="181" t="s">
        <v>557</v>
      </c>
      <c r="D606" s="181">
        <v>13</v>
      </c>
      <c r="E606" s="181" t="s">
        <v>554</v>
      </c>
      <c r="F606" s="181">
        <v>2.54</v>
      </c>
      <c r="G606" s="181">
        <v>33.020000000000003</v>
      </c>
      <c r="H606" s="181">
        <v>81.56</v>
      </c>
      <c r="I606" s="181" t="s">
        <v>542</v>
      </c>
      <c r="J606" s="181" t="s">
        <v>543</v>
      </c>
      <c r="K606" s="181" t="s">
        <v>945</v>
      </c>
    </row>
    <row r="607" spans="1:11">
      <c r="A607" s="181" t="s">
        <v>943</v>
      </c>
      <c r="B607" s="181" t="s">
        <v>944</v>
      </c>
      <c r="C607" s="181" t="s">
        <v>597</v>
      </c>
      <c r="D607" s="181">
        <v>9</v>
      </c>
      <c r="E607" s="181" t="s">
        <v>546</v>
      </c>
      <c r="F607" s="181">
        <v>2.82</v>
      </c>
      <c r="G607" s="181">
        <v>25.38</v>
      </c>
      <c r="H607" s="181">
        <v>81.56</v>
      </c>
      <c r="I607" s="181" t="s">
        <v>542</v>
      </c>
      <c r="J607" s="181" t="s">
        <v>543</v>
      </c>
      <c r="K607" s="181" t="s">
        <v>945</v>
      </c>
    </row>
    <row r="608" spans="1:11">
      <c r="A608" s="181" t="s">
        <v>943</v>
      </c>
      <c r="B608" s="181" t="s">
        <v>944</v>
      </c>
      <c r="C608" s="181" t="s">
        <v>543</v>
      </c>
      <c r="D608" s="181">
        <v>3</v>
      </c>
      <c r="E608" s="181" t="s">
        <v>541</v>
      </c>
      <c r="F608" s="181">
        <v>0.7</v>
      </c>
      <c r="G608" s="181">
        <v>2.1</v>
      </c>
      <c r="H608" s="181">
        <v>81.56</v>
      </c>
      <c r="I608" s="181" t="s">
        <v>542</v>
      </c>
      <c r="J608" s="181" t="s">
        <v>543</v>
      </c>
      <c r="K608" s="181" t="s">
        <v>945</v>
      </c>
    </row>
    <row r="609" spans="1:11">
      <c r="A609" s="181" t="s">
        <v>946</v>
      </c>
      <c r="B609" s="181" t="s">
        <v>947</v>
      </c>
      <c r="C609" s="181" t="s">
        <v>552</v>
      </c>
      <c r="D609" s="181">
        <v>4</v>
      </c>
      <c r="E609" s="181" t="s">
        <v>551</v>
      </c>
      <c r="F609" s="181">
        <v>4.57</v>
      </c>
      <c r="G609" s="181">
        <v>18.28</v>
      </c>
      <c r="H609" s="181">
        <v>132.37</v>
      </c>
      <c r="I609" s="181" t="s">
        <v>568</v>
      </c>
      <c r="J609" s="181" t="s">
        <v>778</v>
      </c>
      <c r="K609" s="181" t="s">
        <v>948</v>
      </c>
    </row>
    <row r="610" spans="1:11">
      <c r="A610" s="181" t="s">
        <v>946</v>
      </c>
      <c r="B610" s="181" t="s">
        <v>947</v>
      </c>
      <c r="C610" s="181" t="s">
        <v>597</v>
      </c>
      <c r="D610" s="181">
        <v>14</v>
      </c>
      <c r="E610" s="181" t="s">
        <v>541</v>
      </c>
      <c r="F610" s="181">
        <v>1.35</v>
      </c>
      <c r="G610" s="181">
        <v>18.899999999999999</v>
      </c>
      <c r="H610" s="181">
        <v>132.37</v>
      </c>
      <c r="I610" s="181" t="s">
        <v>568</v>
      </c>
      <c r="J610" s="181" t="s">
        <v>778</v>
      </c>
      <c r="K610" s="181" t="s">
        <v>948</v>
      </c>
    </row>
    <row r="611" spans="1:11">
      <c r="A611" s="181" t="s">
        <v>946</v>
      </c>
      <c r="B611" s="181" t="s">
        <v>947</v>
      </c>
      <c r="C611" s="181" t="s">
        <v>553</v>
      </c>
      <c r="D611" s="181">
        <v>11</v>
      </c>
      <c r="E611" s="181" t="s">
        <v>551</v>
      </c>
      <c r="F611" s="181">
        <v>2.29</v>
      </c>
      <c r="G611" s="181">
        <v>25.19</v>
      </c>
      <c r="H611" s="181">
        <v>132.37</v>
      </c>
      <c r="I611" s="181" t="s">
        <v>568</v>
      </c>
      <c r="J611" s="181" t="s">
        <v>778</v>
      </c>
      <c r="K611" s="181" t="s">
        <v>948</v>
      </c>
    </row>
    <row r="612" spans="1:11">
      <c r="A612" s="181" t="s">
        <v>946</v>
      </c>
      <c r="B612" s="181" t="s">
        <v>947</v>
      </c>
      <c r="C612" s="181" t="s">
        <v>559</v>
      </c>
      <c r="D612" s="181">
        <v>20</v>
      </c>
      <c r="E612" s="181" t="s">
        <v>551</v>
      </c>
      <c r="F612" s="181">
        <v>3.5</v>
      </c>
      <c r="G612" s="181">
        <v>70</v>
      </c>
      <c r="H612" s="181">
        <v>132.37</v>
      </c>
      <c r="I612" s="181" t="s">
        <v>568</v>
      </c>
      <c r="J612" s="181" t="s">
        <v>778</v>
      </c>
      <c r="K612" s="181" t="s">
        <v>948</v>
      </c>
    </row>
    <row r="613" spans="1:11">
      <c r="A613" s="181" t="s">
        <v>949</v>
      </c>
      <c r="B613" s="181" t="s">
        <v>950</v>
      </c>
      <c r="C613" s="181" t="s">
        <v>552</v>
      </c>
      <c r="D613" s="181">
        <v>6</v>
      </c>
      <c r="E613" s="181" t="s">
        <v>554</v>
      </c>
      <c r="F613" s="181">
        <v>3.97</v>
      </c>
      <c r="G613" s="181">
        <v>23.82</v>
      </c>
      <c r="H613" s="181">
        <v>49.78</v>
      </c>
      <c r="I613" s="181" t="s">
        <v>542</v>
      </c>
      <c r="J613" s="181" t="s">
        <v>543</v>
      </c>
      <c r="K613" s="181" t="s">
        <v>711</v>
      </c>
    </row>
    <row r="614" spans="1:11">
      <c r="A614" s="181" t="s">
        <v>949</v>
      </c>
      <c r="B614" s="181" t="s">
        <v>950</v>
      </c>
      <c r="C614" s="181" t="s">
        <v>575</v>
      </c>
      <c r="D614" s="181">
        <v>4</v>
      </c>
      <c r="E614" s="181" t="s">
        <v>546</v>
      </c>
      <c r="F614" s="181">
        <v>1.85</v>
      </c>
      <c r="G614" s="181">
        <v>7.4</v>
      </c>
      <c r="H614" s="181">
        <v>49.78</v>
      </c>
      <c r="I614" s="181" t="s">
        <v>542</v>
      </c>
      <c r="J614" s="181" t="s">
        <v>543</v>
      </c>
      <c r="K614" s="181" t="s">
        <v>711</v>
      </c>
    </row>
    <row r="615" spans="1:11">
      <c r="A615" s="181" t="s">
        <v>949</v>
      </c>
      <c r="B615" s="181" t="s">
        <v>950</v>
      </c>
      <c r="C615" s="181" t="s">
        <v>543</v>
      </c>
      <c r="D615" s="181">
        <v>3</v>
      </c>
      <c r="E615" s="181" t="s">
        <v>541</v>
      </c>
      <c r="F615" s="181">
        <v>0.89</v>
      </c>
      <c r="G615" s="181">
        <v>2.67</v>
      </c>
      <c r="H615" s="181">
        <v>49.78</v>
      </c>
      <c r="I615" s="181" t="s">
        <v>542</v>
      </c>
      <c r="J615" s="181" t="s">
        <v>543</v>
      </c>
      <c r="K615" s="181" t="s">
        <v>711</v>
      </c>
    </row>
    <row r="616" spans="1:11">
      <c r="A616" s="181" t="s">
        <v>949</v>
      </c>
      <c r="B616" s="181" t="s">
        <v>950</v>
      </c>
      <c r="C616" s="181" t="s">
        <v>547</v>
      </c>
      <c r="D616" s="181">
        <v>3</v>
      </c>
      <c r="E616" s="181" t="s">
        <v>546</v>
      </c>
      <c r="F616" s="181">
        <v>3.67</v>
      </c>
      <c r="G616" s="181">
        <v>11.01</v>
      </c>
      <c r="H616" s="181">
        <v>49.78</v>
      </c>
      <c r="I616" s="181" t="s">
        <v>542</v>
      </c>
      <c r="J616" s="181" t="s">
        <v>543</v>
      </c>
      <c r="K616" s="181" t="s">
        <v>711</v>
      </c>
    </row>
    <row r="617" spans="1:11">
      <c r="A617" s="181" t="s">
        <v>949</v>
      </c>
      <c r="B617" s="181" t="s">
        <v>950</v>
      </c>
      <c r="C617" s="181" t="s">
        <v>545</v>
      </c>
      <c r="D617" s="181">
        <v>4</v>
      </c>
      <c r="E617" s="181" t="s">
        <v>546</v>
      </c>
      <c r="F617" s="181">
        <v>1.22</v>
      </c>
      <c r="G617" s="181">
        <v>4.88</v>
      </c>
      <c r="H617" s="181">
        <v>49.78</v>
      </c>
      <c r="I617" s="181" t="s">
        <v>542</v>
      </c>
      <c r="J617" s="181" t="s">
        <v>543</v>
      </c>
      <c r="K617" s="181" t="s">
        <v>711</v>
      </c>
    </row>
    <row r="618" spans="1:11">
      <c r="A618" s="181" t="s">
        <v>951</v>
      </c>
      <c r="B618" s="181" t="s">
        <v>952</v>
      </c>
      <c r="C618" s="181" t="s">
        <v>597</v>
      </c>
      <c r="D618" s="181">
        <v>5</v>
      </c>
      <c r="E618" s="181" t="s">
        <v>551</v>
      </c>
      <c r="F618" s="181">
        <v>1.88</v>
      </c>
      <c r="G618" s="181">
        <v>9.4</v>
      </c>
      <c r="H618" s="181">
        <v>138.84</v>
      </c>
      <c r="I618" s="181" t="s">
        <v>542</v>
      </c>
      <c r="J618" s="181" t="s">
        <v>543</v>
      </c>
      <c r="K618" s="181" t="s">
        <v>714</v>
      </c>
    </row>
    <row r="619" spans="1:11">
      <c r="A619" s="181" t="s">
        <v>951</v>
      </c>
      <c r="B619" s="181" t="s">
        <v>952</v>
      </c>
      <c r="C619" s="181" t="s">
        <v>579</v>
      </c>
      <c r="D619" s="181">
        <v>16</v>
      </c>
      <c r="E619" s="181" t="s">
        <v>541</v>
      </c>
      <c r="F619" s="181">
        <v>4.63</v>
      </c>
      <c r="G619" s="181">
        <v>74.08</v>
      </c>
      <c r="H619" s="181">
        <v>138.84</v>
      </c>
      <c r="I619" s="181" t="s">
        <v>542</v>
      </c>
      <c r="J619" s="181" t="s">
        <v>543</v>
      </c>
      <c r="K619" s="181" t="s">
        <v>714</v>
      </c>
    </row>
    <row r="620" spans="1:11">
      <c r="A620" s="181" t="s">
        <v>951</v>
      </c>
      <c r="B620" s="181" t="s">
        <v>952</v>
      </c>
      <c r="C620" s="181" t="s">
        <v>552</v>
      </c>
      <c r="D620" s="181">
        <v>13</v>
      </c>
      <c r="E620" s="181" t="s">
        <v>541</v>
      </c>
      <c r="F620" s="181">
        <v>1.47</v>
      </c>
      <c r="G620" s="181">
        <v>19.11</v>
      </c>
      <c r="H620" s="181">
        <v>138.84</v>
      </c>
      <c r="I620" s="181" t="s">
        <v>542</v>
      </c>
      <c r="J620" s="181" t="s">
        <v>543</v>
      </c>
      <c r="K620" s="181" t="s">
        <v>714</v>
      </c>
    </row>
    <row r="621" spans="1:11">
      <c r="A621" s="181" t="s">
        <v>951</v>
      </c>
      <c r="B621" s="181" t="s">
        <v>952</v>
      </c>
      <c r="C621" s="181" t="s">
        <v>545</v>
      </c>
      <c r="D621" s="181">
        <v>5</v>
      </c>
      <c r="E621" s="181" t="s">
        <v>546</v>
      </c>
      <c r="F621" s="181">
        <v>0.89</v>
      </c>
      <c r="G621" s="181">
        <v>4.45</v>
      </c>
      <c r="H621" s="181">
        <v>138.84</v>
      </c>
      <c r="I621" s="181" t="s">
        <v>542</v>
      </c>
      <c r="J621" s="181" t="s">
        <v>543</v>
      </c>
      <c r="K621" s="181" t="s">
        <v>714</v>
      </c>
    </row>
    <row r="622" spans="1:11">
      <c r="A622" s="181" t="s">
        <v>951</v>
      </c>
      <c r="B622" s="181" t="s">
        <v>952</v>
      </c>
      <c r="C622" s="181" t="s">
        <v>550</v>
      </c>
      <c r="D622" s="181">
        <v>6</v>
      </c>
      <c r="E622" s="181" t="s">
        <v>554</v>
      </c>
      <c r="F622" s="181">
        <v>4.6900000000000004</v>
      </c>
      <c r="G622" s="181">
        <v>28.14</v>
      </c>
      <c r="H622" s="181">
        <v>138.84</v>
      </c>
      <c r="I622" s="181" t="s">
        <v>542</v>
      </c>
      <c r="J622" s="181" t="s">
        <v>543</v>
      </c>
      <c r="K622" s="181" t="s">
        <v>714</v>
      </c>
    </row>
    <row r="623" spans="1:11">
      <c r="A623" s="181" t="s">
        <v>951</v>
      </c>
      <c r="B623" s="181" t="s">
        <v>952</v>
      </c>
      <c r="C623" s="181" t="s">
        <v>559</v>
      </c>
      <c r="D623" s="181">
        <v>6</v>
      </c>
      <c r="E623" s="181" t="s">
        <v>554</v>
      </c>
      <c r="F623" s="181">
        <v>0.61</v>
      </c>
      <c r="G623" s="181">
        <v>3.66</v>
      </c>
      <c r="H623" s="181">
        <v>138.84</v>
      </c>
      <c r="I623" s="181" t="s">
        <v>542</v>
      </c>
      <c r="J623" s="181" t="s">
        <v>543</v>
      </c>
      <c r="K623" s="181" t="s">
        <v>714</v>
      </c>
    </row>
    <row r="624" spans="1:11">
      <c r="A624" s="181" t="s">
        <v>953</v>
      </c>
      <c r="B624" s="181" t="s">
        <v>954</v>
      </c>
      <c r="C624" s="181" t="s">
        <v>557</v>
      </c>
      <c r="D624" s="181">
        <v>19</v>
      </c>
      <c r="E624" s="181" t="s">
        <v>554</v>
      </c>
      <c r="F624" s="181">
        <v>1.07</v>
      </c>
      <c r="G624" s="181">
        <v>20.329999999999998</v>
      </c>
      <c r="H624" s="181">
        <v>68.14</v>
      </c>
      <c r="I624" s="181" t="s">
        <v>542</v>
      </c>
      <c r="J624" s="181" t="s">
        <v>543</v>
      </c>
      <c r="K624" s="181" t="s">
        <v>955</v>
      </c>
    </row>
    <row r="625" spans="1:11">
      <c r="A625" s="181" t="s">
        <v>953</v>
      </c>
      <c r="B625" s="181" t="s">
        <v>954</v>
      </c>
      <c r="C625" s="181" t="s">
        <v>559</v>
      </c>
      <c r="D625" s="181">
        <v>8</v>
      </c>
      <c r="E625" s="181" t="s">
        <v>546</v>
      </c>
      <c r="F625" s="181">
        <v>4.1500000000000004</v>
      </c>
      <c r="G625" s="181">
        <v>33.200000000000003</v>
      </c>
      <c r="H625" s="181">
        <v>68.14</v>
      </c>
      <c r="I625" s="181" t="s">
        <v>542</v>
      </c>
      <c r="J625" s="181" t="s">
        <v>543</v>
      </c>
      <c r="K625" s="181" t="s">
        <v>955</v>
      </c>
    </row>
    <row r="626" spans="1:11">
      <c r="A626" s="181" t="s">
        <v>953</v>
      </c>
      <c r="B626" s="181" t="s">
        <v>954</v>
      </c>
      <c r="C626" s="181" t="s">
        <v>552</v>
      </c>
      <c r="D626" s="181">
        <v>3</v>
      </c>
      <c r="E626" s="181" t="s">
        <v>554</v>
      </c>
      <c r="F626" s="181">
        <v>4.87</v>
      </c>
      <c r="G626" s="181">
        <v>14.61</v>
      </c>
      <c r="H626" s="181">
        <v>68.14</v>
      </c>
      <c r="I626" s="181" t="s">
        <v>542</v>
      </c>
      <c r="J626" s="181" t="s">
        <v>543</v>
      </c>
      <c r="K626" s="181" t="s">
        <v>955</v>
      </c>
    </row>
    <row r="627" spans="1:11">
      <c r="A627" s="181" t="s">
        <v>956</v>
      </c>
      <c r="B627" s="181" t="s">
        <v>957</v>
      </c>
      <c r="C627" s="181" t="s">
        <v>557</v>
      </c>
      <c r="D627" s="181">
        <v>17</v>
      </c>
      <c r="E627" s="181" t="s">
        <v>554</v>
      </c>
      <c r="F627" s="181">
        <v>2.15</v>
      </c>
      <c r="G627" s="181">
        <v>36.549999999999997</v>
      </c>
      <c r="H627" s="181">
        <v>97.69</v>
      </c>
      <c r="I627" s="181" t="s">
        <v>542</v>
      </c>
      <c r="J627" s="181" t="s">
        <v>543</v>
      </c>
      <c r="K627" s="181" t="s">
        <v>717</v>
      </c>
    </row>
    <row r="628" spans="1:11">
      <c r="A628" s="181" t="s">
        <v>956</v>
      </c>
      <c r="B628" s="181" t="s">
        <v>957</v>
      </c>
      <c r="C628" s="181" t="s">
        <v>575</v>
      </c>
      <c r="D628" s="181">
        <v>19</v>
      </c>
      <c r="E628" s="181" t="s">
        <v>541</v>
      </c>
      <c r="F628" s="181">
        <v>0.96</v>
      </c>
      <c r="G628" s="181">
        <v>18.239999999999998</v>
      </c>
      <c r="H628" s="181">
        <v>97.69</v>
      </c>
      <c r="I628" s="181" t="s">
        <v>542</v>
      </c>
      <c r="J628" s="181" t="s">
        <v>543</v>
      </c>
      <c r="K628" s="181" t="s">
        <v>717</v>
      </c>
    </row>
    <row r="629" spans="1:11">
      <c r="A629" s="181" t="s">
        <v>956</v>
      </c>
      <c r="B629" s="181" t="s">
        <v>957</v>
      </c>
      <c r="C629" s="181" t="s">
        <v>579</v>
      </c>
      <c r="D629" s="181">
        <v>16</v>
      </c>
      <c r="E629" s="181" t="s">
        <v>554</v>
      </c>
      <c r="F629" s="181">
        <v>1.2</v>
      </c>
      <c r="G629" s="181">
        <v>19.2</v>
      </c>
      <c r="H629" s="181">
        <v>97.69</v>
      </c>
      <c r="I629" s="181" t="s">
        <v>542</v>
      </c>
      <c r="J629" s="181" t="s">
        <v>543</v>
      </c>
      <c r="K629" s="181" t="s">
        <v>717</v>
      </c>
    </row>
    <row r="630" spans="1:11">
      <c r="A630" s="181" t="s">
        <v>956</v>
      </c>
      <c r="B630" s="181" t="s">
        <v>957</v>
      </c>
      <c r="C630" s="181" t="s">
        <v>547</v>
      </c>
      <c r="D630" s="181">
        <v>2</v>
      </c>
      <c r="E630" s="181" t="s">
        <v>541</v>
      </c>
      <c r="F630" s="181">
        <v>2.5499999999999998</v>
      </c>
      <c r="G630" s="181">
        <v>5.0999999999999996</v>
      </c>
      <c r="H630" s="181">
        <v>97.69</v>
      </c>
      <c r="I630" s="181" t="s">
        <v>542</v>
      </c>
      <c r="J630" s="181" t="s">
        <v>543</v>
      </c>
      <c r="K630" s="181" t="s">
        <v>717</v>
      </c>
    </row>
    <row r="631" spans="1:11">
      <c r="A631" s="181" t="s">
        <v>956</v>
      </c>
      <c r="B631" s="181" t="s">
        <v>957</v>
      </c>
      <c r="C631" s="181" t="s">
        <v>563</v>
      </c>
      <c r="D631" s="181">
        <v>4</v>
      </c>
      <c r="E631" s="181" t="s">
        <v>541</v>
      </c>
      <c r="F631" s="181">
        <v>4.6500000000000004</v>
      </c>
      <c r="G631" s="181">
        <v>18.600000000000001</v>
      </c>
      <c r="H631" s="181">
        <v>97.69</v>
      </c>
      <c r="I631" s="181" t="s">
        <v>542</v>
      </c>
      <c r="J631" s="181" t="s">
        <v>543</v>
      </c>
      <c r="K631" s="181" t="s">
        <v>717</v>
      </c>
    </row>
    <row r="632" spans="1:11">
      <c r="A632" s="181" t="s">
        <v>958</v>
      </c>
      <c r="B632" s="181" t="s">
        <v>959</v>
      </c>
      <c r="C632" s="181" t="s">
        <v>547</v>
      </c>
      <c r="D632" s="181">
        <v>1</v>
      </c>
      <c r="E632" s="181" t="s">
        <v>551</v>
      </c>
      <c r="F632" s="181">
        <v>2.42</v>
      </c>
      <c r="G632" s="181">
        <v>2.42</v>
      </c>
      <c r="H632" s="181">
        <v>13.79</v>
      </c>
      <c r="I632" s="181" t="s">
        <v>542</v>
      </c>
      <c r="J632" s="181" t="s">
        <v>543</v>
      </c>
      <c r="K632" s="181" t="s">
        <v>720</v>
      </c>
    </row>
    <row r="633" spans="1:11">
      <c r="A633" s="181" t="s">
        <v>958</v>
      </c>
      <c r="B633" s="181" t="s">
        <v>959</v>
      </c>
      <c r="C633" s="181" t="s">
        <v>545</v>
      </c>
      <c r="D633" s="181">
        <v>2</v>
      </c>
      <c r="E633" s="181" t="s">
        <v>546</v>
      </c>
      <c r="F633" s="181">
        <v>0.66</v>
      </c>
      <c r="G633" s="181">
        <v>1.32</v>
      </c>
      <c r="H633" s="181">
        <v>13.79</v>
      </c>
      <c r="I633" s="181" t="s">
        <v>542</v>
      </c>
      <c r="J633" s="181" t="s">
        <v>543</v>
      </c>
      <c r="K633" s="181" t="s">
        <v>720</v>
      </c>
    </row>
    <row r="634" spans="1:11">
      <c r="A634" s="181" t="s">
        <v>958</v>
      </c>
      <c r="B634" s="181" t="s">
        <v>959</v>
      </c>
      <c r="C634" s="181" t="s">
        <v>597</v>
      </c>
      <c r="D634" s="181">
        <v>3</v>
      </c>
      <c r="E634" s="181" t="s">
        <v>546</v>
      </c>
      <c r="F634" s="181">
        <v>3.35</v>
      </c>
      <c r="G634" s="181">
        <v>10.050000000000001</v>
      </c>
      <c r="H634" s="181">
        <v>13.79</v>
      </c>
      <c r="I634" s="181" t="s">
        <v>542</v>
      </c>
      <c r="J634" s="181" t="s">
        <v>543</v>
      </c>
      <c r="K634" s="181" t="s">
        <v>720</v>
      </c>
    </row>
    <row r="635" spans="1:11">
      <c r="A635" s="181" t="s">
        <v>960</v>
      </c>
      <c r="B635" s="181" t="s">
        <v>961</v>
      </c>
      <c r="C635" s="181" t="s">
        <v>579</v>
      </c>
      <c r="D635" s="181">
        <v>13</v>
      </c>
      <c r="E635" s="181" t="s">
        <v>546</v>
      </c>
      <c r="F635" s="181">
        <v>4.79</v>
      </c>
      <c r="G635" s="181">
        <v>62.27</v>
      </c>
      <c r="H635" s="181">
        <v>238.73</v>
      </c>
      <c r="I635" s="181" t="s">
        <v>542</v>
      </c>
      <c r="J635" s="181" t="s">
        <v>543</v>
      </c>
      <c r="K635" s="181" t="s">
        <v>726</v>
      </c>
    </row>
    <row r="636" spans="1:11">
      <c r="A636" s="181" t="s">
        <v>960</v>
      </c>
      <c r="B636" s="181" t="s">
        <v>961</v>
      </c>
      <c r="C636" s="181" t="s">
        <v>553</v>
      </c>
      <c r="D636" s="181">
        <v>19</v>
      </c>
      <c r="E636" s="181" t="s">
        <v>546</v>
      </c>
      <c r="F636" s="181">
        <v>1.01</v>
      </c>
      <c r="G636" s="181">
        <v>19.190000000000001</v>
      </c>
      <c r="H636" s="181">
        <v>238.73</v>
      </c>
      <c r="I636" s="181" t="s">
        <v>542</v>
      </c>
      <c r="J636" s="181" t="s">
        <v>543</v>
      </c>
      <c r="K636" s="181" t="s">
        <v>726</v>
      </c>
    </row>
    <row r="637" spans="1:11">
      <c r="A637" s="181" t="s">
        <v>960</v>
      </c>
      <c r="B637" s="181" t="s">
        <v>961</v>
      </c>
      <c r="C637" s="181" t="s">
        <v>557</v>
      </c>
      <c r="D637" s="181">
        <v>7</v>
      </c>
      <c r="E637" s="181" t="s">
        <v>551</v>
      </c>
      <c r="F637" s="181">
        <v>4.8899999999999997</v>
      </c>
      <c r="G637" s="181">
        <v>34.229999999999997</v>
      </c>
      <c r="H637" s="181">
        <v>238.73</v>
      </c>
      <c r="I637" s="181" t="s">
        <v>542</v>
      </c>
      <c r="J637" s="181" t="s">
        <v>543</v>
      </c>
      <c r="K637" s="181" t="s">
        <v>726</v>
      </c>
    </row>
    <row r="638" spans="1:11">
      <c r="A638" s="181" t="s">
        <v>960</v>
      </c>
      <c r="B638" s="181" t="s">
        <v>961</v>
      </c>
      <c r="C638" s="181" t="s">
        <v>563</v>
      </c>
      <c r="D638" s="181">
        <v>7</v>
      </c>
      <c r="E638" s="181" t="s">
        <v>554</v>
      </c>
      <c r="F638" s="181">
        <v>4.8600000000000003</v>
      </c>
      <c r="G638" s="181">
        <v>34.020000000000003</v>
      </c>
      <c r="H638" s="181">
        <v>238.73</v>
      </c>
      <c r="I638" s="181" t="s">
        <v>542</v>
      </c>
      <c r="J638" s="181" t="s">
        <v>543</v>
      </c>
      <c r="K638" s="181" t="s">
        <v>726</v>
      </c>
    </row>
    <row r="639" spans="1:11">
      <c r="A639" s="181" t="s">
        <v>960</v>
      </c>
      <c r="B639" s="181" t="s">
        <v>961</v>
      </c>
      <c r="C639" s="181" t="s">
        <v>559</v>
      </c>
      <c r="D639" s="181">
        <v>16</v>
      </c>
      <c r="E639" s="181" t="s">
        <v>546</v>
      </c>
      <c r="F639" s="181">
        <v>4.97</v>
      </c>
      <c r="G639" s="181">
        <v>79.52</v>
      </c>
      <c r="H639" s="181">
        <v>238.73</v>
      </c>
      <c r="I639" s="181" t="s">
        <v>542</v>
      </c>
      <c r="J639" s="181" t="s">
        <v>543</v>
      </c>
      <c r="K639" s="181" t="s">
        <v>726</v>
      </c>
    </row>
    <row r="640" spans="1:11">
      <c r="A640" s="181" t="s">
        <v>960</v>
      </c>
      <c r="B640" s="181" t="s">
        <v>961</v>
      </c>
      <c r="C640" s="181" t="s">
        <v>547</v>
      </c>
      <c r="D640" s="181">
        <v>19</v>
      </c>
      <c r="E640" s="181" t="s">
        <v>554</v>
      </c>
      <c r="F640" s="181">
        <v>0.5</v>
      </c>
      <c r="G640" s="181">
        <v>9.5</v>
      </c>
      <c r="H640" s="181">
        <v>238.73</v>
      </c>
      <c r="I640" s="181" t="s">
        <v>542</v>
      </c>
      <c r="J640" s="181" t="s">
        <v>543</v>
      </c>
      <c r="K640" s="181" t="s">
        <v>726</v>
      </c>
    </row>
    <row r="641" spans="1:11">
      <c r="A641" s="181" t="s">
        <v>962</v>
      </c>
      <c r="B641" s="181" t="s">
        <v>963</v>
      </c>
      <c r="C641" s="181" t="s">
        <v>543</v>
      </c>
      <c r="D641" s="181">
        <v>1</v>
      </c>
      <c r="E641" s="181" t="s">
        <v>551</v>
      </c>
      <c r="F641" s="181">
        <v>1.62</v>
      </c>
      <c r="G641" s="181">
        <v>1.62</v>
      </c>
      <c r="H641" s="181">
        <v>162.15</v>
      </c>
      <c r="I641" s="181" t="s">
        <v>542</v>
      </c>
      <c r="J641" s="181" t="s">
        <v>543</v>
      </c>
      <c r="K641" s="181" t="s">
        <v>964</v>
      </c>
    </row>
    <row r="642" spans="1:11">
      <c r="A642" s="181" t="s">
        <v>962</v>
      </c>
      <c r="B642" s="181" t="s">
        <v>963</v>
      </c>
      <c r="C642" s="181" t="s">
        <v>545</v>
      </c>
      <c r="D642" s="181">
        <v>2</v>
      </c>
      <c r="E642" s="181" t="s">
        <v>551</v>
      </c>
      <c r="F642" s="181">
        <v>0.49</v>
      </c>
      <c r="G642" s="181">
        <v>0.98</v>
      </c>
      <c r="H642" s="181">
        <v>162.15</v>
      </c>
      <c r="I642" s="181" t="s">
        <v>542</v>
      </c>
      <c r="J642" s="181" t="s">
        <v>543</v>
      </c>
      <c r="K642" s="181" t="s">
        <v>964</v>
      </c>
    </row>
    <row r="643" spans="1:11">
      <c r="A643" s="181" t="s">
        <v>962</v>
      </c>
      <c r="B643" s="181" t="s">
        <v>963</v>
      </c>
      <c r="C643" s="181" t="s">
        <v>552</v>
      </c>
      <c r="D643" s="181">
        <v>18</v>
      </c>
      <c r="E643" s="181" t="s">
        <v>541</v>
      </c>
      <c r="F643" s="181">
        <v>3.75</v>
      </c>
      <c r="G643" s="181">
        <v>67.5</v>
      </c>
      <c r="H643" s="181">
        <v>162.15</v>
      </c>
      <c r="I643" s="181" t="s">
        <v>542</v>
      </c>
      <c r="J643" s="181" t="s">
        <v>543</v>
      </c>
      <c r="K643" s="181" t="s">
        <v>964</v>
      </c>
    </row>
    <row r="644" spans="1:11">
      <c r="A644" s="181" t="s">
        <v>962</v>
      </c>
      <c r="B644" s="181" t="s">
        <v>963</v>
      </c>
      <c r="C644" s="181" t="s">
        <v>579</v>
      </c>
      <c r="D644" s="181">
        <v>11</v>
      </c>
      <c r="E644" s="181" t="s">
        <v>541</v>
      </c>
      <c r="F644" s="181">
        <v>0.83</v>
      </c>
      <c r="G644" s="181">
        <v>9.1300000000000008</v>
      </c>
      <c r="H644" s="181">
        <v>162.15</v>
      </c>
      <c r="I644" s="181" t="s">
        <v>542</v>
      </c>
      <c r="J644" s="181" t="s">
        <v>543</v>
      </c>
      <c r="K644" s="181" t="s">
        <v>964</v>
      </c>
    </row>
    <row r="645" spans="1:11">
      <c r="A645" s="181" t="s">
        <v>962</v>
      </c>
      <c r="B645" s="181" t="s">
        <v>963</v>
      </c>
      <c r="C645" s="181" t="s">
        <v>563</v>
      </c>
      <c r="D645" s="181">
        <v>1</v>
      </c>
      <c r="E645" s="181" t="s">
        <v>541</v>
      </c>
      <c r="F645" s="181">
        <v>0.47</v>
      </c>
      <c r="G645" s="181">
        <v>0.47</v>
      </c>
      <c r="H645" s="181">
        <v>162.15</v>
      </c>
      <c r="I645" s="181" t="s">
        <v>542</v>
      </c>
      <c r="J645" s="181" t="s">
        <v>543</v>
      </c>
      <c r="K645" s="181" t="s">
        <v>964</v>
      </c>
    </row>
    <row r="646" spans="1:11">
      <c r="A646" s="181" t="s">
        <v>962</v>
      </c>
      <c r="B646" s="181" t="s">
        <v>963</v>
      </c>
      <c r="C646" s="181" t="s">
        <v>547</v>
      </c>
      <c r="D646" s="181">
        <v>17</v>
      </c>
      <c r="E646" s="181" t="s">
        <v>541</v>
      </c>
      <c r="F646" s="181">
        <v>4.8499999999999996</v>
      </c>
      <c r="G646" s="181">
        <v>82.45</v>
      </c>
      <c r="H646" s="181">
        <v>162.15</v>
      </c>
      <c r="I646" s="181" t="s">
        <v>542</v>
      </c>
      <c r="J646" s="181" t="s">
        <v>543</v>
      </c>
      <c r="K646" s="181" t="s">
        <v>964</v>
      </c>
    </row>
    <row r="647" spans="1:11">
      <c r="A647" s="181" t="s">
        <v>965</v>
      </c>
      <c r="B647" s="181" t="s">
        <v>966</v>
      </c>
      <c r="C647" s="181" t="s">
        <v>550</v>
      </c>
      <c r="D647" s="181">
        <v>2</v>
      </c>
      <c r="E647" s="181" t="s">
        <v>541</v>
      </c>
      <c r="F647" s="181">
        <v>1.8</v>
      </c>
      <c r="G647" s="181">
        <v>3.6</v>
      </c>
      <c r="H647" s="181">
        <v>107.81</v>
      </c>
      <c r="I647" s="181" t="s">
        <v>542</v>
      </c>
      <c r="J647" s="181" t="s">
        <v>543</v>
      </c>
      <c r="K647" s="181" t="s">
        <v>967</v>
      </c>
    </row>
    <row r="648" spans="1:11">
      <c r="A648" s="181" t="s">
        <v>965</v>
      </c>
      <c r="B648" s="181" t="s">
        <v>966</v>
      </c>
      <c r="C648" s="181" t="s">
        <v>559</v>
      </c>
      <c r="D648" s="181">
        <v>3</v>
      </c>
      <c r="E648" s="181" t="s">
        <v>554</v>
      </c>
      <c r="F648" s="181">
        <v>1.2</v>
      </c>
      <c r="G648" s="181">
        <v>3.6</v>
      </c>
      <c r="H648" s="181">
        <v>107.81</v>
      </c>
      <c r="I648" s="181" t="s">
        <v>542</v>
      </c>
      <c r="J648" s="181" t="s">
        <v>543</v>
      </c>
      <c r="K648" s="181" t="s">
        <v>967</v>
      </c>
    </row>
    <row r="649" spans="1:11">
      <c r="A649" s="181" t="s">
        <v>965</v>
      </c>
      <c r="B649" s="181" t="s">
        <v>966</v>
      </c>
      <c r="C649" s="181" t="s">
        <v>540</v>
      </c>
      <c r="D649" s="181">
        <v>4</v>
      </c>
      <c r="E649" s="181" t="s">
        <v>554</v>
      </c>
      <c r="F649" s="181">
        <v>2.82</v>
      </c>
      <c r="G649" s="181">
        <v>11.28</v>
      </c>
      <c r="H649" s="181">
        <v>107.81</v>
      </c>
      <c r="I649" s="181" t="s">
        <v>542</v>
      </c>
      <c r="J649" s="181" t="s">
        <v>543</v>
      </c>
      <c r="K649" s="181" t="s">
        <v>967</v>
      </c>
    </row>
    <row r="650" spans="1:11">
      <c r="A650" s="181" t="s">
        <v>965</v>
      </c>
      <c r="B650" s="181" t="s">
        <v>966</v>
      </c>
      <c r="C650" s="181" t="s">
        <v>553</v>
      </c>
      <c r="D650" s="181">
        <v>12</v>
      </c>
      <c r="E650" s="181" t="s">
        <v>551</v>
      </c>
      <c r="F650" s="181">
        <v>3.31</v>
      </c>
      <c r="G650" s="181">
        <v>39.72</v>
      </c>
      <c r="H650" s="181">
        <v>107.81</v>
      </c>
      <c r="I650" s="181" t="s">
        <v>542</v>
      </c>
      <c r="J650" s="181" t="s">
        <v>543</v>
      </c>
      <c r="K650" s="181" t="s">
        <v>967</v>
      </c>
    </row>
    <row r="651" spans="1:11">
      <c r="A651" s="181" t="s">
        <v>965</v>
      </c>
      <c r="B651" s="181" t="s">
        <v>966</v>
      </c>
      <c r="C651" s="181" t="s">
        <v>597</v>
      </c>
      <c r="D651" s="181">
        <v>11</v>
      </c>
      <c r="E651" s="181" t="s">
        <v>541</v>
      </c>
      <c r="F651" s="181">
        <v>4.51</v>
      </c>
      <c r="G651" s="181">
        <v>49.61</v>
      </c>
      <c r="H651" s="181">
        <v>107.81</v>
      </c>
      <c r="I651" s="181" t="s">
        <v>542</v>
      </c>
      <c r="J651" s="181" t="s">
        <v>543</v>
      </c>
      <c r="K651" s="181" t="s">
        <v>967</v>
      </c>
    </row>
    <row r="652" spans="1:11">
      <c r="A652" s="181" t="s">
        <v>968</v>
      </c>
      <c r="B652" s="181" t="s">
        <v>969</v>
      </c>
      <c r="C652" s="181" t="s">
        <v>575</v>
      </c>
      <c r="D652" s="181">
        <v>10</v>
      </c>
      <c r="E652" s="181" t="s">
        <v>554</v>
      </c>
      <c r="F652" s="181">
        <v>4</v>
      </c>
      <c r="G652" s="181">
        <v>40</v>
      </c>
      <c r="H652" s="181">
        <v>84.06</v>
      </c>
      <c r="I652" s="181" t="s">
        <v>542</v>
      </c>
      <c r="J652" s="181" t="s">
        <v>543</v>
      </c>
      <c r="K652" s="181" t="s">
        <v>729</v>
      </c>
    </row>
    <row r="653" spans="1:11">
      <c r="A653" s="181" t="s">
        <v>968</v>
      </c>
      <c r="B653" s="181" t="s">
        <v>969</v>
      </c>
      <c r="C653" s="181" t="s">
        <v>579</v>
      </c>
      <c r="D653" s="181">
        <v>16</v>
      </c>
      <c r="E653" s="181" t="s">
        <v>551</v>
      </c>
      <c r="F653" s="181">
        <v>2.1800000000000002</v>
      </c>
      <c r="G653" s="181">
        <v>34.880000000000003</v>
      </c>
      <c r="H653" s="181">
        <v>84.06</v>
      </c>
      <c r="I653" s="181" t="s">
        <v>542</v>
      </c>
      <c r="J653" s="181" t="s">
        <v>543</v>
      </c>
      <c r="K653" s="181" t="s">
        <v>729</v>
      </c>
    </row>
    <row r="654" spans="1:11">
      <c r="A654" s="181" t="s">
        <v>968</v>
      </c>
      <c r="B654" s="181" t="s">
        <v>969</v>
      </c>
      <c r="C654" s="181" t="s">
        <v>543</v>
      </c>
      <c r="D654" s="181">
        <v>16</v>
      </c>
      <c r="E654" s="181" t="s">
        <v>546</v>
      </c>
      <c r="F654" s="181">
        <v>0.51</v>
      </c>
      <c r="G654" s="181">
        <v>8.16</v>
      </c>
      <c r="H654" s="181">
        <v>84.06</v>
      </c>
      <c r="I654" s="181" t="s">
        <v>542</v>
      </c>
      <c r="J654" s="181" t="s">
        <v>543</v>
      </c>
      <c r="K654" s="181" t="s">
        <v>729</v>
      </c>
    </row>
    <row r="655" spans="1:11">
      <c r="A655" s="181" t="s">
        <v>968</v>
      </c>
      <c r="B655" s="181" t="s">
        <v>969</v>
      </c>
      <c r="C655" s="181" t="s">
        <v>559</v>
      </c>
      <c r="D655" s="181">
        <v>3</v>
      </c>
      <c r="E655" s="181" t="s">
        <v>546</v>
      </c>
      <c r="F655" s="181">
        <v>0.34</v>
      </c>
      <c r="G655" s="181">
        <v>1.02</v>
      </c>
      <c r="H655" s="181">
        <v>84.06</v>
      </c>
      <c r="I655" s="181" t="s">
        <v>542</v>
      </c>
      <c r="J655" s="181" t="s">
        <v>543</v>
      </c>
      <c r="K655" s="181" t="s">
        <v>729</v>
      </c>
    </row>
    <row r="656" spans="1:11">
      <c r="A656" s="181" t="s">
        <v>970</v>
      </c>
      <c r="B656" s="181" t="s">
        <v>971</v>
      </c>
      <c r="C656" s="181" t="s">
        <v>559</v>
      </c>
      <c r="D656" s="181">
        <v>19</v>
      </c>
      <c r="E656" s="181" t="s">
        <v>546</v>
      </c>
      <c r="F656" s="181">
        <v>2.66</v>
      </c>
      <c r="G656" s="181">
        <v>50.54</v>
      </c>
      <c r="H656" s="181">
        <v>136.56</v>
      </c>
      <c r="I656" s="181" t="s">
        <v>542</v>
      </c>
      <c r="J656" s="181" t="s">
        <v>543</v>
      </c>
      <c r="K656" s="181" t="s">
        <v>972</v>
      </c>
    </row>
    <row r="657" spans="1:11">
      <c r="A657" s="181" t="s">
        <v>970</v>
      </c>
      <c r="B657" s="181" t="s">
        <v>971</v>
      </c>
      <c r="C657" s="181" t="s">
        <v>547</v>
      </c>
      <c r="D657" s="181">
        <v>10</v>
      </c>
      <c r="E657" s="181" t="s">
        <v>551</v>
      </c>
      <c r="F657" s="181">
        <v>2.0499999999999998</v>
      </c>
      <c r="G657" s="181">
        <v>20.5</v>
      </c>
      <c r="H657" s="181">
        <v>136.56</v>
      </c>
      <c r="I657" s="181" t="s">
        <v>542</v>
      </c>
      <c r="J657" s="181" t="s">
        <v>543</v>
      </c>
      <c r="K657" s="181" t="s">
        <v>972</v>
      </c>
    </row>
    <row r="658" spans="1:11">
      <c r="A658" s="181" t="s">
        <v>970</v>
      </c>
      <c r="B658" s="181" t="s">
        <v>971</v>
      </c>
      <c r="C658" s="181" t="s">
        <v>550</v>
      </c>
      <c r="D658" s="181">
        <v>20</v>
      </c>
      <c r="E658" s="181" t="s">
        <v>541</v>
      </c>
      <c r="F658" s="181">
        <v>0.17</v>
      </c>
      <c r="G658" s="181">
        <v>3.4</v>
      </c>
      <c r="H658" s="181">
        <v>136.56</v>
      </c>
      <c r="I658" s="181" t="s">
        <v>542</v>
      </c>
      <c r="J658" s="181" t="s">
        <v>543</v>
      </c>
      <c r="K658" s="181" t="s">
        <v>972</v>
      </c>
    </row>
    <row r="659" spans="1:11">
      <c r="A659" s="181" t="s">
        <v>970</v>
      </c>
      <c r="B659" s="181" t="s">
        <v>971</v>
      </c>
      <c r="C659" s="181" t="s">
        <v>552</v>
      </c>
      <c r="D659" s="181">
        <v>2</v>
      </c>
      <c r="E659" s="181" t="s">
        <v>554</v>
      </c>
      <c r="F659" s="181">
        <v>1.64</v>
      </c>
      <c r="G659" s="181">
        <v>3.28</v>
      </c>
      <c r="H659" s="181">
        <v>136.56</v>
      </c>
      <c r="I659" s="181" t="s">
        <v>542</v>
      </c>
      <c r="J659" s="181" t="s">
        <v>543</v>
      </c>
      <c r="K659" s="181" t="s">
        <v>972</v>
      </c>
    </row>
    <row r="660" spans="1:11">
      <c r="A660" s="181" t="s">
        <v>970</v>
      </c>
      <c r="B660" s="181" t="s">
        <v>971</v>
      </c>
      <c r="C660" s="181" t="s">
        <v>563</v>
      </c>
      <c r="D660" s="181">
        <v>12</v>
      </c>
      <c r="E660" s="181" t="s">
        <v>551</v>
      </c>
      <c r="F660" s="181">
        <v>4.67</v>
      </c>
      <c r="G660" s="181">
        <v>56.04</v>
      </c>
      <c r="H660" s="181">
        <v>136.56</v>
      </c>
      <c r="I660" s="181" t="s">
        <v>542</v>
      </c>
      <c r="J660" s="181" t="s">
        <v>543</v>
      </c>
      <c r="K660" s="181" t="s">
        <v>972</v>
      </c>
    </row>
    <row r="661" spans="1:11">
      <c r="A661" s="181" t="s">
        <v>970</v>
      </c>
      <c r="B661" s="181" t="s">
        <v>971</v>
      </c>
      <c r="C661" s="181" t="s">
        <v>545</v>
      </c>
      <c r="D661" s="181">
        <v>14</v>
      </c>
      <c r="E661" s="181" t="s">
        <v>554</v>
      </c>
      <c r="F661" s="181">
        <v>0.2</v>
      </c>
      <c r="G661" s="181">
        <v>2.8</v>
      </c>
      <c r="H661" s="181">
        <v>136.56</v>
      </c>
      <c r="I661" s="181" t="s">
        <v>542</v>
      </c>
      <c r="J661" s="181" t="s">
        <v>543</v>
      </c>
      <c r="K661" s="181" t="s">
        <v>972</v>
      </c>
    </row>
    <row r="662" spans="1:11">
      <c r="A662" s="181" t="s">
        <v>973</v>
      </c>
      <c r="B662" s="181" t="s">
        <v>974</v>
      </c>
      <c r="C662" s="181" t="s">
        <v>597</v>
      </c>
      <c r="D662" s="181">
        <v>3</v>
      </c>
      <c r="E662" s="181" t="s">
        <v>546</v>
      </c>
      <c r="F662" s="181">
        <v>2.89</v>
      </c>
      <c r="G662" s="181">
        <v>8.67</v>
      </c>
      <c r="H662" s="181">
        <v>105.68</v>
      </c>
      <c r="I662" s="181" t="s">
        <v>542</v>
      </c>
      <c r="J662" s="181" t="s">
        <v>543</v>
      </c>
      <c r="K662" s="181" t="s">
        <v>975</v>
      </c>
    </row>
    <row r="663" spans="1:11">
      <c r="A663" s="181" t="s">
        <v>973</v>
      </c>
      <c r="B663" s="181" t="s">
        <v>974</v>
      </c>
      <c r="C663" s="181" t="s">
        <v>563</v>
      </c>
      <c r="D663" s="181">
        <v>8</v>
      </c>
      <c r="E663" s="181" t="s">
        <v>541</v>
      </c>
      <c r="F663" s="181">
        <v>2.54</v>
      </c>
      <c r="G663" s="181">
        <v>20.32</v>
      </c>
      <c r="H663" s="181">
        <v>105.68</v>
      </c>
      <c r="I663" s="181" t="s">
        <v>542</v>
      </c>
      <c r="J663" s="181" t="s">
        <v>543</v>
      </c>
      <c r="K663" s="181" t="s">
        <v>975</v>
      </c>
    </row>
    <row r="664" spans="1:11">
      <c r="A664" s="181" t="s">
        <v>973</v>
      </c>
      <c r="B664" s="181" t="s">
        <v>974</v>
      </c>
      <c r="C664" s="181" t="s">
        <v>559</v>
      </c>
      <c r="D664" s="181">
        <v>10</v>
      </c>
      <c r="E664" s="181" t="s">
        <v>554</v>
      </c>
      <c r="F664" s="181">
        <v>2.97</v>
      </c>
      <c r="G664" s="181">
        <v>29.7</v>
      </c>
      <c r="H664" s="181">
        <v>105.68</v>
      </c>
      <c r="I664" s="181" t="s">
        <v>542</v>
      </c>
      <c r="J664" s="181" t="s">
        <v>543</v>
      </c>
      <c r="K664" s="181" t="s">
        <v>975</v>
      </c>
    </row>
    <row r="665" spans="1:11">
      <c r="A665" s="181" t="s">
        <v>973</v>
      </c>
      <c r="B665" s="181" t="s">
        <v>974</v>
      </c>
      <c r="C665" s="181" t="s">
        <v>579</v>
      </c>
      <c r="D665" s="181">
        <v>17</v>
      </c>
      <c r="E665" s="181" t="s">
        <v>554</v>
      </c>
      <c r="F665" s="181">
        <v>0.17</v>
      </c>
      <c r="G665" s="181">
        <v>2.89</v>
      </c>
      <c r="H665" s="181">
        <v>105.68</v>
      </c>
      <c r="I665" s="181" t="s">
        <v>542</v>
      </c>
      <c r="J665" s="181" t="s">
        <v>543</v>
      </c>
      <c r="K665" s="181" t="s">
        <v>975</v>
      </c>
    </row>
    <row r="666" spans="1:11">
      <c r="A666" s="181" t="s">
        <v>973</v>
      </c>
      <c r="B666" s="181" t="s">
        <v>974</v>
      </c>
      <c r="C666" s="181" t="s">
        <v>557</v>
      </c>
      <c r="D666" s="181">
        <v>15</v>
      </c>
      <c r="E666" s="181" t="s">
        <v>546</v>
      </c>
      <c r="F666" s="181">
        <v>2.94</v>
      </c>
      <c r="G666" s="181">
        <v>44.1</v>
      </c>
      <c r="H666" s="181">
        <v>105.68</v>
      </c>
      <c r="I666" s="181" t="s">
        <v>542</v>
      </c>
      <c r="J666" s="181" t="s">
        <v>543</v>
      </c>
      <c r="K666" s="181" t="s">
        <v>975</v>
      </c>
    </row>
    <row r="667" spans="1:11">
      <c r="A667" s="181" t="s">
        <v>976</v>
      </c>
      <c r="B667" s="181" t="s">
        <v>977</v>
      </c>
      <c r="C667" s="181" t="s">
        <v>597</v>
      </c>
      <c r="D667" s="181">
        <v>14</v>
      </c>
      <c r="E667" s="181" t="s">
        <v>546</v>
      </c>
      <c r="F667" s="181">
        <v>2.39</v>
      </c>
      <c r="G667" s="181">
        <v>33.46</v>
      </c>
      <c r="H667" s="181">
        <v>107.9</v>
      </c>
      <c r="I667" s="181" t="s">
        <v>542</v>
      </c>
      <c r="J667" s="181" t="s">
        <v>778</v>
      </c>
      <c r="K667" s="181" t="s">
        <v>978</v>
      </c>
    </row>
    <row r="668" spans="1:11">
      <c r="A668" s="181" t="s">
        <v>976</v>
      </c>
      <c r="B668" s="181" t="s">
        <v>977</v>
      </c>
      <c r="C668" s="181" t="s">
        <v>559</v>
      </c>
      <c r="D668" s="181">
        <v>8</v>
      </c>
      <c r="E668" s="181" t="s">
        <v>554</v>
      </c>
      <c r="F668" s="181">
        <v>1.33</v>
      </c>
      <c r="G668" s="181">
        <v>10.64</v>
      </c>
      <c r="H668" s="181">
        <v>107.9</v>
      </c>
      <c r="I668" s="181" t="s">
        <v>542</v>
      </c>
      <c r="J668" s="181" t="s">
        <v>778</v>
      </c>
      <c r="K668" s="181" t="s">
        <v>978</v>
      </c>
    </row>
    <row r="669" spans="1:11">
      <c r="A669" s="181" t="s">
        <v>976</v>
      </c>
      <c r="B669" s="181" t="s">
        <v>977</v>
      </c>
      <c r="C669" s="181" t="s">
        <v>552</v>
      </c>
      <c r="D669" s="181">
        <v>20</v>
      </c>
      <c r="E669" s="181" t="s">
        <v>554</v>
      </c>
      <c r="F669" s="181">
        <v>0.73</v>
      </c>
      <c r="G669" s="181">
        <v>14.6</v>
      </c>
      <c r="H669" s="181">
        <v>107.9</v>
      </c>
      <c r="I669" s="181" t="s">
        <v>542</v>
      </c>
      <c r="J669" s="181" t="s">
        <v>778</v>
      </c>
      <c r="K669" s="181" t="s">
        <v>978</v>
      </c>
    </row>
    <row r="670" spans="1:11">
      <c r="A670" s="181" t="s">
        <v>976</v>
      </c>
      <c r="B670" s="181" t="s">
        <v>977</v>
      </c>
      <c r="C670" s="181" t="s">
        <v>553</v>
      </c>
      <c r="D670" s="181">
        <v>8</v>
      </c>
      <c r="E670" s="181" t="s">
        <v>546</v>
      </c>
      <c r="F670" s="181">
        <v>4.8099999999999996</v>
      </c>
      <c r="G670" s="181">
        <v>38.479999999999997</v>
      </c>
      <c r="H670" s="181">
        <v>107.9</v>
      </c>
      <c r="I670" s="181" t="s">
        <v>542</v>
      </c>
      <c r="J670" s="181" t="s">
        <v>778</v>
      </c>
      <c r="K670" s="181" t="s">
        <v>978</v>
      </c>
    </row>
    <row r="671" spans="1:11">
      <c r="A671" s="181" t="s">
        <v>976</v>
      </c>
      <c r="B671" s="181" t="s">
        <v>977</v>
      </c>
      <c r="C671" s="181" t="s">
        <v>579</v>
      </c>
      <c r="D671" s="181">
        <v>8</v>
      </c>
      <c r="E671" s="181" t="s">
        <v>554</v>
      </c>
      <c r="F671" s="181">
        <v>1.34</v>
      </c>
      <c r="G671" s="181">
        <v>10.72</v>
      </c>
      <c r="H671" s="181">
        <v>107.9</v>
      </c>
      <c r="I671" s="181" t="s">
        <v>542</v>
      </c>
      <c r="J671" s="181" t="s">
        <v>778</v>
      </c>
      <c r="K671" s="181" t="s">
        <v>978</v>
      </c>
    </row>
    <row r="672" spans="1:11">
      <c r="A672" s="181" t="s">
        <v>979</v>
      </c>
      <c r="B672" s="181" t="s">
        <v>980</v>
      </c>
      <c r="C672" s="181" t="s">
        <v>543</v>
      </c>
      <c r="D672" s="181">
        <v>7</v>
      </c>
      <c r="E672" s="181" t="s">
        <v>551</v>
      </c>
      <c r="F672" s="181">
        <v>2.12</v>
      </c>
      <c r="G672" s="181">
        <v>14.84</v>
      </c>
      <c r="H672" s="181">
        <v>102.92</v>
      </c>
      <c r="I672" s="181" t="s">
        <v>542</v>
      </c>
      <c r="J672" s="181" t="s">
        <v>543</v>
      </c>
      <c r="K672" s="181" t="s">
        <v>732</v>
      </c>
    </row>
    <row r="673" spans="1:11">
      <c r="A673" s="181" t="s">
        <v>979</v>
      </c>
      <c r="B673" s="181" t="s">
        <v>980</v>
      </c>
      <c r="C673" s="181" t="s">
        <v>557</v>
      </c>
      <c r="D673" s="181">
        <v>6</v>
      </c>
      <c r="E673" s="181" t="s">
        <v>551</v>
      </c>
      <c r="F673" s="181">
        <v>1.62</v>
      </c>
      <c r="G673" s="181">
        <v>9.7200000000000006</v>
      </c>
      <c r="H673" s="181">
        <v>102.92</v>
      </c>
      <c r="I673" s="181" t="s">
        <v>542</v>
      </c>
      <c r="J673" s="181" t="s">
        <v>543</v>
      </c>
      <c r="K673" s="181" t="s">
        <v>732</v>
      </c>
    </row>
    <row r="674" spans="1:11">
      <c r="A674" s="181" t="s">
        <v>979</v>
      </c>
      <c r="B674" s="181" t="s">
        <v>980</v>
      </c>
      <c r="C674" s="181" t="s">
        <v>563</v>
      </c>
      <c r="D674" s="181">
        <v>3</v>
      </c>
      <c r="E674" s="181" t="s">
        <v>551</v>
      </c>
      <c r="F674" s="181">
        <v>3.64</v>
      </c>
      <c r="G674" s="181">
        <v>10.92</v>
      </c>
      <c r="H674" s="181">
        <v>102.92</v>
      </c>
      <c r="I674" s="181" t="s">
        <v>542</v>
      </c>
      <c r="J674" s="181" t="s">
        <v>543</v>
      </c>
      <c r="K674" s="181" t="s">
        <v>732</v>
      </c>
    </row>
    <row r="675" spans="1:11">
      <c r="A675" s="181" t="s">
        <v>979</v>
      </c>
      <c r="B675" s="181" t="s">
        <v>980</v>
      </c>
      <c r="C675" s="181" t="s">
        <v>597</v>
      </c>
      <c r="D675" s="181">
        <v>3</v>
      </c>
      <c r="E675" s="181" t="s">
        <v>546</v>
      </c>
      <c r="F675" s="181">
        <v>1.76</v>
      </c>
      <c r="G675" s="181">
        <v>5.28</v>
      </c>
      <c r="H675" s="181">
        <v>102.92</v>
      </c>
      <c r="I675" s="181" t="s">
        <v>542</v>
      </c>
      <c r="J675" s="181" t="s">
        <v>543</v>
      </c>
      <c r="K675" s="181" t="s">
        <v>732</v>
      </c>
    </row>
    <row r="676" spans="1:11">
      <c r="A676" s="181" t="s">
        <v>979</v>
      </c>
      <c r="B676" s="181" t="s">
        <v>980</v>
      </c>
      <c r="C676" s="181" t="s">
        <v>540</v>
      </c>
      <c r="D676" s="181">
        <v>13</v>
      </c>
      <c r="E676" s="181" t="s">
        <v>551</v>
      </c>
      <c r="F676" s="181">
        <v>0.61</v>
      </c>
      <c r="G676" s="181">
        <v>7.93</v>
      </c>
      <c r="H676" s="181">
        <v>102.92</v>
      </c>
      <c r="I676" s="181" t="s">
        <v>542</v>
      </c>
      <c r="J676" s="181" t="s">
        <v>543</v>
      </c>
      <c r="K676" s="181" t="s">
        <v>732</v>
      </c>
    </row>
    <row r="677" spans="1:11">
      <c r="A677" s="181" t="s">
        <v>979</v>
      </c>
      <c r="B677" s="181" t="s">
        <v>980</v>
      </c>
      <c r="C677" s="181" t="s">
        <v>575</v>
      </c>
      <c r="D677" s="181">
        <v>17</v>
      </c>
      <c r="E677" s="181" t="s">
        <v>546</v>
      </c>
      <c r="F677" s="181">
        <v>3.19</v>
      </c>
      <c r="G677" s="181">
        <v>54.23</v>
      </c>
      <c r="H677" s="181">
        <v>102.92</v>
      </c>
      <c r="I677" s="181" t="s">
        <v>542</v>
      </c>
      <c r="J677" s="181" t="s">
        <v>543</v>
      </c>
      <c r="K677" s="181" t="s">
        <v>732</v>
      </c>
    </row>
    <row r="678" spans="1:11">
      <c r="A678" s="181" t="s">
        <v>981</v>
      </c>
      <c r="B678" s="181" t="s">
        <v>982</v>
      </c>
      <c r="C678" s="181" t="s">
        <v>545</v>
      </c>
      <c r="D678" s="181">
        <v>20</v>
      </c>
      <c r="E678" s="181" t="s">
        <v>551</v>
      </c>
      <c r="F678" s="181">
        <v>0.12</v>
      </c>
      <c r="G678" s="181">
        <v>2.4</v>
      </c>
      <c r="H678" s="181">
        <v>126.37</v>
      </c>
      <c r="I678" s="181" t="s">
        <v>542</v>
      </c>
      <c r="J678" s="181" t="s">
        <v>543</v>
      </c>
      <c r="K678" s="181" t="s">
        <v>735</v>
      </c>
    </row>
    <row r="679" spans="1:11">
      <c r="A679" s="181" t="s">
        <v>981</v>
      </c>
      <c r="B679" s="181" t="s">
        <v>982</v>
      </c>
      <c r="C679" s="181" t="s">
        <v>597</v>
      </c>
      <c r="D679" s="181">
        <v>19</v>
      </c>
      <c r="E679" s="181" t="s">
        <v>554</v>
      </c>
      <c r="F679" s="181">
        <v>3.07</v>
      </c>
      <c r="G679" s="181">
        <v>58.33</v>
      </c>
      <c r="H679" s="181">
        <v>126.37</v>
      </c>
      <c r="I679" s="181" t="s">
        <v>542</v>
      </c>
      <c r="J679" s="181" t="s">
        <v>543</v>
      </c>
      <c r="K679" s="181" t="s">
        <v>735</v>
      </c>
    </row>
    <row r="680" spans="1:11">
      <c r="A680" s="181" t="s">
        <v>981</v>
      </c>
      <c r="B680" s="181" t="s">
        <v>982</v>
      </c>
      <c r="C680" s="181" t="s">
        <v>543</v>
      </c>
      <c r="D680" s="181">
        <v>13</v>
      </c>
      <c r="E680" s="181" t="s">
        <v>554</v>
      </c>
      <c r="F680" s="181">
        <v>1.92</v>
      </c>
      <c r="G680" s="181">
        <v>24.96</v>
      </c>
      <c r="H680" s="181">
        <v>126.37</v>
      </c>
      <c r="I680" s="181" t="s">
        <v>542</v>
      </c>
      <c r="J680" s="181" t="s">
        <v>543</v>
      </c>
      <c r="K680" s="181" t="s">
        <v>735</v>
      </c>
    </row>
    <row r="681" spans="1:11">
      <c r="A681" s="181" t="s">
        <v>981</v>
      </c>
      <c r="B681" s="181" t="s">
        <v>982</v>
      </c>
      <c r="C681" s="181" t="s">
        <v>552</v>
      </c>
      <c r="D681" s="181">
        <v>12</v>
      </c>
      <c r="E681" s="181" t="s">
        <v>551</v>
      </c>
      <c r="F681" s="181">
        <v>3.39</v>
      </c>
      <c r="G681" s="181">
        <v>40.68</v>
      </c>
      <c r="H681" s="181">
        <v>126.37</v>
      </c>
      <c r="I681" s="181" t="s">
        <v>542</v>
      </c>
      <c r="J681" s="181" t="s">
        <v>543</v>
      </c>
      <c r="K681" s="181" t="s">
        <v>735</v>
      </c>
    </row>
    <row r="682" spans="1:11">
      <c r="A682" s="181" t="s">
        <v>983</v>
      </c>
      <c r="B682" s="181" t="s">
        <v>984</v>
      </c>
      <c r="C682" s="181" t="s">
        <v>575</v>
      </c>
      <c r="D682" s="181">
        <v>13</v>
      </c>
      <c r="E682" s="181" t="s">
        <v>541</v>
      </c>
      <c r="F682" s="181">
        <v>1.65</v>
      </c>
      <c r="G682" s="181">
        <v>21.45</v>
      </c>
      <c r="H682" s="181">
        <v>49.24</v>
      </c>
      <c r="I682" s="181" t="s">
        <v>542</v>
      </c>
      <c r="J682" s="181" t="s">
        <v>543</v>
      </c>
      <c r="K682" s="181" t="s">
        <v>985</v>
      </c>
    </row>
    <row r="683" spans="1:11">
      <c r="A683" s="181" t="s">
        <v>983</v>
      </c>
      <c r="B683" s="181" t="s">
        <v>984</v>
      </c>
      <c r="C683" s="181" t="s">
        <v>597</v>
      </c>
      <c r="D683" s="181">
        <v>3</v>
      </c>
      <c r="E683" s="181" t="s">
        <v>541</v>
      </c>
      <c r="F683" s="181">
        <v>4.33</v>
      </c>
      <c r="G683" s="181">
        <v>12.99</v>
      </c>
      <c r="H683" s="181">
        <v>49.24</v>
      </c>
      <c r="I683" s="181" t="s">
        <v>542</v>
      </c>
      <c r="J683" s="181" t="s">
        <v>543</v>
      </c>
      <c r="K683" s="181" t="s">
        <v>985</v>
      </c>
    </row>
    <row r="684" spans="1:11">
      <c r="A684" s="181" t="s">
        <v>983</v>
      </c>
      <c r="B684" s="181" t="s">
        <v>984</v>
      </c>
      <c r="C684" s="181" t="s">
        <v>545</v>
      </c>
      <c r="D684" s="181">
        <v>20</v>
      </c>
      <c r="E684" s="181" t="s">
        <v>551</v>
      </c>
      <c r="F684" s="181">
        <v>0.74</v>
      </c>
      <c r="G684" s="181">
        <v>14.8</v>
      </c>
      <c r="H684" s="181">
        <v>49.24</v>
      </c>
      <c r="I684" s="181" t="s">
        <v>542</v>
      </c>
      <c r="J684" s="181" t="s">
        <v>543</v>
      </c>
      <c r="K684" s="181" t="s">
        <v>985</v>
      </c>
    </row>
    <row r="685" spans="1:11">
      <c r="A685" s="181" t="s">
        <v>986</v>
      </c>
      <c r="B685" s="181" t="s">
        <v>987</v>
      </c>
      <c r="C685" s="181" t="s">
        <v>543</v>
      </c>
      <c r="D685" s="181">
        <v>6</v>
      </c>
      <c r="E685" s="181" t="s">
        <v>554</v>
      </c>
      <c r="F685" s="181">
        <v>3.87</v>
      </c>
      <c r="G685" s="181">
        <v>23.22</v>
      </c>
      <c r="H685" s="181">
        <v>209.04</v>
      </c>
      <c r="I685" s="181" t="s">
        <v>542</v>
      </c>
      <c r="J685" s="181" t="s">
        <v>543</v>
      </c>
      <c r="K685" s="181" t="s">
        <v>741</v>
      </c>
    </row>
    <row r="686" spans="1:11">
      <c r="A686" s="181" t="s">
        <v>986</v>
      </c>
      <c r="B686" s="181" t="s">
        <v>987</v>
      </c>
      <c r="C686" s="181" t="s">
        <v>579</v>
      </c>
      <c r="D686" s="181">
        <v>18</v>
      </c>
      <c r="E686" s="181" t="s">
        <v>546</v>
      </c>
      <c r="F686" s="181">
        <v>2.35</v>
      </c>
      <c r="G686" s="181">
        <v>42.3</v>
      </c>
      <c r="H686" s="181">
        <v>209.04</v>
      </c>
      <c r="I686" s="181" t="s">
        <v>542</v>
      </c>
      <c r="J686" s="181" t="s">
        <v>543</v>
      </c>
      <c r="K686" s="181" t="s">
        <v>741</v>
      </c>
    </row>
    <row r="687" spans="1:11">
      <c r="A687" s="181" t="s">
        <v>986</v>
      </c>
      <c r="B687" s="181" t="s">
        <v>987</v>
      </c>
      <c r="C687" s="181" t="s">
        <v>550</v>
      </c>
      <c r="D687" s="181">
        <v>19</v>
      </c>
      <c r="E687" s="181" t="s">
        <v>554</v>
      </c>
      <c r="F687" s="181">
        <v>3.98</v>
      </c>
      <c r="G687" s="181">
        <v>75.62</v>
      </c>
      <c r="H687" s="181">
        <v>209.04</v>
      </c>
      <c r="I687" s="181" t="s">
        <v>542</v>
      </c>
      <c r="J687" s="181" t="s">
        <v>543</v>
      </c>
      <c r="K687" s="181" t="s">
        <v>741</v>
      </c>
    </row>
    <row r="688" spans="1:11">
      <c r="A688" s="181" t="s">
        <v>986</v>
      </c>
      <c r="B688" s="181" t="s">
        <v>987</v>
      </c>
      <c r="C688" s="181" t="s">
        <v>559</v>
      </c>
      <c r="D688" s="181">
        <v>14</v>
      </c>
      <c r="E688" s="181" t="s">
        <v>554</v>
      </c>
      <c r="F688" s="181">
        <v>4.8499999999999996</v>
      </c>
      <c r="G688" s="181">
        <v>67.900000000000006</v>
      </c>
      <c r="H688" s="181">
        <v>209.04</v>
      </c>
      <c r="I688" s="181" t="s">
        <v>542</v>
      </c>
      <c r="J688" s="181" t="s">
        <v>543</v>
      </c>
      <c r="K688" s="181" t="s">
        <v>741</v>
      </c>
    </row>
    <row r="689" spans="1:11">
      <c r="A689" s="181" t="s">
        <v>988</v>
      </c>
      <c r="B689" s="181" t="s">
        <v>989</v>
      </c>
      <c r="C689" s="181" t="s">
        <v>579</v>
      </c>
      <c r="D689" s="181">
        <v>8</v>
      </c>
      <c r="E689" s="181" t="s">
        <v>551</v>
      </c>
      <c r="F689" s="181">
        <v>2.48</v>
      </c>
      <c r="G689" s="181">
        <v>19.84</v>
      </c>
      <c r="H689" s="181">
        <v>114.85</v>
      </c>
      <c r="I689" s="181" t="s">
        <v>568</v>
      </c>
      <c r="J689" s="181" t="s">
        <v>543</v>
      </c>
      <c r="K689" s="181" t="s">
        <v>990</v>
      </c>
    </row>
    <row r="690" spans="1:11">
      <c r="A690" s="181" t="s">
        <v>988</v>
      </c>
      <c r="B690" s="181" t="s">
        <v>989</v>
      </c>
      <c r="C690" s="181" t="s">
        <v>552</v>
      </c>
      <c r="D690" s="181">
        <v>2</v>
      </c>
      <c r="E690" s="181" t="s">
        <v>554</v>
      </c>
      <c r="F690" s="181">
        <v>2.41</v>
      </c>
      <c r="G690" s="181">
        <v>4.82</v>
      </c>
      <c r="H690" s="181">
        <v>114.85</v>
      </c>
      <c r="I690" s="181" t="s">
        <v>568</v>
      </c>
      <c r="J690" s="181" t="s">
        <v>543</v>
      </c>
      <c r="K690" s="181" t="s">
        <v>990</v>
      </c>
    </row>
    <row r="691" spans="1:11">
      <c r="A691" s="181" t="s">
        <v>988</v>
      </c>
      <c r="B691" s="181" t="s">
        <v>989</v>
      </c>
      <c r="C691" s="181" t="s">
        <v>563</v>
      </c>
      <c r="D691" s="181">
        <v>15</v>
      </c>
      <c r="E691" s="181" t="s">
        <v>546</v>
      </c>
      <c r="F691" s="181">
        <v>0.61</v>
      </c>
      <c r="G691" s="181">
        <v>9.15</v>
      </c>
      <c r="H691" s="181">
        <v>114.85</v>
      </c>
      <c r="I691" s="181" t="s">
        <v>568</v>
      </c>
      <c r="J691" s="181" t="s">
        <v>543</v>
      </c>
      <c r="K691" s="181" t="s">
        <v>990</v>
      </c>
    </row>
    <row r="692" spans="1:11">
      <c r="A692" s="181" t="s">
        <v>988</v>
      </c>
      <c r="B692" s="181" t="s">
        <v>989</v>
      </c>
      <c r="C692" s="181" t="s">
        <v>543</v>
      </c>
      <c r="D692" s="181">
        <v>9</v>
      </c>
      <c r="E692" s="181" t="s">
        <v>554</v>
      </c>
      <c r="F692" s="181">
        <v>2.74</v>
      </c>
      <c r="G692" s="181">
        <v>24.66</v>
      </c>
      <c r="H692" s="181">
        <v>114.85</v>
      </c>
      <c r="I692" s="181" t="s">
        <v>568</v>
      </c>
      <c r="J692" s="181" t="s">
        <v>543</v>
      </c>
      <c r="K692" s="181" t="s">
        <v>990</v>
      </c>
    </row>
    <row r="693" spans="1:11">
      <c r="A693" s="181" t="s">
        <v>988</v>
      </c>
      <c r="B693" s="181" t="s">
        <v>989</v>
      </c>
      <c r="C693" s="181" t="s">
        <v>553</v>
      </c>
      <c r="D693" s="181">
        <v>4</v>
      </c>
      <c r="E693" s="181" t="s">
        <v>541</v>
      </c>
      <c r="F693" s="181">
        <v>3.34</v>
      </c>
      <c r="G693" s="181">
        <v>13.36</v>
      </c>
      <c r="H693" s="181">
        <v>114.85</v>
      </c>
      <c r="I693" s="181" t="s">
        <v>568</v>
      </c>
      <c r="J693" s="181" t="s">
        <v>543</v>
      </c>
      <c r="K693" s="181" t="s">
        <v>990</v>
      </c>
    </row>
    <row r="694" spans="1:11">
      <c r="A694" s="181" t="s">
        <v>988</v>
      </c>
      <c r="B694" s="181" t="s">
        <v>989</v>
      </c>
      <c r="C694" s="181" t="s">
        <v>575</v>
      </c>
      <c r="D694" s="181">
        <v>18</v>
      </c>
      <c r="E694" s="181" t="s">
        <v>541</v>
      </c>
      <c r="F694" s="181">
        <v>2.39</v>
      </c>
      <c r="G694" s="181">
        <v>43.02</v>
      </c>
      <c r="H694" s="181">
        <v>114.85</v>
      </c>
      <c r="I694" s="181" t="s">
        <v>568</v>
      </c>
      <c r="J694" s="181" t="s">
        <v>543</v>
      </c>
      <c r="K694" s="181" t="s">
        <v>990</v>
      </c>
    </row>
    <row r="695" spans="1:11">
      <c r="A695" s="181" t="s">
        <v>991</v>
      </c>
      <c r="B695" s="181" t="s">
        <v>992</v>
      </c>
      <c r="C695" s="181" t="s">
        <v>579</v>
      </c>
      <c r="D695" s="181">
        <v>17</v>
      </c>
      <c r="E695" s="181" t="s">
        <v>546</v>
      </c>
      <c r="F695" s="181">
        <v>3.13</v>
      </c>
      <c r="G695" s="181">
        <v>53.21</v>
      </c>
      <c r="H695" s="181">
        <v>210.07</v>
      </c>
      <c r="I695" s="181" t="s">
        <v>568</v>
      </c>
      <c r="J695" s="181" t="s">
        <v>543</v>
      </c>
      <c r="K695" s="181" t="s">
        <v>993</v>
      </c>
    </row>
    <row r="696" spans="1:11">
      <c r="A696" s="181" t="s">
        <v>991</v>
      </c>
      <c r="B696" s="181" t="s">
        <v>992</v>
      </c>
      <c r="C696" s="181" t="s">
        <v>545</v>
      </c>
      <c r="D696" s="181">
        <v>17</v>
      </c>
      <c r="E696" s="181" t="s">
        <v>541</v>
      </c>
      <c r="F696" s="181">
        <v>1.1299999999999999</v>
      </c>
      <c r="G696" s="181">
        <v>19.21</v>
      </c>
      <c r="H696" s="181">
        <v>210.07</v>
      </c>
      <c r="I696" s="181" t="s">
        <v>568</v>
      </c>
      <c r="J696" s="181" t="s">
        <v>543</v>
      </c>
      <c r="K696" s="181" t="s">
        <v>993</v>
      </c>
    </row>
    <row r="697" spans="1:11">
      <c r="A697" s="181" t="s">
        <v>991</v>
      </c>
      <c r="B697" s="181" t="s">
        <v>992</v>
      </c>
      <c r="C697" s="181" t="s">
        <v>575</v>
      </c>
      <c r="D697" s="181">
        <v>13</v>
      </c>
      <c r="E697" s="181" t="s">
        <v>554</v>
      </c>
      <c r="F697" s="181">
        <v>3.6</v>
      </c>
      <c r="G697" s="181">
        <v>46.8</v>
      </c>
      <c r="H697" s="181">
        <v>210.07</v>
      </c>
      <c r="I697" s="181" t="s">
        <v>568</v>
      </c>
      <c r="J697" s="181" t="s">
        <v>543</v>
      </c>
      <c r="K697" s="181" t="s">
        <v>993</v>
      </c>
    </row>
    <row r="698" spans="1:11">
      <c r="A698" s="181" t="s">
        <v>991</v>
      </c>
      <c r="B698" s="181" t="s">
        <v>992</v>
      </c>
      <c r="C698" s="181" t="s">
        <v>552</v>
      </c>
      <c r="D698" s="181">
        <v>15</v>
      </c>
      <c r="E698" s="181" t="s">
        <v>541</v>
      </c>
      <c r="F698" s="181">
        <v>3.98</v>
      </c>
      <c r="G698" s="181">
        <v>59.7</v>
      </c>
      <c r="H698" s="181">
        <v>210.07</v>
      </c>
      <c r="I698" s="181" t="s">
        <v>568</v>
      </c>
      <c r="J698" s="181" t="s">
        <v>543</v>
      </c>
      <c r="K698" s="181" t="s">
        <v>993</v>
      </c>
    </row>
    <row r="699" spans="1:11">
      <c r="A699" s="181" t="s">
        <v>991</v>
      </c>
      <c r="B699" s="181" t="s">
        <v>992</v>
      </c>
      <c r="C699" s="181" t="s">
        <v>559</v>
      </c>
      <c r="D699" s="181">
        <v>11</v>
      </c>
      <c r="E699" s="181" t="s">
        <v>551</v>
      </c>
      <c r="F699" s="181">
        <v>2.4500000000000002</v>
      </c>
      <c r="G699" s="181">
        <v>26.95</v>
      </c>
      <c r="H699" s="181">
        <v>210.07</v>
      </c>
      <c r="I699" s="181" t="s">
        <v>568</v>
      </c>
      <c r="J699" s="181" t="s">
        <v>543</v>
      </c>
      <c r="K699" s="181" t="s">
        <v>993</v>
      </c>
    </row>
    <row r="700" spans="1:11">
      <c r="A700" s="181" t="s">
        <v>991</v>
      </c>
      <c r="B700" s="181" t="s">
        <v>992</v>
      </c>
      <c r="C700" s="181" t="s">
        <v>597</v>
      </c>
      <c r="D700" s="181">
        <v>5</v>
      </c>
      <c r="E700" s="181" t="s">
        <v>554</v>
      </c>
      <c r="F700" s="181">
        <v>0.84</v>
      </c>
      <c r="G700" s="181">
        <v>4.2</v>
      </c>
      <c r="H700" s="181">
        <v>210.07</v>
      </c>
      <c r="I700" s="181" t="s">
        <v>568</v>
      </c>
      <c r="J700" s="181" t="s">
        <v>543</v>
      </c>
      <c r="K700" s="181" t="s">
        <v>993</v>
      </c>
    </row>
    <row r="701" spans="1:11">
      <c r="A701" s="181" t="s">
        <v>994</v>
      </c>
      <c r="B701" s="181" t="s">
        <v>995</v>
      </c>
      <c r="C701" s="181" t="s">
        <v>563</v>
      </c>
      <c r="D701" s="181">
        <v>13</v>
      </c>
      <c r="E701" s="181" t="s">
        <v>546</v>
      </c>
      <c r="F701" s="181">
        <v>3.56</v>
      </c>
      <c r="G701" s="181">
        <v>46.28</v>
      </c>
      <c r="H701" s="181">
        <v>86.25</v>
      </c>
      <c r="I701" s="181" t="s">
        <v>542</v>
      </c>
      <c r="J701" s="181" t="s">
        <v>543</v>
      </c>
      <c r="K701" s="181" t="s">
        <v>996</v>
      </c>
    </row>
    <row r="702" spans="1:11">
      <c r="A702" s="181" t="s">
        <v>994</v>
      </c>
      <c r="B702" s="181" t="s">
        <v>995</v>
      </c>
      <c r="C702" s="181" t="s">
        <v>579</v>
      </c>
      <c r="D702" s="181">
        <v>3</v>
      </c>
      <c r="E702" s="181" t="s">
        <v>554</v>
      </c>
      <c r="F702" s="181">
        <v>0.2</v>
      </c>
      <c r="G702" s="181">
        <v>0.6</v>
      </c>
      <c r="H702" s="181">
        <v>86.25</v>
      </c>
      <c r="I702" s="181" t="s">
        <v>542</v>
      </c>
      <c r="J702" s="181" t="s">
        <v>543</v>
      </c>
      <c r="K702" s="181" t="s">
        <v>996</v>
      </c>
    </row>
    <row r="703" spans="1:11">
      <c r="A703" s="181" t="s">
        <v>994</v>
      </c>
      <c r="B703" s="181" t="s">
        <v>995</v>
      </c>
      <c r="C703" s="181" t="s">
        <v>553</v>
      </c>
      <c r="D703" s="181">
        <v>13</v>
      </c>
      <c r="E703" s="181" t="s">
        <v>541</v>
      </c>
      <c r="F703" s="181">
        <v>0.95</v>
      </c>
      <c r="G703" s="181">
        <v>12.35</v>
      </c>
      <c r="H703" s="181">
        <v>86.25</v>
      </c>
      <c r="I703" s="181" t="s">
        <v>542</v>
      </c>
      <c r="J703" s="181" t="s">
        <v>543</v>
      </c>
      <c r="K703" s="181" t="s">
        <v>996</v>
      </c>
    </row>
    <row r="704" spans="1:11">
      <c r="A704" s="181" t="s">
        <v>994</v>
      </c>
      <c r="B704" s="181" t="s">
        <v>995</v>
      </c>
      <c r="C704" s="181" t="s">
        <v>547</v>
      </c>
      <c r="D704" s="181">
        <v>6</v>
      </c>
      <c r="E704" s="181" t="s">
        <v>554</v>
      </c>
      <c r="F704" s="181">
        <v>4.2699999999999996</v>
      </c>
      <c r="G704" s="181">
        <v>25.62</v>
      </c>
      <c r="H704" s="181">
        <v>86.25</v>
      </c>
      <c r="I704" s="181" t="s">
        <v>542</v>
      </c>
      <c r="J704" s="181" t="s">
        <v>543</v>
      </c>
      <c r="K704" s="181" t="s">
        <v>996</v>
      </c>
    </row>
    <row r="705" spans="1:11">
      <c r="A705" s="181" t="s">
        <v>994</v>
      </c>
      <c r="B705" s="181" t="s">
        <v>995</v>
      </c>
      <c r="C705" s="181" t="s">
        <v>550</v>
      </c>
      <c r="D705" s="181">
        <v>14</v>
      </c>
      <c r="E705" s="181" t="s">
        <v>541</v>
      </c>
      <c r="F705" s="181">
        <v>0.1</v>
      </c>
      <c r="G705" s="181">
        <v>1.4</v>
      </c>
      <c r="H705" s="181">
        <v>86.25</v>
      </c>
      <c r="I705" s="181" t="s">
        <v>542</v>
      </c>
      <c r="J705" s="181" t="s">
        <v>543</v>
      </c>
      <c r="K705" s="181" t="s">
        <v>996</v>
      </c>
    </row>
    <row r="706" spans="1:11">
      <c r="A706" s="181" t="s">
        <v>997</v>
      </c>
      <c r="B706" s="181" t="s">
        <v>998</v>
      </c>
      <c r="C706" s="181" t="s">
        <v>579</v>
      </c>
      <c r="D706" s="181">
        <v>20</v>
      </c>
      <c r="E706" s="181" t="s">
        <v>541</v>
      </c>
      <c r="F706" s="181">
        <v>2.31</v>
      </c>
      <c r="G706" s="181">
        <v>46.2</v>
      </c>
      <c r="H706" s="181">
        <v>252.06</v>
      </c>
      <c r="I706" s="181" t="s">
        <v>542</v>
      </c>
      <c r="J706" s="181" t="s">
        <v>543</v>
      </c>
      <c r="K706" s="181" t="s">
        <v>999</v>
      </c>
    </row>
    <row r="707" spans="1:11">
      <c r="A707" s="181" t="s">
        <v>997</v>
      </c>
      <c r="B707" s="181" t="s">
        <v>998</v>
      </c>
      <c r="C707" s="181" t="s">
        <v>552</v>
      </c>
      <c r="D707" s="181">
        <v>13</v>
      </c>
      <c r="E707" s="181" t="s">
        <v>551</v>
      </c>
      <c r="F707" s="181">
        <v>1.0900000000000001</v>
      </c>
      <c r="G707" s="181">
        <v>14.17</v>
      </c>
      <c r="H707" s="181">
        <v>252.06</v>
      </c>
      <c r="I707" s="181" t="s">
        <v>542</v>
      </c>
      <c r="J707" s="181" t="s">
        <v>543</v>
      </c>
      <c r="K707" s="181" t="s">
        <v>999</v>
      </c>
    </row>
    <row r="708" spans="1:11">
      <c r="A708" s="181" t="s">
        <v>997</v>
      </c>
      <c r="B708" s="181" t="s">
        <v>998</v>
      </c>
      <c r="C708" s="181" t="s">
        <v>557</v>
      </c>
      <c r="D708" s="181">
        <v>1</v>
      </c>
      <c r="E708" s="181" t="s">
        <v>551</v>
      </c>
      <c r="F708" s="181">
        <v>2.09</v>
      </c>
      <c r="G708" s="181">
        <v>2.09</v>
      </c>
      <c r="H708" s="181">
        <v>252.06</v>
      </c>
      <c r="I708" s="181" t="s">
        <v>542</v>
      </c>
      <c r="J708" s="181" t="s">
        <v>543</v>
      </c>
      <c r="K708" s="181" t="s">
        <v>999</v>
      </c>
    </row>
    <row r="709" spans="1:11">
      <c r="A709" s="181" t="s">
        <v>997</v>
      </c>
      <c r="B709" s="181" t="s">
        <v>998</v>
      </c>
      <c r="C709" s="181" t="s">
        <v>575</v>
      </c>
      <c r="D709" s="181">
        <v>20</v>
      </c>
      <c r="E709" s="181" t="s">
        <v>554</v>
      </c>
      <c r="F709" s="181">
        <v>4.74</v>
      </c>
      <c r="G709" s="181">
        <v>94.8</v>
      </c>
      <c r="H709" s="181">
        <v>252.06</v>
      </c>
      <c r="I709" s="181" t="s">
        <v>542</v>
      </c>
      <c r="J709" s="181" t="s">
        <v>543</v>
      </c>
      <c r="K709" s="181" t="s">
        <v>999</v>
      </c>
    </row>
    <row r="710" spans="1:11">
      <c r="A710" s="181" t="s">
        <v>997</v>
      </c>
      <c r="B710" s="181" t="s">
        <v>998</v>
      </c>
      <c r="C710" s="181" t="s">
        <v>563</v>
      </c>
      <c r="D710" s="181">
        <v>18</v>
      </c>
      <c r="E710" s="181" t="s">
        <v>554</v>
      </c>
      <c r="F710" s="181">
        <v>4.28</v>
      </c>
      <c r="G710" s="181">
        <v>77.040000000000006</v>
      </c>
      <c r="H710" s="181">
        <v>252.06</v>
      </c>
      <c r="I710" s="181" t="s">
        <v>542</v>
      </c>
      <c r="J710" s="181" t="s">
        <v>543</v>
      </c>
      <c r="K710" s="181" t="s">
        <v>999</v>
      </c>
    </row>
    <row r="711" spans="1:11">
      <c r="A711" s="181" t="s">
        <v>997</v>
      </c>
      <c r="B711" s="181" t="s">
        <v>998</v>
      </c>
      <c r="C711" s="181" t="s">
        <v>543</v>
      </c>
      <c r="D711" s="181">
        <v>6</v>
      </c>
      <c r="E711" s="181" t="s">
        <v>546</v>
      </c>
      <c r="F711" s="181">
        <v>2.96</v>
      </c>
      <c r="G711" s="181">
        <v>17.760000000000002</v>
      </c>
      <c r="H711" s="181">
        <v>252.06</v>
      </c>
      <c r="I711" s="181" t="s">
        <v>542</v>
      </c>
      <c r="J711" s="181" t="s">
        <v>543</v>
      </c>
      <c r="K711" s="181" t="s">
        <v>999</v>
      </c>
    </row>
    <row r="712" spans="1:11">
      <c r="A712" s="181" t="s">
        <v>1000</v>
      </c>
      <c r="B712" s="181" t="s">
        <v>1001</v>
      </c>
      <c r="C712" s="181" t="s">
        <v>543</v>
      </c>
      <c r="D712" s="181">
        <v>19</v>
      </c>
      <c r="E712" s="181" t="s">
        <v>541</v>
      </c>
      <c r="F712" s="181">
        <v>2.85</v>
      </c>
      <c r="G712" s="181">
        <v>54.15</v>
      </c>
      <c r="H712" s="181">
        <v>265.26</v>
      </c>
      <c r="I712" s="181" t="s">
        <v>542</v>
      </c>
      <c r="J712" s="181" t="s">
        <v>543</v>
      </c>
      <c r="K712" s="181" t="s">
        <v>1002</v>
      </c>
    </row>
    <row r="713" spans="1:11">
      <c r="A713" s="181" t="s">
        <v>1000</v>
      </c>
      <c r="B713" s="181" t="s">
        <v>1001</v>
      </c>
      <c r="C713" s="181" t="s">
        <v>597</v>
      </c>
      <c r="D713" s="181">
        <v>18</v>
      </c>
      <c r="E713" s="181" t="s">
        <v>541</v>
      </c>
      <c r="F713" s="181">
        <v>4.3499999999999996</v>
      </c>
      <c r="G713" s="181">
        <v>78.3</v>
      </c>
      <c r="H713" s="181">
        <v>265.26</v>
      </c>
      <c r="I713" s="181" t="s">
        <v>542</v>
      </c>
      <c r="J713" s="181" t="s">
        <v>543</v>
      </c>
      <c r="K713" s="181" t="s">
        <v>1002</v>
      </c>
    </row>
    <row r="714" spans="1:11">
      <c r="A714" s="181" t="s">
        <v>1000</v>
      </c>
      <c r="B714" s="181" t="s">
        <v>1001</v>
      </c>
      <c r="C714" s="181" t="s">
        <v>545</v>
      </c>
      <c r="D714" s="181">
        <v>14</v>
      </c>
      <c r="E714" s="181" t="s">
        <v>554</v>
      </c>
      <c r="F714" s="181">
        <v>3.39</v>
      </c>
      <c r="G714" s="181">
        <v>47.46</v>
      </c>
      <c r="H714" s="181">
        <v>265.26</v>
      </c>
      <c r="I714" s="181" t="s">
        <v>542</v>
      </c>
      <c r="J714" s="181" t="s">
        <v>543</v>
      </c>
      <c r="K714" s="181" t="s">
        <v>1002</v>
      </c>
    </row>
    <row r="715" spans="1:11">
      <c r="A715" s="181" t="s">
        <v>1000</v>
      </c>
      <c r="B715" s="181" t="s">
        <v>1001</v>
      </c>
      <c r="C715" s="181" t="s">
        <v>540</v>
      </c>
      <c r="D715" s="181">
        <v>5</v>
      </c>
      <c r="E715" s="181" t="s">
        <v>541</v>
      </c>
      <c r="F715" s="181">
        <v>2.67</v>
      </c>
      <c r="G715" s="181">
        <v>13.35</v>
      </c>
      <c r="H715" s="181">
        <v>265.26</v>
      </c>
      <c r="I715" s="181" t="s">
        <v>542</v>
      </c>
      <c r="J715" s="181" t="s">
        <v>543</v>
      </c>
      <c r="K715" s="181" t="s">
        <v>1002</v>
      </c>
    </row>
    <row r="716" spans="1:11">
      <c r="A716" s="181" t="s">
        <v>1000</v>
      </c>
      <c r="B716" s="181" t="s">
        <v>1001</v>
      </c>
      <c r="C716" s="181" t="s">
        <v>563</v>
      </c>
      <c r="D716" s="181">
        <v>16</v>
      </c>
      <c r="E716" s="181" t="s">
        <v>551</v>
      </c>
      <c r="F716" s="181">
        <v>4.5</v>
      </c>
      <c r="G716" s="181">
        <v>72</v>
      </c>
      <c r="H716" s="181">
        <v>265.26</v>
      </c>
      <c r="I716" s="181" t="s">
        <v>542</v>
      </c>
      <c r="J716" s="181" t="s">
        <v>543</v>
      </c>
      <c r="K716" s="181" t="s">
        <v>1002</v>
      </c>
    </row>
    <row r="717" spans="1:11">
      <c r="A717" s="181" t="s">
        <v>1003</v>
      </c>
      <c r="B717" s="181" t="s">
        <v>1004</v>
      </c>
      <c r="C717" s="181" t="s">
        <v>553</v>
      </c>
      <c r="D717" s="181">
        <v>8</v>
      </c>
      <c r="E717" s="181" t="s">
        <v>541</v>
      </c>
      <c r="F717" s="181">
        <v>3.88</v>
      </c>
      <c r="G717" s="181">
        <v>31.04</v>
      </c>
      <c r="H717" s="181">
        <v>71.239999999999995</v>
      </c>
      <c r="I717" s="181" t="s">
        <v>568</v>
      </c>
      <c r="J717" s="181" t="s">
        <v>543</v>
      </c>
      <c r="K717" s="181" t="s">
        <v>1005</v>
      </c>
    </row>
    <row r="718" spans="1:11">
      <c r="A718" s="181" t="s">
        <v>1003</v>
      </c>
      <c r="B718" s="181" t="s">
        <v>1004</v>
      </c>
      <c r="C718" s="181" t="s">
        <v>559</v>
      </c>
      <c r="D718" s="181">
        <v>9</v>
      </c>
      <c r="E718" s="181" t="s">
        <v>541</v>
      </c>
      <c r="F718" s="181">
        <v>3.92</v>
      </c>
      <c r="G718" s="181">
        <v>35.28</v>
      </c>
      <c r="H718" s="181">
        <v>71.239999999999995</v>
      </c>
      <c r="I718" s="181" t="s">
        <v>568</v>
      </c>
      <c r="J718" s="181" t="s">
        <v>543</v>
      </c>
      <c r="K718" s="181" t="s">
        <v>1005</v>
      </c>
    </row>
    <row r="719" spans="1:11">
      <c r="A719" s="181" t="s">
        <v>1003</v>
      </c>
      <c r="B719" s="181" t="s">
        <v>1004</v>
      </c>
      <c r="C719" s="181" t="s">
        <v>545</v>
      </c>
      <c r="D719" s="181">
        <v>4</v>
      </c>
      <c r="E719" s="181" t="s">
        <v>541</v>
      </c>
      <c r="F719" s="181">
        <v>1.23</v>
      </c>
      <c r="G719" s="181">
        <v>4.92</v>
      </c>
      <c r="H719" s="181">
        <v>71.239999999999995</v>
      </c>
      <c r="I719" s="181" t="s">
        <v>568</v>
      </c>
      <c r="J719" s="181" t="s">
        <v>543</v>
      </c>
      <c r="K719" s="181" t="s">
        <v>1005</v>
      </c>
    </row>
    <row r="720" spans="1:11">
      <c r="A720" s="181" t="s">
        <v>1006</v>
      </c>
      <c r="B720" s="181" t="s">
        <v>1007</v>
      </c>
      <c r="C720" s="181" t="s">
        <v>597</v>
      </c>
      <c r="D720" s="181">
        <v>19</v>
      </c>
      <c r="E720" s="181" t="s">
        <v>554</v>
      </c>
      <c r="F720" s="181">
        <v>3.33</v>
      </c>
      <c r="G720" s="181">
        <v>63.27</v>
      </c>
      <c r="H720" s="181">
        <v>140.99</v>
      </c>
      <c r="I720" s="181" t="s">
        <v>542</v>
      </c>
      <c r="J720" s="181" t="s">
        <v>543</v>
      </c>
      <c r="K720" s="181" t="s">
        <v>1008</v>
      </c>
    </row>
    <row r="721" spans="1:11">
      <c r="A721" s="181" t="s">
        <v>1006</v>
      </c>
      <c r="B721" s="181" t="s">
        <v>1007</v>
      </c>
      <c r="C721" s="181" t="s">
        <v>552</v>
      </c>
      <c r="D721" s="181">
        <v>5</v>
      </c>
      <c r="E721" s="181" t="s">
        <v>546</v>
      </c>
      <c r="F721" s="181">
        <v>2.61</v>
      </c>
      <c r="G721" s="181">
        <v>13.05</v>
      </c>
      <c r="H721" s="181">
        <v>140.99</v>
      </c>
      <c r="I721" s="181" t="s">
        <v>542</v>
      </c>
      <c r="J721" s="181" t="s">
        <v>543</v>
      </c>
      <c r="K721" s="181" t="s">
        <v>1008</v>
      </c>
    </row>
    <row r="722" spans="1:11">
      <c r="A722" s="181" t="s">
        <v>1006</v>
      </c>
      <c r="B722" s="181" t="s">
        <v>1007</v>
      </c>
      <c r="C722" s="181" t="s">
        <v>543</v>
      </c>
      <c r="D722" s="181">
        <v>3</v>
      </c>
      <c r="E722" s="181" t="s">
        <v>551</v>
      </c>
      <c r="F722" s="181">
        <v>4.9400000000000004</v>
      </c>
      <c r="G722" s="181">
        <v>14.82</v>
      </c>
      <c r="H722" s="181">
        <v>140.99</v>
      </c>
      <c r="I722" s="181" t="s">
        <v>542</v>
      </c>
      <c r="J722" s="181" t="s">
        <v>543</v>
      </c>
      <c r="K722" s="181" t="s">
        <v>1008</v>
      </c>
    </row>
    <row r="723" spans="1:11">
      <c r="A723" s="181" t="s">
        <v>1006</v>
      </c>
      <c r="B723" s="181" t="s">
        <v>1007</v>
      </c>
      <c r="C723" s="181" t="s">
        <v>547</v>
      </c>
      <c r="D723" s="181">
        <v>5</v>
      </c>
      <c r="E723" s="181" t="s">
        <v>541</v>
      </c>
      <c r="F723" s="181">
        <v>2.21</v>
      </c>
      <c r="G723" s="181">
        <v>11.05</v>
      </c>
      <c r="H723" s="181">
        <v>140.99</v>
      </c>
      <c r="I723" s="181" t="s">
        <v>542</v>
      </c>
      <c r="J723" s="181" t="s">
        <v>543</v>
      </c>
      <c r="K723" s="181" t="s">
        <v>1008</v>
      </c>
    </row>
    <row r="724" spans="1:11">
      <c r="A724" s="181" t="s">
        <v>1006</v>
      </c>
      <c r="B724" s="181" t="s">
        <v>1007</v>
      </c>
      <c r="C724" s="181" t="s">
        <v>579</v>
      </c>
      <c r="D724" s="181">
        <v>20</v>
      </c>
      <c r="E724" s="181" t="s">
        <v>554</v>
      </c>
      <c r="F724" s="181">
        <v>1.94</v>
      </c>
      <c r="G724" s="181">
        <v>38.799999999999997</v>
      </c>
      <c r="H724" s="181">
        <v>140.99</v>
      </c>
      <c r="I724" s="181" t="s">
        <v>542</v>
      </c>
      <c r="J724" s="181" t="s">
        <v>543</v>
      </c>
      <c r="K724" s="181" t="s">
        <v>1008</v>
      </c>
    </row>
    <row r="725" spans="1:11">
      <c r="A725" s="181" t="s">
        <v>1009</v>
      </c>
      <c r="B725" s="181" t="s">
        <v>1010</v>
      </c>
      <c r="C725" s="181" t="s">
        <v>563</v>
      </c>
      <c r="D725" s="181">
        <v>17</v>
      </c>
      <c r="E725" s="181" t="s">
        <v>541</v>
      </c>
      <c r="F725" s="181">
        <v>0.55000000000000004</v>
      </c>
      <c r="G725" s="181">
        <v>9.35</v>
      </c>
      <c r="H725" s="181">
        <v>19.84</v>
      </c>
      <c r="I725" s="181" t="s">
        <v>542</v>
      </c>
      <c r="J725" s="181" t="s">
        <v>543</v>
      </c>
      <c r="K725" s="181" t="s">
        <v>1011</v>
      </c>
    </row>
    <row r="726" spans="1:11">
      <c r="A726" s="181" t="s">
        <v>1009</v>
      </c>
      <c r="B726" s="181" t="s">
        <v>1010</v>
      </c>
      <c r="C726" s="181" t="s">
        <v>547</v>
      </c>
      <c r="D726" s="181">
        <v>8</v>
      </c>
      <c r="E726" s="181" t="s">
        <v>554</v>
      </c>
      <c r="F726" s="181">
        <v>0.57999999999999996</v>
      </c>
      <c r="G726" s="181">
        <v>4.6399999999999997</v>
      </c>
      <c r="H726" s="181">
        <v>19.84</v>
      </c>
      <c r="I726" s="181" t="s">
        <v>542</v>
      </c>
      <c r="J726" s="181" t="s">
        <v>543</v>
      </c>
      <c r="K726" s="181" t="s">
        <v>1011</v>
      </c>
    </row>
    <row r="727" spans="1:11">
      <c r="A727" s="181" t="s">
        <v>1009</v>
      </c>
      <c r="B727" s="181" t="s">
        <v>1010</v>
      </c>
      <c r="C727" s="181" t="s">
        <v>552</v>
      </c>
      <c r="D727" s="181">
        <v>3</v>
      </c>
      <c r="E727" s="181" t="s">
        <v>551</v>
      </c>
      <c r="F727" s="181">
        <v>1.95</v>
      </c>
      <c r="G727" s="181">
        <v>5.85</v>
      </c>
      <c r="H727" s="181">
        <v>19.84</v>
      </c>
      <c r="I727" s="181" t="s">
        <v>542</v>
      </c>
      <c r="J727" s="181" t="s">
        <v>543</v>
      </c>
      <c r="K727" s="181" t="s">
        <v>1011</v>
      </c>
    </row>
    <row r="728" spans="1:11">
      <c r="A728" s="181" t="s">
        <v>1012</v>
      </c>
      <c r="B728" s="181" t="s">
        <v>1013</v>
      </c>
      <c r="C728" s="181" t="s">
        <v>543</v>
      </c>
      <c r="D728" s="181">
        <v>16</v>
      </c>
      <c r="E728" s="181" t="s">
        <v>551</v>
      </c>
      <c r="F728" s="181">
        <v>1.65</v>
      </c>
      <c r="G728" s="181">
        <v>26.4</v>
      </c>
      <c r="H728" s="181">
        <v>184.47</v>
      </c>
      <c r="I728" s="181" t="s">
        <v>542</v>
      </c>
      <c r="J728" s="181" t="s">
        <v>543</v>
      </c>
      <c r="K728" s="181" t="s">
        <v>1014</v>
      </c>
    </row>
    <row r="729" spans="1:11">
      <c r="A729" s="181" t="s">
        <v>1012</v>
      </c>
      <c r="B729" s="181" t="s">
        <v>1013</v>
      </c>
      <c r="C729" s="181" t="s">
        <v>550</v>
      </c>
      <c r="D729" s="181">
        <v>13</v>
      </c>
      <c r="E729" s="181" t="s">
        <v>546</v>
      </c>
      <c r="F729" s="181">
        <v>1.37</v>
      </c>
      <c r="G729" s="181">
        <v>17.809999999999999</v>
      </c>
      <c r="H729" s="181">
        <v>184.47</v>
      </c>
      <c r="I729" s="181" t="s">
        <v>542</v>
      </c>
      <c r="J729" s="181" t="s">
        <v>543</v>
      </c>
      <c r="K729" s="181" t="s">
        <v>1014</v>
      </c>
    </row>
    <row r="730" spans="1:11">
      <c r="A730" s="181" t="s">
        <v>1012</v>
      </c>
      <c r="B730" s="181" t="s">
        <v>1013</v>
      </c>
      <c r="C730" s="181" t="s">
        <v>547</v>
      </c>
      <c r="D730" s="181">
        <v>20</v>
      </c>
      <c r="E730" s="181" t="s">
        <v>541</v>
      </c>
      <c r="F730" s="181">
        <v>1.19</v>
      </c>
      <c r="G730" s="181">
        <v>23.8</v>
      </c>
      <c r="H730" s="181">
        <v>184.47</v>
      </c>
      <c r="I730" s="181" t="s">
        <v>542</v>
      </c>
      <c r="J730" s="181" t="s">
        <v>543</v>
      </c>
      <c r="K730" s="181" t="s">
        <v>1014</v>
      </c>
    </row>
    <row r="731" spans="1:11">
      <c r="A731" s="181" t="s">
        <v>1012</v>
      </c>
      <c r="B731" s="181" t="s">
        <v>1013</v>
      </c>
      <c r="C731" s="181" t="s">
        <v>552</v>
      </c>
      <c r="D731" s="181">
        <v>20</v>
      </c>
      <c r="E731" s="181" t="s">
        <v>541</v>
      </c>
      <c r="F731" s="181">
        <v>4.99</v>
      </c>
      <c r="G731" s="181">
        <v>99.8</v>
      </c>
      <c r="H731" s="181">
        <v>184.47</v>
      </c>
      <c r="I731" s="181" t="s">
        <v>542</v>
      </c>
      <c r="J731" s="181" t="s">
        <v>543</v>
      </c>
      <c r="K731" s="181" t="s">
        <v>1014</v>
      </c>
    </row>
    <row r="732" spans="1:11">
      <c r="A732" s="181" t="s">
        <v>1012</v>
      </c>
      <c r="B732" s="181" t="s">
        <v>1013</v>
      </c>
      <c r="C732" s="181" t="s">
        <v>557</v>
      </c>
      <c r="D732" s="181">
        <v>7</v>
      </c>
      <c r="E732" s="181" t="s">
        <v>546</v>
      </c>
      <c r="F732" s="181">
        <v>2.38</v>
      </c>
      <c r="G732" s="181">
        <v>16.66</v>
      </c>
      <c r="H732" s="181">
        <v>184.47</v>
      </c>
      <c r="I732" s="181" t="s">
        <v>542</v>
      </c>
      <c r="J732" s="181" t="s">
        <v>543</v>
      </c>
      <c r="K732" s="181" t="s">
        <v>1014</v>
      </c>
    </row>
    <row r="733" spans="1:11">
      <c r="A733" s="181" t="s">
        <v>1015</v>
      </c>
      <c r="B733" s="181" t="s">
        <v>1016</v>
      </c>
      <c r="C733" s="181" t="s">
        <v>543</v>
      </c>
      <c r="D733" s="181">
        <v>18</v>
      </c>
      <c r="E733" s="181" t="s">
        <v>546</v>
      </c>
      <c r="F733" s="181">
        <v>3.8</v>
      </c>
      <c r="G733" s="181">
        <v>68.400000000000006</v>
      </c>
      <c r="H733" s="181">
        <v>188.56</v>
      </c>
      <c r="I733" s="181" t="s">
        <v>542</v>
      </c>
      <c r="J733" s="181" t="s">
        <v>543</v>
      </c>
      <c r="K733" s="181" t="s">
        <v>1017</v>
      </c>
    </row>
    <row r="734" spans="1:11">
      <c r="A734" s="181" t="s">
        <v>1015</v>
      </c>
      <c r="B734" s="181" t="s">
        <v>1016</v>
      </c>
      <c r="C734" s="181" t="s">
        <v>563</v>
      </c>
      <c r="D734" s="181">
        <v>18</v>
      </c>
      <c r="E734" s="181" t="s">
        <v>554</v>
      </c>
      <c r="F734" s="181">
        <v>1.43</v>
      </c>
      <c r="G734" s="181">
        <v>25.74</v>
      </c>
      <c r="H734" s="181">
        <v>188.56</v>
      </c>
      <c r="I734" s="181" t="s">
        <v>542</v>
      </c>
      <c r="J734" s="181" t="s">
        <v>543</v>
      </c>
      <c r="K734" s="181" t="s">
        <v>1017</v>
      </c>
    </row>
    <row r="735" spans="1:11">
      <c r="A735" s="181" t="s">
        <v>1015</v>
      </c>
      <c r="B735" s="181" t="s">
        <v>1016</v>
      </c>
      <c r="C735" s="181" t="s">
        <v>552</v>
      </c>
      <c r="D735" s="181">
        <v>8</v>
      </c>
      <c r="E735" s="181" t="s">
        <v>551</v>
      </c>
      <c r="F735" s="181">
        <v>0.65</v>
      </c>
      <c r="G735" s="181">
        <v>5.2</v>
      </c>
      <c r="H735" s="181">
        <v>188.56</v>
      </c>
      <c r="I735" s="181" t="s">
        <v>542</v>
      </c>
      <c r="J735" s="181" t="s">
        <v>543</v>
      </c>
      <c r="K735" s="181" t="s">
        <v>1017</v>
      </c>
    </row>
    <row r="736" spans="1:11">
      <c r="A736" s="181" t="s">
        <v>1015</v>
      </c>
      <c r="B736" s="181" t="s">
        <v>1016</v>
      </c>
      <c r="C736" s="181" t="s">
        <v>575</v>
      </c>
      <c r="D736" s="181">
        <v>19</v>
      </c>
      <c r="E736" s="181" t="s">
        <v>546</v>
      </c>
      <c r="F736" s="181">
        <v>1.82</v>
      </c>
      <c r="G736" s="181">
        <v>34.58</v>
      </c>
      <c r="H736" s="181">
        <v>188.56</v>
      </c>
      <c r="I736" s="181" t="s">
        <v>542</v>
      </c>
      <c r="J736" s="181" t="s">
        <v>543</v>
      </c>
      <c r="K736" s="181" t="s">
        <v>1017</v>
      </c>
    </row>
    <row r="737" spans="1:11">
      <c r="A737" s="181" t="s">
        <v>1015</v>
      </c>
      <c r="B737" s="181" t="s">
        <v>1016</v>
      </c>
      <c r="C737" s="181" t="s">
        <v>597</v>
      </c>
      <c r="D737" s="181">
        <v>7</v>
      </c>
      <c r="E737" s="181" t="s">
        <v>541</v>
      </c>
      <c r="F737" s="181">
        <v>3.76</v>
      </c>
      <c r="G737" s="181">
        <v>26.32</v>
      </c>
      <c r="H737" s="181">
        <v>188.56</v>
      </c>
      <c r="I737" s="181" t="s">
        <v>542</v>
      </c>
      <c r="J737" s="181" t="s">
        <v>543</v>
      </c>
      <c r="K737" s="181" t="s">
        <v>1017</v>
      </c>
    </row>
    <row r="738" spans="1:11">
      <c r="A738" s="181" t="s">
        <v>1015</v>
      </c>
      <c r="B738" s="181" t="s">
        <v>1016</v>
      </c>
      <c r="C738" s="181" t="s">
        <v>545</v>
      </c>
      <c r="D738" s="181">
        <v>6</v>
      </c>
      <c r="E738" s="181" t="s">
        <v>554</v>
      </c>
      <c r="F738" s="181">
        <v>4.72</v>
      </c>
      <c r="G738" s="181">
        <v>28.32</v>
      </c>
      <c r="H738" s="181">
        <v>188.56</v>
      </c>
      <c r="I738" s="181" t="s">
        <v>542</v>
      </c>
      <c r="J738" s="181" t="s">
        <v>543</v>
      </c>
      <c r="K738" s="181" t="s">
        <v>1017</v>
      </c>
    </row>
    <row r="739" spans="1:11">
      <c r="A739" s="181" t="s">
        <v>1018</v>
      </c>
      <c r="B739" s="181" t="s">
        <v>1019</v>
      </c>
      <c r="C739" s="181" t="s">
        <v>543</v>
      </c>
      <c r="D739" s="181">
        <v>1</v>
      </c>
      <c r="E739" s="181" t="s">
        <v>546</v>
      </c>
      <c r="F739" s="181">
        <v>3.09</v>
      </c>
      <c r="G739" s="181">
        <v>3.09</v>
      </c>
      <c r="H739" s="181">
        <v>38.74</v>
      </c>
      <c r="I739" s="181" t="s">
        <v>568</v>
      </c>
      <c r="J739" s="181" t="s">
        <v>543</v>
      </c>
      <c r="K739" s="181" t="s">
        <v>1020</v>
      </c>
    </row>
    <row r="740" spans="1:11">
      <c r="A740" s="181" t="s">
        <v>1018</v>
      </c>
      <c r="B740" s="181" t="s">
        <v>1019</v>
      </c>
      <c r="C740" s="181" t="s">
        <v>552</v>
      </c>
      <c r="D740" s="181">
        <v>16</v>
      </c>
      <c r="E740" s="181" t="s">
        <v>554</v>
      </c>
      <c r="F740" s="181">
        <v>1.46</v>
      </c>
      <c r="G740" s="181">
        <v>23.36</v>
      </c>
      <c r="H740" s="181">
        <v>38.74</v>
      </c>
      <c r="I740" s="181" t="s">
        <v>568</v>
      </c>
      <c r="J740" s="181" t="s">
        <v>543</v>
      </c>
      <c r="K740" s="181" t="s">
        <v>1020</v>
      </c>
    </row>
    <row r="741" spans="1:11">
      <c r="A741" s="181" t="s">
        <v>1018</v>
      </c>
      <c r="B741" s="181" t="s">
        <v>1019</v>
      </c>
      <c r="C741" s="181" t="s">
        <v>597</v>
      </c>
      <c r="D741" s="181">
        <v>3</v>
      </c>
      <c r="E741" s="181" t="s">
        <v>554</v>
      </c>
      <c r="F741" s="181">
        <v>1.59</v>
      </c>
      <c r="G741" s="181">
        <v>4.7699999999999996</v>
      </c>
      <c r="H741" s="181">
        <v>38.74</v>
      </c>
      <c r="I741" s="181" t="s">
        <v>568</v>
      </c>
      <c r="J741" s="181" t="s">
        <v>543</v>
      </c>
      <c r="K741" s="181" t="s">
        <v>1020</v>
      </c>
    </row>
    <row r="742" spans="1:11">
      <c r="A742" s="181" t="s">
        <v>1018</v>
      </c>
      <c r="B742" s="181" t="s">
        <v>1019</v>
      </c>
      <c r="C742" s="181" t="s">
        <v>559</v>
      </c>
      <c r="D742" s="181">
        <v>2</v>
      </c>
      <c r="E742" s="181" t="s">
        <v>546</v>
      </c>
      <c r="F742" s="181">
        <v>3.76</v>
      </c>
      <c r="G742" s="181">
        <v>7.52</v>
      </c>
      <c r="H742" s="181">
        <v>38.74</v>
      </c>
      <c r="I742" s="181" t="s">
        <v>568</v>
      </c>
      <c r="J742" s="181" t="s">
        <v>543</v>
      </c>
      <c r="K742" s="181" t="s">
        <v>1020</v>
      </c>
    </row>
    <row r="743" spans="1:11">
      <c r="A743" s="181" t="s">
        <v>1021</v>
      </c>
      <c r="B743" s="181" t="s">
        <v>1022</v>
      </c>
      <c r="C743" s="181" t="s">
        <v>547</v>
      </c>
      <c r="D743" s="181">
        <v>11</v>
      </c>
      <c r="E743" s="181" t="s">
        <v>554</v>
      </c>
      <c r="F743" s="181">
        <v>4.9800000000000004</v>
      </c>
      <c r="G743" s="181">
        <v>54.78</v>
      </c>
      <c r="H743" s="181">
        <v>121.83</v>
      </c>
      <c r="I743" s="181" t="s">
        <v>568</v>
      </c>
      <c r="J743" s="181" t="s">
        <v>543</v>
      </c>
      <c r="K743" s="181" t="s">
        <v>1023</v>
      </c>
    </row>
    <row r="744" spans="1:11">
      <c r="A744" s="181" t="s">
        <v>1021</v>
      </c>
      <c r="B744" s="181" t="s">
        <v>1022</v>
      </c>
      <c r="C744" s="181" t="s">
        <v>575</v>
      </c>
      <c r="D744" s="181">
        <v>10</v>
      </c>
      <c r="E744" s="181" t="s">
        <v>546</v>
      </c>
      <c r="F744" s="181">
        <v>2.71</v>
      </c>
      <c r="G744" s="181">
        <v>27.1</v>
      </c>
      <c r="H744" s="181">
        <v>121.83</v>
      </c>
      <c r="I744" s="181" t="s">
        <v>568</v>
      </c>
      <c r="J744" s="181" t="s">
        <v>543</v>
      </c>
      <c r="K744" s="181" t="s">
        <v>1023</v>
      </c>
    </row>
    <row r="745" spans="1:11">
      <c r="A745" s="181" t="s">
        <v>1021</v>
      </c>
      <c r="B745" s="181" t="s">
        <v>1022</v>
      </c>
      <c r="C745" s="181" t="s">
        <v>563</v>
      </c>
      <c r="D745" s="181">
        <v>20</v>
      </c>
      <c r="E745" s="181" t="s">
        <v>541</v>
      </c>
      <c r="F745" s="181">
        <v>1.96</v>
      </c>
      <c r="G745" s="181">
        <v>39.200000000000003</v>
      </c>
      <c r="H745" s="181">
        <v>121.83</v>
      </c>
      <c r="I745" s="181" t="s">
        <v>568</v>
      </c>
      <c r="J745" s="181" t="s">
        <v>543</v>
      </c>
      <c r="K745" s="181" t="s">
        <v>1023</v>
      </c>
    </row>
    <row r="746" spans="1:11">
      <c r="A746" s="181" t="s">
        <v>1021</v>
      </c>
      <c r="B746" s="181" t="s">
        <v>1022</v>
      </c>
      <c r="C746" s="181" t="s">
        <v>550</v>
      </c>
      <c r="D746" s="181">
        <v>5</v>
      </c>
      <c r="E746" s="181" t="s">
        <v>551</v>
      </c>
      <c r="F746" s="181">
        <v>0.15</v>
      </c>
      <c r="G746" s="181">
        <v>0.75</v>
      </c>
      <c r="H746" s="181">
        <v>121.83</v>
      </c>
      <c r="I746" s="181" t="s">
        <v>568</v>
      </c>
      <c r="J746" s="181" t="s">
        <v>543</v>
      </c>
      <c r="K746" s="181" t="s">
        <v>1023</v>
      </c>
    </row>
    <row r="747" spans="1:11">
      <c r="A747" s="181" t="s">
        <v>1024</v>
      </c>
      <c r="B747" s="181" t="s">
        <v>1025</v>
      </c>
      <c r="C747" s="181" t="s">
        <v>597</v>
      </c>
      <c r="D747" s="181">
        <v>5</v>
      </c>
      <c r="E747" s="181" t="s">
        <v>541</v>
      </c>
      <c r="F747" s="181">
        <v>0.81</v>
      </c>
      <c r="G747" s="181">
        <v>4.05</v>
      </c>
      <c r="H747" s="181">
        <v>100.91</v>
      </c>
      <c r="I747" s="181" t="s">
        <v>542</v>
      </c>
      <c r="J747" s="181" t="s">
        <v>543</v>
      </c>
      <c r="K747" s="181" t="s">
        <v>1026</v>
      </c>
    </row>
    <row r="748" spans="1:11">
      <c r="A748" s="181" t="s">
        <v>1024</v>
      </c>
      <c r="B748" s="181" t="s">
        <v>1025</v>
      </c>
      <c r="C748" s="181" t="s">
        <v>552</v>
      </c>
      <c r="D748" s="181">
        <v>7</v>
      </c>
      <c r="E748" s="181" t="s">
        <v>541</v>
      </c>
      <c r="F748" s="181">
        <v>3.68</v>
      </c>
      <c r="G748" s="181">
        <v>25.76</v>
      </c>
      <c r="H748" s="181">
        <v>100.91</v>
      </c>
      <c r="I748" s="181" t="s">
        <v>542</v>
      </c>
      <c r="J748" s="181" t="s">
        <v>543</v>
      </c>
      <c r="K748" s="181" t="s">
        <v>1026</v>
      </c>
    </row>
    <row r="749" spans="1:11">
      <c r="A749" s="181" t="s">
        <v>1024</v>
      </c>
      <c r="B749" s="181" t="s">
        <v>1025</v>
      </c>
      <c r="C749" s="181" t="s">
        <v>563</v>
      </c>
      <c r="D749" s="181">
        <v>18</v>
      </c>
      <c r="E749" s="181" t="s">
        <v>551</v>
      </c>
      <c r="F749" s="181">
        <v>3.95</v>
      </c>
      <c r="G749" s="181">
        <v>71.099999999999994</v>
      </c>
      <c r="H749" s="181">
        <v>100.91</v>
      </c>
      <c r="I749" s="181" t="s">
        <v>542</v>
      </c>
      <c r="J749" s="181" t="s">
        <v>543</v>
      </c>
      <c r="K749" s="181" t="s">
        <v>1026</v>
      </c>
    </row>
    <row r="750" spans="1:11">
      <c r="A750" s="181" t="s">
        <v>1027</v>
      </c>
      <c r="B750" s="181" t="s">
        <v>1028</v>
      </c>
      <c r="C750" s="181" t="s">
        <v>575</v>
      </c>
      <c r="D750" s="181">
        <v>8</v>
      </c>
      <c r="E750" s="181" t="s">
        <v>546</v>
      </c>
      <c r="F750" s="181">
        <v>2.06</v>
      </c>
      <c r="G750" s="181">
        <v>16.48</v>
      </c>
      <c r="H750" s="181">
        <v>97.15</v>
      </c>
      <c r="I750" s="181" t="s">
        <v>542</v>
      </c>
      <c r="J750" s="181" t="s">
        <v>543</v>
      </c>
      <c r="K750" s="181" t="s">
        <v>1029</v>
      </c>
    </row>
    <row r="751" spans="1:11">
      <c r="A751" s="181" t="s">
        <v>1027</v>
      </c>
      <c r="B751" s="181" t="s">
        <v>1028</v>
      </c>
      <c r="C751" s="181" t="s">
        <v>540</v>
      </c>
      <c r="D751" s="181">
        <v>2</v>
      </c>
      <c r="E751" s="181" t="s">
        <v>551</v>
      </c>
      <c r="F751" s="181">
        <v>3.48</v>
      </c>
      <c r="G751" s="181">
        <v>6.96</v>
      </c>
      <c r="H751" s="181">
        <v>97.15</v>
      </c>
      <c r="I751" s="181" t="s">
        <v>542</v>
      </c>
      <c r="J751" s="181" t="s">
        <v>543</v>
      </c>
      <c r="K751" s="181" t="s">
        <v>1029</v>
      </c>
    </row>
    <row r="752" spans="1:11">
      <c r="A752" s="181" t="s">
        <v>1027</v>
      </c>
      <c r="B752" s="181" t="s">
        <v>1028</v>
      </c>
      <c r="C752" s="181" t="s">
        <v>545</v>
      </c>
      <c r="D752" s="181">
        <v>11</v>
      </c>
      <c r="E752" s="181" t="s">
        <v>551</v>
      </c>
      <c r="F752" s="181">
        <v>4.41</v>
      </c>
      <c r="G752" s="181">
        <v>48.51</v>
      </c>
      <c r="H752" s="181">
        <v>97.15</v>
      </c>
      <c r="I752" s="181" t="s">
        <v>542</v>
      </c>
      <c r="J752" s="181" t="s">
        <v>543</v>
      </c>
      <c r="K752" s="181" t="s">
        <v>1029</v>
      </c>
    </row>
    <row r="753" spans="1:11">
      <c r="A753" s="181" t="s">
        <v>1027</v>
      </c>
      <c r="B753" s="181" t="s">
        <v>1028</v>
      </c>
      <c r="C753" s="181" t="s">
        <v>553</v>
      </c>
      <c r="D753" s="181">
        <v>6</v>
      </c>
      <c r="E753" s="181" t="s">
        <v>554</v>
      </c>
      <c r="F753" s="181">
        <v>4.2</v>
      </c>
      <c r="G753" s="181">
        <v>25.2</v>
      </c>
      <c r="H753" s="181">
        <v>97.15</v>
      </c>
      <c r="I753" s="181" t="s">
        <v>542</v>
      </c>
      <c r="J753" s="181" t="s">
        <v>543</v>
      </c>
      <c r="K753" s="181" t="s">
        <v>1029</v>
      </c>
    </row>
    <row r="754" spans="1:11">
      <c r="A754" s="181" t="s">
        <v>1030</v>
      </c>
      <c r="B754" s="181" t="s">
        <v>1031</v>
      </c>
      <c r="C754" s="181" t="s">
        <v>552</v>
      </c>
      <c r="D754" s="181">
        <v>16</v>
      </c>
      <c r="E754" s="181" t="s">
        <v>554</v>
      </c>
      <c r="F754" s="181">
        <v>3.1</v>
      </c>
      <c r="G754" s="181">
        <v>49.6</v>
      </c>
      <c r="H754" s="181">
        <v>81.48</v>
      </c>
      <c r="I754" s="181" t="s">
        <v>542</v>
      </c>
      <c r="J754" s="181" t="s">
        <v>543</v>
      </c>
      <c r="K754" s="181" t="s">
        <v>756</v>
      </c>
    </row>
    <row r="755" spans="1:11">
      <c r="A755" s="181" t="s">
        <v>1030</v>
      </c>
      <c r="B755" s="181" t="s">
        <v>1031</v>
      </c>
      <c r="C755" s="181" t="s">
        <v>540</v>
      </c>
      <c r="D755" s="181">
        <v>10</v>
      </c>
      <c r="E755" s="181" t="s">
        <v>541</v>
      </c>
      <c r="F755" s="181">
        <v>1.93</v>
      </c>
      <c r="G755" s="181">
        <v>19.3</v>
      </c>
      <c r="H755" s="181">
        <v>81.48</v>
      </c>
      <c r="I755" s="181" t="s">
        <v>542</v>
      </c>
      <c r="J755" s="181" t="s">
        <v>543</v>
      </c>
      <c r="K755" s="181" t="s">
        <v>756</v>
      </c>
    </row>
    <row r="756" spans="1:11">
      <c r="A756" s="181" t="s">
        <v>1030</v>
      </c>
      <c r="B756" s="181" t="s">
        <v>1031</v>
      </c>
      <c r="C756" s="181" t="s">
        <v>575</v>
      </c>
      <c r="D756" s="181">
        <v>17</v>
      </c>
      <c r="E756" s="181" t="s">
        <v>554</v>
      </c>
      <c r="F756" s="181">
        <v>0.74</v>
      </c>
      <c r="G756" s="181">
        <v>12.58</v>
      </c>
      <c r="H756" s="181">
        <v>81.48</v>
      </c>
      <c r="I756" s="181" t="s">
        <v>542</v>
      </c>
      <c r="J756" s="181" t="s">
        <v>543</v>
      </c>
      <c r="K756" s="181" t="s">
        <v>756</v>
      </c>
    </row>
    <row r="757" spans="1:11">
      <c r="A757" s="181" t="s">
        <v>1032</v>
      </c>
      <c r="B757" s="181" t="s">
        <v>1033</v>
      </c>
      <c r="C757" s="181" t="s">
        <v>579</v>
      </c>
      <c r="D757" s="181">
        <v>11</v>
      </c>
      <c r="E757" s="181" t="s">
        <v>546</v>
      </c>
      <c r="F757" s="181">
        <v>3.23</v>
      </c>
      <c r="G757" s="181">
        <v>35.53</v>
      </c>
      <c r="H757" s="181">
        <v>112.13</v>
      </c>
      <c r="I757" s="181" t="s">
        <v>568</v>
      </c>
      <c r="J757" s="181" t="s">
        <v>543</v>
      </c>
      <c r="K757" s="181" t="s">
        <v>1034</v>
      </c>
    </row>
    <row r="758" spans="1:11">
      <c r="A758" s="181" t="s">
        <v>1032</v>
      </c>
      <c r="B758" s="181" t="s">
        <v>1033</v>
      </c>
      <c r="C758" s="181" t="s">
        <v>540</v>
      </c>
      <c r="D758" s="181">
        <v>12</v>
      </c>
      <c r="E758" s="181" t="s">
        <v>551</v>
      </c>
      <c r="F758" s="181">
        <v>1.21</v>
      </c>
      <c r="G758" s="181">
        <v>14.52</v>
      </c>
      <c r="H758" s="181">
        <v>112.13</v>
      </c>
      <c r="I758" s="181" t="s">
        <v>568</v>
      </c>
      <c r="J758" s="181" t="s">
        <v>543</v>
      </c>
      <c r="K758" s="181" t="s">
        <v>1034</v>
      </c>
    </row>
    <row r="759" spans="1:11">
      <c r="A759" s="181" t="s">
        <v>1032</v>
      </c>
      <c r="B759" s="181" t="s">
        <v>1033</v>
      </c>
      <c r="C759" s="181" t="s">
        <v>552</v>
      </c>
      <c r="D759" s="181">
        <v>5</v>
      </c>
      <c r="E759" s="181" t="s">
        <v>541</v>
      </c>
      <c r="F759" s="181">
        <v>1.38</v>
      </c>
      <c r="G759" s="181">
        <v>6.9</v>
      </c>
      <c r="H759" s="181">
        <v>112.13</v>
      </c>
      <c r="I759" s="181" t="s">
        <v>568</v>
      </c>
      <c r="J759" s="181" t="s">
        <v>543</v>
      </c>
      <c r="K759" s="181" t="s">
        <v>1034</v>
      </c>
    </row>
    <row r="760" spans="1:11">
      <c r="A760" s="181" t="s">
        <v>1032</v>
      </c>
      <c r="B760" s="181" t="s">
        <v>1033</v>
      </c>
      <c r="C760" s="181" t="s">
        <v>550</v>
      </c>
      <c r="D760" s="181">
        <v>17</v>
      </c>
      <c r="E760" s="181" t="s">
        <v>554</v>
      </c>
      <c r="F760" s="181">
        <v>1.26</v>
      </c>
      <c r="G760" s="181">
        <v>21.42</v>
      </c>
      <c r="H760" s="181">
        <v>112.13</v>
      </c>
      <c r="I760" s="181" t="s">
        <v>568</v>
      </c>
      <c r="J760" s="181" t="s">
        <v>543</v>
      </c>
      <c r="K760" s="181" t="s">
        <v>1034</v>
      </c>
    </row>
    <row r="761" spans="1:11">
      <c r="A761" s="181" t="s">
        <v>1032</v>
      </c>
      <c r="B761" s="181" t="s">
        <v>1033</v>
      </c>
      <c r="C761" s="181" t="s">
        <v>563</v>
      </c>
      <c r="D761" s="181">
        <v>8</v>
      </c>
      <c r="E761" s="181" t="s">
        <v>554</v>
      </c>
      <c r="F761" s="181">
        <v>4.22</v>
      </c>
      <c r="G761" s="181">
        <v>33.76</v>
      </c>
      <c r="H761" s="181">
        <v>112.13</v>
      </c>
      <c r="I761" s="181" t="s">
        <v>568</v>
      </c>
      <c r="J761" s="181" t="s">
        <v>543</v>
      </c>
      <c r="K761" s="181" t="s">
        <v>1034</v>
      </c>
    </row>
    <row r="762" spans="1:11">
      <c r="A762" s="181" t="s">
        <v>1035</v>
      </c>
      <c r="B762" s="181" t="s">
        <v>1036</v>
      </c>
      <c r="C762" s="181" t="s">
        <v>545</v>
      </c>
      <c r="D762" s="181">
        <v>1</v>
      </c>
      <c r="E762" s="181" t="s">
        <v>541</v>
      </c>
      <c r="F762" s="181">
        <v>4.25</v>
      </c>
      <c r="G762" s="181">
        <v>4.25</v>
      </c>
      <c r="H762" s="181">
        <v>55.12</v>
      </c>
      <c r="I762" s="181" t="s">
        <v>568</v>
      </c>
      <c r="J762" s="181" t="s">
        <v>543</v>
      </c>
      <c r="K762" s="181" t="s">
        <v>1037</v>
      </c>
    </row>
    <row r="763" spans="1:11">
      <c r="A763" s="181" t="s">
        <v>1035</v>
      </c>
      <c r="B763" s="181" t="s">
        <v>1036</v>
      </c>
      <c r="C763" s="181" t="s">
        <v>557</v>
      </c>
      <c r="D763" s="181">
        <v>10</v>
      </c>
      <c r="E763" s="181" t="s">
        <v>546</v>
      </c>
      <c r="F763" s="181">
        <v>0.67</v>
      </c>
      <c r="G763" s="181">
        <v>6.7</v>
      </c>
      <c r="H763" s="181">
        <v>55.12</v>
      </c>
      <c r="I763" s="181" t="s">
        <v>568</v>
      </c>
      <c r="J763" s="181" t="s">
        <v>543</v>
      </c>
      <c r="K763" s="181" t="s">
        <v>1037</v>
      </c>
    </row>
    <row r="764" spans="1:11">
      <c r="A764" s="181" t="s">
        <v>1035</v>
      </c>
      <c r="B764" s="181" t="s">
        <v>1036</v>
      </c>
      <c r="C764" s="181" t="s">
        <v>547</v>
      </c>
      <c r="D764" s="181">
        <v>1</v>
      </c>
      <c r="E764" s="181" t="s">
        <v>554</v>
      </c>
      <c r="F764" s="181">
        <v>2.89</v>
      </c>
      <c r="G764" s="181">
        <v>2.89</v>
      </c>
      <c r="H764" s="181">
        <v>55.12</v>
      </c>
      <c r="I764" s="181" t="s">
        <v>568</v>
      </c>
      <c r="J764" s="181" t="s">
        <v>543</v>
      </c>
      <c r="K764" s="181" t="s">
        <v>1037</v>
      </c>
    </row>
    <row r="765" spans="1:11">
      <c r="A765" s="181" t="s">
        <v>1035</v>
      </c>
      <c r="B765" s="181" t="s">
        <v>1036</v>
      </c>
      <c r="C765" s="181" t="s">
        <v>543</v>
      </c>
      <c r="D765" s="181">
        <v>18</v>
      </c>
      <c r="E765" s="181" t="s">
        <v>554</v>
      </c>
      <c r="F765" s="181">
        <v>1.96</v>
      </c>
      <c r="G765" s="181">
        <v>35.28</v>
      </c>
      <c r="H765" s="181">
        <v>55.12</v>
      </c>
      <c r="I765" s="181" t="s">
        <v>568</v>
      </c>
      <c r="J765" s="181" t="s">
        <v>543</v>
      </c>
      <c r="K765" s="181" t="s">
        <v>1037</v>
      </c>
    </row>
    <row r="766" spans="1:11">
      <c r="A766" s="181" t="s">
        <v>1035</v>
      </c>
      <c r="B766" s="181" t="s">
        <v>1036</v>
      </c>
      <c r="C766" s="181" t="s">
        <v>559</v>
      </c>
      <c r="D766" s="181">
        <v>10</v>
      </c>
      <c r="E766" s="181" t="s">
        <v>554</v>
      </c>
      <c r="F766" s="181">
        <v>0.6</v>
      </c>
      <c r="G766" s="181">
        <v>6</v>
      </c>
      <c r="H766" s="181">
        <v>55.12</v>
      </c>
      <c r="I766" s="181" t="s">
        <v>568</v>
      </c>
      <c r="J766" s="181" t="s">
        <v>543</v>
      </c>
      <c r="K766" s="181" t="s">
        <v>1037</v>
      </c>
    </row>
    <row r="767" spans="1:11">
      <c r="A767" s="181" t="s">
        <v>1038</v>
      </c>
      <c r="B767" s="181" t="s">
        <v>1039</v>
      </c>
      <c r="C767" s="181" t="s">
        <v>552</v>
      </c>
      <c r="D767" s="181">
        <v>1</v>
      </c>
      <c r="E767" s="181" t="s">
        <v>554</v>
      </c>
      <c r="F767" s="181">
        <v>3.76</v>
      </c>
      <c r="G767" s="181">
        <v>3.76</v>
      </c>
      <c r="H767" s="181">
        <v>14.92</v>
      </c>
      <c r="I767" s="181" t="s">
        <v>568</v>
      </c>
      <c r="J767" s="181" t="s">
        <v>543</v>
      </c>
      <c r="K767" s="181" t="s">
        <v>1040</v>
      </c>
    </row>
    <row r="768" spans="1:11">
      <c r="A768" s="181" t="s">
        <v>1038</v>
      </c>
      <c r="B768" s="181" t="s">
        <v>1039</v>
      </c>
      <c r="C768" s="181" t="s">
        <v>540</v>
      </c>
      <c r="D768" s="181">
        <v>6</v>
      </c>
      <c r="E768" s="181" t="s">
        <v>551</v>
      </c>
      <c r="F768" s="181">
        <v>1.51</v>
      </c>
      <c r="G768" s="181">
        <v>9.06</v>
      </c>
      <c r="H768" s="181">
        <v>14.92</v>
      </c>
      <c r="I768" s="181" t="s">
        <v>568</v>
      </c>
      <c r="J768" s="181" t="s">
        <v>543</v>
      </c>
      <c r="K768" s="181" t="s">
        <v>1040</v>
      </c>
    </row>
    <row r="769" spans="1:11">
      <c r="A769" s="181" t="s">
        <v>1038</v>
      </c>
      <c r="B769" s="181" t="s">
        <v>1039</v>
      </c>
      <c r="C769" s="181" t="s">
        <v>547</v>
      </c>
      <c r="D769" s="181">
        <v>3</v>
      </c>
      <c r="E769" s="181" t="s">
        <v>551</v>
      </c>
      <c r="F769" s="181">
        <v>0.7</v>
      </c>
      <c r="G769" s="181">
        <v>2.1</v>
      </c>
      <c r="H769" s="181">
        <v>14.92</v>
      </c>
      <c r="I769" s="181" t="s">
        <v>568</v>
      </c>
      <c r="J769" s="181" t="s">
        <v>543</v>
      </c>
      <c r="K769" s="181" t="s">
        <v>1040</v>
      </c>
    </row>
    <row r="770" spans="1:11">
      <c r="A770" s="181" t="s">
        <v>1041</v>
      </c>
      <c r="B770" s="181" t="s">
        <v>1042</v>
      </c>
      <c r="C770" s="181" t="s">
        <v>553</v>
      </c>
      <c r="D770" s="181">
        <v>12</v>
      </c>
      <c r="E770" s="181" t="s">
        <v>551</v>
      </c>
      <c r="F770" s="181">
        <v>1.97</v>
      </c>
      <c r="G770" s="181">
        <v>23.64</v>
      </c>
      <c r="H770" s="181">
        <v>175.91</v>
      </c>
      <c r="I770" s="181" t="s">
        <v>542</v>
      </c>
      <c r="J770" s="181" t="s">
        <v>543</v>
      </c>
      <c r="K770" s="181" t="s">
        <v>759</v>
      </c>
    </row>
    <row r="771" spans="1:11">
      <c r="A771" s="181" t="s">
        <v>1041</v>
      </c>
      <c r="B771" s="181" t="s">
        <v>1042</v>
      </c>
      <c r="C771" s="181" t="s">
        <v>579</v>
      </c>
      <c r="D771" s="181">
        <v>9</v>
      </c>
      <c r="E771" s="181" t="s">
        <v>541</v>
      </c>
      <c r="F771" s="181">
        <v>3.24</v>
      </c>
      <c r="G771" s="181">
        <v>29.16</v>
      </c>
      <c r="H771" s="181">
        <v>175.91</v>
      </c>
      <c r="I771" s="181" t="s">
        <v>542</v>
      </c>
      <c r="J771" s="181" t="s">
        <v>543</v>
      </c>
      <c r="K771" s="181" t="s">
        <v>759</v>
      </c>
    </row>
    <row r="772" spans="1:11">
      <c r="A772" s="181" t="s">
        <v>1041</v>
      </c>
      <c r="B772" s="181" t="s">
        <v>1042</v>
      </c>
      <c r="C772" s="181" t="s">
        <v>545</v>
      </c>
      <c r="D772" s="181">
        <v>16</v>
      </c>
      <c r="E772" s="181" t="s">
        <v>551</v>
      </c>
      <c r="F772" s="181">
        <v>2.91</v>
      </c>
      <c r="G772" s="181">
        <v>46.56</v>
      </c>
      <c r="H772" s="181">
        <v>175.91</v>
      </c>
      <c r="I772" s="181" t="s">
        <v>542</v>
      </c>
      <c r="J772" s="181" t="s">
        <v>543</v>
      </c>
      <c r="K772" s="181" t="s">
        <v>759</v>
      </c>
    </row>
    <row r="773" spans="1:11">
      <c r="A773" s="181" t="s">
        <v>1041</v>
      </c>
      <c r="B773" s="181" t="s">
        <v>1042</v>
      </c>
      <c r="C773" s="181" t="s">
        <v>597</v>
      </c>
      <c r="D773" s="181">
        <v>16</v>
      </c>
      <c r="E773" s="181" t="s">
        <v>551</v>
      </c>
      <c r="F773" s="181">
        <v>1.28</v>
      </c>
      <c r="G773" s="181">
        <v>20.48</v>
      </c>
      <c r="H773" s="181">
        <v>175.91</v>
      </c>
      <c r="I773" s="181" t="s">
        <v>542</v>
      </c>
      <c r="J773" s="181" t="s">
        <v>543</v>
      </c>
      <c r="K773" s="181" t="s">
        <v>759</v>
      </c>
    </row>
    <row r="774" spans="1:11">
      <c r="A774" s="181" t="s">
        <v>1041</v>
      </c>
      <c r="B774" s="181" t="s">
        <v>1042</v>
      </c>
      <c r="C774" s="181" t="s">
        <v>563</v>
      </c>
      <c r="D774" s="181">
        <v>1</v>
      </c>
      <c r="E774" s="181" t="s">
        <v>554</v>
      </c>
      <c r="F774" s="181">
        <v>4.97</v>
      </c>
      <c r="G774" s="181">
        <v>4.97</v>
      </c>
      <c r="H774" s="181">
        <v>175.91</v>
      </c>
      <c r="I774" s="181" t="s">
        <v>542</v>
      </c>
      <c r="J774" s="181" t="s">
        <v>543</v>
      </c>
      <c r="K774" s="181" t="s">
        <v>759</v>
      </c>
    </row>
    <row r="775" spans="1:11">
      <c r="A775" s="181" t="s">
        <v>1041</v>
      </c>
      <c r="B775" s="181" t="s">
        <v>1042</v>
      </c>
      <c r="C775" s="181" t="s">
        <v>557</v>
      </c>
      <c r="D775" s="181">
        <v>14</v>
      </c>
      <c r="E775" s="181" t="s">
        <v>541</v>
      </c>
      <c r="F775" s="181">
        <v>3.65</v>
      </c>
      <c r="G775" s="181">
        <v>51.1</v>
      </c>
      <c r="H775" s="181">
        <v>175.91</v>
      </c>
      <c r="I775" s="181" t="s">
        <v>542</v>
      </c>
      <c r="J775" s="181" t="s">
        <v>543</v>
      </c>
      <c r="K775" s="181" t="s">
        <v>759</v>
      </c>
    </row>
    <row r="776" spans="1:11">
      <c r="A776" s="181" t="s">
        <v>1043</v>
      </c>
      <c r="B776" s="181" t="s">
        <v>1044</v>
      </c>
      <c r="C776" s="181" t="s">
        <v>552</v>
      </c>
      <c r="D776" s="181">
        <v>6</v>
      </c>
      <c r="E776" s="181" t="s">
        <v>554</v>
      </c>
      <c r="F776" s="181">
        <v>0.91</v>
      </c>
      <c r="G776" s="181">
        <v>5.46</v>
      </c>
      <c r="H776" s="181">
        <v>84.61</v>
      </c>
      <c r="I776" s="181" t="s">
        <v>568</v>
      </c>
      <c r="J776" s="181" t="s">
        <v>543</v>
      </c>
      <c r="K776" s="181" t="s">
        <v>1045</v>
      </c>
    </row>
    <row r="777" spans="1:11">
      <c r="A777" s="181" t="s">
        <v>1043</v>
      </c>
      <c r="B777" s="181" t="s">
        <v>1044</v>
      </c>
      <c r="C777" s="181" t="s">
        <v>597</v>
      </c>
      <c r="D777" s="181">
        <v>17</v>
      </c>
      <c r="E777" s="181" t="s">
        <v>551</v>
      </c>
      <c r="F777" s="181">
        <v>1.1599999999999999</v>
      </c>
      <c r="G777" s="181">
        <v>19.72</v>
      </c>
      <c r="H777" s="181">
        <v>84.61</v>
      </c>
      <c r="I777" s="181" t="s">
        <v>568</v>
      </c>
      <c r="J777" s="181" t="s">
        <v>543</v>
      </c>
      <c r="K777" s="181" t="s">
        <v>1045</v>
      </c>
    </row>
    <row r="778" spans="1:11">
      <c r="A778" s="181" t="s">
        <v>1043</v>
      </c>
      <c r="B778" s="181" t="s">
        <v>1044</v>
      </c>
      <c r="C778" s="181" t="s">
        <v>579</v>
      </c>
      <c r="D778" s="181">
        <v>11</v>
      </c>
      <c r="E778" s="181" t="s">
        <v>551</v>
      </c>
      <c r="F778" s="181">
        <v>3.81</v>
      </c>
      <c r="G778" s="181">
        <v>41.91</v>
      </c>
      <c r="H778" s="181">
        <v>84.61</v>
      </c>
      <c r="I778" s="181" t="s">
        <v>568</v>
      </c>
      <c r="J778" s="181" t="s">
        <v>543</v>
      </c>
      <c r="K778" s="181" t="s">
        <v>1045</v>
      </c>
    </row>
    <row r="779" spans="1:11">
      <c r="A779" s="181" t="s">
        <v>1043</v>
      </c>
      <c r="B779" s="181" t="s">
        <v>1044</v>
      </c>
      <c r="C779" s="181" t="s">
        <v>557</v>
      </c>
      <c r="D779" s="181">
        <v>8</v>
      </c>
      <c r="E779" s="181" t="s">
        <v>546</v>
      </c>
      <c r="F779" s="181">
        <v>2.19</v>
      </c>
      <c r="G779" s="181">
        <v>17.52</v>
      </c>
      <c r="H779" s="181">
        <v>84.61</v>
      </c>
      <c r="I779" s="181" t="s">
        <v>568</v>
      </c>
      <c r="J779" s="181" t="s">
        <v>543</v>
      </c>
      <c r="K779" s="181" t="s">
        <v>1045</v>
      </c>
    </row>
    <row r="780" spans="1:11">
      <c r="A780" s="181" t="s">
        <v>1046</v>
      </c>
      <c r="B780" s="181" t="s">
        <v>1047</v>
      </c>
      <c r="C780" s="181" t="s">
        <v>543</v>
      </c>
      <c r="D780" s="181">
        <v>10</v>
      </c>
      <c r="E780" s="181" t="s">
        <v>546</v>
      </c>
      <c r="F780" s="181">
        <v>1.06</v>
      </c>
      <c r="G780" s="181">
        <v>10.6</v>
      </c>
      <c r="H780" s="181">
        <v>149.57</v>
      </c>
      <c r="I780" s="181" t="s">
        <v>542</v>
      </c>
      <c r="J780" s="181" t="s">
        <v>543</v>
      </c>
      <c r="K780" s="181" t="s">
        <v>1048</v>
      </c>
    </row>
    <row r="781" spans="1:11">
      <c r="A781" s="181" t="s">
        <v>1046</v>
      </c>
      <c r="B781" s="181" t="s">
        <v>1047</v>
      </c>
      <c r="C781" s="181" t="s">
        <v>579</v>
      </c>
      <c r="D781" s="181">
        <v>15</v>
      </c>
      <c r="E781" s="181" t="s">
        <v>546</v>
      </c>
      <c r="F781" s="181">
        <v>2.27</v>
      </c>
      <c r="G781" s="181">
        <v>34.049999999999997</v>
      </c>
      <c r="H781" s="181">
        <v>149.57</v>
      </c>
      <c r="I781" s="181" t="s">
        <v>542</v>
      </c>
      <c r="J781" s="181" t="s">
        <v>543</v>
      </c>
      <c r="K781" s="181" t="s">
        <v>1048</v>
      </c>
    </row>
    <row r="782" spans="1:11">
      <c r="A782" s="181" t="s">
        <v>1046</v>
      </c>
      <c r="B782" s="181" t="s">
        <v>1047</v>
      </c>
      <c r="C782" s="181" t="s">
        <v>547</v>
      </c>
      <c r="D782" s="181">
        <v>15</v>
      </c>
      <c r="E782" s="181" t="s">
        <v>554</v>
      </c>
      <c r="F782" s="181">
        <v>4.66</v>
      </c>
      <c r="G782" s="181">
        <v>69.900000000000006</v>
      </c>
      <c r="H782" s="181">
        <v>149.57</v>
      </c>
      <c r="I782" s="181" t="s">
        <v>542</v>
      </c>
      <c r="J782" s="181" t="s">
        <v>543</v>
      </c>
      <c r="K782" s="181" t="s">
        <v>1048</v>
      </c>
    </row>
    <row r="783" spans="1:11">
      <c r="A783" s="181" t="s">
        <v>1046</v>
      </c>
      <c r="B783" s="181" t="s">
        <v>1047</v>
      </c>
      <c r="C783" s="181" t="s">
        <v>597</v>
      </c>
      <c r="D783" s="181">
        <v>10</v>
      </c>
      <c r="E783" s="181" t="s">
        <v>554</v>
      </c>
      <c r="F783" s="181">
        <v>3.17</v>
      </c>
      <c r="G783" s="181">
        <v>31.7</v>
      </c>
      <c r="H783" s="181">
        <v>149.57</v>
      </c>
      <c r="I783" s="181" t="s">
        <v>542</v>
      </c>
      <c r="J783" s="181" t="s">
        <v>543</v>
      </c>
      <c r="K783" s="181" t="s">
        <v>1048</v>
      </c>
    </row>
    <row r="784" spans="1:11">
      <c r="A784" s="181" t="s">
        <v>1046</v>
      </c>
      <c r="B784" s="181" t="s">
        <v>1047</v>
      </c>
      <c r="C784" s="181" t="s">
        <v>563</v>
      </c>
      <c r="D784" s="181">
        <v>4</v>
      </c>
      <c r="E784" s="181" t="s">
        <v>554</v>
      </c>
      <c r="F784" s="181">
        <v>0.83</v>
      </c>
      <c r="G784" s="181">
        <v>3.32</v>
      </c>
      <c r="H784" s="181">
        <v>149.57</v>
      </c>
      <c r="I784" s="181" t="s">
        <v>542</v>
      </c>
      <c r="J784" s="181" t="s">
        <v>543</v>
      </c>
      <c r="K784" s="181" t="s">
        <v>1048</v>
      </c>
    </row>
    <row r="785" spans="1:11">
      <c r="A785" s="181" t="s">
        <v>1049</v>
      </c>
      <c r="B785" s="181" t="s">
        <v>1050</v>
      </c>
      <c r="C785" s="181" t="s">
        <v>547</v>
      </c>
      <c r="D785" s="181">
        <v>7</v>
      </c>
      <c r="E785" s="181" t="s">
        <v>554</v>
      </c>
      <c r="F785" s="181">
        <v>2.16</v>
      </c>
      <c r="G785" s="181">
        <v>15.12</v>
      </c>
      <c r="H785" s="181">
        <v>78.040000000000006</v>
      </c>
      <c r="I785" s="181" t="s">
        <v>568</v>
      </c>
      <c r="J785" s="181" t="s">
        <v>543</v>
      </c>
      <c r="K785" s="181" t="s">
        <v>1051</v>
      </c>
    </row>
    <row r="786" spans="1:11">
      <c r="A786" s="181" t="s">
        <v>1049</v>
      </c>
      <c r="B786" s="181" t="s">
        <v>1050</v>
      </c>
      <c r="C786" s="181" t="s">
        <v>575</v>
      </c>
      <c r="D786" s="181">
        <v>2</v>
      </c>
      <c r="E786" s="181" t="s">
        <v>551</v>
      </c>
      <c r="F786" s="181">
        <v>0.26</v>
      </c>
      <c r="G786" s="181">
        <v>0.52</v>
      </c>
      <c r="H786" s="181">
        <v>78.040000000000006</v>
      </c>
      <c r="I786" s="181" t="s">
        <v>568</v>
      </c>
      <c r="J786" s="181" t="s">
        <v>543</v>
      </c>
      <c r="K786" s="181" t="s">
        <v>1051</v>
      </c>
    </row>
    <row r="787" spans="1:11">
      <c r="A787" s="181" t="s">
        <v>1049</v>
      </c>
      <c r="B787" s="181" t="s">
        <v>1050</v>
      </c>
      <c r="C787" s="181" t="s">
        <v>550</v>
      </c>
      <c r="D787" s="181">
        <v>18</v>
      </c>
      <c r="E787" s="181" t="s">
        <v>551</v>
      </c>
      <c r="F787" s="181">
        <v>3.31</v>
      </c>
      <c r="G787" s="181">
        <v>59.58</v>
      </c>
      <c r="H787" s="181">
        <v>78.040000000000006</v>
      </c>
      <c r="I787" s="181" t="s">
        <v>568</v>
      </c>
      <c r="J787" s="181" t="s">
        <v>543</v>
      </c>
      <c r="K787" s="181" t="s">
        <v>1051</v>
      </c>
    </row>
    <row r="788" spans="1:11">
      <c r="A788" s="181" t="s">
        <v>1049</v>
      </c>
      <c r="B788" s="181" t="s">
        <v>1050</v>
      </c>
      <c r="C788" s="181" t="s">
        <v>579</v>
      </c>
      <c r="D788" s="181">
        <v>2</v>
      </c>
      <c r="E788" s="181" t="s">
        <v>541</v>
      </c>
      <c r="F788" s="181">
        <v>1.41</v>
      </c>
      <c r="G788" s="181">
        <v>2.82</v>
      </c>
      <c r="H788" s="181">
        <v>78.040000000000006</v>
      </c>
      <c r="I788" s="181" t="s">
        <v>568</v>
      </c>
      <c r="J788" s="181" t="s">
        <v>543</v>
      </c>
      <c r="K788" s="181" t="s">
        <v>1051</v>
      </c>
    </row>
    <row r="789" spans="1:11">
      <c r="A789" s="181" t="s">
        <v>1052</v>
      </c>
      <c r="B789" s="181" t="s">
        <v>1053</v>
      </c>
      <c r="C789" s="181" t="s">
        <v>540</v>
      </c>
      <c r="D789" s="181">
        <v>19</v>
      </c>
      <c r="E789" s="181" t="s">
        <v>551</v>
      </c>
      <c r="F789" s="181">
        <v>2.86</v>
      </c>
      <c r="G789" s="181">
        <v>54.34</v>
      </c>
      <c r="H789" s="181">
        <v>87.71</v>
      </c>
      <c r="I789" s="181" t="s">
        <v>568</v>
      </c>
      <c r="J789" s="181" t="s">
        <v>543</v>
      </c>
      <c r="K789" s="181" t="s">
        <v>1054</v>
      </c>
    </row>
    <row r="790" spans="1:11">
      <c r="A790" s="181" t="s">
        <v>1052</v>
      </c>
      <c r="B790" s="181" t="s">
        <v>1053</v>
      </c>
      <c r="C790" s="181" t="s">
        <v>553</v>
      </c>
      <c r="D790" s="181">
        <v>7</v>
      </c>
      <c r="E790" s="181" t="s">
        <v>551</v>
      </c>
      <c r="F790" s="181">
        <v>3.41</v>
      </c>
      <c r="G790" s="181">
        <v>23.87</v>
      </c>
      <c r="H790" s="181">
        <v>87.71</v>
      </c>
      <c r="I790" s="181" t="s">
        <v>568</v>
      </c>
      <c r="J790" s="181" t="s">
        <v>543</v>
      </c>
      <c r="K790" s="181" t="s">
        <v>1054</v>
      </c>
    </row>
    <row r="791" spans="1:11">
      <c r="A791" s="181" t="s">
        <v>1052</v>
      </c>
      <c r="B791" s="181" t="s">
        <v>1053</v>
      </c>
      <c r="C791" s="181" t="s">
        <v>597</v>
      </c>
      <c r="D791" s="181">
        <v>19</v>
      </c>
      <c r="E791" s="181" t="s">
        <v>554</v>
      </c>
      <c r="F791" s="181">
        <v>0.5</v>
      </c>
      <c r="G791" s="181">
        <v>9.5</v>
      </c>
      <c r="H791" s="181">
        <v>87.71</v>
      </c>
      <c r="I791" s="181" t="s">
        <v>568</v>
      </c>
      <c r="J791" s="181" t="s">
        <v>543</v>
      </c>
      <c r="K791" s="181" t="s">
        <v>1054</v>
      </c>
    </row>
    <row r="792" spans="1:11">
      <c r="A792" s="181" t="s">
        <v>1055</v>
      </c>
      <c r="B792" s="181" t="s">
        <v>1056</v>
      </c>
      <c r="C792" s="181" t="s">
        <v>552</v>
      </c>
      <c r="D792" s="181">
        <v>1</v>
      </c>
      <c r="E792" s="181" t="s">
        <v>546</v>
      </c>
      <c r="F792" s="181">
        <v>3.46</v>
      </c>
      <c r="G792" s="181">
        <v>3.46</v>
      </c>
      <c r="H792" s="181">
        <v>86.22</v>
      </c>
      <c r="I792" s="181" t="s">
        <v>542</v>
      </c>
      <c r="J792" s="181" t="s">
        <v>543</v>
      </c>
      <c r="K792" s="181" t="s">
        <v>1057</v>
      </c>
    </row>
    <row r="793" spans="1:11">
      <c r="A793" s="181" t="s">
        <v>1055</v>
      </c>
      <c r="B793" s="181" t="s">
        <v>1056</v>
      </c>
      <c r="C793" s="181" t="s">
        <v>550</v>
      </c>
      <c r="D793" s="181">
        <v>8</v>
      </c>
      <c r="E793" s="181" t="s">
        <v>541</v>
      </c>
      <c r="F793" s="181">
        <v>0.11</v>
      </c>
      <c r="G793" s="181">
        <v>0.88</v>
      </c>
      <c r="H793" s="181">
        <v>86.22</v>
      </c>
      <c r="I793" s="181" t="s">
        <v>542</v>
      </c>
      <c r="J793" s="181" t="s">
        <v>543</v>
      </c>
      <c r="K793" s="181" t="s">
        <v>1057</v>
      </c>
    </row>
    <row r="794" spans="1:11">
      <c r="A794" s="181" t="s">
        <v>1055</v>
      </c>
      <c r="B794" s="181" t="s">
        <v>1056</v>
      </c>
      <c r="C794" s="181" t="s">
        <v>579</v>
      </c>
      <c r="D794" s="181">
        <v>8</v>
      </c>
      <c r="E794" s="181" t="s">
        <v>546</v>
      </c>
      <c r="F794" s="181">
        <v>3.11</v>
      </c>
      <c r="G794" s="181">
        <v>24.88</v>
      </c>
      <c r="H794" s="181">
        <v>86.22</v>
      </c>
      <c r="I794" s="181" t="s">
        <v>542</v>
      </c>
      <c r="J794" s="181" t="s">
        <v>543</v>
      </c>
      <c r="K794" s="181" t="s">
        <v>1057</v>
      </c>
    </row>
    <row r="795" spans="1:11">
      <c r="A795" s="181" t="s">
        <v>1055</v>
      </c>
      <c r="B795" s="181" t="s">
        <v>1056</v>
      </c>
      <c r="C795" s="181" t="s">
        <v>543</v>
      </c>
      <c r="D795" s="181">
        <v>12</v>
      </c>
      <c r="E795" s="181" t="s">
        <v>541</v>
      </c>
      <c r="F795" s="181">
        <v>4.3899999999999997</v>
      </c>
      <c r="G795" s="181">
        <v>52.68</v>
      </c>
      <c r="H795" s="181">
        <v>86.22</v>
      </c>
      <c r="I795" s="181" t="s">
        <v>542</v>
      </c>
      <c r="J795" s="181" t="s">
        <v>543</v>
      </c>
      <c r="K795" s="181" t="s">
        <v>1057</v>
      </c>
    </row>
    <row r="796" spans="1:11">
      <c r="A796" s="181" t="s">
        <v>1055</v>
      </c>
      <c r="B796" s="181" t="s">
        <v>1056</v>
      </c>
      <c r="C796" s="181" t="s">
        <v>547</v>
      </c>
      <c r="D796" s="181">
        <v>18</v>
      </c>
      <c r="E796" s="181" t="s">
        <v>541</v>
      </c>
      <c r="F796" s="181">
        <v>0.24</v>
      </c>
      <c r="G796" s="181">
        <v>4.32</v>
      </c>
      <c r="H796" s="181">
        <v>86.22</v>
      </c>
      <c r="I796" s="181" t="s">
        <v>542</v>
      </c>
      <c r="J796" s="181" t="s">
        <v>543</v>
      </c>
      <c r="K796" s="181" t="s">
        <v>1057</v>
      </c>
    </row>
    <row r="797" spans="1:11">
      <c r="A797" s="181" t="s">
        <v>1058</v>
      </c>
      <c r="B797" s="181" t="s">
        <v>1059</v>
      </c>
      <c r="C797" s="181" t="s">
        <v>550</v>
      </c>
      <c r="D797" s="181">
        <v>17</v>
      </c>
      <c r="E797" s="181" t="s">
        <v>551</v>
      </c>
      <c r="F797" s="181">
        <v>4.8899999999999997</v>
      </c>
      <c r="G797" s="181">
        <v>83.13</v>
      </c>
      <c r="H797" s="181">
        <v>167.93</v>
      </c>
      <c r="I797" s="181" t="s">
        <v>542</v>
      </c>
      <c r="J797" s="181" t="s">
        <v>543</v>
      </c>
      <c r="K797" s="181" t="s">
        <v>1060</v>
      </c>
    </row>
    <row r="798" spans="1:11">
      <c r="A798" s="181" t="s">
        <v>1058</v>
      </c>
      <c r="B798" s="181" t="s">
        <v>1059</v>
      </c>
      <c r="C798" s="181" t="s">
        <v>557</v>
      </c>
      <c r="D798" s="181">
        <v>14</v>
      </c>
      <c r="E798" s="181" t="s">
        <v>554</v>
      </c>
      <c r="F798" s="181">
        <v>1.45</v>
      </c>
      <c r="G798" s="181">
        <v>20.3</v>
      </c>
      <c r="H798" s="181">
        <v>167.93</v>
      </c>
      <c r="I798" s="181" t="s">
        <v>542</v>
      </c>
      <c r="J798" s="181" t="s">
        <v>543</v>
      </c>
      <c r="K798" s="181" t="s">
        <v>1060</v>
      </c>
    </row>
    <row r="799" spans="1:11">
      <c r="A799" s="181" t="s">
        <v>1058</v>
      </c>
      <c r="B799" s="181" t="s">
        <v>1059</v>
      </c>
      <c r="C799" s="181" t="s">
        <v>563</v>
      </c>
      <c r="D799" s="181">
        <v>2</v>
      </c>
      <c r="E799" s="181" t="s">
        <v>541</v>
      </c>
      <c r="F799" s="181">
        <v>4.4400000000000004</v>
      </c>
      <c r="G799" s="181">
        <v>8.8800000000000008</v>
      </c>
      <c r="H799" s="181">
        <v>167.93</v>
      </c>
      <c r="I799" s="181" t="s">
        <v>542</v>
      </c>
      <c r="J799" s="181" t="s">
        <v>543</v>
      </c>
      <c r="K799" s="181" t="s">
        <v>1060</v>
      </c>
    </row>
    <row r="800" spans="1:11">
      <c r="A800" s="181" t="s">
        <v>1058</v>
      </c>
      <c r="B800" s="181" t="s">
        <v>1059</v>
      </c>
      <c r="C800" s="181" t="s">
        <v>552</v>
      </c>
      <c r="D800" s="181">
        <v>18</v>
      </c>
      <c r="E800" s="181" t="s">
        <v>554</v>
      </c>
      <c r="F800" s="181">
        <v>3.09</v>
      </c>
      <c r="G800" s="181">
        <v>55.62</v>
      </c>
      <c r="H800" s="181">
        <v>167.93</v>
      </c>
      <c r="I800" s="181" t="s">
        <v>542</v>
      </c>
      <c r="J800" s="181" t="s">
        <v>543</v>
      </c>
      <c r="K800" s="181" t="s">
        <v>1060</v>
      </c>
    </row>
    <row r="801" spans="1:11">
      <c r="A801" s="181" t="s">
        <v>1061</v>
      </c>
      <c r="B801" s="181" t="s">
        <v>1062</v>
      </c>
      <c r="C801" s="181" t="s">
        <v>575</v>
      </c>
      <c r="D801" s="181">
        <v>6</v>
      </c>
      <c r="E801" s="181" t="s">
        <v>541</v>
      </c>
      <c r="F801" s="181">
        <v>3.77</v>
      </c>
      <c r="G801" s="181">
        <v>22.62</v>
      </c>
      <c r="H801" s="181">
        <v>74.67</v>
      </c>
      <c r="I801" s="181" t="s">
        <v>542</v>
      </c>
      <c r="J801" s="181" t="s">
        <v>543</v>
      </c>
      <c r="K801" s="181" t="s">
        <v>764</v>
      </c>
    </row>
    <row r="802" spans="1:11">
      <c r="A802" s="181" t="s">
        <v>1061</v>
      </c>
      <c r="B802" s="181" t="s">
        <v>1062</v>
      </c>
      <c r="C802" s="181" t="s">
        <v>579</v>
      </c>
      <c r="D802" s="181">
        <v>7</v>
      </c>
      <c r="E802" s="181" t="s">
        <v>546</v>
      </c>
      <c r="F802" s="181">
        <v>3.83</v>
      </c>
      <c r="G802" s="181">
        <v>26.81</v>
      </c>
      <c r="H802" s="181">
        <v>74.67</v>
      </c>
      <c r="I802" s="181" t="s">
        <v>542</v>
      </c>
      <c r="J802" s="181" t="s">
        <v>543</v>
      </c>
      <c r="K802" s="181" t="s">
        <v>764</v>
      </c>
    </row>
    <row r="803" spans="1:11">
      <c r="A803" s="181" t="s">
        <v>1061</v>
      </c>
      <c r="B803" s="181" t="s">
        <v>1062</v>
      </c>
      <c r="C803" s="181" t="s">
        <v>545</v>
      </c>
      <c r="D803" s="181">
        <v>6</v>
      </c>
      <c r="E803" s="181" t="s">
        <v>551</v>
      </c>
      <c r="F803" s="181">
        <v>0.39</v>
      </c>
      <c r="G803" s="181">
        <v>2.34</v>
      </c>
      <c r="H803" s="181">
        <v>74.67</v>
      </c>
      <c r="I803" s="181" t="s">
        <v>542</v>
      </c>
      <c r="J803" s="181" t="s">
        <v>543</v>
      </c>
      <c r="K803" s="181" t="s">
        <v>764</v>
      </c>
    </row>
    <row r="804" spans="1:11">
      <c r="A804" s="181" t="s">
        <v>1061</v>
      </c>
      <c r="B804" s="181" t="s">
        <v>1062</v>
      </c>
      <c r="C804" s="181" t="s">
        <v>597</v>
      </c>
      <c r="D804" s="181">
        <v>5</v>
      </c>
      <c r="E804" s="181" t="s">
        <v>541</v>
      </c>
      <c r="F804" s="181">
        <v>4.58</v>
      </c>
      <c r="G804" s="181">
        <v>22.9</v>
      </c>
      <c r="H804" s="181">
        <v>74.67</v>
      </c>
      <c r="I804" s="181" t="s">
        <v>542</v>
      </c>
      <c r="J804" s="181" t="s">
        <v>543</v>
      </c>
      <c r="K804" s="181" t="s">
        <v>764</v>
      </c>
    </row>
    <row r="805" spans="1:11">
      <c r="A805" s="181" t="s">
        <v>1063</v>
      </c>
      <c r="B805" s="181" t="s">
        <v>1064</v>
      </c>
      <c r="C805" s="181" t="s">
        <v>597</v>
      </c>
      <c r="D805" s="181">
        <v>11</v>
      </c>
      <c r="E805" s="181" t="s">
        <v>541</v>
      </c>
      <c r="F805" s="181">
        <v>1.56</v>
      </c>
      <c r="G805" s="181">
        <v>17.16</v>
      </c>
      <c r="H805" s="181">
        <v>168.28</v>
      </c>
      <c r="I805" s="181" t="s">
        <v>568</v>
      </c>
      <c r="J805" s="181" t="s">
        <v>543</v>
      </c>
      <c r="K805" s="181" t="s">
        <v>1065</v>
      </c>
    </row>
    <row r="806" spans="1:11">
      <c r="A806" s="181" t="s">
        <v>1063</v>
      </c>
      <c r="B806" s="181" t="s">
        <v>1064</v>
      </c>
      <c r="C806" s="181" t="s">
        <v>553</v>
      </c>
      <c r="D806" s="181">
        <v>3</v>
      </c>
      <c r="E806" s="181" t="s">
        <v>551</v>
      </c>
      <c r="F806" s="181">
        <v>2.91</v>
      </c>
      <c r="G806" s="181">
        <v>8.73</v>
      </c>
      <c r="H806" s="181">
        <v>168.28</v>
      </c>
      <c r="I806" s="181" t="s">
        <v>568</v>
      </c>
      <c r="J806" s="181" t="s">
        <v>543</v>
      </c>
      <c r="K806" s="181" t="s">
        <v>1065</v>
      </c>
    </row>
    <row r="807" spans="1:11">
      <c r="A807" s="181" t="s">
        <v>1063</v>
      </c>
      <c r="B807" s="181" t="s">
        <v>1064</v>
      </c>
      <c r="C807" s="181" t="s">
        <v>540</v>
      </c>
      <c r="D807" s="181">
        <v>15</v>
      </c>
      <c r="E807" s="181" t="s">
        <v>546</v>
      </c>
      <c r="F807" s="181">
        <v>4.26</v>
      </c>
      <c r="G807" s="181">
        <v>63.9</v>
      </c>
      <c r="H807" s="181">
        <v>168.28</v>
      </c>
      <c r="I807" s="181" t="s">
        <v>568</v>
      </c>
      <c r="J807" s="181" t="s">
        <v>543</v>
      </c>
      <c r="K807" s="181" t="s">
        <v>1065</v>
      </c>
    </row>
    <row r="808" spans="1:11">
      <c r="A808" s="181" t="s">
        <v>1063</v>
      </c>
      <c r="B808" s="181" t="s">
        <v>1064</v>
      </c>
      <c r="C808" s="181" t="s">
        <v>547</v>
      </c>
      <c r="D808" s="181">
        <v>9</v>
      </c>
      <c r="E808" s="181" t="s">
        <v>541</v>
      </c>
      <c r="F808" s="181">
        <v>2.74</v>
      </c>
      <c r="G808" s="181">
        <v>24.66</v>
      </c>
      <c r="H808" s="181">
        <v>168.28</v>
      </c>
      <c r="I808" s="181" t="s">
        <v>568</v>
      </c>
      <c r="J808" s="181" t="s">
        <v>543</v>
      </c>
      <c r="K808" s="181" t="s">
        <v>1065</v>
      </c>
    </row>
    <row r="809" spans="1:11">
      <c r="A809" s="181" t="s">
        <v>1063</v>
      </c>
      <c r="B809" s="181" t="s">
        <v>1064</v>
      </c>
      <c r="C809" s="181" t="s">
        <v>563</v>
      </c>
      <c r="D809" s="181">
        <v>19</v>
      </c>
      <c r="E809" s="181" t="s">
        <v>551</v>
      </c>
      <c r="F809" s="181">
        <v>1.41</v>
      </c>
      <c r="G809" s="181">
        <v>26.79</v>
      </c>
      <c r="H809" s="181">
        <v>168.28</v>
      </c>
      <c r="I809" s="181" t="s">
        <v>568</v>
      </c>
      <c r="J809" s="181" t="s">
        <v>543</v>
      </c>
      <c r="K809" s="181" t="s">
        <v>1065</v>
      </c>
    </row>
    <row r="810" spans="1:11">
      <c r="A810" s="181" t="s">
        <v>1063</v>
      </c>
      <c r="B810" s="181" t="s">
        <v>1064</v>
      </c>
      <c r="C810" s="181" t="s">
        <v>579</v>
      </c>
      <c r="D810" s="181">
        <v>13</v>
      </c>
      <c r="E810" s="181" t="s">
        <v>541</v>
      </c>
      <c r="F810" s="181">
        <v>2.08</v>
      </c>
      <c r="G810" s="181">
        <v>27.04</v>
      </c>
      <c r="H810" s="181">
        <v>168.28</v>
      </c>
      <c r="I810" s="181" t="s">
        <v>568</v>
      </c>
      <c r="J810" s="181" t="s">
        <v>543</v>
      </c>
      <c r="K810" s="181" t="s">
        <v>1065</v>
      </c>
    </row>
    <row r="811" spans="1:11">
      <c r="A811" s="181" t="s">
        <v>1066</v>
      </c>
      <c r="B811" s="181" t="s">
        <v>1067</v>
      </c>
      <c r="C811" s="181" t="s">
        <v>545</v>
      </c>
      <c r="D811" s="181">
        <v>7</v>
      </c>
      <c r="E811" s="181" t="s">
        <v>541</v>
      </c>
      <c r="F811" s="181">
        <v>0.67</v>
      </c>
      <c r="G811" s="181">
        <v>4.6900000000000004</v>
      </c>
      <c r="H811" s="181">
        <v>24.85</v>
      </c>
      <c r="I811" s="181" t="s">
        <v>568</v>
      </c>
      <c r="J811" s="181" t="s">
        <v>543</v>
      </c>
      <c r="K811" s="181" t="s">
        <v>1068</v>
      </c>
    </row>
    <row r="812" spans="1:11">
      <c r="A812" s="181" t="s">
        <v>1066</v>
      </c>
      <c r="B812" s="181" t="s">
        <v>1067</v>
      </c>
      <c r="C812" s="181" t="s">
        <v>543</v>
      </c>
      <c r="D812" s="181">
        <v>6</v>
      </c>
      <c r="E812" s="181" t="s">
        <v>546</v>
      </c>
      <c r="F812" s="181">
        <v>0.12</v>
      </c>
      <c r="G812" s="181">
        <v>0.72</v>
      </c>
      <c r="H812" s="181">
        <v>24.85</v>
      </c>
      <c r="I812" s="181" t="s">
        <v>568</v>
      </c>
      <c r="J812" s="181" t="s">
        <v>543</v>
      </c>
      <c r="K812" s="181" t="s">
        <v>1068</v>
      </c>
    </row>
    <row r="813" spans="1:11">
      <c r="A813" s="181" t="s">
        <v>1066</v>
      </c>
      <c r="B813" s="181" t="s">
        <v>1067</v>
      </c>
      <c r="C813" s="181" t="s">
        <v>557</v>
      </c>
      <c r="D813" s="181">
        <v>4</v>
      </c>
      <c r="E813" s="181" t="s">
        <v>541</v>
      </c>
      <c r="F813" s="181">
        <v>4.8600000000000003</v>
      </c>
      <c r="G813" s="181">
        <v>19.440000000000001</v>
      </c>
      <c r="H813" s="181">
        <v>24.85</v>
      </c>
      <c r="I813" s="181" t="s">
        <v>568</v>
      </c>
      <c r="J813" s="181" t="s">
        <v>543</v>
      </c>
      <c r="K813" s="181" t="s">
        <v>1068</v>
      </c>
    </row>
    <row r="814" spans="1:11">
      <c r="A814" s="181" t="s">
        <v>1069</v>
      </c>
      <c r="B814" s="181" t="s">
        <v>1070</v>
      </c>
      <c r="C814" s="181" t="s">
        <v>545</v>
      </c>
      <c r="D814" s="181">
        <v>14</v>
      </c>
      <c r="E814" s="181" t="s">
        <v>541</v>
      </c>
      <c r="F814" s="181">
        <v>1.8</v>
      </c>
      <c r="G814" s="181">
        <v>25.2</v>
      </c>
      <c r="H814" s="181">
        <v>165.59</v>
      </c>
      <c r="I814" s="181" t="s">
        <v>542</v>
      </c>
      <c r="J814" s="181" t="s">
        <v>543</v>
      </c>
      <c r="K814" s="181" t="s">
        <v>1071</v>
      </c>
    </row>
    <row r="815" spans="1:11">
      <c r="A815" s="181" t="s">
        <v>1069</v>
      </c>
      <c r="B815" s="181" t="s">
        <v>1070</v>
      </c>
      <c r="C815" s="181" t="s">
        <v>552</v>
      </c>
      <c r="D815" s="181">
        <v>18</v>
      </c>
      <c r="E815" s="181" t="s">
        <v>551</v>
      </c>
      <c r="F815" s="181">
        <v>2.38</v>
      </c>
      <c r="G815" s="181">
        <v>42.84</v>
      </c>
      <c r="H815" s="181">
        <v>165.59</v>
      </c>
      <c r="I815" s="181" t="s">
        <v>542</v>
      </c>
      <c r="J815" s="181" t="s">
        <v>543</v>
      </c>
      <c r="K815" s="181" t="s">
        <v>1071</v>
      </c>
    </row>
    <row r="816" spans="1:11">
      <c r="A816" s="181" t="s">
        <v>1069</v>
      </c>
      <c r="B816" s="181" t="s">
        <v>1070</v>
      </c>
      <c r="C816" s="181" t="s">
        <v>575</v>
      </c>
      <c r="D816" s="181">
        <v>15</v>
      </c>
      <c r="E816" s="181" t="s">
        <v>551</v>
      </c>
      <c r="F816" s="181">
        <v>3.37</v>
      </c>
      <c r="G816" s="181">
        <v>50.55</v>
      </c>
      <c r="H816" s="181">
        <v>165.59</v>
      </c>
      <c r="I816" s="181" t="s">
        <v>542</v>
      </c>
      <c r="J816" s="181" t="s">
        <v>543</v>
      </c>
      <c r="K816" s="181" t="s">
        <v>1071</v>
      </c>
    </row>
    <row r="817" spans="1:11">
      <c r="A817" s="181" t="s">
        <v>1069</v>
      </c>
      <c r="B817" s="181" t="s">
        <v>1070</v>
      </c>
      <c r="C817" s="181" t="s">
        <v>550</v>
      </c>
      <c r="D817" s="181">
        <v>10</v>
      </c>
      <c r="E817" s="181" t="s">
        <v>554</v>
      </c>
      <c r="F817" s="181">
        <v>4.7</v>
      </c>
      <c r="G817" s="181">
        <v>47</v>
      </c>
      <c r="H817" s="181">
        <v>165.59</v>
      </c>
      <c r="I817" s="181" t="s">
        <v>542</v>
      </c>
      <c r="J817" s="181" t="s">
        <v>543</v>
      </c>
      <c r="K817" s="181" t="s">
        <v>1071</v>
      </c>
    </row>
    <row r="818" spans="1:11">
      <c r="A818" s="181" t="s">
        <v>1072</v>
      </c>
      <c r="B818" s="181" t="s">
        <v>1073</v>
      </c>
      <c r="C818" s="181" t="s">
        <v>553</v>
      </c>
      <c r="D818" s="181">
        <v>18</v>
      </c>
      <c r="E818" s="181" t="s">
        <v>551</v>
      </c>
      <c r="F818" s="181">
        <v>2.69</v>
      </c>
      <c r="G818" s="181">
        <v>48.42</v>
      </c>
      <c r="H818" s="181">
        <v>124.3</v>
      </c>
      <c r="I818" s="181" t="s">
        <v>542</v>
      </c>
      <c r="J818" s="181" t="s">
        <v>543</v>
      </c>
      <c r="K818" s="181" t="s">
        <v>772</v>
      </c>
    </row>
    <row r="819" spans="1:11">
      <c r="A819" s="181" t="s">
        <v>1072</v>
      </c>
      <c r="B819" s="181" t="s">
        <v>1073</v>
      </c>
      <c r="C819" s="181" t="s">
        <v>545</v>
      </c>
      <c r="D819" s="181">
        <v>16</v>
      </c>
      <c r="E819" s="181" t="s">
        <v>541</v>
      </c>
      <c r="F819" s="181">
        <v>3.85</v>
      </c>
      <c r="G819" s="181">
        <v>61.6</v>
      </c>
      <c r="H819" s="181">
        <v>124.3</v>
      </c>
      <c r="I819" s="181" t="s">
        <v>542</v>
      </c>
      <c r="J819" s="181" t="s">
        <v>543</v>
      </c>
      <c r="K819" s="181" t="s">
        <v>772</v>
      </c>
    </row>
    <row r="820" spans="1:11">
      <c r="A820" s="181" t="s">
        <v>1072</v>
      </c>
      <c r="B820" s="181" t="s">
        <v>1073</v>
      </c>
      <c r="C820" s="181" t="s">
        <v>557</v>
      </c>
      <c r="D820" s="181">
        <v>5</v>
      </c>
      <c r="E820" s="181" t="s">
        <v>541</v>
      </c>
      <c r="F820" s="181">
        <v>0.24</v>
      </c>
      <c r="G820" s="181">
        <v>1.2</v>
      </c>
      <c r="H820" s="181">
        <v>124.3</v>
      </c>
      <c r="I820" s="181" t="s">
        <v>542</v>
      </c>
      <c r="J820" s="181" t="s">
        <v>543</v>
      </c>
      <c r="K820" s="181" t="s">
        <v>772</v>
      </c>
    </row>
    <row r="821" spans="1:11">
      <c r="A821" s="181" t="s">
        <v>1072</v>
      </c>
      <c r="B821" s="181" t="s">
        <v>1073</v>
      </c>
      <c r="C821" s="181" t="s">
        <v>552</v>
      </c>
      <c r="D821" s="181">
        <v>12</v>
      </c>
      <c r="E821" s="181" t="s">
        <v>546</v>
      </c>
      <c r="F821" s="181">
        <v>1.0900000000000001</v>
      </c>
      <c r="G821" s="181">
        <v>13.08</v>
      </c>
      <c r="H821" s="181">
        <v>124.3</v>
      </c>
      <c r="I821" s="181" t="s">
        <v>542</v>
      </c>
      <c r="J821" s="181" t="s">
        <v>543</v>
      </c>
      <c r="K821" s="181" t="s">
        <v>772</v>
      </c>
    </row>
    <row r="822" spans="1:11">
      <c r="A822" s="181" t="s">
        <v>1074</v>
      </c>
      <c r="B822" s="181" t="s">
        <v>1075</v>
      </c>
      <c r="C822" s="181" t="s">
        <v>579</v>
      </c>
      <c r="D822" s="181">
        <v>20</v>
      </c>
      <c r="E822" s="181" t="s">
        <v>546</v>
      </c>
      <c r="F822" s="181">
        <v>2.74</v>
      </c>
      <c r="G822" s="181">
        <v>54.8</v>
      </c>
      <c r="H822" s="181">
        <v>141.43</v>
      </c>
      <c r="I822" s="181" t="s">
        <v>542</v>
      </c>
      <c r="J822" s="181" t="s">
        <v>543</v>
      </c>
      <c r="K822" s="181" t="s">
        <v>1076</v>
      </c>
    </row>
    <row r="823" spans="1:11">
      <c r="A823" s="181" t="s">
        <v>1074</v>
      </c>
      <c r="B823" s="181" t="s">
        <v>1075</v>
      </c>
      <c r="C823" s="181" t="s">
        <v>547</v>
      </c>
      <c r="D823" s="181">
        <v>17</v>
      </c>
      <c r="E823" s="181" t="s">
        <v>541</v>
      </c>
      <c r="F823" s="181">
        <v>3.5</v>
      </c>
      <c r="G823" s="181">
        <v>59.5</v>
      </c>
      <c r="H823" s="181">
        <v>141.43</v>
      </c>
      <c r="I823" s="181" t="s">
        <v>542</v>
      </c>
      <c r="J823" s="181" t="s">
        <v>543</v>
      </c>
      <c r="K823" s="181" t="s">
        <v>1076</v>
      </c>
    </row>
    <row r="824" spans="1:11">
      <c r="A824" s="181" t="s">
        <v>1074</v>
      </c>
      <c r="B824" s="181" t="s">
        <v>1075</v>
      </c>
      <c r="C824" s="181" t="s">
        <v>552</v>
      </c>
      <c r="D824" s="181">
        <v>8</v>
      </c>
      <c r="E824" s="181" t="s">
        <v>551</v>
      </c>
      <c r="F824" s="181">
        <v>0.14000000000000001</v>
      </c>
      <c r="G824" s="181">
        <v>1.1200000000000001</v>
      </c>
      <c r="H824" s="181">
        <v>141.43</v>
      </c>
      <c r="I824" s="181" t="s">
        <v>542</v>
      </c>
      <c r="J824" s="181" t="s">
        <v>543</v>
      </c>
      <c r="K824" s="181" t="s">
        <v>1076</v>
      </c>
    </row>
    <row r="825" spans="1:11">
      <c r="A825" s="181" t="s">
        <v>1074</v>
      </c>
      <c r="B825" s="181" t="s">
        <v>1075</v>
      </c>
      <c r="C825" s="181" t="s">
        <v>550</v>
      </c>
      <c r="D825" s="181">
        <v>17</v>
      </c>
      <c r="E825" s="181" t="s">
        <v>546</v>
      </c>
      <c r="F825" s="181">
        <v>1.53</v>
      </c>
      <c r="G825" s="181">
        <v>26.01</v>
      </c>
      <c r="H825" s="181">
        <v>141.43</v>
      </c>
      <c r="I825" s="181" t="s">
        <v>542</v>
      </c>
      <c r="J825" s="181" t="s">
        <v>543</v>
      </c>
      <c r="K825" s="181" t="s">
        <v>1076</v>
      </c>
    </row>
    <row r="826" spans="1:11">
      <c r="A826" s="181" t="s">
        <v>1077</v>
      </c>
      <c r="B826" s="181" t="s">
        <v>1078</v>
      </c>
      <c r="C826" s="181" t="s">
        <v>597</v>
      </c>
      <c r="D826" s="181">
        <v>17</v>
      </c>
      <c r="E826" s="181" t="s">
        <v>554</v>
      </c>
      <c r="F826" s="181">
        <v>0.52</v>
      </c>
      <c r="G826" s="181">
        <v>8.84</v>
      </c>
      <c r="H826" s="181">
        <v>53.36</v>
      </c>
      <c r="I826" s="181" t="s">
        <v>568</v>
      </c>
      <c r="J826" s="181" t="s">
        <v>543</v>
      </c>
      <c r="K826" s="181" t="s">
        <v>1079</v>
      </c>
    </row>
    <row r="827" spans="1:11">
      <c r="A827" s="181" t="s">
        <v>1077</v>
      </c>
      <c r="B827" s="181" t="s">
        <v>1078</v>
      </c>
      <c r="C827" s="181" t="s">
        <v>563</v>
      </c>
      <c r="D827" s="181">
        <v>7</v>
      </c>
      <c r="E827" s="181" t="s">
        <v>541</v>
      </c>
      <c r="F827" s="181">
        <v>4.28</v>
      </c>
      <c r="G827" s="181">
        <v>29.96</v>
      </c>
      <c r="H827" s="181">
        <v>53.36</v>
      </c>
      <c r="I827" s="181" t="s">
        <v>568</v>
      </c>
      <c r="J827" s="181" t="s">
        <v>543</v>
      </c>
      <c r="K827" s="181" t="s">
        <v>1079</v>
      </c>
    </row>
    <row r="828" spans="1:11">
      <c r="A828" s="181" t="s">
        <v>1077</v>
      </c>
      <c r="B828" s="181" t="s">
        <v>1078</v>
      </c>
      <c r="C828" s="181" t="s">
        <v>540</v>
      </c>
      <c r="D828" s="181">
        <v>20</v>
      </c>
      <c r="E828" s="181" t="s">
        <v>551</v>
      </c>
      <c r="F828" s="181">
        <v>0.52</v>
      </c>
      <c r="G828" s="181">
        <v>10.4</v>
      </c>
      <c r="H828" s="181">
        <v>53.36</v>
      </c>
      <c r="I828" s="181" t="s">
        <v>568</v>
      </c>
      <c r="J828" s="181" t="s">
        <v>543</v>
      </c>
      <c r="K828" s="181" t="s">
        <v>1079</v>
      </c>
    </row>
    <row r="829" spans="1:11">
      <c r="A829" s="181" t="s">
        <v>1077</v>
      </c>
      <c r="B829" s="181" t="s">
        <v>1078</v>
      </c>
      <c r="C829" s="181" t="s">
        <v>543</v>
      </c>
      <c r="D829" s="181">
        <v>2</v>
      </c>
      <c r="E829" s="181" t="s">
        <v>541</v>
      </c>
      <c r="F829" s="181">
        <v>2.08</v>
      </c>
      <c r="G829" s="181">
        <v>4.16</v>
      </c>
      <c r="H829" s="181">
        <v>53.36</v>
      </c>
      <c r="I829" s="181" t="s">
        <v>568</v>
      </c>
      <c r="J829" s="181" t="s">
        <v>543</v>
      </c>
      <c r="K829" s="181" t="s">
        <v>1079</v>
      </c>
    </row>
    <row r="830" spans="1:11">
      <c r="A830" s="181" t="s">
        <v>1080</v>
      </c>
      <c r="B830" s="181" t="s">
        <v>1081</v>
      </c>
      <c r="C830" s="181" t="s">
        <v>543</v>
      </c>
      <c r="D830" s="181">
        <v>18</v>
      </c>
      <c r="E830" s="181" t="s">
        <v>551</v>
      </c>
      <c r="F830" s="181">
        <v>3.97</v>
      </c>
      <c r="G830" s="181">
        <v>71.459999999999994</v>
      </c>
      <c r="H830" s="181">
        <v>125.66</v>
      </c>
      <c r="I830" s="181" t="s">
        <v>542</v>
      </c>
      <c r="J830" s="181" t="s">
        <v>543</v>
      </c>
      <c r="K830" s="181" t="s">
        <v>1082</v>
      </c>
    </row>
    <row r="831" spans="1:11">
      <c r="A831" s="181" t="s">
        <v>1080</v>
      </c>
      <c r="B831" s="181" t="s">
        <v>1081</v>
      </c>
      <c r="C831" s="181" t="s">
        <v>575</v>
      </c>
      <c r="D831" s="181">
        <v>11</v>
      </c>
      <c r="E831" s="181" t="s">
        <v>554</v>
      </c>
      <c r="F831" s="181">
        <v>2.4</v>
      </c>
      <c r="G831" s="181">
        <v>26.4</v>
      </c>
      <c r="H831" s="181">
        <v>125.66</v>
      </c>
      <c r="I831" s="181" t="s">
        <v>542</v>
      </c>
      <c r="J831" s="181" t="s">
        <v>543</v>
      </c>
      <c r="K831" s="181" t="s">
        <v>1082</v>
      </c>
    </row>
    <row r="832" spans="1:11">
      <c r="A832" s="181" t="s">
        <v>1080</v>
      </c>
      <c r="B832" s="181" t="s">
        <v>1081</v>
      </c>
      <c r="C832" s="181" t="s">
        <v>559</v>
      </c>
      <c r="D832" s="181">
        <v>13</v>
      </c>
      <c r="E832" s="181" t="s">
        <v>541</v>
      </c>
      <c r="F832" s="181">
        <v>0.32</v>
      </c>
      <c r="G832" s="181">
        <v>4.16</v>
      </c>
      <c r="H832" s="181">
        <v>125.66</v>
      </c>
      <c r="I832" s="181" t="s">
        <v>542</v>
      </c>
      <c r="J832" s="181" t="s">
        <v>543</v>
      </c>
      <c r="K832" s="181" t="s">
        <v>1082</v>
      </c>
    </row>
    <row r="833" spans="1:11">
      <c r="A833" s="181" t="s">
        <v>1080</v>
      </c>
      <c r="B833" s="181" t="s">
        <v>1081</v>
      </c>
      <c r="C833" s="181" t="s">
        <v>579</v>
      </c>
      <c r="D833" s="181">
        <v>6</v>
      </c>
      <c r="E833" s="181" t="s">
        <v>541</v>
      </c>
      <c r="F833" s="181">
        <v>3.94</v>
      </c>
      <c r="G833" s="181">
        <v>23.64</v>
      </c>
      <c r="H833" s="181">
        <v>125.66</v>
      </c>
      <c r="I833" s="181" t="s">
        <v>542</v>
      </c>
      <c r="J833" s="181" t="s">
        <v>543</v>
      </c>
      <c r="K833" s="181" t="s">
        <v>1082</v>
      </c>
    </row>
    <row r="834" spans="1:11">
      <c r="A834" s="181" t="s">
        <v>1083</v>
      </c>
      <c r="B834" s="181" t="s">
        <v>1084</v>
      </c>
      <c r="C834" s="181" t="s">
        <v>540</v>
      </c>
      <c r="D834" s="181">
        <v>17</v>
      </c>
      <c r="E834" s="181" t="s">
        <v>551</v>
      </c>
      <c r="F834" s="181">
        <v>1.29</v>
      </c>
      <c r="G834" s="181">
        <v>21.93</v>
      </c>
      <c r="H834" s="181">
        <v>98.45</v>
      </c>
      <c r="I834" s="181" t="s">
        <v>568</v>
      </c>
      <c r="J834" s="181" t="s">
        <v>543</v>
      </c>
      <c r="K834" s="181" t="s">
        <v>1085</v>
      </c>
    </row>
    <row r="835" spans="1:11">
      <c r="A835" s="181" t="s">
        <v>1083</v>
      </c>
      <c r="B835" s="181" t="s">
        <v>1084</v>
      </c>
      <c r="C835" s="181" t="s">
        <v>563</v>
      </c>
      <c r="D835" s="181">
        <v>7</v>
      </c>
      <c r="E835" s="181" t="s">
        <v>551</v>
      </c>
      <c r="F835" s="181">
        <v>3.9</v>
      </c>
      <c r="G835" s="181">
        <v>27.3</v>
      </c>
      <c r="H835" s="181">
        <v>98.45</v>
      </c>
      <c r="I835" s="181" t="s">
        <v>568</v>
      </c>
      <c r="J835" s="181" t="s">
        <v>543</v>
      </c>
      <c r="K835" s="181" t="s">
        <v>1085</v>
      </c>
    </row>
    <row r="836" spans="1:11">
      <c r="A836" s="181" t="s">
        <v>1083</v>
      </c>
      <c r="B836" s="181" t="s">
        <v>1084</v>
      </c>
      <c r="C836" s="181" t="s">
        <v>579</v>
      </c>
      <c r="D836" s="181">
        <v>5</v>
      </c>
      <c r="E836" s="181" t="s">
        <v>546</v>
      </c>
      <c r="F836" s="181">
        <v>2.41</v>
      </c>
      <c r="G836" s="181">
        <v>12.05</v>
      </c>
      <c r="H836" s="181">
        <v>98.45</v>
      </c>
      <c r="I836" s="181" t="s">
        <v>568</v>
      </c>
      <c r="J836" s="181" t="s">
        <v>543</v>
      </c>
      <c r="K836" s="181" t="s">
        <v>1085</v>
      </c>
    </row>
    <row r="837" spans="1:11">
      <c r="A837" s="181" t="s">
        <v>1083</v>
      </c>
      <c r="B837" s="181" t="s">
        <v>1084</v>
      </c>
      <c r="C837" s="181" t="s">
        <v>543</v>
      </c>
      <c r="D837" s="181">
        <v>14</v>
      </c>
      <c r="E837" s="181" t="s">
        <v>554</v>
      </c>
      <c r="F837" s="181">
        <v>2.62</v>
      </c>
      <c r="G837" s="181">
        <v>36.68</v>
      </c>
      <c r="H837" s="181">
        <v>98.45</v>
      </c>
      <c r="I837" s="181" t="s">
        <v>568</v>
      </c>
      <c r="J837" s="181" t="s">
        <v>543</v>
      </c>
      <c r="K837" s="181" t="s">
        <v>1085</v>
      </c>
    </row>
    <row r="838" spans="1:11">
      <c r="A838" s="181" t="s">
        <v>1083</v>
      </c>
      <c r="B838" s="181" t="s">
        <v>1084</v>
      </c>
      <c r="C838" s="181" t="s">
        <v>575</v>
      </c>
      <c r="D838" s="181">
        <v>7</v>
      </c>
      <c r="E838" s="181" t="s">
        <v>554</v>
      </c>
      <c r="F838" s="181">
        <v>7.0000000000000007E-2</v>
      </c>
      <c r="G838" s="181">
        <v>0.49</v>
      </c>
      <c r="H838" s="181">
        <v>98.45</v>
      </c>
      <c r="I838" s="181" t="s">
        <v>568</v>
      </c>
      <c r="J838" s="181" t="s">
        <v>543</v>
      </c>
      <c r="K838" s="181" t="s">
        <v>1085</v>
      </c>
    </row>
    <row r="839" spans="1:11">
      <c r="A839" s="181" t="s">
        <v>1086</v>
      </c>
      <c r="B839" s="181" t="s">
        <v>1087</v>
      </c>
      <c r="C839" s="181" t="s">
        <v>575</v>
      </c>
      <c r="D839" s="181">
        <v>11</v>
      </c>
      <c r="E839" s="181" t="s">
        <v>541</v>
      </c>
      <c r="F839" s="181">
        <v>0.21</v>
      </c>
      <c r="G839" s="181">
        <v>2.31</v>
      </c>
      <c r="H839" s="181">
        <v>21.24</v>
      </c>
      <c r="I839" s="181" t="s">
        <v>568</v>
      </c>
      <c r="J839" s="181" t="s">
        <v>543</v>
      </c>
      <c r="K839" s="181" t="s">
        <v>1088</v>
      </c>
    </row>
    <row r="840" spans="1:11">
      <c r="A840" s="181" t="s">
        <v>1086</v>
      </c>
      <c r="B840" s="181" t="s">
        <v>1087</v>
      </c>
      <c r="C840" s="181" t="s">
        <v>543</v>
      </c>
      <c r="D840" s="181">
        <v>7</v>
      </c>
      <c r="E840" s="181" t="s">
        <v>554</v>
      </c>
      <c r="F840" s="181">
        <v>0.09</v>
      </c>
      <c r="G840" s="181">
        <v>0.63</v>
      </c>
      <c r="H840" s="181">
        <v>21.24</v>
      </c>
      <c r="I840" s="181" t="s">
        <v>568</v>
      </c>
      <c r="J840" s="181" t="s">
        <v>543</v>
      </c>
      <c r="K840" s="181" t="s">
        <v>1088</v>
      </c>
    </row>
    <row r="841" spans="1:11">
      <c r="A841" s="181" t="s">
        <v>1086</v>
      </c>
      <c r="B841" s="181" t="s">
        <v>1087</v>
      </c>
      <c r="C841" s="181" t="s">
        <v>545</v>
      </c>
      <c r="D841" s="181">
        <v>11</v>
      </c>
      <c r="E841" s="181" t="s">
        <v>551</v>
      </c>
      <c r="F841" s="181">
        <v>0.15</v>
      </c>
      <c r="G841" s="181">
        <v>1.65</v>
      </c>
      <c r="H841" s="181">
        <v>21.24</v>
      </c>
      <c r="I841" s="181" t="s">
        <v>568</v>
      </c>
      <c r="J841" s="181" t="s">
        <v>543</v>
      </c>
      <c r="K841" s="181" t="s">
        <v>1088</v>
      </c>
    </row>
    <row r="842" spans="1:11">
      <c r="A842" s="181" t="s">
        <v>1086</v>
      </c>
      <c r="B842" s="181" t="s">
        <v>1087</v>
      </c>
      <c r="C842" s="181" t="s">
        <v>550</v>
      </c>
      <c r="D842" s="181">
        <v>5</v>
      </c>
      <c r="E842" s="181" t="s">
        <v>546</v>
      </c>
      <c r="F842" s="181">
        <v>3.33</v>
      </c>
      <c r="G842" s="181">
        <v>16.649999999999999</v>
      </c>
      <c r="H842" s="181">
        <v>21.24</v>
      </c>
      <c r="I842" s="181" t="s">
        <v>568</v>
      </c>
      <c r="J842" s="181" t="s">
        <v>543</v>
      </c>
      <c r="K842" s="181" t="s">
        <v>1088</v>
      </c>
    </row>
    <row r="843" spans="1:11">
      <c r="A843" s="181" t="s">
        <v>1089</v>
      </c>
      <c r="B843" s="181" t="s">
        <v>1090</v>
      </c>
      <c r="C843" s="181" t="s">
        <v>540</v>
      </c>
      <c r="D843" s="181">
        <v>19</v>
      </c>
      <c r="E843" s="181" t="s">
        <v>546</v>
      </c>
      <c r="F843" s="181">
        <v>1.62</v>
      </c>
      <c r="G843" s="181">
        <v>30.78</v>
      </c>
      <c r="H843" s="181">
        <v>158.77000000000001</v>
      </c>
      <c r="I843" s="181" t="s">
        <v>568</v>
      </c>
      <c r="J843" s="181" t="s">
        <v>543</v>
      </c>
      <c r="K843" s="181" t="s">
        <v>1091</v>
      </c>
    </row>
    <row r="844" spans="1:11">
      <c r="A844" s="181" t="s">
        <v>1089</v>
      </c>
      <c r="B844" s="181" t="s">
        <v>1090</v>
      </c>
      <c r="C844" s="181" t="s">
        <v>579</v>
      </c>
      <c r="D844" s="181">
        <v>20</v>
      </c>
      <c r="E844" s="181" t="s">
        <v>546</v>
      </c>
      <c r="F844" s="181">
        <v>3.16</v>
      </c>
      <c r="G844" s="181">
        <v>63.2</v>
      </c>
      <c r="H844" s="181">
        <v>158.77000000000001</v>
      </c>
      <c r="I844" s="181" t="s">
        <v>568</v>
      </c>
      <c r="J844" s="181" t="s">
        <v>543</v>
      </c>
      <c r="K844" s="181" t="s">
        <v>1091</v>
      </c>
    </row>
    <row r="845" spans="1:11">
      <c r="A845" s="181" t="s">
        <v>1089</v>
      </c>
      <c r="B845" s="181" t="s">
        <v>1090</v>
      </c>
      <c r="C845" s="181" t="s">
        <v>552</v>
      </c>
      <c r="D845" s="181">
        <v>19</v>
      </c>
      <c r="E845" s="181" t="s">
        <v>541</v>
      </c>
      <c r="F845" s="181">
        <v>0.41</v>
      </c>
      <c r="G845" s="181">
        <v>7.79</v>
      </c>
      <c r="H845" s="181">
        <v>158.77000000000001</v>
      </c>
      <c r="I845" s="181" t="s">
        <v>568</v>
      </c>
      <c r="J845" s="181" t="s">
        <v>543</v>
      </c>
      <c r="K845" s="181" t="s">
        <v>1091</v>
      </c>
    </row>
    <row r="846" spans="1:11">
      <c r="A846" s="181" t="s">
        <v>1089</v>
      </c>
      <c r="B846" s="181" t="s">
        <v>1090</v>
      </c>
      <c r="C846" s="181" t="s">
        <v>553</v>
      </c>
      <c r="D846" s="181">
        <v>16</v>
      </c>
      <c r="E846" s="181" t="s">
        <v>554</v>
      </c>
      <c r="F846" s="181">
        <v>2.35</v>
      </c>
      <c r="G846" s="181">
        <v>37.6</v>
      </c>
      <c r="H846" s="181">
        <v>158.77000000000001</v>
      </c>
      <c r="I846" s="181" t="s">
        <v>568</v>
      </c>
      <c r="J846" s="181" t="s">
        <v>543</v>
      </c>
      <c r="K846" s="181" t="s">
        <v>1091</v>
      </c>
    </row>
    <row r="847" spans="1:11">
      <c r="A847" s="181" t="s">
        <v>1089</v>
      </c>
      <c r="B847" s="181" t="s">
        <v>1090</v>
      </c>
      <c r="C847" s="181" t="s">
        <v>575</v>
      </c>
      <c r="D847" s="181">
        <v>20</v>
      </c>
      <c r="E847" s="181" t="s">
        <v>554</v>
      </c>
      <c r="F847" s="181">
        <v>0.97</v>
      </c>
      <c r="G847" s="181">
        <v>19.399999999999999</v>
      </c>
      <c r="H847" s="181">
        <v>158.77000000000001</v>
      </c>
      <c r="I847" s="181" t="s">
        <v>568</v>
      </c>
      <c r="J847" s="181" t="s">
        <v>543</v>
      </c>
      <c r="K847" s="181" t="s">
        <v>1091</v>
      </c>
    </row>
    <row r="848" spans="1:11">
      <c r="A848" s="181" t="s">
        <v>1092</v>
      </c>
      <c r="B848" s="181" t="s">
        <v>1093</v>
      </c>
      <c r="C848" s="181" t="s">
        <v>557</v>
      </c>
      <c r="D848" s="181">
        <v>15</v>
      </c>
      <c r="E848" s="181" t="s">
        <v>554</v>
      </c>
      <c r="F848" s="181">
        <v>0.9</v>
      </c>
      <c r="G848" s="181">
        <v>13.5</v>
      </c>
      <c r="H848" s="181">
        <v>174.74</v>
      </c>
      <c r="I848" s="181" t="s">
        <v>568</v>
      </c>
      <c r="J848" s="181" t="s">
        <v>543</v>
      </c>
      <c r="K848" s="181" t="s">
        <v>1094</v>
      </c>
    </row>
    <row r="849" spans="1:11">
      <c r="A849" s="181" t="s">
        <v>1092</v>
      </c>
      <c r="B849" s="181" t="s">
        <v>1093</v>
      </c>
      <c r="C849" s="181" t="s">
        <v>559</v>
      </c>
      <c r="D849" s="181">
        <v>2</v>
      </c>
      <c r="E849" s="181" t="s">
        <v>554</v>
      </c>
      <c r="F849" s="181">
        <v>2.0299999999999998</v>
      </c>
      <c r="G849" s="181">
        <v>4.0599999999999996</v>
      </c>
      <c r="H849" s="181">
        <v>174.74</v>
      </c>
      <c r="I849" s="181" t="s">
        <v>568</v>
      </c>
      <c r="J849" s="181" t="s">
        <v>543</v>
      </c>
      <c r="K849" s="181" t="s">
        <v>1094</v>
      </c>
    </row>
    <row r="850" spans="1:11">
      <c r="A850" s="181" t="s">
        <v>1092</v>
      </c>
      <c r="B850" s="181" t="s">
        <v>1093</v>
      </c>
      <c r="C850" s="181" t="s">
        <v>545</v>
      </c>
      <c r="D850" s="181">
        <v>6</v>
      </c>
      <c r="E850" s="181" t="s">
        <v>554</v>
      </c>
      <c r="F850" s="181">
        <v>4.05</v>
      </c>
      <c r="G850" s="181">
        <v>24.3</v>
      </c>
      <c r="H850" s="181">
        <v>174.74</v>
      </c>
      <c r="I850" s="181" t="s">
        <v>568</v>
      </c>
      <c r="J850" s="181" t="s">
        <v>543</v>
      </c>
      <c r="K850" s="181" t="s">
        <v>1094</v>
      </c>
    </row>
    <row r="851" spans="1:11">
      <c r="A851" s="181" t="s">
        <v>1092</v>
      </c>
      <c r="B851" s="181" t="s">
        <v>1093</v>
      </c>
      <c r="C851" s="181" t="s">
        <v>575</v>
      </c>
      <c r="D851" s="181">
        <v>17</v>
      </c>
      <c r="E851" s="181" t="s">
        <v>541</v>
      </c>
      <c r="F851" s="181">
        <v>2.57</v>
      </c>
      <c r="G851" s="181">
        <v>43.69</v>
      </c>
      <c r="H851" s="181">
        <v>174.74</v>
      </c>
      <c r="I851" s="181" t="s">
        <v>568</v>
      </c>
      <c r="J851" s="181" t="s">
        <v>543</v>
      </c>
      <c r="K851" s="181" t="s">
        <v>1094</v>
      </c>
    </row>
    <row r="852" spans="1:11">
      <c r="A852" s="181" t="s">
        <v>1092</v>
      </c>
      <c r="B852" s="181" t="s">
        <v>1093</v>
      </c>
      <c r="C852" s="181" t="s">
        <v>540</v>
      </c>
      <c r="D852" s="181">
        <v>20</v>
      </c>
      <c r="E852" s="181" t="s">
        <v>554</v>
      </c>
      <c r="F852" s="181">
        <v>3.75</v>
      </c>
      <c r="G852" s="181">
        <v>75</v>
      </c>
      <c r="H852" s="181">
        <v>174.74</v>
      </c>
      <c r="I852" s="181" t="s">
        <v>568</v>
      </c>
      <c r="J852" s="181" t="s">
        <v>543</v>
      </c>
      <c r="K852" s="181" t="s">
        <v>1094</v>
      </c>
    </row>
    <row r="853" spans="1:11">
      <c r="A853" s="181" t="s">
        <v>1092</v>
      </c>
      <c r="B853" s="181" t="s">
        <v>1093</v>
      </c>
      <c r="C853" s="181" t="s">
        <v>579</v>
      </c>
      <c r="D853" s="181">
        <v>3</v>
      </c>
      <c r="E853" s="181" t="s">
        <v>541</v>
      </c>
      <c r="F853" s="181">
        <v>4.7300000000000004</v>
      </c>
      <c r="G853" s="181">
        <v>14.19</v>
      </c>
      <c r="H853" s="181">
        <v>174.74</v>
      </c>
      <c r="I853" s="181" t="s">
        <v>568</v>
      </c>
      <c r="J853" s="181" t="s">
        <v>543</v>
      </c>
      <c r="K853" s="181" t="s">
        <v>1094</v>
      </c>
    </row>
    <row r="854" spans="1:11">
      <c r="A854" s="181" t="s">
        <v>1095</v>
      </c>
      <c r="B854" s="181" t="s">
        <v>1096</v>
      </c>
      <c r="C854" s="181" t="s">
        <v>547</v>
      </c>
      <c r="D854" s="181">
        <v>4</v>
      </c>
      <c r="E854" s="181" t="s">
        <v>554</v>
      </c>
      <c r="F854" s="181">
        <v>2.48</v>
      </c>
      <c r="G854" s="181">
        <v>9.92</v>
      </c>
      <c r="H854" s="181">
        <v>94.18</v>
      </c>
      <c r="I854" s="181" t="s">
        <v>542</v>
      </c>
      <c r="J854" s="181" t="s">
        <v>543</v>
      </c>
      <c r="K854" s="181" t="s">
        <v>788</v>
      </c>
    </row>
    <row r="855" spans="1:11">
      <c r="A855" s="181" t="s">
        <v>1095</v>
      </c>
      <c r="B855" s="181" t="s">
        <v>1096</v>
      </c>
      <c r="C855" s="181" t="s">
        <v>552</v>
      </c>
      <c r="D855" s="181">
        <v>20</v>
      </c>
      <c r="E855" s="181" t="s">
        <v>546</v>
      </c>
      <c r="F855" s="181">
        <v>4.07</v>
      </c>
      <c r="G855" s="181">
        <v>81.400000000000006</v>
      </c>
      <c r="H855" s="181">
        <v>94.18</v>
      </c>
      <c r="I855" s="181" t="s">
        <v>542</v>
      </c>
      <c r="J855" s="181" t="s">
        <v>543</v>
      </c>
      <c r="K855" s="181" t="s">
        <v>788</v>
      </c>
    </row>
    <row r="856" spans="1:11">
      <c r="A856" s="181" t="s">
        <v>1095</v>
      </c>
      <c r="B856" s="181" t="s">
        <v>1096</v>
      </c>
      <c r="C856" s="181" t="s">
        <v>563</v>
      </c>
      <c r="D856" s="181">
        <v>1</v>
      </c>
      <c r="E856" s="181" t="s">
        <v>541</v>
      </c>
      <c r="F856" s="181">
        <v>2.86</v>
      </c>
      <c r="G856" s="181">
        <v>2.86</v>
      </c>
      <c r="H856" s="181">
        <v>94.18</v>
      </c>
      <c r="I856" s="181" t="s">
        <v>542</v>
      </c>
      <c r="J856" s="181" t="s">
        <v>543</v>
      </c>
      <c r="K856" s="181" t="s">
        <v>788</v>
      </c>
    </row>
    <row r="857" spans="1:11">
      <c r="A857" s="181" t="s">
        <v>1097</v>
      </c>
      <c r="B857" s="181" t="s">
        <v>1098</v>
      </c>
      <c r="C857" s="181" t="s">
        <v>545</v>
      </c>
      <c r="D857" s="181">
        <v>18</v>
      </c>
      <c r="E857" s="181" t="s">
        <v>546</v>
      </c>
      <c r="F857" s="181">
        <v>1.43</v>
      </c>
      <c r="G857" s="181">
        <v>25.74</v>
      </c>
      <c r="H857" s="181">
        <v>210.91</v>
      </c>
      <c r="I857" s="181" t="s">
        <v>568</v>
      </c>
      <c r="J857" s="181" t="s">
        <v>543</v>
      </c>
      <c r="K857" s="181" t="s">
        <v>1099</v>
      </c>
    </row>
    <row r="858" spans="1:11">
      <c r="A858" s="181" t="s">
        <v>1097</v>
      </c>
      <c r="B858" s="181" t="s">
        <v>1098</v>
      </c>
      <c r="C858" s="181" t="s">
        <v>575</v>
      </c>
      <c r="D858" s="181">
        <v>5</v>
      </c>
      <c r="E858" s="181" t="s">
        <v>554</v>
      </c>
      <c r="F858" s="181">
        <v>4.99</v>
      </c>
      <c r="G858" s="181">
        <v>24.95</v>
      </c>
      <c r="H858" s="181">
        <v>210.91</v>
      </c>
      <c r="I858" s="181" t="s">
        <v>568</v>
      </c>
      <c r="J858" s="181" t="s">
        <v>543</v>
      </c>
      <c r="K858" s="181" t="s">
        <v>1099</v>
      </c>
    </row>
    <row r="859" spans="1:11">
      <c r="A859" s="181" t="s">
        <v>1097</v>
      </c>
      <c r="B859" s="181" t="s">
        <v>1098</v>
      </c>
      <c r="C859" s="181" t="s">
        <v>557</v>
      </c>
      <c r="D859" s="181">
        <v>9</v>
      </c>
      <c r="E859" s="181" t="s">
        <v>546</v>
      </c>
      <c r="F859" s="181">
        <v>3.97</v>
      </c>
      <c r="G859" s="181">
        <v>35.729999999999997</v>
      </c>
      <c r="H859" s="181">
        <v>210.91</v>
      </c>
      <c r="I859" s="181" t="s">
        <v>568</v>
      </c>
      <c r="J859" s="181" t="s">
        <v>543</v>
      </c>
      <c r="K859" s="181" t="s">
        <v>1099</v>
      </c>
    </row>
    <row r="860" spans="1:11">
      <c r="A860" s="181" t="s">
        <v>1097</v>
      </c>
      <c r="B860" s="181" t="s">
        <v>1098</v>
      </c>
      <c r="C860" s="181" t="s">
        <v>547</v>
      </c>
      <c r="D860" s="181">
        <v>19</v>
      </c>
      <c r="E860" s="181" t="s">
        <v>546</v>
      </c>
      <c r="F860" s="181">
        <v>2.13</v>
      </c>
      <c r="G860" s="181">
        <v>40.47</v>
      </c>
      <c r="H860" s="181">
        <v>210.91</v>
      </c>
      <c r="I860" s="181" t="s">
        <v>568</v>
      </c>
      <c r="J860" s="181" t="s">
        <v>543</v>
      </c>
      <c r="K860" s="181" t="s">
        <v>1099</v>
      </c>
    </row>
    <row r="861" spans="1:11">
      <c r="A861" s="181" t="s">
        <v>1097</v>
      </c>
      <c r="B861" s="181" t="s">
        <v>1098</v>
      </c>
      <c r="C861" s="181" t="s">
        <v>540</v>
      </c>
      <c r="D861" s="181">
        <v>13</v>
      </c>
      <c r="E861" s="181" t="s">
        <v>551</v>
      </c>
      <c r="F861" s="181">
        <v>4.46</v>
      </c>
      <c r="G861" s="181">
        <v>57.98</v>
      </c>
      <c r="H861" s="181">
        <v>210.91</v>
      </c>
      <c r="I861" s="181" t="s">
        <v>568</v>
      </c>
      <c r="J861" s="181" t="s">
        <v>543</v>
      </c>
      <c r="K861" s="181" t="s">
        <v>1099</v>
      </c>
    </row>
    <row r="862" spans="1:11">
      <c r="A862" s="181" t="s">
        <v>1097</v>
      </c>
      <c r="B862" s="181" t="s">
        <v>1098</v>
      </c>
      <c r="C862" s="181" t="s">
        <v>597</v>
      </c>
      <c r="D862" s="181">
        <v>7</v>
      </c>
      <c r="E862" s="181" t="s">
        <v>546</v>
      </c>
      <c r="F862" s="181">
        <v>3.72</v>
      </c>
      <c r="G862" s="181">
        <v>26.04</v>
      </c>
      <c r="H862" s="181">
        <v>210.91</v>
      </c>
      <c r="I862" s="181" t="s">
        <v>568</v>
      </c>
      <c r="J862" s="181" t="s">
        <v>543</v>
      </c>
      <c r="K862" s="181" t="s">
        <v>1099</v>
      </c>
    </row>
    <row r="863" spans="1:11">
      <c r="A863" s="181" t="s">
        <v>1100</v>
      </c>
      <c r="B863" s="181" t="s">
        <v>1101</v>
      </c>
      <c r="C863" s="181" t="s">
        <v>597</v>
      </c>
      <c r="D863" s="181">
        <v>12</v>
      </c>
      <c r="E863" s="181" t="s">
        <v>551</v>
      </c>
      <c r="F863" s="181">
        <v>4.42</v>
      </c>
      <c r="G863" s="181">
        <v>53.04</v>
      </c>
      <c r="H863" s="181">
        <v>135.04</v>
      </c>
      <c r="I863" s="181" t="s">
        <v>568</v>
      </c>
      <c r="J863" s="181" t="s">
        <v>543</v>
      </c>
      <c r="K863" s="181" t="s">
        <v>1102</v>
      </c>
    </row>
    <row r="864" spans="1:11">
      <c r="A864" s="181" t="s">
        <v>1100</v>
      </c>
      <c r="B864" s="181" t="s">
        <v>1101</v>
      </c>
      <c r="C864" s="181" t="s">
        <v>543</v>
      </c>
      <c r="D864" s="181">
        <v>7</v>
      </c>
      <c r="E864" s="181" t="s">
        <v>551</v>
      </c>
      <c r="F864" s="181">
        <v>3.87</v>
      </c>
      <c r="G864" s="181">
        <v>27.09</v>
      </c>
      <c r="H864" s="181">
        <v>135.04</v>
      </c>
      <c r="I864" s="181" t="s">
        <v>568</v>
      </c>
      <c r="J864" s="181" t="s">
        <v>543</v>
      </c>
      <c r="K864" s="181" t="s">
        <v>1102</v>
      </c>
    </row>
    <row r="865" spans="1:11">
      <c r="A865" s="181" t="s">
        <v>1100</v>
      </c>
      <c r="B865" s="181" t="s">
        <v>1101</v>
      </c>
      <c r="C865" s="181" t="s">
        <v>552</v>
      </c>
      <c r="D865" s="181">
        <v>17</v>
      </c>
      <c r="E865" s="181" t="s">
        <v>554</v>
      </c>
      <c r="F865" s="181">
        <v>3.23</v>
      </c>
      <c r="G865" s="181">
        <v>54.91</v>
      </c>
      <c r="H865" s="181">
        <v>135.04</v>
      </c>
      <c r="I865" s="181" t="s">
        <v>568</v>
      </c>
      <c r="J865" s="181" t="s">
        <v>543</v>
      </c>
      <c r="K865" s="181" t="s">
        <v>1102</v>
      </c>
    </row>
    <row r="866" spans="1:11">
      <c r="A866" s="181" t="s">
        <v>1103</v>
      </c>
      <c r="B866" s="181" t="s">
        <v>1104</v>
      </c>
      <c r="C866" s="181" t="s">
        <v>563</v>
      </c>
      <c r="D866" s="181">
        <v>9</v>
      </c>
      <c r="E866" s="181" t="s">
        <v>546</v>
      </c>
      <c r="F866" s="181">
        <v>3.82</v>
      </c>
      <c r="G866" s="181">
        <v>34.380000000000003</v>
      </c>
      <c r="H866" s="181">
        <v>152.85</v>
      </c>
      <c r="I866" s="181" t="s">
        <v>542</v>
      </c>
      <c r="J866" s="181" t="s">
        <v>543</v>
      </c>
      <c r="K866" s="181" t="s">
        <v>1105</v>
      </c>
    </row>
    <row r="867" spans="1:11">
      <c r="A867" s="181" t="s">
        <v>1103</v>
      </c>
      <c r="B867" s="181" t="s">
        <v>1104</v>
      </c>
      <c r="C867" s="181" t="s">
        <v>579</v>
      </c>
      <c r="D867" s="181">
        <v>13</v>
      </c>
      <c r="E867" s="181" t="s">
        <v>546</v>
      </c>
      <c r="F867" s="181">
        <v>1.1100000000000001</v>
      </c>
      <c r="G867" s="181">
        <v>14.43</v>
      </c>
      <c r="H867" s="181">
        <v>152.85</v>
      </c>
      <c r="I867" s="181" t="s">
        <v>542</v>
      </c>
      <c r="J867" s="181" t="s">
        <v>543</v>
      </c>
      <c r="K867" s="181" t="s">
        <v>1105</v>
      </c>
    </row>
    <row r="868" spans="1:11">
      <c r="A868" s="181" t="s">
        <v>1103</v>
      </c>
      <c r="B868" s="181" t="s">
        <v>1104</v>
      </c>
      <c r="C868" s="181" t="s">
        <v>545</v>
      </c>
      <c r="D868" s="181">
        <v>8</v>
      </c>
      <c r="E868" s="181" t="s">
        <v>551</v>
      </c>
      <c r="F868" s="181">
        <v>2.89</v>
      </c>
      <c r="G868" s="181">
        <v>23.12</v>
      </c>
      <c r="H868" s="181">
        <v>152.85</v>
      </c>
      <c r="I868" s="181" t="s">
        <v>542</v>
      </c>
      <c r="J868" s="181" t="s">
        <v>543</v>
      </c>
      <c r="K868" s="181" t="s">
        <v>1105</v>
      </c>
    </row>
    <row r="869" spans="1:11">
      <c r="A869" s="181" t="s">
        <v>1103</v>
      </c>
      <c r="B869" s="181" t="s">
        <v>1104</v>
      </c>
      <c r="C869" s="181" t="s">
        <v>557</v>
      </c>
      <c r="D869" s="181">
        <v>12</v>
      </c>
      <c r="E869" s="181" t="s">
        <v>554</v>
      </c>
      <c r="F869" s="181">
        <v>4.51</v>
      </c>
      <c r="G869" s="181">
        <v>54.12</v>
      </c>
      <c r="H869" s="181">
        <v>152.85</v>
      </c>
      <c r="I869" s="181" t="s">
        <v>542</v>
      </c>
      <c r="J869" s="181" t="s">
        <v>543</v>
      </c>
      <c r="K869" s="181" t="s">
        <v>1105</v>
      </c>
    </row>
    <row r="870" spans="1:11">
      <c r="A870" s="181" t="s">
        <v>1103</v>
      </c>
      <c r="B870" s="181" t="s">
        <v>1104</v>
      </c>
      <c r="C870" s="181" t="s">
        <v>552</v>
      </c>
      <c r="D870" s="181">
        <v>5</v>
      </c>
      <c r="E870" s="181" t="s">
        <v>551</v>
      </c>
      <c r="F870" s="181">
        <v>0.8</v>
      </c>
      <c r="G870" s="181">
        <v>4</v>
      </c>
      <c r="H870" s="181">
        <v>152.85</v>
      </c>
      <c r="I870" s="181" t="s">
        <v>542</v>
      </c>
      <c r="J870" s="181" t="s">
        <v>543</v>
      </c>
      <c r="K870" s="181" t="s">
        <v>1105</v>
      </c>
    </row>
    <row r="871" spans="1:11">
      <c r="A871" s="181" t="s">
        <v>1103</v>
      </c>
      <c r="B871" s="181" t="s">
        <v>1104</v>
      </c>
      <c r="C871" s="181" t="s">
        <v>540</v>
      </c>
      <c r="D871" s="181">
        <v>10</v>
      </c>
      <c r="E871" s="181" t="s">
        <v>554</v>
      </c>
      <c r="F871" s="181">
        <v>2.2799999999999998</v>
      </c>
      <c r="G871" s="181">
        <v>22.8</v>
      </c>
      <c r="H871" s="181">
        <v>152.85</v>
      </c>
      <c r="I871" s="181" t="s">
        <v>542</v>
      </c>
      <c r="J871" s="181" t="s">
        <v>543</v>
      </c>
      <c r="K871" s="181" t="s">
        <v>1105</v>
      </c>
    </row>
    <row r="872" spans="1:11">
      <c r="A872" s="181" t="s">
        <v>1106</v>
      </c>
      <c r="B872" s="181" t="s">
        <v>1107</v>
      </c>
      <c r="C872" s="181" t="s">
        <v>575</v>
      </c>
      <c r="D872" s="181">
        <v>20</v>
      </c>
      <c r="E872" s="181" t="s">
        <v>551</v>
      </c>
      <c r="F872" s="181">
        <v>2.87</v>
      </c>
      <c r="G872" s="181">
        <v>57.4</v>
      </c>
      <c r="H872" s="181">
        <v>155.68</v>
      </c>
      <c r="I872" s="181" t="s">
        <v>542</v>
      </c>
      <c r="J872" s="181" t="s">
        <v>543</v>
      </c>
      <c r="K872" s="181" t="s">
        <v>1108</v>
      </c>
    </row>
    <row r="873" spans="1:11">
      <c r="A873" s="181" t="s">
        <v>1106</v>
      </c>
      <c r="B873" s="181" t="s">
        <v>1107</v>
      </c>
      <c r="C873" s="181" t="s">
        <v>557</v>
      </c>
      <c r="D873" s="181">
        <v>1</v>
      </c>
      <c r="E873" s="181" t="s">
        <v>541</v>
      </c>
      <c r="F873" s="181">
        <v>1.36</v>
      </c>
      <c r="G873" s="181">
        <v>1.36</v>
      </c>
      <c r="H873" s="181">
        <v>155.68</v>
      </c>
      <c r="I873" s="181" t="s">
        <v>542</v>
      </c>
      <c r="J873" s="181" t="s">
        <v>543</v>
      </c>
      <c r="K873" s="181" t="s">
        <v>1108</v>
      </c>
    </row>
    <row r="874" spans="1:11">
      <c r="A874" s="181" t="s">
        <v>1106</v>
      </c>
      <c r="B874" s="181" t="s">
        <v>1107</v>
      </c>
      <c r="C874" s="181" t="s">
        <v>540</v>
      </c>
      <c r="D874" s="181">
        <v>5</v>
      </c>
      <c r="E874" s="181" t="s">
        <v>551</v>
      </c>
      <c r="F874" s="181">
        <v>2.78</v>
      </c>
      <c r="G874" s="181">
        <v>13.9</v>
      </c>
      <c r="H874" s="181">
        <v>155.68</v>
      </c>
      <c r="I874" s="181" t="s">
        <v>542</v>
      </c>
      <c r="J874" s="181" t="s">
        <v>543</v>
      </c>
      <c r="K874" s="181" t="s">
        <v>1108</v>
      </c>
    </row>
    <row r="875" spans="1:11">
      <c r="A875" s="181" t="s">
        <v>1106</v>
      </c>
      <c r="B875" s="181" t="s">
        <v>1107</v>
      </c>
      <c r="C875" s="181" t="s">
        <v>550</v>
      </c>
      <c r="D875" s="181">
        <v>12</v>
      </c>
      <c r="E875" s="181" t="s">
        <v>554</v>
      </c>
      <c r="F875" s="181">
        <v>2.4700000000000002</v>
      </c>
      <c r="G875" s="181">
        <v>29.64</v>
      </c>
      <c r="H875" s="181">
        <v>155.68</v>
      </c>
      <c r="I875" s="181" t="s">
        <v>542</v>
      </c>
      <c r="J875" s="181" t="s">
        <v>543</v>
      </c>
      <c r="K875" s="181" t="s">
        <v>1108</v>
      </c>
    </row>
    <row r="876" spans="1:11">
      <c r="A876" s="181" t="s">
        <v>1106</v>
      </c>
      <c r="B876" s="181" t="s">
        <v>1107</v>
      </c>
      <c r="C876" s="181" t="s">
        <v>547</v>
      </c>
      <c r="D876" s="181">
        <v>14</v>
      </c>
      <c r="E876" s="181" t="s">
        <v>554</v>
      </c>
      <c r="F876" s="181">
        <v>1.67</v>
      </c>
      <c r="G876" s="181">
        <v>23.38</v>
      </c>
      <c r="H876" s="181">
        <v>155.68</v>
      </c>
      <c r="I876" s="181" t="s">
        <v>542</v>
      </c>
      <c r="J876" s="181" t="s">
        <v>543</v>
      </c>
      <c r="K876" s="181" t="s">
        <v>1108</v>
      </c>
    </row>
    <row r="877" spans="1:11">
      <c r="A877" s="181" t="s">
        <v>1106</v>
      </c>
      <c r="B877" s="181" t="s">
        <v>1107</v>
      </c>
      <c r="C877" s="181" t="s">
        <v>553</v>
      </c>
      <c r="D877" s="181">
        <v>20</v>
      </c>
      <c r="E877" s="181" t="s">
        <v>541</v>
      </c>
      <c r="F877" s="181">
        <v>1.5</v>
      </c>
      <c r="G877" s="181">
        <v>30</v>
      </c>
      <c r="H877" s="181">
        <v>155.68</v>
      </c>
      <c r="I877" s="181" t="s">
        <v>542</v>
      </c>
      <c r="J877" s="181" t="s">
        <v>543</v>
      </c>
      <c r="K877" s="181" t="s">
        <v>1108</v>
      </c>
    </row>
    <row r="878" spans="1:11">
      <c r="A878" s="181" t="s">
        <v>1109</v>
      </c>
      <c r="B878" s="181" t="s">
        <v>1110</v>
      </c>
      <c r="C878" s="181" t="s">
        <v>557</v>
      </c>
      <c r="D878" s="181">
        <v>7</v>
      </c>
      <c r="E878" s="181" t="s">
        <v>541</v>
      </c>
      <c r="F878" s="181">
        <v>2.74</v>
      </c>
      <c r="G878" s="181">
        <v>19.18</v>
      </c>
      <c r="H878" s="181">
        <v>45.35</v>
      </c>
      <c r="I878" s="181" t="s">
        <v>542</v>
      </c>
      <c r="J878" s="181" t="s">
        <v>543</v>
      </c>
      <c r="K878" s="181" t="s">
        <v>793</v>
      </c>
    </row>
    <row r="879" spans="1:11">
      <c r="A879" s="181" t="s">
        <v>1109</v>
      </c>
      <c r="B879" s="181" t="s">
        <v>1110</v>
      </c>
      <c r="C879" s="181" t="s">
        <v>563</v>
      </c>
      <c r="D879" s="181">
        <v>1</v>
      </c>
      <c r="E879" s="181" t="s">
        <v>551</v>
      </c>
      <c r="F879" s="181">
        <v>1.42</v>
      </c>
      <c r="G879" s="181">
        <v>1.42</v>
      </c>
      <c r="H879" s="181">
        <v>45.35</v>
      </c>
      <c r="I879" s="181" t="s">
        <v>542</v>
      </c>
      <c r="J879" s="181" t="s">
        <v>543</v>
      </c>
      <c r="K879" s="181" t="s">
        <v>793</v>
      </c>
    </row>
    <row r="880" spans="1:11">
      <c r="A880" s="181" t="s">
        <v>1109</v>
      </c>
      <c r="B880" s="181" t="s">
        <v>1110</v>
      </c>
      <c r="C880" s="181" t="s">
        <v>550</v>
      </c>
      <c r="D880" s="181">
        <v>11</v>
      </c>
      <c r="E880" s="181" t="s">
        <v>546</v>
      </c>
      <c r="F880" s="181">
        <v>2.25</v>
      </c>
      <c r="G880" s="181">
        <v>24.75</v>
      </c>
      <c r="H880" s="181">
        <v>45.35</v>
      </c>
      <c r="I880" s="181" t="s">
        <v>542</v>
      </c>
      <c r="J880" s="181" t="s">
        <v>543</v>
      </c>
      <c r="K880" s="181" t="s">
        <v>793</v>
      </c>
    </row>
    <row r="881" spans="1:11">
      <c r="A881" s="181" t="s">
        <v>1111</v>
      </c>
      <c r="B881" s="181" t="s">
        <v>1112</v>
      </c>
      <c r="C881" s="181" t="s">
        <v>557</v>
      </c>
      <c r="D881" s="181">
        <v>15</v>
      </c>
      <c r="E881" s="181" t="s">
        <v>551</v>
      </c>
      <c r="F881" s="181">
        <v>2.1800000000000002</v>
      </c>
      <c r="G881" s="181">
        <v>32.700000000000003</v>
      </c>
      <c r="H881" s="181">
        <v>109.3</v>
      </c>
      <c r="I881" s="181" t="s">
        <v>568</v>
      </c>
      <c r="J881" s="181" t="s">
        <v>543</v>
      </c>
      <c r="K881" s="181" t="s">
        <v>1113</v>
      </c>
    </row>
    <row r="882" spans="1:11">
      <c r="A882" s="181" t="s">
        <v>1111</v>
      </c>
      <c r="B882" s="181" t="s">
        <v>1112</v>
      </c>
      <c r="C882" s="181" t="s">
        <v>547</v>
      </c>
      <c r="D882" s="181">
        <v>6</v>
      </c>
      <c r="E882" s="181" t="s">
        <v>551</v>
      </c>
      <c r="F882" s="181">
        <v>3.1</v>
      </c>
      <c r="G882" s="181">
        <v>18.600000000000001</v>
      </c>
      <c r="H882" s="181">
        <v>109.3</v>
      </c>
      <c r="I882" s="181" t="s">
        <v>568</v>
      </c>
      <c r="J882" s="181" t="s">
        <v>543</v>
      </c>
      <c r="K882" s="181" t="s">
        <v>1113</v>
      </c>
    </row>
    <row r="883" spans="1:11">
      <c r="A883" s="181" t="s">
        <v>1111</v>
      </c>
      <c r="B883" s="181" t="s">
        <v>1112</v>
      </c>
      <c r="C883" s="181" t="s">
        <v>540</v>
      </c>
      <c r="D883" s="181">
        <v>8</v>
      </c>
      <c r="E883" s="181" t="s">
        <v>554</v>
      </c>
      <c r="F883" s="181">
        <v>4.7</v>
      </c>
      <c r="G883" s="181">
        <v>37.6</v>
      </c>
      <c r="H883" s="181">
        <v>109.3</v>
      </c>
      <c r="I883" s="181" t="s">
        <v>568</v>
      </c>
      <c r="J883" s="181" t="s">
        <v>543</v>
      </c>
      <c r="K883" s="181" t="s">
        <v>1113</v>
      </c>
    </row>
    <row r="884" spans="1:11">
      <c r="A884" s="181" t="s">
        <v>1111</v>
      </c>
      <c r="B884" s="181" t="s">
        <v>1112</v>
      </c>
      <c r="C884" s="181" t="s">
        <v>579</v>
      </c>
      <c r="D884" s="181">
        <v>8</v>
      </c>
      <c r="E884" s="181" t="s">
        <v>546</v>
      </c>
      <c r="F884" s="181">
        <v>2.5499999999999998</v>
      </c>
      <c r="G884" s="181">
        <v>20.399999999999999</v>
      </c>
      <c r="H884" s="181">
        <v>109.3</v>
      </c>
      <c r="I884" s="181" t="s">
        <v>568</v>
      </c>
      <c r="J884" s="181" t="s">
        <v>543</v>
      </c>
      <c r="K884" s="181" t="s">
        <v>1113</v>
      </c>
    </row>
    <row r="885" spans="1:11">
      <c r="A885" s="181" t="s">
        <v>1114</v>
      </c>
      <c r="B885" s="181" t="s">
        <v>1115</v>
      </c>
      <c r="C885" s="181" t="s">
        <v>579</v>
      </c>
      <c r="D885" s="181">
        <v>17</v>
      </c>
      <c r="E885" s="181" t="s">
        <v>541</v>
      </c>
      <c r="F885" s="181">
        <v>1.94</v>
      </c>
      <c r="G885" s="181">
        <v>32.979999999999997</v>
      </c>
      <c r="H885" s="181">
        <v>170.11</v>
      </c>
      <c r="I885" s="181" t="s">
        <v>542</v>
      </c>
      <c r="J885" s="181" t="s">
        <v>543</v>
      </c>
      <c r="K885" s="181" t="s">
        <v>796</v>
      </c>
    </row>
    <row r="886" spans="1:11">
      <c r="A886" s="181" t="s">
        <v>1114</v>
      </c>
      <c r="B886" s="181" t="s">
        <v>1115</v>
      </c>
      <c r="C886" s="181" t="s">
        <v>545</v>
      </c>
      <c r="D886" s="181">
        <v>3</v>
      </c>
      <c r="E886" s="181" t="s">
        <v>541</v>
      </c>
      <c r="F886" s="181">
        <v>4.68</v>
      </c>
      <c r="G886" s="181">
        <v>14.04</v>
      </c>
      <c r="H886" s="181">
        <v>170.11</v>
      </c>
      <c r="I886" s="181" t="s">
        <v>542</v>
      </c>
      <c r="J886" s="181" t="s">
        <v>543</v>
      </c>
      <c r="K886" s="181" t="s">
        <v>796</v>
      </c>
    </row>
    <row r="887" spans="1:11">
      <c r="A887" s="181" t="s">
        <v>1114</v>
      </c>
      <c r="B887" s="181" t="s">
        <v>1115</v>
      </c>
      <c r="C887" s="181" t="s">
        <v>543</v>
      </c>
      <c r="D887" s="181">
        <v>11</v>
      </c>
      <c r="E887" s="181" t="s">
        <v>551</v>
      </c>
      <c r="F887" s="181">
        <v>1.44</v>
      </c>
      <c r="G887" s="181">
        <v>15.84</v>
      </c>
      <c r="H887" s="181">
        <v>170.11</v>
      </c>
      <c r="I887" s="181" t="s">
        <v>542</v>
      </c>
      <c r="J887" s="181" t="s">
        <v>543</v>
      </c>
      <c r="K887" s="181" t="s">
        <v>796</v>
      </c>
    </row>
    <row r="888" spans="1:11">
      <c r="A888" s="181" t="s">
        <v>1114</v>
      </c>
      <c r="B888" s="181" t="s">
        <v>1115</v>
      </c>
      <c r="C888" s="181" t="s">
        <v>552</v>
      </c>
      <c r="D888" s="181">
        <v>1</v>
      </c>
      <c r="E888" s="181" t="s">
        <v>551</v>
      </c>
      <c r="F888" s="181">
        <v>3.12</v>
      </c>
      <c r="G888" s="181">
        <v>3.12</v>
      </c>
      <c r="H888" s="181">
        <v>170.11</v>
      </c>
      <c r="I888" s="181" t="s">
        <v>542</v>
      </c>
      <c r="J888" s="181" t="s">
        <v>543</v>
      </c>
      <c r="K888" s="181" t="s">
        <v>796</v>
      </c>
    </row>
    <row r="889" spans="1:11">
      <c r="A889" s="181" t="s">
        <v>1114</v>
      </c>
      <c r="B889" s="181" t="s">
        <v>1115</v>
      </c>
      <c r="C889" s="181" t="s">
        <v>550</v>
      </c>
      <c r="D889" s="181">
        <v>13</v>
      </c>
      <c r="E889" s="181" t="s">
        <v>546</v>
      </c>
      <c r="F889" s="181">
        <v>4.03</v>
      </c>
      <c r="G889" s="181">
        <v>52.39</v>
      </c>
      <c r="H889" s="181">
        <v>170.11</v>
      </c>
      <c r="I889" s="181" t="s">
        <v>542</v>
      </c>
      <c r="J889" s="181" t="s">
        <v>543</v>
      </c>
      <c r="K889" s="181" t="s">
        <v>796</v>
      </c>
    </row>
    <row r="890" spans="1:11">
      <c r="A890" s="181" t="s">
        <v>1114</v>
      </c>
      <c r="B890" s="181" t="s">
        <v>1115</v>
      </c>
      <c r="C890" s="181" t="s">
        <v>575</v>
      </c>
      <c r="D890" s="181">
        <v>13</v>
      </c>
      <c r="E890" s="181" t="s">
        <v>546</v>
      </c>
      <c r="F890" s="181">
        <v>3.98</v>
      </c>
      <c r="G890" s="181">
        <v>51.74</v>
      </c>
      <c r="H890" s="181">
        <v>170.11</v>
      </c>
      <c r="I890" s="181" t="s">
        <v>542</v>
      </c>
      <c r="J890" s="181" t="s">
        <v>543</v>
      </c>
      <c r="K890" s="181" t="s">
        <v>796</v>
      </c>
    </row>
    <row r="891" spans="1:11">
      <c r="A891" s="181" t="s">
        <v>1116</v>
      </c>
      <c r="B891" s="181" t="s">
        <v>1117</v>
      </c>
      <c r="C891" s="181" t="s">
        <v>543</v>
      </c>
      <c r="D891" s="181">
        <v>17</v>
      </c>
      <c r="E891" s="181" t="s">
        <v>554</v>
      </c>
      <c r="F891" s="181">
        <v>4.0599999999999996</v>
      </c>
      <c r="G891" s="181">
        <v>69.02</v>
      </c>
      <c r="H891" s="181">
        <v>165.52</v>
      </c>
      <c r="I891" s="181" t="s">
        <v>568</v>
      </c>
      <c r="J891" s="181" t="s">
        <v>543</v>
      </c>
      <c r="K891" s="181" t="s">
        <v>1118</v>
      </c>
    </row>
    <row r="892" spans="1:11">
      <c r="A892" s="181" t="s">
        <v>1116</v>
      </c>
      <c r="B892" s="181" t="s">
        <v>1117</v>
      </c>
      <c r="C892" s="181" t="s">
        <v>553</v>
      </c>
      <c r="D892" s="181">
        <v>4</v>
      </c>
      <c r="E892" s="181" t="s">
        <v>546</v>
      </c>
      <c r="F892" s="181">
        <v>2.8</v>
      </c>
      <c r="G892" s="181">
        <v>11.2</v>
      </c>
      <c r="H892" s="181">
        <v>165.52</v>
      </c>
      <c r="I892" s="181" t="s">
        <v>568</v>
      </c>
      <c r="J892" s="181" t="s">
        <v>543</v>
      </c>
      <c r="K892" s="181" t="s">
        <v>1118</v>
      </c>
    </row>
    <row r="893" spans="1:11">
      <c r="A893" s="181" t="s">
        <v>1116</v>
      </c>
      <c r="B893" s="181" t="s">
        <v>1117</v>
      </c>
      <c r="C893" s="181" t="s">
        <v>563</v>
      </c>
      <c r="D893" s="181">
        <v>5</v>
      </c>
      <c r="E893" s="181" t="s">
        <v>551</v>
      </c>
      <c r="F893" s="181">
        <v>1.73</v>
      </c>
      <c r="G893" s="181">
        <v>8.65</v>
      </c>
      <c r="H893" s="181">
        <v>165.52</v>
      </c>
      <c r="I893" s="181" t="s">
        <v>568</v>
      </c>
      <c r="J893" s="181" t="s">
        <v>543</v>
      </c>
      <c r="K893" s="181" t="s">
        <v>1118</v>
      </c>
    </row>
    <row r="894" spans="1:11">
      <c r="A894" s="181" t="s">
        <v>1116</v>
      </c>
      <c r="B894" s="181" t="s">
        <v>1117</v>
      </c>
      <c r="C894" s="181" t="s">
        <v>597</v>
      </c>
      <c r="D894" s="181">
        <v>13</v>
      </c>
      <c r="E894" s="181" t="s">
        <v>551</v>
      </c>
      <c r="F894" s="181">
        <v>4.05</v>
      </c>
      <c r="G894" s="181">
        <v>52.65</v>
      </c>
      <c r="H894" s="181">
        <v>165.52</v>
      </c>
      <c r="I894" s="181" t="s">
        <v>568</v>
      </c>
      <c r="J894" s="181" t="s">
        <v>543</v>
      </c>
      <c r="K894" s="181" t="s">
        <v>1118</v>
      </c>
    </row>
    <row r="895" spans="1:11">
      <c r="A895" s="181" t="s">
        <v>1116</v>
      </c>
      <c r="B895" s="181" t="s">
        <v>1117</v>
      </c>
      <c r="C895" s="181" t="s">
        <v>559</v>
      </c>
      <c r="D895" s="181">
        <v>10</v>
      </c>
      <c r="E895" s="181" t="s">
        <v>554</v>
      </c>
      <c r="F895" s="181">
        <v>0.37</v>
      </c>
      <c r="G895" s="181">
        <v>3.7</v>
      </c>
      <c r="H895" s="181">
        <v>165.52</v>
      </c>
      <c r="I895" s="181" t="s">
        <v>568</v>
      </c>
      <c r="J895" s="181" t="s">
        <v>543</v>
      </c>
      <c r="K895" s="181" t="s">
        <v>1118</v>
      </c>
    </row>
    <row r="896" spans="1:11">
      <c r="A896" s="181" t="s">
        <v>1116</v>
      </c>
      <c r="B896" s="181" t="s">
        <v>1117</v>
      </c>
      <c r="C896" s="181" t="s">
        <v>545</v>
      </c>
      <c r="D896" s="181">
        <v>10</v>
      </c>
      <c r="E896" s="181" t="s">
        <v>541</v>
      </c>
      <c r="F896" s="181">
        <v>2.0299999999999998</v>
      </c>
      <c r="G896" s="181">
        <v>20.3</v>
      </c>
      <c r="H896" s="181">
        <v>165.52</v>
      </c>
      <c r="I896" s="181" t="s">
        <v>568</v>
      </c>
      <c r="J896" s="181" t="s">
        <v>543</v>
      </c>
      <c r="K896" s="181" t="s">
        <v>1118</v>
      </c>
    </row>
    <row r="897" spans="1:11">
      <c r="A897" s="181" t="s">
        <v>1119</v>
      </c>
      <c r="B897" s="181" t="s">
        <v>1120</v>
      </c>
      <c r="C897" s="181" t="s">
        <v>597</v>
      </c>
      <c r="D897" s="181">
        <v>19</v>
      </c>
      <c r="E897" s="181" t="s">
        <v>551</v>
      </c>
      <c r="F897" s="181">
        <v>0.33</v>
      </c>
      <c r="G897" s="181">
        <v>6.27</v>
      </c>
      <c r="H897" s="181">
        <v>127.82</v>
      </c>
      <c r="I897" s="181" t="s">
        <v>542</v>
      </c>
      <c r="J897" s="181" t="s">
        <v>543</v>
      </c>
      <c r="K897" s="181" t="s">
        <v>1121</v>
      </c>
    </row>
    <row r="898" spans="1:11">
      <c r="A898" s="181" t="s">
        <v>1119</v>
      </c>
      <c r="B898" s="181" t="s">
        <v>1120</v>
      </c>
      <c r="C898" s="181" t="s">
        <v>579</v>
      </c>
      <c r="D898" s="181">
        <v>2</v>
      </c>
      <c r="E898" s="181" t="s">
        <v>551</v>
      </c>
      <c r="F898" s="181">
        <v>0.83</v>
      </c>
      <c r="G898" s="181">
        <v>1.66</v>
      </c>
      <c r="H898" s="181">
        <v>127.82</v>
      </c>
      <c r="I898" s="181" t="s">
        <v>542</v>
      </c>
      <c r="J898" s="181" t="s">
        <v>543</v>
      </c>
      <c r="K898" s="181" t="s">
        <v>1121</v>
      </c>
    </row>
    <row r="899" spans="1:11">
      <c r="A899" s="181" t="s">
        <v>1119</v>
      </c>
      <c r="B899" s="181" t="s">
        <v>1120</v>
      </c>
      <c r="C899" s="181" t="s">
        <v>540</v>
      </c>
      <c r="D899" s="181">
        <v>14</v>
      </c>
      <c r="E899" s="181" t="s">
        <v>554</v>
      </c>
      <c r="F899" s="181">
        <v>3.51</v>
      </c>
      <c r="G899" s="181">
        <v>49.14</v>
      </c>
      <c r="H899" s="181">
        <v>127.82</v>
      </c>
      <c r="I899" s="181" t="s">
        <v>542</v>
      </c>
      <c r="J899" s="181" t="s">
        <v>543</v>
      </c>
      <c r="K899" s="181" t="s">
        <v>1121</v>
      </c>
    </row>
    <row r="900" spans="1:11">
      <c r="A900" s="181" t="s">
        <v>1119</v>
      </c>
      <c r="B900" s="181" t="s">
        <v>1120</v>
      </c>
      <c r="C900" s="181" t="s">
        <v>550</v>
      </c>
      <c r="D900" s="181">
        <v>3</v>
      </c>
      <c r="E900" s="181" t="s">
        <v>546</v>
      </c>
      <c r="F900" s="181">
        <v>2.88</v>
      </c>
      <c r="G900" s="181">
        <v>8.64</v>
      </c>
      <c r="H900" s="181">
        <v>127.82</v>
      </c>
      <c r="I900" s="181" t="s">
        <v>542</v>
      </c>
      <c r="J900" s="181" t="s">
        <v>543</v>
      </c>
      <c r="K900" s="181" t="s">
        <v>1121</v>
      </c>
    </row>
    <row r="901" spans="1:11">
      <c r="A901" s="181" t="s">
        <v>1119</v>
      </c>
      <c r="B901" s="181" t="s">
        <v>1120</v>
      </c>
      <c r="C901" s="181" t="s">
        <v>575</v>
      </c>
      <c r="D901" s="181">
        <v>12</v>
      </c>
      <c r="E901" s="181" t="s">
        <v>546</v>
      </c>
      <c r="F901" s="181">
        <v>4.68</v>
      </c>
      <c r="G901" s="181">
        <v>56.16</v>
      </c>
      <c r="H901" s="181">
        <v>127.82</v>
      </c>
      <c r="I901" s="181" t="s">
        <v>542</v>
      </c>
      <c r="J901" s="181" t="s">
        <v>543</v>
      </c>
      <c r="K901" s="181" t="s">
        <v>1121</v>
      </c>
    </row>
    <row r="902" spans="1:11">
      <c r="A902" s="181" t="s">
        <v>1119</v>
      </c>
      <c r="B902" s="181" t="s">
        <v>1120</v>
      </c>
      <c r="C902" s="181" t="s">
        <v>552</v>
      </c>
      <c r="D902" s="181">
        <v>5</v>
      </c>
      <c r="E902" s="181" t="s">
        <v>554</v>
      </c>
      <c r="F902" s="181">
        <v>1.19</v>
      </c>
      <c r="G902" s="181">
        <v>5.95</v>
      </c>
      <c r="H902" s="181">
        <v>127.82</v>
      </c>
      <c r="I902" s="181" t="s">
        <v>542</v>
      </c>
      <c r="J902" s="181" t="s">
        <v>543</v>
      </c>
      <c r="K902" s="181" t="s">
        <v>1121</v>
      </c>
    </row>
    <row r="903" spans="1:11">
      <c r="A903" s="181" t="s">
        <v>1122</v>
      </c>
      <c r="B903" s="181" t="s">
        <v>1123</v>
      </c>
      <c r="C903" s="181" t="s">
        <v>545</v>
      </c>
      <c r="D903" s="181">
        <v>1</v>
      </c>
      <c r="E903" s="181" t="s">
        <v>546</v>
      </c>
      <c r="F903" s="181">
        <v>1.6</v>
      </c>
      <c r="G903" s="181">
        <v>1.6</v>
      </c>
      <c r="H903" s="181">
        <v>93.89</v>
      </c>
      <c r="I903" s="181" t="s">
        <v>542</v>
      </c>
      <c r="J903" s="181" t="s">
        <v>543</v>
      </c>
      <c r="K903" s="181" t="s">
        <v>1124</v>
      </c>
    </row>
    <row r="904" spans="1:11">
      <c r="A904" s="181" t="s">
        <v>1122</v>
      </c>
      <c r="B904" s="181" t="s">
        <v>1123</v>
      </c>
      <c r="C904" s="181" t="s">
        <v>547</v>
      </c>
      <c r="D904" s="181">
        <v>17</v>
      </c>
      <c r="E904" s="181" t="s">
        <v>546</v>
      </c>
      <c r="F904" s="181">
        <v>4.01</v>
      </c>
      <c r="G904" s="181">
        <v>68.17</v>
      </c>
      <c r="H904" s="181">
        <v>93.89</v>
      </c>
      <c r="I904" s="181" t="s">
        <v>542</v>
      </c>
      <c r="J904" s="181" t="s">
        <v>543</v>
      </c>
      <c r="K904" s="181" t="s">
        <v>1124</v>
      </c>
    </row>
    <row r="905" spans="1:11">
      <c r="A905" s="181" t="s">
        <v>1122</v>
      </c>
      <c r="B905" s="181" t="s">
        <v>1123</v>
      </c>
      <c r="C905" s="181" t="s">
        <v>559</v>
      </c>
      <c r="D905" s="181">
        <v>18</v>
      </c>
      <c r="E905" s="181" t="s">
        <v>554</v>
      </c>
      <c r="F905" s="181">
        <v>1.34</v>
      </c>
      <c r="G905" s="181">
        <v>24.12</v>
      </c>
      <c r="H905" s="181">
        <v>93.89</v>
      </c>
      <c r="I905" s="181" t="s">
        <v>542</v>
      </c>
      <c r="J905" s="181" t="s">
        <v>543</v>
      </c>
      <c r="K905" s="181" t="s">
        <v>1124</v>
      </c>
    </row>
    <row r="906" spans="1:11">
      <c r="A906" s="181" t="s">
        <v>1125</v>
      </c>
      <c r="B906" s="181" t="s">
        <v>1126</v>
      </c>
      <c r="C906" s="181" t="s">
        <v>543</v>
      </c>
      <c r="D906" s="181">
        <v>7</v>
      </c>
      <c r="E906" s="181" t="s">
        <v>541</v>
      </c>
      <c r="F906" s="181">
        <v>0.96</v>
      </c>
      <c r="G906" s="181">
        <v>6.72</v>
      </c>
      <c r="H906" s="181">
        <v>111.3</v>
      </c>
      <c r="I906" s="181" t="s">
        <v>542</v>
      </c>
      <c r="J906" s="181" t="s">
        <v>543</v>
      </c>
      <c r="K906" s="181" t="s">
        <v>799</v>
      </c>
    </row>
    <row r="907" spans="1:11">
      <c r="A907" s="181" t="s">
        <v>1125</v>
      </c>
      <c r="B907" s="181" t="s">
        <v>1126</v>
      </c>
      <c r="C907" s="181" t="s">
        <v>575</v>
      </c>
      <c r="D907" s="181">
        <v>17</v>
      </c>
      <c r="E907" s="181" t="s">
        <v>541</v>
      </c>
      <c r="F907" s="181">
        <v>3.94</v>
      </c>
      <c r="G907" s="181">
        <v>66.98</v>
      </c>
      <c r="H907" s="181">
        <v>111.3</v>
      </c>
      <c r="I907" s="181" t="s">
        <v>542</v>
      </c>
      <c r="J907" s="181" t="s">
        <v>543</v>
      </c>
      <c r="K907" s="181" t="s">
        <v>799</v>
      </c>
    </row>
    <row r="908" spans="1:11">
      <c r="A908" s="181" t="s">
        <v>1125</v>
      </c>
      <c r="B908" s="181" t="s">
        <v>1126</v>
      </c>
      <c r="C908" s="181" t="s">
        <v>540</v>
      </c>
      <c r="D908" s="181">
        <v>4</v>
      </c>
      <c r="E908" s="181" t="s">
        <v>551</v>
      </c>
      <c r="F908" s="181">
        <v>0.08</v>
      </c>
      <c r="G908" s="181">
        <v>0.32</v>
      </c>
      <c r="H908" s="181">
        <v>111.3</v>
      </c>
      <c r="I908" s="181" t="s">
        <v>542</v>
      </c>
      <c r="J908" s="181" t="s">
        <v>543</v>
      </c>
      <c r="K908" s="181" t="s">
        <v>799</v>
      </c>
    </row>
    <row r="909" spans="1:11">
      <c r="A909" s="181" t="s">
        <v>1125</v>
      </c>
      <c r="B909" s="181" t="s">
        <v>1126</v>
      </c>
      <c r="C909" s="181" t="s">
        <v>579</v>
      </c>
      <c r="D909" s="181">
        <v>5</v>
      </c>
      <c r="E909" s="181" t="s">
        <v>541</v>
      </c>
      <c r="F909" s="181">
        <v>4</v>
      </c>
      <c r="G909" s="181">
        <v>20</v>
      </c>
      <c r="H909" s="181">
        <v>111.3</v>
      </c>
      <c r="I909" s="181" t="s">
        <v>542</v>
      </c>
      <c r="J909" s="181" t="s">
        <v>543</v>
      </c>
      <c r="K909" s="181" t="s">
        <v>799</v>
      </c>
    </row>
    <row r="910" spans="1:11">
      <c r="A910" s="181" t="s">
        <v>1125</v>
      </c>
      <c r="B910" s="181" t="s">
        <v>1126</v>
      </c>
      <c r="C910" s="181" t="s">
        <v>563</v>
      </c>
      <c r="D910" s="181">
        <v>18</v>
      </c>
      <c r="E910" s="181" t="s">
        <v>546</v>
      </c>
      <c r="F910" s="181">
        <v>0.96</v>
      </c>
      <c r="G910" s="181">
        <v>17.28</v>
      </c>
      <c r="H910" s="181">
        <v>111.3</v>
      </c>
      <c r="I910" s="181" t="s">
        <v>542</v>
      </c>
      <c r="J910" s="181" t="s">
        <v>543</v>
      </c>
      <c r="K910" s="181" t="s">
        <v>799</v>
      </c>
    </row>
    <row r="911" spans="1:11">
      <c r="A911" s="181" t="s">
        <v>1127</v>
      </c>
      <c r="B911" s="181" t="s">
        <v>1128</v>
      </c>
      <c r="C911" s="181" t="s">
        <v>563</v>
      </c>
      <c r="D911" s="181">
        <v>20</v>
      </c>
      <c r="E911" s="181" t="s">
        <v>546</v>
      </c>
      <c r="F911" s="181">
        <v>0.68</v>
      </c>
      <c r="G911" s="181">
        <v>13.6</v>
      </c>
      <c r="H911" s="181">
        <v>140.44999999999999</v>
      </c>
      <c r="I911" s="181" t="s">
        <v>542</v>
      </c>
      <c r="J911" s="181" t="s">
        <v>543</v>
      </c>
      <c r="K911" s="181" t="s">
        <v>1129</v>
      </c>
    </row>
    <row r="912" spans="1:11">
      <c r="A912" s="181" t="s">
        <v>1127</v>
      </c>
      <c r="B912" s="181" t="s">
        <v>1128</v>
      </c>
      <c r="C912" s="181" t="s">
        <v>575</v>
      </c>
      <c r="D912" s="181">
        <v>14</v>
      </c>
      <c r="E912" s="181" t="s">
        <v>541</v>
      </c>
      <c r="F912" s="181">
        <v>1.68</v>
      </c>
      <c r="G912" s="181">
        <v>23.52</v>
      </c>
      <c r="H912" s="181">
        <v>140.44999999999999</v>
      </c>
      <c r="I912" s="181" t="s">
        <v>542</v>
      </c>
      <c r="J912" s="181" t="s">
        <v>543</v>
      </c>
      <c r="K912" s="181" t="s">
        <v>1129</v>
      </c>
    </row>
    <row r="913" spans="1:11">
      <c r="A913" s="181" t="s">
        <v>1127</v>
      </c>
      <c r="B913" s="181" t="s">
        <v>1128</v>
      </c>
      <c r="C913" s="181" t="s">
        <v>552</v>
      </c>
      <c r="D913" s="181">
        <v>15</v>
      </c>
      <c r="E913" s="181" t="s">
        <v>554</v>
      </c>
      <c r="F913" s="181">
        <v>1.5</v>
      </c>
      <c r="G913" s="181">
        <v>22.5</v>
      </c>
      <c r="H913" s="181">
        <v>140.44999999999999</v>
      </c>
      <c r="I913" s="181" t="s">
        <v>542</v>
      </c>
      <c r="J913" s="181" t="s">
        <v>543</v>
      </c>
      <c r="K913" s="181" t="s">
        <v>1129</v>
      </c>
    </row>
    <row r="914" spans="1:11">
      <c r="A914" s="181" t="s">
        <v>1127</v>
      </c>
      <c r="B914" s="181" t="s">
        <v>1128</v>
      </c>
      <c r="C914" s="181" t="s">
        <v>540</v>
      </c>
      <c r="D914" s="181">
        <v>4</v>
      </c>
      <c r="E914" s="181" t="s">
        <v>541</v>
      </c>
      <c r="F914" s="181">
        <v>4.5199999999999996</v>
      </c>
      <c r="G914" s="181">
        <v>18.079999999999998</v>
      </c>
      <c r="H914" s="181">
        <v>140.44999999999999</v>
      </c>
      <c r="I914" s="181" t="s">
        <v>542</v>
      </c>
      <c r="J914" s="181" t="s">
        <v>543</v>
      </c>
      <c r="K914" s="181" t="s">
        <v>1129</v>
      </c>
    </row>
    <row r="915" spans="1:11">
      <c r="A915" s="181" t="s">
        <v>1127</v>
      </c>
      <c r="B915" s="181" t="s">
        <v>1128</v>
      </c>
      <c r="C915" s="181" t="s">
        <v>553</v>
      </c>
      <c r="D915" s="181">
        <v>5</v>
      </c>
      <c r="E915" s="181" t="s">
        <v>546</v>
      </c>
      <c r="F915" s="181">
        <v>0.22</v>
      </c>
      <c r="G915" s="181">
        <v>1.1000000000000001</v>
      </c>
      <c r="H915" s="181">
        <v>140.44999999999999</v>
      </c>
      <c r="I915" s="181" t="s">
        <v>542</v>
      </c>
      <c r="J915" s="181" t="s">
        <v>543</v>
      </c>
      <c r="K915" s="181" t="s">
        <v>1129</v>
      </c>
    </row>
    <row r="916" spans="1:11">
      <c r="A916" s="181" t="s">
        <v>1127</v>
      </c>
      <c r="B916" s="181" t="s">
        <v>1128</v>
      </c>
      <c r="C916" s="181" t="s">
        <v>557</v>
      </c>
      <c r="D916" s="181">
        <v>15</v>
      </c>
      <c r="E916" s="181" t="s">
        <v>551</v>
      </c>
      <c r="F916" s="181">
        <v>4.1100000000000003</v>
      </c>
      <c r="G916" s="181">
        <v>61.65</v>
      </c>
      <c r="H916" s="181">
        <v>140.44999999999999</v>
      </c>
      <c r="I916" s="181" t="s">
        <v>542</v>
      </c>
      <c r="J916" s="181" t="s">
        <v>543</v>
      </c>
      <c r="K916" s="181" t="s">
        <v>1129</v>
      </c>
    </row>
    <row r="917" spans="1:11">
      <c r="A917" s="181" t="s">
        <v>1130</v>
      </c>
      <c r="B917" s="181" t="s">
        <v>1131</v>
      </c>
      <c r="C917" s="181" t="s">
        <v>575</v>
      </c>
      <c r="D917" s="181">
        <v>4</v>
      </c>
      <c r="E917" s="181" t="s">
        <v>541</v>
      </c>
      <c r="F917" s="181">
        <v>4.74</v>
      </c>
      <c r="G917" s="181">
        <v>18.96</v>
      </c>
      <c r="H917" s="181">
        <v>127.13</v>
      </c>
      <c r="I917" s="181" t="s">
        <v>568</v>
      </c>
      <c r="J917" s="181" t="s">
        <v>543</v>
      </c>
      <c r="K917" s="181" t="s">
        <v>1132</v>
      </c>
    </row>
    <row r="918" spans="1:11">
      <c r="A918" s="181" t="s">
        <v>1130</v>
      </c>
      <c r="B918" s="181" t="s">
        <v>1131</v>
      </c>
      <c r="C918" s="181" t="s">
        <v>550</v>
      </c>
      <c r="D918" s="181">
        <v>1</v>
      </c>
      <c r="E918" s="181" t="s">
        <v>541</v>
      </c>
      <c r="F918" s="181">
        <v>3.17</v>
      </c>
      <c r="G918" s="181">
        <v>3.17</v>
      </c>
      <c r="H918" s="181">
        <v>127.13</v>
      </c>
      <c r="I918" s="181" t="s">
        <v>568</v>
      </c>
      <c r="J918" s="181" t="s">
        <v>543</v>
      </c>
      <c r="K918" s="181" t="s">
        <v>1132</v>
      </c>
    </row>
    <row r="919" spans="1:11">
      <c r="A919" s="181" t="s">
        <v>1130</v>
      </c>
      <c r="B919" s="181" t="s">
        <v>1131</v>
      </c>
      <c r="C919" s="181" t="s">
        <v>553</v>
      </c>
      <c r="D919" s="181">
        <v>15</v>
      </c>
      <c r="E919" s="181" t="s">
        <v>551</v>
      </c>
      <c r="F919" s="181">
        <v>4.72</v>
      </c>
      <c r="G919" s="181">
        <v>70.8</v>
      </c>
      <c r="H919" s="181">
        <v>127.13</v>
      </c>
      <c r="I919" s="181" t="s">
        <v>568</v>
      </c>
      <c r="J919" s="181" t="s">
        <v>543</v>
      </c>
      <c r="K919" s="181" t="s">
        <v>1132</v>
      </c>
    </row>
    <row r="920" spans="1:11">
      <c r="A920" s="181" t="s">
        <v>1130</v>
      </c>
      <c r="B920" s="181" t="s">
        <v>1131</v>
      </c>
      <c r="C920" s="181" t="s">
        <v>579</v>
      </c>
      <c r="D920" s="181">
        <v>10</v>
      </c>
      <c r="E920" s="181" t="s">
        <v>546</v>
      </c>
      <c r="F920" s="181">
        <v>0.79</v>
      </c>
      <c r="G920" s="181">
        <v>7.9</v>
      </c>
      <c r="H920" s="181">
        <v>127.13</v>
      </c>
      <c r="I920" s="181" t="s">
        <v>568</v>
      </c>
      <c r="J920" s="181" t="s">
        <v>543</v>
      </c>
      <c r="K920" s="181" t="s">
        <v>1132</v>
      </c>
    </row>
    <row r="921" spans="1:11">
      <c r="A921" s="181" t="s">
        <v>1130</v>
      </c>
      <c r="B921" s="181" t="s">
        <v>1131</v>
      </c>
      <c r="C921" s="181" t="s">
        <v>597</v>
      </c>
      <c r="D921" s="181">
        <v>10</v>
      </c>
      <c r="E921" s="181" t="s">
        <v>551</v>
      </c>
      <c r="F921" s="181">
        <v>2.63</v>
      </c>
      <c r="G921" s="181">
        <v>26.3</v>
      </c>
      <c r="H921" s="181">
        <v>127.13</v>
      </c>
      <c r="I921" s="181" t="s">
        <v>568</v>
      </c>
      <c r="J921" s="181" t="s">
        <v>543</v>
      </c>
      <c r="K921" s="181" t="s">
        <v>1132</v>
      </c>
    </row>
    <row r="922" spans="1:11">
      <c r="A922" s="181" t="s">
        <v>1133</v>
      </c>
      <c r="B922" s="181" t="s">
        <v>1134</v>
      </c>
      <c r="C922" s="181" t="s">
        <v>553</v>
      </c>
      <c r="D922" s="181">
        <v>18</v>
      </c>
      <c r="E922" s="181" t="s">
        <v>554</v>
      </c>
      <c r="F922" s="181">
        <v>3.49</v>
      </c>
      <c r="G922" s="181">
        <v>62.82</v>
      </c>
      <c r="H922" s="181">
        <v>112.59</v>
      </c>
      <c r="I922" s="181" t="s">
        <v>568</v>
      </c>
      <c r="J922" s="181" t="s">
        <v>543</v>
      </c>
      <c r="K922" s="181" t="s">
        <v>1135</v>
      </c>
    </row>
    <row r="923" spans="1:11">
      <c r="A923" s="181" t="s">
        <v>1133</v>
      </c>
      <c r="B923" s="181" t="s">
        <v>1134</v>
      </c>
      <c r="C923" s="181" t="s">
        <v>543</v>
      </c>
      <c r="D923" s="181">
        <v>13</v>
      </c>
      <c r="E923" s="181" t="s">
        <v>541</v>
      </c>
      <c r="F923" s="181">
        <v>0.06</v>
      </c>
      <c r="G923" s="181">
        <v>0.78</v>
      </c>
      <c r="H923" s="181">
        <v>112.59</v>
      </c>
      <c r="I923" s="181" t="s">
        <v>568</v>
      </c>
      <c r="J923" s="181" t="s">
        <v>543</v>
      </c>
      <c r="K923" s="181" t="s">
        <v>1135</v>
      </c>
    </row>
    <row r="924" spans="1:11">
      <c r="A924" s="181" t="s">
        <v>1133</v>
      </c>
      <c r="B924" s="181" t="s">
        <v>1134</v>
      </c>
      <c r="C924" s="181" t="s">
        <v>547</v>
      </c>
      <c r="D924" s="181">
        <v>7</v>
      </c>
      <c r="E924" s="181" t="s">
        <v>546</v>
      </c>
      <c r="F924" s="181">
        <v>0.37</v>
      </c>
      <c r="G924" s="181">
        <v>2.59</v>
      </c>
      <c r="H924" s="181">
        <v>112.59</v>
      </c>
      <c r="I924" s="181" t="s">
        <v>568</v>
      </c>
      <c r="J924" s="181" t="s">
        <v>543</v>
      </c>
      <c r="K924" s="181" t="s">
        <v>1135</v>
      </c>
    </row>
    <row r="925" spans="1:11">
      <c r="A925" s="181" t="s">
        <v>1133</v>
      </c>
      <c r="B925" s="181" t="s">
        <v>1134</v>
      </c>
      <c r="C925" s="181" t="s">
        <v>597</v>
      </c>
      <c r="D925" s="181">
        <v>16</v>
      </c>
      <c r="E925" s="181" t="s">
        <v>554</v>
      </c>
      <c r="F925" s="181">
        <v>2.06</v>
      </c>
      <c r="G925" s="181">
        <v>32.96</v>
      </c>
      <c r="H925" s="181">
        <v>112.59</v>
      </c>
      <c r="I925" s="181" t="s">
        <v>568</v>
      </c>
      <c r="J925" s="181" t="s">
        <v>543</v>
      </c>
      <c r="K925" s="181" t="s">
        <v>1135</v>
      </c>
    </row>
    <row r="926" spans="1:11">
      <c r="A926" s="181" t="s">
        <v>1133</v>
      </c>
      <c r="B926" s="181" t="s">
        <v>1134</v>
      </c>
      <c r="C926" s="181" t="s">
        <v>579</v>
      </c>
      <c r="D926" s="181">
        <v>14</v>
      </c>
      <c r="E926" s="181" t="s">
        <v>554</v>
      </c>
      <c r="F926" s="181">
        <v>0.96</v>
      </c>
      <c r="G926" s="181">
        <v>13.44</v>
      </c>
      <c r="H926" s="181">
        <v>112.59</v>
      </c>
      <c r="I926" s="181" t="s">
        <v>568</v>
      </c>
      <c r="J926" s="181" t="s">
        <v>543</v>
      </c>
      <c r="K926" s="181" t="s">
        <v>1135</v>
      </c>
    </row>
    <row r="927" spans="1:11">
      <c r="A927" s="181" t="s">
        <v>1136</v>
      </c>
      <c r="B927" s="181" t="s">
        <v>1137</v>
      </c>
      <c r="C927" s="181" t="s">
        <v>547</v>
      </c>
      <c r="D927" s="181">
        <v>14</v>
      </c>
      <c r="E927" s="181" t="s">
        <v>551</v>
      </c>
      <c r="F927" s="181">
        <v>0.4</v>
      </c>
      <c r="G927" s="181">
        <v>5.6</v>
      </c>
      <c r="H927" s="181">
        <v>92.7</v>
      </c>
      <c r="I927" s="181" t="s">
        <v>542</v>
      </c>
      <c r="J927" s="181" t="s">
        <v>543</v>
      </c>
      <c r="K927" s="181" t="s">
        <v>802</v>
      </c>
    </row>
    <row r="928" spans="1:11">
      <c r="A928" s="181" t="s">
        <v>1136</v>
      </c>
      <c r="B928" s="181" t="s">
        <v>1137</v>
      </c>
      <c r="C928" s="181" t="s">
        <v>575</v>
      </c>
      <c r="D928" s="181">
        <v>9</v>
      </c>
      <c r="E928" s="181" t="s">
        <v>554</v>
      </c>
      <c r="F928" s="181">
        <v>3.57</v>
      </c>
      <c r="G928" s="181">
        <v>32.130000000000003</v>
      </c>
      <c r="H928" s="181">
        <v>92.7</v>
      </c>
      <c r="I928" s="181" t="s">
        <v>542</v>
      </c>
      <c r="J928" s="181" t="s">
        <v>543</v>
      </c>
      <c r="K928" s="181" t="s">
        <v>802</v>
      </c>
    </row>
    <row r="929" spans="1:11">
      <c r="A929" s="181" t="s">
        <v>1136</v>
      </c>
      <c r="B929" s="181" t="s">
        <v>1137</v>
      </c>
      <c r="C929" s="181" t="s">
        <v>545</v>
      </c>
      <c r="D929" s="181">
        <v>2</v>
      </c>
      <c r="E929" s="181" t="s">
        <v>551</v>
      </c>
      <c r="F929" s="181">
        <v>4.42</v>
      </c>
      <c r="G929" s="181">
        <v>8.84</v>
      </c>
      <c r="H929" s="181">
        <v>92.7</v>
      </c>
      <c r="I929" s="181" t="s">
        <v>542</v>
      </c>
      <c r="J929" s="181" t="s">
        <v>543</v>
      </c>
      <c r="K929" s="181" t="s">
        <v>802</v>
      </c>
    </row>
    <row r="930" spans="1:11">
      <c r="A930" s="181" t="s">
        <v>1136</v>
      </c>
      <c r="B930" s="181" t="s">
        <v>1137</v>
      </c>
      <c r="C930" s="181" t="s">
        <v>543</v>
      </c>
      <c r="D930" s="181">
        <v>19</v>
      </c>
      <c r="E930" s="181" t="s">
        <v>546</v>
      </c>
      <c r="F930" s="181">
        <v>1.51</v>
      </c>
      <c r="G930" s="181">
        <v>28.69</v>
      </c>
      <c r="H930" s="181">
        <v>92.7</v>
      </c>
      <c r="I930" s="181" t="s">
        <v>542</v>
      </c>
      <c r="J930" s="181" t="s">
        <v>543</v>
      </c>
      <c r="K930" s="181" t="s">
        <v>802</v>
      </c>
    </row>
    <row r="931" spans="1:11">
      <c r="A931" s="181" t="s">
        <v>1136</v>
      </c>
      <c r="B931" s="181" t="s">
        <v>1137</v>
      </c>
      <c r="C931" s="181" t="s">
        <v>559</v>
      </c>
      <c r="D931" s="181">
        <v>4</v>
      </c>
      <c r="E931" s="181" t="s">
        <v>551</v>
      </c>
      <c r="F931" s="181">
        <v>4.3600000000000003</v>
      </c>
      <c r="G931" s="181">
        <v>17.440000000000001</v>
      </c>
      <c r="H931" s="181">
        <v>92.7</v>
      </c>
      <c r="I931" s="181" t="s">
        <v>542</v>
      </c>
      <c r="J931" s="181" t="s">
        <v>543</v>
      </c>
      <c r="K931" s="181" t="s">
        <v>802</v>
      </c>
    </row>
    <row r="932" spans="1:11">
      <c r="A932" s="181" t="s">
        <v>1138</v>
      </c>
      <c r="B932" s="181" t="s">
        <v>1139</v>
      </c>
      <c r="C932" s="181" t="s">
        <v>563</v>
      </c>
      <c r="D932" s="181">
        <v>16</v>
      </c>
      <c r="E932" s="181" t="s">
        <v>554</v>
      </c>
      <c r="F932" s="181">
        <v>2.81</v>
      </c>
      <c r="G932" s="181">
        <v>44.96</v>
      </c>
      <c r="H932" s="181">
        <v>147.01</v>
      </c>
      <c r="I932" s="181" t="s">
        <v>542</v>
      </c>
      <c r="J932" s="181" t="s">
        <v>543</v>
      </c>
      <c r="K932" s="181" t="s">
        <v>1140</v>
      </c>
    </row>
    <row r="933" spans="1:11">
      <c r="A933" s="181" t="s">
        <v>1138</v>
      </c>
      <c r="B933" s="181" t="s">
        <v>1139</v>
      </c>
      <c r="C933" s="181" t="s">
        <v>597</v>
      </c>
      <c r="D933" s="181">
        <v>5</v>
      </c>
      <c r="E933" s="181" t="s">
        <v>554</v>
      </c>
      <c r="F933" s="181">
        <v>3.17</v>
      </c>
      <c r="G933" s="181">
        <v>15.85</v>
      </c>
      <c r="H933" s="181">
        <v>147.01</v>
      </c>
      <c r="I933" s="181" t="s">
        <v>542</v>
      </c>
      <c r="J933" s="181" t="s">
        <v>543</v>
      </c>
      <c r="K933" s="181" t="s">
        <v>1140</v>
      </c>
    </row>
    <row r="934" spans="1:11">
      <c r="A934" s="181" t="s">
        <v>1138</v>
      </c>
      <c r="B934" s="181" t="s">
        <v>1139</v>
      </c>
      <c r="C934" s="181" t="s">
        <v>543</v>
      </c>
      <c r="D934" s="181">
        <v>19</v>
      </c>
      <c r="E934" s="181" t="s">
        <v>541</v>
      </c>
      <c r="F934" s="181">
        <v>2.79</v>
      </c>
      <c r="G934" s="181">
        <v>53.01</v>
      </c>
      <c r="H934" s="181">
        <v>147.01</v>
      </c>
      <c r="I934" s="181" t="s">
        <v>542</v>
      </c>
      <c r="J934" s="181" t="s">
        <v>543</v>
      </c>
      <c r="K934" s="181" t="s">
        <v>1140</v>
      </c>
    </row>
    <row r="935" spans="1:11">
      <c r="A935" s="181" t="s">
        <v>1138</v>
      </c>
      <c r="B935" s="181" t="s">
        <v>1139</v>
      </c>
      <c r="C935" s="181" t="s">
        <v>552</v>
      </c>
      <c r="D935" s="181">
        <v>19</v>
      </c>
      <c r="E935" s="181" t="s">
        <v>551</v>
      </c>
      <c r="F935" s="181">
        <v>0.69</v>
      </c>
      <c r="G935" s="181">
        <v>13.11</v>
      </c>
      <c r="H935" s="181">
        <v>147.01</v>
      </c>
      <c r="I935" s="181" t="s">
        <v>542</v>
      </c>
      <c r="J935" s="181" t="s">
        <v>543</v>
      </c>
      <c r="K935" s="181" t="s">
        <v>1140</v>
      </c>
    </row>
    <row r="936" spans="1:11">
      <c r="A936" s="181" t="s">
        <v>1138</v>
      </c>
      <c r="B936" s="181" t="s">
        <v>1139</v>
      </c>
      <c r="C936" s="181" t="s">
        <v>557</v>
      </c>
      <c r="D936" s="181">
        <v>8</v>
      </c>
      <c r="E936" s="181" t="s">
        <v>546</v>
      </c>
      <c r="F936" s="181">
        <v>2.5099999999999998</v>
      </c>
      <c r="G936" s="181">
        <v>20.079999999999998</v>
      </c>
      <c r="H936" s="181">
        <v>147.01</v>
      </c>
      <c r="I936" s="181" t="s">
        <v>542</v>
      </c>
      <c r="J936" s="181" t="s">
        <v>543</v>
      </c>
      <c r="K936" s="181" t="s">
        <v>1140</v>
      </c>
    </row>
    <row r="937" spans="1:11">
      <c r="A937" s="181" t="s">
        <v>1141</v>
      </c>
      <c r="B937" s="181" t="s">
        <v>1142</v>
      </c>
      <c r="C937" s="181" t="s">
        <v>597</v>
      </c>
      <c r="D937" s="181">
        <v>10</v>
      </c>
      <c r="E937" s="181" t="s">
        <v>554</v>
      </c>
      <c r="F937" s="181">
        <v>0.57999999999999996</v>
      </c>
      <c r="G937" s="181">
        <v>5.8</v>
      </c>
      <c r="H937" s="181">
        <v>201.11</v>
      </c>
      <c r="I937" s="181" t="s">
        <v>542</v>
      </c>
      <c r="J937" s="181" t="s">
        <v>543</v>
      </c>
      <c r="K937" s="181" t="s">
        <v>1143</v>
      </c>
    </row>
    <row r="938" spans="1:11">
      <c r="A938" s="181" t="s">
        <v>1141</v>
      </c>
      <c r="B938" s="181" t="s">
        <v>1142</v>
      </c>
      <c r="C938" s="181" t="s">
        <v>557</v>
      </c>
      <c r="D938" s="181">
        <v>5</v>
      </c>
      <c r="E938" s="181" t="s">
        <v>546</v>
      </c>
      <c r="F938" s="181">
        <v>0.85</v>
      </c>
      <c r="G938" s="181">
        <v>4.25</v>
      </c>
      <c r="H938" s="181">
        <v>201.11</v>
      </c>
      <c r="I938" s="181" t="s">
        <v>542</v>
      </c>
      <c r="J938" s="181" t="s">
        <v>543</v>
      </c>
      <c r="K938" s="181" t="s">
        <v>1143</v>
      </c>
    </row>
    <row r="939" spans="1:11">
      <c r="A939" s="181" t="s">
        <v>1141</v>
      </c>
      <c r="B939" s="181" t="s">
        <v>1142</v>
      </c>
      <c r="C939" s="181" t="s">
        <v>550</v>
      </c>
      <c r="D939" s="181">
        <v>13</v>
      </c>
      <c r="E939" s="181" t="s">
        <v>541</v>
      </c>
      <c r="F939" s="181">
        <v>1.7</v>
      </c>
      <c r="G939" s="181">
        <v>22.1</v>
      </c>
      <c r="H939" s="181">
        <v>201.11</v>
      </c>
      <c r="I939" s="181" t="s">
        <v>542</v>
      </c>
      <c r="J939" s="181" t="s">
        <v>543</v>
      </c>
      <c r="K939" s="181" t="s">
        <v>1143</v>
      </c>
    </row>
    <row r="940" spans="1:11">
      <c r="A940" s="181" t="s">
        <v>1141</v>
      </c>
      <c r="B940" s="181" t="s">
        <v>1142</v>
      </c>
      <c r="C940" s="181" t="s">
        <v>545</v>
      </c>
      <c r="D940" s="181">
        <v>11</v>
      </c>
      <c r="E940" s="181" t="s">
        <v>541</v>
      </c>
      <c r="F940" s="181">
        <v>3.11</v>
      </c>
      <c r="G940" s="181">
        <v>34.21</v>
      </c>
      <c r="H940" s="181">
        <v>201.11</v>
      </c>
      <c r="I940" s="181" t="s">
        <v>542</v>
      </c>
      <c r="J940" s="181" t="s">
        <v>543</v>
      </c>
      <c r="K940" s="181" t="s">
        <v>1143</v>
      </c>
    </row>
    <row r="941" spans="1:11">
      <c r="A941" s="181" t="s">
        <v>1141</v>
      </c>
      <c r="B941" s="181" t="s">
        <v>1142</v>
      </c>
      <c r="C941" s="181" t="s">
        <v>553</v>
      </c>
      <c r="D941" s="181">
        <v>20</v>
      </c>
      <c r="E941" s="181" t="s">
        <v>546</v>
      </c>
      <c r="F941" s="181">
        <v>4.41</v>
      </c>
      <c r="G941" s="181">
        <v>88.2</v>
      </c>
      <c r="H941" s="181">
        <v>201.11</v>
      </c>
      <c r="I941" s="181" t="s">
        <v>542</v>
      </c>
      <c r="J941" s="181" t="s">
        <v>543</v>
      </c>
      <c r="K941" s="181" t="s">
        <v>1143</v>
      </c>
    </row>
    <row r="942" spans="1:11">
      <c r="A942" s="181" t="s">
        <v>1141</v>
      </c>
      <c r="B942" s="181" t="s">
        <v>1142</v>
      </c>
      <c r="C942" s="181" t="s">
        <v>552</v>
      </c>
      <c r="D942" s="181">
        <v>19</v>
      </c>
      <c r="E942" s="181" t="s">
        <v>541</v>
      </c>
      <c r="F942" s="181">
        <v>2.4500000000000002</v>
      </c>
      <c r="G942" s="181">
        <v>46.55</v>
      </c>
      <c r="H942" s="181">
        <v>201.11</v>
      </c>
      <c r="I942" s="181" t="s">
        <v>542</v>
      </c>
      <c r="J942" s="181" t="s">
        <v>543</v>
      </c>
      <c r="K942" s="181" t="s">
        <v>1143</v>
      </c>
    </row>
    <row r="943" spans="1:11">
      <c r="A943" s="181" t="s">
        <v>1144</v>
      </c>
      <c r="B943" s="181" t="s">
        <v>1145</v>
      </c>
      <c r="C943" s="181" t="s">
        <v>547</v>
      </c>
      <c r="D943" s="181">
        <v>18</v>
      </c>
      <c r="E943" s="181" t="s">
        <v>554</v>
      </c>
      <c r="F943" s="181">
        <v>0.13</v>
      </c>
      <c r="G943" s="181">
        <v>2.34</v>
      </c>
      <c r="H943" s="181">
        <v>114.3</v>
      </c>
      <c r="I943" s="181" t="s">
        <v>568</v>
      </c>
      <c r="J943" s="181" t="s">
        <v>543</v>
      </c>
      <c r="K943" s="181" t="s">
        <v>1146</v>
      </c>
    </row>
    <row r="944" spans="1:11">
      <c r="A944" s="181" t="s">
        <v>1144</v>
      </c>
      <c r="B944" s="181" t="s">
        <v>1145</v>
      </c>
      <c r="C944" s="181" t="s">
        <v>552</v>
      </c>
      <c r="D944" s="181">
        <v>15</v>
      </c>
      <c r="E944" s="181" t="s">
        <v>546</v>
      </c>
      <c r="F944" s="181">
        <v>3.29</v>
      </c>
      <c r="G944" s="181">
        <v>49.35</v>
      </c>
      <c r="H944" s="181">
        <v>114.3</v>
      </c>
      <c r="I944" s="181" t="s">
        <v>568</v>
      </c>
      <c r="J944" s="181" t="s">
        <v>543</v>
      </c>
      <c r="K944" s="181" t="s">
        <v>1146</v>
      </c>
    </row>
    <row r="945" spans="1:11">
      <c r="A945" s="181" t="s">
        <v>1144</v>
      </c>
      <c r="B945" s="181" t="s">
        <v>1145</v>
      </c>
      <c r="C945" s="181" t="s">
        <v>540</v>
      </c>
      <c r="D945" s="181">
        <v>14</v>
      </c>
      <c r="E945" s="181" t="s">
        <v>546</v>
      </c>
      <c r="F945" s="181">
        <v>0.74</v>
      </c>
      <c r="G945" s="181">
        <v>10.36</v>
      </c>
      <c r="H945" s="181">
        <v>114.3</v>
      </c>
      <c r="I945" s="181" t="s">
        <v>568</v>
      </c>
      <c r="J945" s="181" t="s">
        <v>543</v>
      </c>
      <c r="K945" s="181" t="s">
        <v>1146</v>
      </c>
    </row>
    <row r="946" spans="1:11">
      <c r="A946" s="181" t="s">
        <v>1144</v>
      </c>
      <c r="B946" s="181" t="s">
        <v>1145</v>
      </c>
      <c r="C946" s="181" t="s">
        <v>575</v>
      </c>
      <c r="D946" s="181">
        <v>11</v>
      </c>
      <c r="E946" s="181" t="s">
        <v>541</v>
      </c>
      <c r="F946" s="181">
        <v>4.75</v>
      </c>
      <c r="G946" s="181">
        <v>52.25</v>
      </c>
      <c r="H946" s="181">
        <v>114.3</v>
      </c>
      <c r="I946" s="181" t="s">
        <v>568</v>
      </c>
      <c r="J946" s="181" t="s">
        <v>543</v>
      </c>
      <c r="K946" s="181" t="s">
        <v>1146</v>
      </c>
    </row>
    <row r="947" spans="1:11">
      <c r="A947" s="181" t="s">
        <v>1147</v>
      </c>
      <c r="B947" s="181" t="s">
        <v>1148</v>
      </c>
      <c r="C947" s="181" t="s">
        <v>547</v>
      </c>
      <c r="D947" s="181">
        <v>4</v>
      </c>
      <c r="E947" s="181" t="s">
        <v>546</v>
      </c>
      <c r="F947" s="181">
        <v>2.99</v>
      </c>
      <c r="G947" s="181">
        <v>11.96</v>
      </c>
      <c r="H947" s="181">
        <v>81.22</v>
      </c>
      <c r="I947" s="181" t="s">
        <v>568</v>
      </c>
      <c r="J947" s="181" t="s">
        <v>543</v>
      </c>
      <c r="K947" s="181" t="s">
        <v>1149</v>
      </c>
    </row>
    <row r="948" spans="1:11">
      <c r="A948" s="181" t="s">
        <v>1147</v>
      </c>
      <c r="B948" s="181" t="s">
        <v>1148</v>
      </c>
      <c r="C948" s="181" t="s">
        <v>559</v>
      </c>
      <c r="D948" s="181">
        <v>11</v>
      </c>
      <c r="E948" s="181" t="s">
        <v>541</v>
      </c>
      <c r="F948" s="181">
        <v>0.62</v>
      </c>
      <c r="G948" s="181">
        <v>6.82</v>
      </c>
      <c r="H948" s="181">
        <v>81.22</v>
      </c>
      <c r="I948" s="181" t="s">
        <v>568</v>
      </c>
      <c r="J948" s="181" t="s">
        <v>543</v>
      </c>
      <c r="K948" s="181" t="s">
        <v>1149</v>
      </c>
    </row>
    <row r="949" spans="1:11">
      <c r="A949" s="181" t="s">
        <v>1147</v>
      </c>
      <c r="B949" s="181" t="s">
        <v>1148</v>
      </c>
      <c r="C949" s="181" t="s">
        <v>563</v>
      </c>
      <c r="D949" s="181">
        <v>1</v>
      </c>
      <c r="E949" s="181" t="s">
        <v>551</v>
      </c>
      <c r="F949" s="181">
        <v>0.48</v>
      </c>
      <c r="G949" s="181">
        <v>0.48</v>
      </c>
      <c r="H949" s="181">
        <v>81.22</v>
      </c>
      <c r="I949" s="181" t="s">
        <v>568</v>
      </c>
      <c r="J949" s="181" t="s">
        <v>543</v>
      </c>
      <c r="K949" s="181" t="s">
        <v>1149</v>
      </c>
    </row>
    <row r="950" spans="1:11">
      <c r="A950" s="181" t="s">
        <v>1147</v>
      </c>
      <c r="B950" s="181" t="s">
        <v>1148</v>
      </c>
      <c r="C950" s="181" t="s">
        <v>597</v>
      </c>
      <c r="D950" s="181">
        <v>7</v>
      </c>
      <c r="E950" s="181" t="s">
        <v>551</v>
      </c>
      <c r="F950" s="181">
        <v>4.3600000000000003</v>
      </c>
      <c r="G950" s="181">
        <v>30.52</v>
      </c>
      <c r="H950" s="181">
        <v>81.22</v>
      </c>
      <c r="I950" s="181" t="s">
        <v>568</v>
      </c>
      <c r="J950" s="181" t="s">
        <v>543</v>
      </c>
      <c r="K950" s="181" t="s">
        <v>1149</v>
      </c>
    </row>
    <row r="951" spans="1:11">
      <c r="A951" s="181" t="s">
        <v>1147</v>
      </c>
      <c r="B951" s="181" t="s">
        <v>1148</v>
      </c>
      <c r="C951" s="181" t="s">
        <v>550</v>
      </c>
      <c r="D951" s="181">
        <v>12</v>
      </c>
      <c r="E951" s="181" t="s">
        <v>546</v>
      </c>
      <c r="F951" s="181">
        <v>2.2799999999999998</v>
      </c>
      <c r="G951" s="181">
        <v>27.36</v>
      </c>
      <c r="H951" s="181">
        <v>81.22</v>
      </c>
      <c r="I951" s="181" t="s">
        <v>568</v>
      </c>
      <c r="J951" s="181" t="s">
        <v>543</v>
      </c>
      <c r="K951" s="181" t="s">
        <v>1149</v>
      </c>
    </row>
    <row r="952" spans="1:11">
      <c r="A952" s="181" t="s">
        <v>1147</v>
      </c>
      <c r="B952" s="181" t="s">
        <v>1148</v>
      </c>
      <c r="C952" s="181" t="s">
        <v>553</v>
      </c>
      <c r="D952" s="181">
        <v>17</v>
      </c>
      <c r="E952" s="181" t="s">
        <v>546</v>
      </c>
      <c r="F952" s="181">
        <v>0.24</v>
      </c>
      <c r="G952" s="181">
        <v>4.08</v>
      </c>
      <c r="H952" s="181">
        <v>81.22</v>
      </c>
      <c r="I952" s="181" t="s">
        <v>568</v>
      </c>
      <c r="J952" s="181" t="s">
        <v>543</v>
      </c>
      <c r="K952" s="181" t="s">
        <v>1149</v>
      </c>
    </row>
    <row r="953" spans="1:11">
      <c r="A953" s="181" t="s">
        <v>1150</v>
      </c>
      <c r="B953" s="181" t="s">
        <v>1151</v>
      </c>
      <c r="C953" s="181" t="s">
        <v>575</v>
      </c>
      <c r="D953" s="181">
        <v>12</v>
      </c>
      <c r="E953" s="181" t="s">
        <v>541</v>
      </c>
      <c r="F953" s="181">
        <v>4.34</v>
      </c>
      <c r="G953" s="181">
        <v>52.08</v>
      </c>
      <c r="H953" s="181">
        <v>184.8</v>
      </c>
      <c r="I953" s="181" t="s">
        <v>542</v>
      </c>
      <c r="J953" s="181" t="s">
        <v>543</v>
      </c>
      <c r="K953" s="181" t="s">
        <v>1152</v>
      </c>
    </row>
    <row r="954" spans="1:11">
      <c r="A954" s="181" t="s">
        <v>1150</v>
      </c>
      <c r="B954" s="181" t="s">
        <v>1151</v>
      </c>
      <c r="C954" s="181" t="s">
        <v>550</v>
      </c>
      <c r="D954" s="181">
        <v>2</v>
      </c>
      <c r="E954" s="181" t="s">
        <v>554</v>
      </c>
      <c r="F954" s="181">
        <v>0.49</v>
      </c>
      <c r="G954" s="181">
        <v>0.98</v>
      </c>
      <c r="H954" s="181">
        <v>184.8</v>
      </c>
      <c r="I954" s="181" t="s">
        <v>542</v>
      </c>
      <c r="J954" s="181" t="s">
        <v>543</v>
      </c>
      <c r="K954" s="181" t="s">
        <v>1152</v>
      </c>
    </row>
    <row r="955" spans="1:11">
      <c r="A955" s="181" t="s">
        <v>1150</v>
      </c>
      <c r="B955" s="181" t="s">
        <v>1151</v>
      </c>
      <c r="C955" s="181" t="s">
        <v>545</v>
      </c>
      <c r="D955" s="181">
        <v>18</v>
      </c>
      <c r="E955" s="181" t="s">
        <v>546</v>
      </c>
      <c r="F955" s="181">
        <v>2.71</v>
      </c>
      <c r="G955" s="181">
        <v>48.78</v>
      </c>
      <c r="H955" s="181">
        <v>184.8</v>
      </c>
      <c r="I955" s="181" t="s">
        <v>542</v>
      </c>
      <c r="J955" s="181" t="s">
        <v>543</v>
      </c>
      <c r="K955" s="181" t="s">
        <v>1152</v>
      </c>
    </row>
    <row r="956" spans="1:11">
      <c r="A956" s="181" t="s">
        <v>1150</v>
      </c>
      <c r="B956" s="181" t="s">
        <v>1151</v>
      </c>
      <c r="C956" s="181" t="s">
        <v>579</v>
      </c>
      <c r="D956" s="181">
        <v>17</v>
      </c>
      <c r="E956" s="181" t="s">
        <v>554</v>
      </c>
      <c r="F956" s="181">
        <v>4.88</v>
      </c>
      <c r="G956" s="181">
        <v>82.96</v>
      </c>
      <c r="H956" s="181">
        <v>184.8</v>
      </c>
      <c r="I956" s="181" t="s">
        <v>542</v>
      </c>
      <c r="J956" s="181" t="s">
        <v>543</v>
      </c>
      <c r="K956" s="181" t="s">
        <v>1152</v>
      </c>
    </row>
    <row r="957" spans="1:11">
      <c r="A957" s="181" t="s">
        <v>1153</v>
      </c>
      <c r="B957" s="181" t="s">
        <v>1154</v>
      </c>
      <c r="C957" s="181" t="s">
        <v>545</v>
      </c>
      <c r="D957" s="181">
        <v>8</v>
      </c>
      <c r="E957" s="181" t="s">
        <v>551</v>
      </c>
      <c r="F957" s="181">
        <v>1.72</v>
      </c>
      <c r="G957" s="181">
        <v>13.76</v>
      </c>
      <c r="H957" s="181">
        <v>146.36000000000001</v>
      </c>
      <c r="I957" s="181" t="s">
        <v>568</v>
      </c>
      <c r="J957" s="181" t="s">
        <v>543</v>
      </c>
      <c r="K957" s="181" t="s">
        <v>1155</v>
      </c>
    </row>
    <row r="958" spans="1:11">
      <c r="A958" s="181" t="s">
        <v>1153</v>
      </c>
      <c r="B958" s="181" t="s">
        <v>1154</v>
      </c>
      <c r="C958" s="181" t="s">
        <v>540</v>
      </c>
      <c r="D958" s="181">
        <v>20</v>
      </c>
      <c r="E958" s="181" t="s">
        <v>551</v>
      </c>
      <c r="F958" s="181">
        <v>3.57</v>
      </c>
      <c r="G958" s="181">
        <v>71.400000000000006</v>
      </c>
      <c r="H958" s="181">
        <v>146.36000000000001</v>
      </c>
      <c r="I958" s="181" t="s">
        <v>568</v>
      </c>
      <c r="J958" s="181" t="s">
        <v>543</v>
      </c>
      <c r="K958" s="181" t="s">
        <v>1155</v>
      </c>
    </row>
    <row r="959" spans="1:11">
      <c r="A959" s="181" t="s">
        <v>1153</v>
      </c>
      <c r="B959" s="181" t="s">
        <v>1154</v>
      </c>
      <c r="C959" s="181" t="s">
        <v>597</v>
      </c>
      <c r="D959" s="181">
        <v>3</v>
      </c>
      <c r="E959" s="181" t="s">
        <v>554</v>
      </c>
      <c r="F959" s="181">
        <v>1.26</v>
      </c>
      <c r="G959" s="181">
        <v>3.78</v>
      </c>
      <c r="H959" s="181">
        <v>146.36000000000001</v>
      </c>
      <c r="I959" s="181" t="s">
        <v>568</v>
      </c>
      <c r="J959" s="181" t="s">
        <v>543</v>
      </c>
      <c r="K959" s="181" t="s">
        <v>1155</v>
      </c>
    </row>
    <row r="960" spans="1:11">
      <c r="A960" s="181" t="s">
        <v>1153</v>
      </c>
      <c r="B960" s="181" t="s">
        <v>1154</v>
      </c>
      <c r="C960" s="181" t="s">
        <v>563</v>
      </c>
      <c r="D960" s="181">
        <v>8</v>
      </c>
      <c r="E960" s="181" t="s">
        <v>546</v>
      </c>
      <c r="F960" s="181">
        <v>0.44</v>
      </c>
      <c r="G960" s="181">
        <v>3.52</v>
      </c>
      <c r="H960" s="181">
        <v>146.36000000000001</v>
      </c>
      <c r="I960" s="181" t="s">
        <v>568</v>
      </c>
      <c r="J960" s="181" t="s">
        <v>543</v>
      </c>
      <c r="K960" s="181" t="s">
        <v>1155</v>
      </c>
    </row>
    <row r="961" spans="1:11">
      <c r="A961" s="181" t="s">
        <v>1153</v>
      </c>
      <c r="B961" s="181" t="s">
        <v>1154</v>
      </c>
      <c r="C961" s="181" t="s">
        <v>543</v>
      </c>
      <c r="D961" s="181">
        <v>14</v>
      </c>
      <c r="E961" s="181" t="s">
        <v>546</v>
      </c>
      <c r="F961" s="181">
        <v>3.85</v>
      </c>
      <c r="G961" s="181">
        <v>53.9</v>
      </c>
      <c r="H961" s="181">
        <v>146.36000000000001</v>
      </c>
      <c r="I961" s="181" t="s">
        <v>568</v>
      </c>
      <c r="J961" s="181" t="s">
        <v>543</v>
      </c>
      <c r="K961" s="181" t="s">
        <v>1155</v>
      </c>
    </row>
    <row r="962" spans="1:11">
      <c r="A962" s="181" t="s">
        <v>1156</v>
      </c>
      <c r="B962" s="181" t="s">
        <v>1157</v>
      </c>
      <c r="C962" s="181" t="s">
        <v>550</v>
      </c>
      <c r="D962" s="181">
        <v>5</v>
      </c>
      <c r="E962" s="181" t="s">
        <v>546</v>
      </c>
      <c r="F962" s="181">
        <v>0.12</v>
      </c>
      <c r="G962" s="181">
        <v>0.6</v>
      </c>
      <c r="H962" s="181">
        <v>109.09</v>
      </c>
      <c r="I962" s="181" t="s">
        <v>542</v>
      </c>
      <c r="J962" s="181" t="s">
        <v>543</v>
      </c>
      <c r="K962" s="181" t="s">
        <v>805</v>
      </c>
    </row>
    <row r="963" spans="1:11">
      <c r="A963" s="181" t="s">
        <v>1156</v>
      </c>
      <c r="B963" s="181" t="s">
        <v>1157</v>
      </c>
      <c r="C963" s="181" t="s">
        <v>552</v>
      </c>
      <c r="D963" s="181">
        <v>2</v>
      </c>
      <c r="E963" s="181" t="s">
        <v>554</v>
      </c>
      <c r="F963" s="181">
        <v>0.53</v>
      </c>
      <c r="G963" s="181">
        <v>1.06</v>
      </c>
      <c r="H963" s="181">
        <v>109.09</v>
      </c>
      <c r="I963" s="181" t="s">
        <v>542</v>
      </c>
      <c r="J963" s="181" t="s">
        <v>543</v>
      </c>
      <c r="K963" s="181" t="s">
        <v>805</v>
      </c>
    </row>
    <row r="964" spans="1:11">
      <c r="A964" s="181" t="s">
        <v>1156</v>
      </c>
      <c r="B964" s="181" t="s">
        <v>1157</v>
      </c>
      <c r="C964" s="181" t="s">
        <v>579</v>
      </c>
      <c r="D964" s="181">
        <v>16</v>
      </c>
      <c r="E964" s="181" t="s">
        <v>541</v>
      </c>
      <c r="F964" s="181">
        <v>4.75</v>
      </c>
      <c r="G964" s="181">
        <v>76</v>
      </c>
      <c r="H964" s="181">
        <v>109.09</v>
      </c>
      <c r="I964" s="181" t="s">
        <v>542</v>
      </c>
      <c r="J964" s="181" t="s">
        <v>543</v>
      </c>
      <c r="K964" s="181" t="s">
        <v>805</v>
      </c>
    </row>
    <row r="965" spans="1:11">
      <c r="A965" s="181" t="s">
        <v>1156</v>
      </c>
      <c r="B965" s="181" t="s">
        <v>1157</v>
      </c>
      <c r="C965" s="181" t="s">
        <v>543</v>
      </c>
      <c r="D965" s="181">
        <v>11</v>
      </c>
      <c r="E965" s="181" t="s">
        <v>541</v>
      </c>
      <c r="F965" s="181">
        <v>1.62</v>
      </c>
      <c r="G965" s="181">
        <v>17.82</v>
      </c>
      <c r="H965" s="181">
        <v>109.09</v>
      </c>
      <c r="I965" s="181" t="s">
        <v>542</v>
      </c>
      <c r="J965" s="181" t="s">
        <v>543</v>
      </c>
      <c r="K965" s="181" t="s">
        <v>805</v>
      </c>
    </row>
    <row r="966" spans="1:11">
      <c r="A966" s="181" t="s">
        <v>1156</v>
      </c>
      <c r="B966" s="181" t="s">
        <v>1157</v>
      </c>
      <c r="C966" s="181" t="s">
        <v>563</v>
      </c>
      <c r="D966" s="181">
        <v>3</v>
      </c>
      <c r="E966" s="181" t="s">
        <v>551</v>
      </c>
      <c r="F966" s="181">
        <v>1.87</v>
      </c>
      <c r="G966" s="181">
        <v>5.61</v>
      </c>
      <c r="H966" s="181">
        <v>109.09</v>
      </c>
      <c r="I966" s="181" t="s">
        <v>542</v>
      </c>
      <c r="J966" s="181" t="s">
        <v>543</v>
      </c>
      <c r="K966" s="181" t="s">
        <v>805</v>
      </c>
    </row>
    <row r="967" spans="1:11">
      <c r="A967" s="181" t="s">
        <v>1156</v>
      </c>
      <c r="B967" s="181" t="s">
        <v>1157</v>
      </c>
      <c r="C967" s="181" t="s">
        <v>545</v>
      </c>
      <c r="D967" s="181">
        <v>8</v>
      </c>
      <c r="E967" s="181" t="s">
        <v>541</v>
      </c>
      <c r="F967" s="181">
        <v>1</v>
      </c>
      <c r="G967" s="181">
        <v>8</v>
      </c>
      <c r="H967" s="181">
        <v>109.09</v>
      </c>
      <c r="I967" s="181" t="s">
        <v>542</v>
      </c>
      <c r="J967" s="181" t="s">
        <v>543</v>
      </c>
      <c r="K967" s="181" t="s">
        <v>805</v>
      </c>
    </row>
    <row r="968" spans="1:11">
      <c r="A968" s="181" t="s">
        <v>1158</v>
      </c>
      <c r="B968" s="181" t="s">
        <v>1159</v>
      </c>
      <c r="C968" s="181" t="s">
        <v>550</v>
      </c>
      <c r="D968" s="181">
        <v>10</v>
      </c>
      <c r="E968" s="181" t="s">
        <v>554</v>
      </c>
      <c r="F968" s="181">
        <v>4.38</v>
      </c>
      <c r="G968" s="181">
        <v>43.8</v>
      </c>
      <c r="H968" s="181">
        <v>110.94</v>
      </c>
      <c r="I968" s="181" t="s">
        <v>568</v>
      </c>
      <c r="J968" s="181" t="s">
        <v>543</v>
      </c>
      <c r="K968" s="181" t="s">
        <v>1160</v>
      </c>
    </row>
    <row r="969" spans="1:11">
      <c r="A969" s="181" t="s">
        <v>1158</v>
      </c>
      <c r="B969" s="181" t="s">
        <v>1159</v>
      </c>
      <c r="C969" s="181" t="s">
        <v>559</v>
      </c>
      <c r="D969" s="181">
        <v>1</v>
      </c>
      <c r="E969" s="181" t="s">
        <v>546</v>
      </c>
      <c r="F969" s="181">
        <v>0.89</v>
      </c>
      <c r="G969" s="181">
        <v>0.89</v>
      </c>
      <c r="H969" s="181">
        <v>110.94</v>
      </c>
      <c r="I969" s="181" t="s">
        <v>568</v>
      </c>
      <c r="J969" s="181" t="s">
        <v>543</v>
      </c>
      <c r="K969" s="181" t="s">
        <v>1160</v>
      </c>
    </row>
    <row r="970" spans="1:11">
      <c r="A970" s="181" t="s">
        <v>1158</v>
      </c>
      <c r="B970" s="181" t="s">
        <v>1159</v>
      </c>
      <c r="C970" s="181" t="s">
        <v>557</v>
      </c>
      <c r="D970" s="181">
        <v>15</v>
      </c>
      <c r="E970" s="181" t="s">
        <v>551</v>
      </c>
      <c r="F970" s="181">
        <v>3.39</v>
      </c>
      <c r="G970" s="181">
        <v>50.85</v>
      </c>
      <c r="H970" s="181">
        <v>110.94</v>
      </c>
      <c r="I970" s="181" t="s">
        <v>568</v>
      </c>
      <c r="J970" s="181" t="s">
        <v>543</v>
      </c>
      <c r="K970" s="181" t="s">
        <v>1160</v>
      </c>
    </row>
    <row r="971" spans="1:11">
      <c r="A971" s="181" t="s">
        <v>1158</v>
      </c>
      <c r="B971" s="181" t="s">
        <v>1159</v>
      </c>
      <c r="C971" s="181" t="s">
        <v>540</v>
      </c>
      <c r="D971" s="181">
        <v>5</v>
      </c>
      <c r="E971" s="181" t="s">
        <v>541</v>
      </c>
      <c r="F971" s="181">
        <v>3.08</v>
      </c>
      <c r="G971" s="181">
        <v>15.4</v>
      </c>
      <c r="H971" s="181">
        <v>110.94</v>
      </c>
      <c r="I971" s="181" t="s">
        <v>568</v>
      </c>
      <c r="J971" s="181" t="s">
        <v>543</v>
      </c>
      <c r="K971" s="181" t="s">
        <v>1160</v>
      </c>
    </row>
    <row r="972" spans="1:11">
      <c r="A972" s="181" t="s">
        <v>1161</v>
      </c>
      <c r="B972" s="181" t="s">
        <v>1162</v>
      </c>
      <c r="C972" s="181" t="s">
        <v>553</v>
      </c>
      <c r="D972" s="181">
        <v>7</v>
      </c>
      <c r="E972" s="181" t="s">
        <v>551</v>
      </c>
      <c r="F972" s="181">
        <v>1.71</v>
      </c>
      <c r="G972" s="181">
        <v>11.97</v>
      </c>
      <c r="H972" s="181">
        <v>100.26</v>
      </c>
      <c r="I972" s="181" t="s">
        <v>542</v>
      </c>
      <c r="J972" s="181" t="s">
        <v>543</v>
      </c>
      <c r="K972" s="181" t="s">
        <v>1163</v>
      </c>
    </row>
    <row r="973" spans="1:11">
      <c r="A973" s="181" t="s">
        <v>1161</v>
      </c>
      <c r="B973" s="181" t="s">
        <v>1162</v>
      </c>
      <c r="C973" s="181" t="s">
        <v>597</v>
      </c>
      <c r="D973" s="181">
        <v>5</v>
      </c>
      <c r="E973" s="181" t="s">
        <v>554</v>
      </c>
      <c r="F973" s="181">
        <v>2.21</v>
      </c>
      <c r="G973" s="181">
        <v>11.05</v>
      </c>
      <c r="H973" s="181">
        <v>100.26</v>
      </c>
      <c r="I973" s="181" t="s">
        <v>542</v>
      </c>
      <c r="J973" s="181" t="s">
        <v>543</v>
      </c>
      <c r="K973" s="181" t="s">
        <v>1163</v>
      </c>
    </row>
    <row r="974" spans="1:11">
      <c r="A974" s="181" t="s">
        <v>1161</v>
      </c>
      <c r="B974" s="181" t="s">
        <v>1162</v>
      </c>
      <c r="C974" s="181" t="s">
        <v>552</v>
      </c>
      <c r="D974" s="181">
        <v>9</v>
      </c>
      <c r="E974" s="181" t="s">
        <v>546</v>
      </c>
      <c r="F974" s="181">
        <v>0.09</v>
      </c>
      <c r="G974" s="181">
        <v>0.81</v>
      </c>
      <c r="H974" s="181">
        <v>100.26</v>
      </c>
      <c r="I974" s="181" t="s">
        <v>542</v>
      </c>
      <c r="J974" s="181" t="s">
        <v>543</v>
      </c>
      <c r="K974" s="181" t="s">
        <v>1163</v>
      </c>
    </row>
    <row r="975" spans="1:11">
      <c r="A975" s="181" t="s">
        <v>1161</v>
      </c>
      <c r="B975" s="181" t="s">
        <v>1162</v>
      </c>
      <c r="C975" s="181" t="s">
        <v>557</v>
      </c>
      <c r="D975" s="181">
        <v>18</v>
      </c>
      <c r="E975" s="181" t="s">
        <v>551</v>
      </c>
      <c r="F975" s="181">
        <v>2.99</v>
      </c>
      <c r="G975" s="181">
        <v>53.82</v>
      </c>
      <c r="H975" s="181">
        <v>100.26</v>
      </c>
      <c r="I975" s="181" t="s">
        <v>542</v>
      </c>
      <c r="J975" s="181" t="s">
        <v>543</v>
      </c>
      <c r="K975" s="181" t="s">
        <v>1163</v>
      </c>
    </row>
    <row r="976" spans="1:11">
      <c r="A976" s="181" t="s">
        <v>1161</v>
      </c>
      <c r="B976" s="181" t="s">
        <v>1162</v>
      </c>
      <c r="C976" s="181" t="s">
        <v>575</v>
      </c>
      <c r="D976" s="181">
        <v>1</v>
      </c>
      <c r="E976" s="181" t="s">
        <v>546</v>
      </c>
      <c r="F976" s="181">
        <v>2.15</v>
      </c>
      <c r="G976" s="181">
        <v>2.15</v>
      </c>
      <c r="H976" s="181">
        <v>100.26</v>
      </c>
      <c r="I976" s="181" t="s">
        <v>542</v>
      </c>
      <c r="J976" s="181" t="s">
        <v>543</v>
      </c>
      <c r="K976" s="181" t="s">
        <v>1163</v>
      </c>
    </row>
    <row r="977" spans="1:11">
      <c r="A977" s="181" t="s">
        <v>1161</v>
      </c>
      <c r="B977" s="181" t="s">
        <v>1162</v>
      </c>
      <c r="C977" s="181" t="s">
        <v>563</v>
      </c>
      <c r="D977" s="181">
        <v>6</v>
      </c>
      <c r="E977" s="181" t="s">
        <v>554</v>
      </c>
      <c r="F977" s="181">
        <v>3.41</v>
      </c>
      <c r="G977" s="181">
        <v>20.46</v>
      </c>
      <c r="H977" s="181">
        <v>100.26</v>
      </c>
      <c r="I977" s="181" t="s">
        <v>542</v>
      </c>
      <c r="J977" s="181" t="s">
        <v>543</v>
      </c>
      <c r="K977" s="181" t="s">
        <v>1163</v>
      </c>
    </row>
    <row r="978" spans="1:11">
      <c r="A978" s="181" t="s">
        <v>1164</v>
      </c>
      <c r="B978" s="181" t="s">
        <v>1165</v>
      </c>
      <c r="C978" s="181" t="s">
        <v>575</v>
      </c>
      <c r="D978" s="181">
        <v>14</v>
      </c>
      <c r="E978" s="181" t="s">
        <v>554</v>
      </c>
      <c r="F978" s="181">
        <v>1.8</v>
      </c>
      <c r="G978" s="181">
        <v>25.2</v>
      </c>
      <c r="H978" s="181">
        <v>91.06</v>
      </c>
      <c r="I978" s="181" t="s">
        <v>568</v>
      </c>
      <c r="J978" s="181" t="s">
        <v>543</v>
      </c>
      <c r="K978" s="181" t="s">
        <v>1166</v>
      </c>
    </row>
    <row r="979" spans="1:11">
      <c r="A979" s="181" t="s">
        <v>1164</v>
      </c>
      <c r="B979" s="181" t="s">
        <v>1165</v>
      </c>
      <c r="C979" s="181" t="s">
        <v>547</v>
      </c>
      <c r="D979" s="181">
        <v>7</v>
      </c>
      <c r="E979" s="181" t="s">
        <v>551</v>
      </c>
      <c r="F979" s="181">
        <v>0.1</v>
      </c>
      <c r="G979" s="181">
        <v>0.7</v>
      </c>
      <c r="H979" s="181">
        <v>91.06</v>
      </c>
      <c r="I979" s="181" t="s">
        <v>568</v>
      </c>
      <c r="J979" s="181" t="s">
        <v>543</v>
      </c>
      <c r="K979" s="181" t="s">
        <v>1166</v>
      </c>
    </row>
    <row r="980" spans="1:11">
      <c r="A980" s="181" t="s">
        <v>1164</v>
      </c>
      <c r="B980" s="181" t="s">
        <v>1165</v>
      </c>
      <c r="C980" s="181" t="s">
        <v>597</v>
      </c>
      <c r="D980" s="181">
        <v>18</v>
      </c>
      <c r="E980" s="181" t="s">
        <v>546</v>
      </c>
      <c r="F980" s="181">
        <v>3.62</v>
      </c>
      <c r="G980" s="181">
        <v>65.16</v>
      </c>
      <c r="H980" s="181">
        <v>91.06</v>
      </c>
      <c r="I980" s="181" t="s">
        <v>568</v>
      </c>
      <c r="J980" s="181" t="s">
        <v>543</v>
      </c>
      <c r="K980" s="181" t="s">
        <v>1166</v>
      </c>
    </row>
    <row r="981" spans="1:11">
      <c r="A981" s="181" t="s">
        <v>1167</v>
      </c>
      <c r="B981" s="181" t="s">
        <v>1168</v>
      </c>
      <c r="C981" s="181" t="s">
        <v>563</v>
      </c>
      <c r="D981" s="181">
        <v>6</v>
      </c>
      <c r="E981" s="181" t="s">
        <v>551</v>
      </c>
      <c r="F981" s="181">
        <v>4.09</v>
      </c>
      <c r="G981" s="181">
        <v>24.54</v>
      </c>
      <c r="H981" s="181">
        <v>110.3</v>
      </c>
      <c r="I981" s="181" t="s">
        <v>542</v>
      </c>
      <c r="J981" s="181" t="s">
        <v>543</v>
      </c>
      <c r="K981" s="181" t="s">
        <v>1169</v>
      </c>
    </row>
    <row r="982" spans="1:11">
      <c r="A982" s="181" t="s">
        <v>1167</v>
      </c>
      <c r="B982" s="181" t="s">
        <v>1168</v>
      </c>
      <c r="C982" s="181" t="s">
        <v>553</v>
      </c>
      <c r="D982" s="181">
        <v>9</v>
      </c>
      <c r="E982" s="181" t="s">
        <v>546</v>
      </c>
      <c r="F982" s="181">
        <v>0.75</v>
      </c>
      <c r="G982" s="181">
        <v>6.75</v>
      </c>
      <c r="H982" s="181">
        <v>110.3</v>
      </c>
      <c r="I982" s="181" t="s">
        <v>542</v>
      </c>
      <c r="J982" s="181" t="s">
        <v>543</v>
      </c>
      <c r="K982" s="181" t="s">
        <v>1169</v>
      </c>
    </row>
    <row r="983" spans="1:11">
      <c r="A983" s="181" t="s">
        <v>1167</v>
      </c>
      <c r="B983" s="181" t="s">
        <v>1168</v>
      </c>
      <c r="C983" s="181" t="s">
        <v>547</v>
      </c>
      <c r="D983" s="181">
        <v>3</v>
      </c>
      <c r="E983" s="181" t="s">
        <v>546</v>
      </c>
      <c r="F983" s="181">
        <v>1.06</v>
      </c>
      <c r="G983" s="181">
        <v>3.18</v>
      </c>
      <c r="H983" s="181">
        <v>110.3</v>
      </c>
      <c r="I983" s="181" t="s">
        <v>542</v>
      </c>
      <c r="J983" s="181" t="s">
        <v>543</v>
      </c>
      <c r="K983" s="181" t="s">
        <v>1169</v>
      </c>
    </row>
    <row r="984" spans="1:11">
      <c r="A984" s="181" t="s">
        <v>1167</v>
      </c>
      <c r="B984" s="181" t="s">
        <v>1168</v>
      </c>
      <c r="C984" s="181" t="s">
        <v>597</v>
      </c>
      <c r="D984" s="181">
        <v>15</v>
      </c>
      <c r="E984" s="181" t="s">
        <v>541</v>
      </c>
      <c r="F984" s="181">
        <v>4.3</v>
      </c>
      <c r="G984" s="181">
        <v>64.5</v>
      </c>
      <c r="H984" s="181">
        <v>110.3</v>
      </c>
      <c r="I984" s="181" t="s">
        <v>542</v>
      </c>
      <c r="J984" s="181" t="s">
        <v>543</v>
      </c>
      <c r="K984" s="181" t="s">
        <v>1169</v>
      </c>
    </row>
    <row r="985" spans="1:11">
      <c r="A985" s="181" t="s">
        <v>1167</v>
      </c>
      <c r="B985" s="181" t="s">
        <v>1168</v>
      </c>
      <c r="C985" s="181" t="s">
        <v>575</v>
      </c>
      <c r="D985" s="181">
        <v>11</v>
      </c>
      <c r="E985" s="181" t="s">
        <v>541</v>
      </c>
      <c r="F985" s="181">
        <v>1.03</v>
      </c>
      <c r="G985" s="181">
        <v>11.33</v>
      </c>
      <c r="H985" s="181">
        <v>110.3</v>
      </c>
      <c r="I985" s="181" t="s">
        <v>542</v>
      </c>
      <c r="J985" s="181" t="s">
        <v>543</v>
      </c>
      <c r="K985" s="181" t="s">
        <v>1169</v>
      </c>
    </row>
    <row r="986" spans="1:11">
      <c r="A986" s="181" t="s">
        <v>1170</v>
      </c>
      <c r="B986" s="181" t="s">
        <v>1171</v>
      </c>
      <c r="C986" s="181" t="s">
        <v>563</v>
      </c>
      <c r="D986" s="181">
        <v>8</v>
      </c>
      <c r="E986" s="181" t="s">
        <v>551</v>
      </c>
      <c r="F986" s="181">
        <v>2.16</v>
      </c>
      <c r="G986" s="181">
        <v>17.28</v>
      </c>
      <c r="H986" s="181">
        <v>82.91</v>
      </c>
      <c r="I986" s="181" t="s">
        <v>542</v>
      </c>
      <c r="J986" s="181" t="s">
        <v>543</v>
      </c>
      <c r="K986" s="181" t="s">
        <v>1172</v>
      </c>
    </row>
    <row r="987" spans="1:11">
      <c r="A987" s="181" t="s">
        <v>1170</v>
      </c>
      <c r="B987" s="181" t="s">
        <v>1171</v>
      </c>
      <c r="C987" s="181" t="s">
        <v>559</v>
      </c>
      <c r="D987" s="181">
        <v>1</v>
      </c>
      <c r="E987" s="181" t="s">
        <v>554</v>
      </c>
      <c r="F987" s="181">
        <v>2.86</v>
      </c>
      <c r="G987" s="181">
        <v>2.86</v>
      </c>
      <c r="H987" s="181">
        <v>82.91</v>
      </c>
      <c r="I987" s="181" t="s">
        <v>542</v>
      </c>
      <c r="J987" s="181" t="s">
        <v>543</v>
      </c>
      <c r="K987" s="181" t="s">
        <v>1172</v>
      </c>
    </row>
    <row r="988" spans="1:11">
      <c r="A988" s="181" t="s">
        <v>1170</v>
      </c>
      <c r="B988" s="181" t="s">
        <v>1171</v>
      </c>
      <c r="C988" s="181" t="s">
        <v>547</v>
      </c>
      <c r="D988" s="181">
        <v>5</v>
      </c>
      <c r="E988" s="181" t="s">
        <v>554</v>
      </c>
      <c r="F988" s="181">
        <v>0.53</v>
      </c>
      <c r="G988" s="181">
        <v>2.65</v>
      </c>
      <c r="H988" s="181">
        <v>82.91</v>
      </c>
      <c r="I988" s="181" t="s">
        <v>542</v>
      </c>
      <c r="J988" s="181" t="s">
        <v>543</v>
      </c>
      <c r="K988" s="181" t="s">
        <v>1172</v>
      </c>
    </row>
    <row r="989" spans="1:11">
      <c r="A989" s="181" t="s">
        <v>1170</v>
      </c>
      <c r="B989" s="181" t="s">
        <v>1171</v>
      </c>
      <c r="C989" s="181" t="s">
        <v>557</v>
      </c>
      <c r="D989" s="181">
        <v>18</v>
      </c>
      <c r="E989" s="181" t="s">
        <v>546</v>
      </c>
      <c r="F989" s="181">
        <v>3.34</v>
      </c>
      <c r="G989" s="181">
        <v>60.12</v>
      </c>
      <c r="H989" s="181">
        <v>82.91</v>
      </c>
      <c r="I989" s="181" t="s">
        <v>542</v>
      </c>
      <c r="J989" s="181" t="s">
        <v>543</v>
      </c>
      <c r="K989" s="181" t="s">
        <v>1172</v>
      </c>
    </row>
    <row r="990" spans="1:11">
      <c r="A990" s="181" t="s">
        <v>1173</v>
      </c>
      <c r="B990" s="181" t="s">
        <v>1174</v>
      </c>
      <c r="C990" s="181" t="s">
        <v>545</v>
      </c>
      <c r="D990" s="181">
        <v>9</v>
      </c>
      <c r="E990" s="181" t="s">
        <v>541</v>
      </c>
      <c r="F990" s="181">
        <v>1.3</v>
      </c>
      <c r="G990" s="181">
        <v>11.7</v>
      </c>
      <c r="H990" s="181">
        <v>149.36000000000001</v>
      </c>
      <c r="I990" s="181" t="s">
        <v>568</v>
      </c>
      <c r="J990" s="181" t="s">
        <v>543</v>
      </c>
      <c r="K990" s="181" t="s">
        <v>1175</v>
      </c>
    </row>
    <row r="991" spans="1:11">
      <c r="A991" s="181" t="s">
        <v>1173</v>
      </c>
      <c r="B991" s="181" t="s">
        <v>1174</v>
      </c>
      <c r="C991" s="181" t="s">
        <v>579</v>
      </c>
      <c r="D991" s="181">
        <v>12</v>
      </c>
      <c r="E991" s="181" t="s">
        <v>554</v>
      </c>
      <c r="F991" s="181">
        <v>3.1</v>
      </c>
      <c r="G991" s="181">
        <v>37.200000000000003</v>
      </c>
      <c r="H991" s="181">
        <v>149.36000000000001</v>
      </c>
      <c r="I991" s="181" t="s">
        <v>568</v>
      </c>
      <c r="J991" s="181" t="s">
        <v>543</v>
      </c>
      <c r="K991" s="181" t="s">
        <v>1175</v>
      </c>
    </row>
    <row r="992" spans="1:11">
      <c r="A992" s="181" t="s">
        <v>1173</v>
      </c>
      <c r="B992" s="181" t="s">
        <v>1174</v>
      </c>
      <c r="C992" s="181" t="s">
        <v>540</v>
      </c>
      <c r="D992" s="181">
        <v>18</v>
      </c>
      <c r="E992" s="181" t="s">
        <v>546</v>
      </c>
      <c r="F992" s="181">
        <v>2.14</v>
      </c>
      <c r="G992" s="181">
        <v>38.520000000000003</v>
      </c>
      <c r="H992" s="181">
        <v>149.36000000000001</v>
      </c>
      <c r="I992" s="181" t="s">
        <v>568</v>
      </c>
      <c r="J992" s="181" t="s">
        <v>543</v>
      </c>
      <c r="K992" s="181" t="s">
        <v>1175</v>
      </c>
    </row>
    <row r="993" spans="1:11">
      <c r="A993" s="181" t="s">
        <v>1173</v>
      </c>
      <c r="B993" s="181" t="s">
        <v>1174</v>
      </c>
      <c r="C993" s="181" t="s">
        <v>559</v>
      </c>
      <c r="D993" s="181">
        <v>6</v>
      </c>
      <c r="E993" s="181" t="s">
        <v>554</v>
      </c>
      <c r="F993" s="181">
        <v>1.77</v>
      </c>
      <c r="G993" s="181">
        <v>10.62</v>
      </c>
      <c r="H993" s="181">
        <v>149.36000000000001</v>
      </c>
      <c r="I993" s="181" t="s">
        <v>568</v>
      </c>
      <c r="J993" s="181" t="s">
        <v>543</v>
      </c>
      <c r="K993" s="181" t="s">
        <v>1175</v>
      </c>
    </row>
    <row r="994" spans="1:11">
      <c r="A994" s="181" t="s">
        <v>1173</v>
      </c>
      <c r="B994" s="181" t="s">
        <v>1174</v>
      </c>
      <c r="C994" s="181" t="s">
        <v>550</v>
      </c>
      <c r="D994" s="181">
        <v>18</v>
      </c>
      <c r="E994" s="181" t="s">
        <v>551</v>
      </c>
      <c r="F994" s="181">
        <v>0.94</v>
      </c>
      <c r="G994" s="181">
        <v>16.920000000000002</v>
      </c>
      <c r="H994" s="181">
        <v>149.36000000000001</v>
      </c>
      <c r="I994" s="181" t="s">
        <v>568</v>
      </c>
      <c r="J994" s="181" t="s">
        <v>543</v>
      </c>
      <c r="K994" s="181" t="s">
        <v>1175</v>
      </c>
    </row>
    <row r="995" spans="1:11">
      <c r="A995" s="181" t="s">
        <v>1173</v>
      </c>
      <c r="B995" s="181" t="s">
        <v>1174</v>
      </c>
      <c r="C995" s="181" t="s">
        <v>563</v>
      </c>
      <c r="D995" s="181">
        <v>10</v>
      </c>
      <c r="E995" s="181" t="s">
        <v>551</v>
      </c>
      <c r="F995" s="181">
        <v>3.44</v>
      </c>
      <c r="G995" s="181">
        <v>34.4</v>
      </c>
      <c r="H995" s="181">
        <v>149.36000000000001</v>
      </c>
      <c r="I995" s="181" t="s">
        <v>568</v>
      </c>
      <c r="J995" s="181" t="s">
        <v>543</v>
      </c>
      <c r="K995" s="181" t="s">
        <v>1175</v>
      </c>
    </row>
    <row r="996" spans="1:11">
      <c r="A996" s="181" t="s">
        <v>1176</v>
      </c>
      <c r="B996" s="181" t="s">
        <v>1177</v>
      </c>
      <c r="C996" s="181" t="s">
        <v>563</v>
      </c>
      <c r="D996" s="181">
        <v>16</v>
      </c>
      <c r="E996" s="181" t="s">
        <v>554</v>
      </c>
      <c r="F996" s="181">
        <v>2.41</v>
      </c>
      <c r="G996" s="181">
        <v>38.56</v>
      </c>
      <c r="H996" s="181">
        <v>75.55</v>
      </c>
      <c r="I996" s="181" t="s">
        <v>542</v>
      </c>
      <c r="J996" s="181" t="s">
        <v>543</v>
      </c>
      <c r="K996" s="181" t="s">
        <v>808</v>
      </c>
    </row>
    <row r="997" spans="1:11">
      <c r="A997" s="181" t="s">
        <v>1176</v>
      </c>
      <c r="B997" s="181" t="s">
        <v>1177</v>
      </c>
      <c r="C997" s="181" t="s">
        <v>545</v>
      </c>
      <c r="D997" s="181">
        <v>11</v>
      </c>
      <c r="E997" s="181" t="s">
        <v>541</v>
      </c>
      <c r="F997" s="181">
        <v>1.89</v>
      </c>
      <c r="G997" s="181">
        <v>20.79</v>
      </c>
      <c r="H997" s="181">
        <v>75.55</v>
      </c>
      <c r="I997" s="181" t="s">
        <v>542</v>
      </c>
      <c r="J997" s="181" t="s">
        <v>543</v>
      </c>
      <c r="K997" s="181" t="s">
        <v>808</v>
      </c>
    </row>
    <row r="998" spans="1:11">
      <c r="A998" s="181" t="s">
        <v>1176</v>
      </c>
      <c r="B998" s="181" t="s">
        <v>1177</v>
      </c>
      <c r="C998" s="181" t="s">
        <v>540</v>
      </c>
      <c r="D998" s="181">
        <v>9</v>
      </c>
      <c r="E998" s="181" t="s">
        <v>541</v>
      </c>
      <c r="F998" s="181">
        <v>1.8</v>
      </c>
      <c r="G998" s="181">
        <v>16.2</v>
      </c>
      <c r="H998" s="181">
        <v>75.55</v>
      </c>
      <c r="I998" s="181" t="s">
        <v>542</v>
      </c>
      <c r="J998" s="181" t="s">
        <v>543</v>
      </c>
      <c r="K998" s="181" t="s">
        <v>808</v>
      </c>
    </row>
    <row r="999" spans="1:11">
      <c r="A999" s="181" t="s">
        <v>1178</v>
      </c>
      <c r="B999" s="181" t="s">
        <v>1179</v>
      </c>
      <c r="C999" s="181" t="s">
        <v>563</v>
      </c>
      <c r="D999" s="181">
        <v>3</v>
      </c>
      <c r="E999" s="181" t="s">
        <v>546</v>
      </c>
      <c r="F999" s="181">
        <v>2.23</v>
      </c>
      <c r="G999" s="181">
        <v>6.69</v>
      </c>
      <c r="H999" s="181">
        <v>29.6</v>
      </c>
      <c r="I999" s="181" t="s">
        <v>568</v>
      </c>
      <c r="J999" s="181" t="s">
        <v>543</v>
      </c>
      <c r="K999" s="181" t="s">
        <v>1180</v>
      </c>
    </row>
    <row r="1000" spans="1:11">
      <c r="A1000" s="181" t="s">
        <v>1178</v>
      </c>
      <c r="B1000" s="181" t="s">
        <v>1179</v>
      </c>
      <c r="C1000" s="181" t="s">
        <v>579</v>
      </c>
      <c r="D1000" s="181">
        <v>2</v>
      </c>
      <c r="E1000" s="181" t="s">
        <v>551</v>
      </c>
      <c r="F1000" s="181">
        <v>0.61</v>
      </c>
      <c r="G1000" s="181">
        <v>1.22</v>
      </c>
      <c r="H1000" s="181">
        <v>29.6</v>
      </c>
      <c r="I1000" s="181" t="s">
        <v>568</v>
      </c>
      <c r="J1000" s="181" t="s">
        <v>543</v>
      </c>
      <c r="K1000" s="181" t="s">
        <v>1180</v>
      </c>
    </row>
    <row r="1001" spans="1:11">
      <c r="A1001" s="181" t="s">
        <v>1178</v>
      </c>
      <c r="B1001" s="181" t="s">
        <v>1179</v>
      </c>
      <c r="C1001" s="181" t="s">
        <v>547</v>
      </c>
      <c r="D1001" s="181">
        <v>3</v>
      </c>
      <c r="E1001" s="181" t="s">
        <v>546</v>
      </c>
      <c r="F1001" s="181">
        <v>2.61</v>
      </c>
      <c r="G1001" s="181">
        <v>7.83</v>
      </c>
      <c r="H1001" s="181">
        <v>29.6</v>
      </c>
      <c r="I1001" s="181" t="s">
        <v>568</v>
      </c>
      <c r="J1001" s="181" t="s">
        <v>543</v>
      </c>
      <c r="K1001" s="181" t="s">
        <v>1180</v>
      </c>
    </row>
    <row r="1002" spans="1:11">
      <c r="A1002" s="181" t="s">
        <v>1178</v>
      </c>
      <c r="B1002" s="181" t="s">
        <v>1179</v>
      </c>
      <c r="C1002" s="181" t="s">
        <v>553</v>
      </c>
      <c r="D1002" s="181">
        <v>18</v>
      </c>
      <c r="E1002" s="181" t="s">
        <v>554</v>
      </c>
      <c r="F1002" s="181">
        <v>0.77</v>
      </c>
      <c r="G1002" s="181">
        <v>13.86</v>
      </c>
      <c r="H1002" s="181">
        <v>29.6</v>
      </c>
      <c r="I1002" s="181" t="s">
        <v>568</v>
      </c>
      <c r="J1002" s="181" t="s">
        <v>543</v>
      </c>
      <c r="K1002" s="181" t="s">
        <v>1180</v>
      </c>
    </row>
    <row r="1003" spans="1:11">
      <c r="A1003" s="181" t="s">
        <v>1181</v>
      </c>
      <c r="B1003" s="181" t="s">
        <v>1182</v>
      </c>
      <c r="C1003" s="181" t="s">
        <v>543</v>
      </c>
      <c r="D1003" s="181">
        <v>9</v>
      </c>
      <c r="E1003" s="181" t="s">
        <v>546</v>
      </c>
      <c r="F1003" s="181">
        <v>1.2</v>
      </c>
      <c r="G1003" s="181">
        <v>10.8</v>
      </c>
      <c r="H1003" s="181">
        <v>33.93</v>
      </c>
      <c r="I1003" s="181" t="s">
        <v>568</v>
      </c>
      <c r="J1003" s="181" t="s">
        <v>543</v>
      </c>
      <c r="K1003" s="181" t="s">
        <v>1183</v>
      </c>
    </row>
    <row r="1004" spans="1:11">
      <c r="A1004" s="181" t="s">
        <v>1181</v>
      </c>
      <c r="B1004" s="181" t="s">
        <v>1182</v>
      </c>
      <c r="C1004" s="181" t="s">
        <v>579</v>
      </c>
      <c r="D1004" s="181">
        <v>11</v>
      </c>
      <c r="E1004" s="181" t="s">
        <v>554</v>
      </c>
      <c r="F1004" s="181">
        <v>1.65</v>
      </c>
      <c r="G1004" s="181">
        <v>18.149999999999999</v>
      </c>
      <c r="H1004" s="181">
        <v>33.93</v>
      </c>
      <c r="I1004" s="181" t="s">
        <v>568</v>
      </c>
      <c r="J1004" s="181" t="s">
        <v>543</v>
      </c>
      <c r="K1004" s="181" t="s">
        <v>1183</v>
      </c>
    </row>
    <row r="1005" spans="1:11">
      <c r="A1005" s="181" t="s">
        <v>1181</v>
      </c>
      <c r="B1005" s="181" t="s">
        <v>1182</v>
      </c>
      <c r="C1005" s="181" t="s">
        <v>545</v>
      </c>
      <c r="D1005" s="181">
        <v>1</v>
      </c>
      <c r="E1005" s="181" t="s">
        <v>541</v>
      </c>
      <c r="F1005" s="181">
        <v>4.9800000000000004</v>
      </c>
      <c r="G1005" s="181">
        <v>4.9800000000000004</v>
      </c>
      <c r="H1005" s="181">
        <v>33.93</v>
      </c>
      <c r="I1005" s="181" t="s">
        <v>568</v>
      </c>
      <c r="J1005" s="181" t="s">
        <v>543</v>
      </c>
      <c r="K1005" s="181" t="s">
        <v>1183</v>
      </c>
    </row>
    <row r="1006" spans="1:11">
      <c r="A1006" s="181" t="s">
        <v>1184</v>
      </c>
      <c r="B1006" s="181" t="s">
        <v>1185</v>
      </c>
      <c r="C1006" s="181" t="s">
        <v>575</v>
      </c>
      <c r="D1006" s="181">
        <v>1</v>
      </c>
      <c r="E1006" s="181" t="s">
        <v>551</v>
      </c>
      <c r="F1006" s="181">
        <v>0.93</v>
      </c>
      <c r="G1006" s="181">
        <v>0.93</v>
      </c>
      <c r="H1006" s="181">
        <v>91.3</v>
      </c>
      <c r="I1006" s="181" t="s">
        <v>542</v>
      </c>
      <c r="J1006" s="181" t="s">
        <v>543</v>
      </c>
      <c r="K1006" s="181" t="s">
        <v>1186</v>
      </c>
    </row>
    <row r="1007" spans="1:11">
      <c r="A1007" s="181" t="s">
        <v>1184</v>
      </c>
      <c r="B1007" s="181" t="s">
        <v>1185</v>
      </c>
      <c r="C1007" s="181" t="s">
        <v>557</v>
      </c>
      <c r="D1007" s="181">
        <v>3</v>
      </c>
      <c r="E1007" s="181" t="s">
        <v>546</v>
      </c>
      <c r="F1007" s="181">
        <v>4.7300000000000004</v>
      </c>
      <c r="G1007" s="181">
        <v>14.19</v>
      </c>
      <c r="H1007" s="181">
        <v>91.3</v>
      </c>
      <c r="I1007" s="181" t="s">
        <v>542</v>
      </c>
      <c r="J1007" s="181" t="s">
        <v>543</v>
      </c>
      <c r="K1007" s="181" t="s">
        <v>1186</v>
      </c>
    </row>
    <row r="1008" spans="1:11">
      <c r="A1008" s="181" t="s">
        <v>1184</v>
      </c>
      <c r="B1008" s="181" t="s">
        <v>1185</v>
      </c>
      <c r="C1008" s="181" t="s">
        <v>545</v>
      </c>
      <c r="D1008" s="181">
        <v>16</v>
      </c>
      <c r="E1008" s="181" t="s">
        <v>541</v>
      </c>
      <c r="F1008" s="181">
        <v>4.42</v>
      </c>
      <c r="G1008" s="181">
        <v>70.72</v>
      </c>
      <c r="H1008" s="181">
        <v>91.3</v>
      </c>
      <c r="I1008" s="181" t="s">
        <v>542</v>
      </c>
      <c r="J1008" s="181" t="s">
        <v>543</v>
      </c>
      <c r="K1008" s="181" t="s">
        <v>1186</v>
      </c>
    </row>
    <row r="1009" spans="1:11">
      <c r="A1009" s="181" t="s">
        <v>1184</v>
      </c>
      <c r="B1009" s="181" t="s">
        <v>1185</v>
      </c>
      <c r="C1009" s="181" t="s">
        <v>563</v>
      </c>
      <c r="D1009" s="181">
        <v>3</v>
      </c>
      <c r="E1009" s="181" t="s">
        <v>551</v>
      </c>
      <c r="F1009" s="181">
        <v>1.82</v>
      </c>
      <c r="G1009" s="181">
        <v>5.46</v>
      </c>
      <c r="H1009" s="181">
        <v>91.3</v>
      </c>
      <c r="I1009" s="181" t="s">
        <v>542</v>
      </c>
      <c r="J1009" s="181" t="s">
        <v>543</v>
      </c>
      <c r="K1009" s="181" t="s">
        <v>1186</v>
      </c>
    </row>
    <row r="1010" spans="1:11">
      <c r="A1010" s="181" t="s">
        <v>1187</v>
      </c>
      <c r="B1010" s="181" t="s">
        <v>1188</v>
      </c>
      <c r="C1010" s="181" t="s">
        <v>545</v>
      </c>
      <c r="D1010" s="181">
        <v>7</v>
      </c>
      <c r="E1010" s="181" t="s">
        <v>554</v>
      </c>
      <c r="F1010" s="181">
        <v>1.91</v>
      </c>
      <c r="G1010" s="181">
        <v>13.37</v>
      </c>
      <c r="H1010" s="181">
        <v>98.16</v>
      </c>
      <c r="I1010" s="181" t="s">
        <v>568</v>
      </c>
      <c r="J1010" s="181" t="s">
        <v>543</v>
      </c>
      <c r="K1010" s="181" t="s">
        <v>1189</v>
      </c>
    </row>
    <row r="1011" spans="1:11">
      <c r="A1011" s="181" t="s">
        <v>1187</v>
      </c>
      <c r="B1011" s="181" t="s">
        <v>1188</v>
      </c>
      <c r="C1011" s="181" t="s">
        <v>579</v>
      </c>
      <c r="D1011" s="181">
        <v>17</v>
      </c>
      <c r="E1011" s="181" t="s">
        <v>554</v>
      </c>
      <c r="F1011" s="181">
        <v>2.6</v>
      </c>
      <c r="G1011" s="181">
        <v>44.2</v>
      </c>
      <c r="H1011" s="181">
        <v>98.16</v>
      </c>
      <c r="I1011" s="181" t="s">
        <v>568</v>
      </c>
      <c r="J1011" s="181" t="s">
        <v>543</v>
      </c>
      <c r="K1011" s="181" t="s">
        <v>1189</v>
      </c>
    </row>
    <row r="1012" spans="1:11">
      <c r="A1012" s="181" t="s">
        <v>1187</v>
      </c>
      <c r="B1012" s="181" t="s">
        <v>1188</v>
      </c>
      <c r="C1012" s="181" t="s">
        <v>550</v>
      </c>
      <c r="D1012" s="181">
        <v>9</v>
      </c>
      <c r="E1012" s="181" t="s">
        <v>551</v>
      </c>
      <c r="F1012" s="181">
        <v>4.51</v>
      </c>
      <c r="G1012" s="181">
        <v>40.590000000000003</v>
      </c>
      <c r="H1012" s="181">
        <v>98.16</v>
      </c>
      <c r="I1012" s="181" t="s">
        <v>568</v>
      </c>
      <c r="J1012" s="181" t="s">
        <v>543</v>
      </c>
      <c r="K1012" s="181" t="s">
        <v>1189</v>
      </c>
    </row>
    <row r="1013" spans="1:11">
      <c r="A1013" s="181" t="s">
        <v>1190</v>
      </c>
      <c r="B1013" s="181" t="s">
        <v>1191</v>
      </c>
      <c r="C1013" s="181" t="s">
        <v>557</v>
      </c>
      <c r="D1013" s="181">
        <v>14</v>
      </c>
      <c r="E1013" s="181" t="s">
        <v>551</v>
      </c>
      <c r="F1013" s="181">
        <v>3.94</v>
      </c>
      <c r="G1013" s="181">
        <v>55.16</v>
      </c>
      <c r="H1013" s="181">
        <v>144.33000000000001</v>
      </c>
      <c r="I1013" s="181" t="s">
        <v>542</v>
      </c>
      <c r="J1013" s="181" t="s">
        <v>543</v>
      </c>
      <c r="K1013" s="181" t="s">
        <v>1192</v>
      </c>
    </row>
    <row r="1014" spans="1:11">
      <c r="A1014" s="181" t="s">
        <v>1190</v>
      </c>
      <c r="B1014" s="181" t="s">
        <v>1191</v>
      </c>
      <c r="C1014" s="181" t="s">
        <v>575</v>
      </c>
      <c r="D1014" s="181">
        <v>3</v>
      </c>
      <c r="E1014" s="181" t="s">
        <v>554</v>
      </c>
      <c r="F1014" s="181">
        <v>0.99</v>
      </c>
      <c r="G1014" s="181">
        <v>2.97</v>
      </c>
      <c r="H1014" s="181">
        <v>144.33000000000001</v>
      </c>
      <c r="I1014" s="181" t="s">
        <v>542</v>
      </c>
      <c r="J1014" s="181" t="s">
        <v>543</v>
      </c>
      <c r="K1014" s="181" t="s">
        <v>1192</v>
      </c>
    </row>
    <row r="1015" spans="1:11">
      <c r="A1015" s="181" t="s">
        <v>1190</v>
      </c>
      <c r="B1015" s="181" t="s">
        <v>1191</v>
      </c>
      <c r="C1015" s="181" t="s">
        <v>597</v>
      </c>
      <c r="D1015" s="181">
        <v>20</v>
      </c>
      <c r="E1015" s="181" t="s">
        <v>541</v>
      </c>
      <c r="F1015" s="181">
        <v>1.05</v>
      </c>
      <c r="G1015" s="181">
        <v>21</v>
      </c>
      <c r="H1015" s="181">
        <v>144.33000000000001</v>
      </c>
      <c r="I1015" s="181" t="s">
        <v>542</v>
      </c>
      <c r="J1015" s="181" t="s">
        <v>543</v>
      </c>
      <c r="K1015" s="181" t="s">
        <v>1192</v>
      </c>
    </row>
    <row r="1016" spans="1:11">
      <c r="A1016" s="181" t="s">
        <v>1190</v>
      </c>
      <c r="B1016" s="181" t="s">
        <v>1191</v>
      </c>
      <c r="C1016" s="181" t="s">
        <v>543</v>
      </c>
      <c r="D1016" s="181">
        <v>20</v>
      </c>
      <c r="E1016" s="181" t="s">
        <v>546</v>
      </c>
      <c r="F1016" s="181">
        <v>3.26</v>
      </c>
      <c r="G1016" s="181">
        <v>65.2</v>
      </c>
      <c r="H1016" s="181">
        <v>144.33000000000001</v>
      </c>
      <c r="I1016" s="181" t="s">
        <v>542</v>
      </c>
      <c r="J1016" s="181" t="s">
        <v>543</v>
      </c>
      <c r="K1016" s="181" t="s">
        <v>1192</v>
      </c>
    </row>
    <row r="1017" spans="1:11">
      <c r="A1017" s="181" t="s">
        <v>1193</v>
      </c>
      <c r="B1017" s="181" t="s">
        <v>1194</v>
      </c>
      <c r="C1017" s="181" t="s">
        <v>557</v>
      </c>
      <c r="D1017" s="181">
        <v>4</v>
      </c>
      <c r="E1017" s="181" t="s">
        <v>551</v>
      </c>
      <c r="F1017" s="181">
        <v>4.8499999999999996</v>
      </c>
      <c r="G1017" s="181">
        <v>19.399999999999999</v>
      </c>
      <c r="H1017" s="181">
        <v>152.83000000000001</v>
      </c>
      <c r="I1017" s="181" t="s">
        <v>542</v>
      </c>
      <c r="J1017" s="181" t="s">
        <v>543</v>
      </c>
      <c r="K1017" s="181" t="s">
        <v>820</v>
      </c>
    </row>
    <row r="1018" spans="1:11">
      <c r="A1018" s="181" t="s">
        <v>1193</v>
      </c>
      <c r="B1018" s="181" t="s">
        <v>1194</v>
      </c>
      <c r="C1018" s="181" t="s">
        <v>550</v>
      </c>
      <c r="D1018" s="181">
        <v>13</v>
      </c>
      <c r="E1018" s="181" t="s">
        <v>551</v>
      </c>
      <c r="F1018" s="181">
        <v>1.8</v>
      </c>
      <c r="G1018" s="181">
        <v>23.4</v>
      </c>
      <c r="H1018" s="181">
        <v>152.83000000000001</v>
      </c>
      <c r="I1018" s="181" t="s">
        <v>542</v>
      </c>
      <c r="J1018" s="181" t="s">
        <v>543</v>
      </c>
      <c r="K1018" s="181" t="s">
        <v>820</v>
      </c>
    </row>
    <row r="1019" spans="1:11">
      <c r="A1019" s="181" t="s">
        <v>1193</v>
      </c>
      <c r="B1019" s="181" t="s">
        <v>1194</v>
      </c>
      <c r="C1019" s="181" t="s">
        <v>579</v>
      </c>
      <c r="D1019" s="181">
        <v>15</v>
      </c>
      <c r="E1019" s="181" t="s">
        <v>551</v>
      </c>
      <c r="F1019" s="181">
        <v>1.07</v>
      </c>
      <c r="G1019" s="181">
        <v>16.05</v>
      </c>
      <c r="H1019" s="181">
        <v>152.83000000000001</v>
      </c>
      <c r="I1019" s="181" t="s">
        <v>542</v>
      </c>
      <c r="J1019" s="181" t="s">
        <v>543</v>
      </c>
      <c r="K1019" s="181" t="s">
        <v>820</v>
      </c>
    </row>
    <row r="1020" spans="1:11">
      <c r="A1020" s="181" t="s">
        <v>1193</v>
      </c>
      <c r="B1020" s="181" t="s">
        <v>1194</v>
      </c>
      <c r="C1020" s="181" t="s">
        <v>575</v>
      </c>
      <c r="D1020" s="181">
        <v>11</v>
      </c>
      <c r="E1020" s="181" t="s">
        <v>546</v>
      </c>
      <c r="F1020" s="181">
        <v>3.24</v>
      </c>
      <c r="G1020" s="181">
        <v>35.64</v>
      </c>
      <c r="H1020" s="181">
        <v>152.83000000000001</v>
      </c>
      <c r="I1020" s="181" t="s">
        <v>542</v>
      </c>
      <c r="J1020" s="181" t="s">
        <v>543</v>
      </c>
      <c r="K1020" s="181" t="s">
        <v>820</v>
      </c>
    </row>
    <row r="1021" spans="1:11">
      <c r="A1021" s="181" t="s">
        <v>1193</v>
      </c>
      <c r="B1021" s="181" t="s">
        <v>1194</v>
      </c>
      <c r="C1021" s="181" t="s">
        <v>552</v>
      </c>
      <c r="D1021" s="181">
        <v>7</v>
      </c>
      <c r="E1021" s="181" t="s">
        <v>554</v>
      </c>
      <c r="F1021" s="181">
        <v>2.42</v>
      </c>
      <c r="G1021" s="181">
        <v>16.940000000000001</v>
      </c>
      <c r="H1021" s="181">
        <v>152.83000000000001</v>
      </c>
      <c r="I1021" s="181" t="s">
        <v>542</v>
      </c>
      <c r="J1021" s="181" t="s">
        <v>543</v>
      </c>
      <c r="K1021" s="181" t="s">
        <v>820</v>
      </c>
    </row>
    <row r="1022" spans="1:11">
      <c r="A1022" s="181" t="s">
        <v>1193</v>
      </c>
      <c r="B1022" s="181" t="s">
        <v>1194</v>
      </c>
      <c r="C1022" s="181" t="s">
        <v>559</v>
      </c>
      <c r="D1022" s="181">
        <v>15</v>
      </c>
      <c r="E1022" s="181" t="s">
        <v>546</v>
      </c>
      <c r="F1022" s="181">
        <v>2.76</v>
      </c>
      <c r="G1022" s="181">
        <v>41.4</v>
      </c>
      <c r="H1022" s="181">
        <v>152.83000000000001</v>
      </c>
      <c r="I1022" s="181" t="s">
        <v>542</v>
      </c>
      <c r="J1022" s="181" t="s">
        <v>543</v>
      </c>
      <c r="K1022" s="181" t="s">
        <v>820</v>
      </c>
    </row>
    <row r="1023" spans="1:11">
      <c r="A1023" s="181" t="s">
        <v>1195</v>
      </c>
      <c r="B1023" s="181" t="s">
        <v>1196</v>
      </c>
      <c r="C1023" s="181" t="s">
        <v>552</v>
      </c>
      <c r="D1023" s="181">
        <v>19</v>
      </c>
      <c r="E1023" s="181" t="s">
        <v>541</v>
      </c>
      <c r="F1023" s="181">
        <v>0.19</v>
      </c>
      <c r="G1023" s="181">
        <v>3.61</v>
      </c>
      <c r="H1023" s="181">
        <v>143.58000000000001</v>
      </c>
      <c r="I1023" s="181" t="s">
        <v>542</v>
      </c>
      <c r="J1023" s="181" t="s">
        <v>543</v>
      </c>
      <c r="K1023" s="181" t="s">
        <v>1197</v>
      </c>
    </row>
    <row r="1024" spans="1:11">
      <c r="A1024" s="181" t="s">
        <v>1195</v>
      </c>
      <c r="B1024" s="181" t="s">
        <v>1196</v>
      </c>
      <c r="C1024" s="181" t="s">
        <v>575</v>
      </c>
      <c r="D1024" s="181">
        <v>12</v>
      </c>
      <c r="E1024" s="181" t="s">
        <v>546</v>
      </c>
      <c r="F1024" s="181">
        <v>0.23</v>
      </c>
      <c r="G1024" s="181">
        <v>2.76</v>
      </c>
      <c r="H1024" s="181">
        <v>143.58000000000001</v>
      </c>
      <c r="I1024" s="181" t="s">
        <v>542</v>
      </c>
      <c r="J1024" s="181" t="s">
        <v>543</v>
      </c>
      <c r="K1024" s="181" t="s">
        <v>1197</v>
      </c>
    </row>
    <row r="1025" spans="1:11">
      <c r="A1025" s="181" t="s">
        <v>1195</v>
      </c>
      <c r="B1025" s="181" t="s">
        <v>1196</v>
      </c>
      <c r="C1025" s="181" t="s">
        <v>557</v>
      </c>
      <c r="D1025" s="181">
        <v>8</v>
      </c>
      <c r="E1025" s="181" t="s">
        <v>546</v>
      </c>
      <c r="F1025" s="181">
        <v>3.52</v>
      </c>
      <c r="G1025" s="181">
        <v>28.16</v>
      </c>
      <c r="H1025" s="181">
        <v>143.58000000000001</v>
      </c>
      <c r="I1025" s="181" t="s">
        <v>542</v>
      </c>
      <c r="J1025" s="181" t="s">
        <v>543</v>
      </c>
      <c r="K1025" s="181" t="s">
        <v>1197</v>
      </c>
    </row>
    <row r="1026" spans="1:11">
      <c r="A1026" s="181" t="s">
        <v>1195</v>
      </c>
      <c r="B1026" s="181" t="s">
        <v>1196</v>
      </c>
      <c r="C1026" s="181" t="s">
        <v>547</v>
      </c>
      <c r="D1026" s="181">
        <v>3</v>
      </c>
      <c r="E1026" s="181" t="s">
        <v>551</v>
      </c>
      <c r="F1026" s="181">
        <v>4.63</v>
      </c>
      <c r="G1026" s="181">
        <v>13.89</v>
      </c>
      <c r="H1026" s="181">
        <v>143.58000000000001</v>
      </c>
      <c r="I1026" s="181" t="s">
        <v>542</v>
      </c>
      <c r="J1026" s="181" t="s">
        <v>543</v>
      </c>
      <c r="K1026" s="181" t="s">
        <v>1197</v>
      </c>
    </row>
    <row r="1027" spans="1:11">
      <c r="A1027" s="181" t="s">
        <v>1195</v>
      </c>
      <c r="B1027" s="181" t="s">
        <v>1196</v>
      </c>
      <c r="C1027" s="181" t="s">
        <v>563</v>
      </c>
      <c r="D1027" s="181">
        <v>16</v>
      </c>
      <c r="E1027" s="181" t="s">
        <v>546</v>
      </c>
      <c r="F1027" s="181">
        <v>4.17</v>
      </c>
      <c r="G1027" s="181">
        <v>66.72</v>
      </c>
      <c r="H1027" s="181">
        <v>143.58000000000001</v>
      </c>
      <c r="I1027" s="181" t="s">
        <v>542</v>
      </c>
      <c r="J1027" s="181" t="s">
        <v>543</v>
      </c>
      <c r="K1027" s="181" t="s">
        <v>1197</v>
      </c>
    </row>
    <row r="1028" spans="1:11">
      <c r="A1028" s="181" t="s">
        <v>1195</v>
      </c>
      <c r="B1028" s="181" t="s">
        <v>1196</v>
      </c>
      <c r="C1028" s="181" t="s">
        <v>597</v>
      </c>
      <c r="D1028" s="181">
        <v>18</v>
      </c>
      <c r="E1028" s="181" t="s">
        <v>554</v>
      </c>
      <c r="F1028" s="181">
        <v>1.58</v>
      </c>
      <c r="G1028" s="181">
        <v>28.44</v>
      </c>
      <c r="H1028" s="181">
        <v>143.58000000000001</v>
      </c>
      <c r="I1028" s="181" t="s">
        <v>542</v>
      </c>
      <c r="J1028" s="181" t="s">
        <v>543</v>
      </c>
      <c r="K1028" s="181" t="s">
        <v>1197</v>
      </c>
    </row>
    <row r="1029" spans="1:11">
      <c r="A1029" s="181" t="s">
        <v>1198</v>
      </c>
      <c r="B1029" s="181" t="s">
        <v>1199</v>
      </c>
      <c r="C1029" s="181" t="s">
        <v>550</v>
      </c>
      <c r="D1029" s="181">
        <v>11</v>
      </c>
      <c r="E1029" s="181" t="s">
        <v>554</v>
      </c>
      <c r="F1029" s="181">
        <v>3.97</v>
      </c>
      <c r="G1029" s="181">
        <v>43.67</v>
      </c>
      <c r="H1029" s="181">
        <v>170.35</v>
      </c>
      <c r="I1029" s="181" t="s">
        <v>542</v>
      </c>
      <c r="J1029" s="181" t="s">
        <v>543</v>
      </c>
      <c r="K1029" s="181" t="s">
        <v>826</v>
      </c>
    </row>
    <row r="1030" spans="1:11">
      <c r="A1030" s="181" t="s">
        <v>1198</v>
      </c>
      <c r="B1030" s="181" t="s">
        <v>1199</v>
      </c>
      <c r="C1030" s="181" t="s">
        <v>559</v>
      </c>
      <c r="D1030" s="181">
        <v>7</v>
      </c>
      <c r="E1030" s="181" t="s">
        <v>551</v>
      </c>
      <c r="F1030" s="181">
        <v>0.5</v>
      </c>
      <c r="G1030" s="181">
        <v>3.5</v>
      </c>
      <c r="H1030" s="181">
        <v>170.35</v>
      </c>
      <c r="I1030" s="181" t="s">
        <v>542</v>
      </c>
      <c r="J1030" s="181" t="s">
        <v>543</v>
      </c>
      <c r="K1030" s="181" t="s">
        <v>826</v>
      </c>
    </row>
    <row r="1031" spans="1:11">
      <c r="A1031" s="181" t="s">
        <v>1198</v>
      </c>
      <c r="B1031" s="181" t="s">
        <v>1199</v>
      </c>
      <c r="C1031" s="181" t="s">
        <v>547</v>
      </c>
      <c r="D1031" s="181">
        <v>18</v>
      </c>
      <c r="E1031" s="181" t="s">
        <v>554</v>
      </c>
      <c r="F1031" s="181">
        <v>4.22</v>
      </c>
      <c r="G1031" s="181">
        <v>75.959999999999994</v>
      </c>
      <c r="H1031" s="181">
        <v>170.35</v>
      </c>
      <c r="I1031" s="181" t="s">
        <v>542</v>
      </c>
      <c r="J1031" s="181" t="s">
        <v>543</v>
      </c>
      <c r="K1031" s="181" t="s">
        <v>826</v>
      </c>
    </row>
    <row r="1032" spans="1:11">
      <c r="A1032" s="181" t="s">
        <v>1198</v>
      </c>
      <c r="B1032" s="181" t="s">
        <v>1199</v>
      </c>
      <c r="C1032" s="181" t="s">
        <v>543</v>
      </c>
      <c r="D1032" s="181">
        <v>8</v>
      </c>
      <c r="E1032" s="181" t="s">
        <v>546</v>
      </c>
      <c r="F1032" s="181">
        <v>4.8</v>
      </c>
      <c r="G1032" s="181">
        <v>38.4</v>
      </c>
      <c r="H1032" s="181">
        <v>170.35</v>
      </c>
      <c r="I1032" s="181" t="s">
        <v>542</v>
      </c>
      <c r="J1032" s="181" t="s">
        <v>543</v>
      </c>
      <c r="K1032" s="181" t="s">
        <v>826</v>
      </c>
    </row>
    <row r="1033" spans="1:11">
      <c r="A1033" s="181" t="s">
        <v>1198</v>
      </c>
      <c r="B1033" s="181" t="s">
        <v>1199</v>
      </c>
      <c r="C1033" s="181" t="s">
        <v>553</v>
      </c>
      <c r="D1033" s="181">
        <v>3</v>
      </c>
      <c r="E1033" s="181" t="s">
        <v>546</v>
      </c>
      <c r="F1033" s="181">
        <v>2.94</v>
      </c>
      <c r="G1033" s="181">
        <v>8.82</v>
      </c>
      <c r="H1033" s="181">
        <v>170.35</v>
      </c>
      <c r="I1033" s="181" t="s">
        <v>542</v>
      </c>
      <c r="J1033" s="181" t="s">
        <v>543</v>
      </c>
      <c r="K1033" s="181" t="s">
        <v>826</v>
      </c>
    </row>
    <row r="1034" spans="1:11">
      <c r="A1034" s="181" t="s">
        <v>1200</v>
      </c>
      <c r="B1034" s="181" t="s">
        <v>1201</v>
      </c>
      <c r="C1034" s="181" t="s">
        <v>597</v>
      </c>
      <c r="D1034" s="181">
        <v>14</v>
      </c>
      <c r="E1034" s="181" t="s">
        <v>554</v>
      </c>
      <c r="F1034" s="181">
        <v>1.31</v>
      </c>
      <c r="G1034" s="181">
        <v>18.34</v>
      </c>
      <c r="H1034" s="181">
        <v>131.63999999999999</v>
      </c>
      <c r="I1034" s="181" t="s">
        <v>568</v>
      </c>
      <c r="J1034" s="181" t="s">
        <v>543</v>
      </c>
      <c r="K1034" s="181" t="s">
        <v>1202</v>
      </c>
    </row>
    <row r="1035" spans="1:11">
      <c r="A1035" s="181" t="s">
        <v>1200</v>
      </c>
      <c r="B1035" s="181" t="s">
        <v>1201</v>
      </c>
      <c r="C1035" s="181" t="s">
        <v>540</v>
      </c>
      <c r="D1035" s="181">
        <v>1</v>
      </c>
      <c r="E1035" s="181" t="s">
        <v>554</v>
      </c>
      <c r="F1035" s="181">
        <v>3.46</v>
      </c>
      <c r="G1035" s="181">
        <v>3.46</v>
      </c>
      <c r="H1035" s="181">
        <v>131.63999999999999</v>
      </c>
      <c r="I1035" s="181" t="s">
        <v>568</v>
      </c>
      <c r="J1035" s="181" t="s">
        <v>543</v>
      </c>
      <c r="K1035" s="181" t="s">
        <v>1202</v>
      </c>
    </row>
    <row r="1036" spans="1:11">
      <c r="A1036" s="181" t="s">
        <v>1200</v>
      </c>
      <c r="B1036" s="181" t="s">
        <v>1201</v>
      </c>
      <c r="C1036" s="181" t="s">
        <v>547</v>
      </c>
      <c r="D1036" s="181">
        <v>4</v>
      </c>
      <c r="E1036" s="181" t="s">
        <v>546</v>
      </c>
      <c r="F1036" s="181">
        <v>4.28</v>
      </c>
      <c r="G1036" s="181">
        <v>17.12</v>
      </c>
      <c r="H1036" s="181">
        <v>131.63999999999999</v>
      </c>
      <c r="I1036" s="181" t="s">
        <v>568</v>
      </c>
      <c r="J1036" s="181" t="s">
        <v>543</v>
      </c>
      <c r="K1036" s="181" t="s">
        <v>1202</v>
      </c>
    </row>
    <row r="1037" spans="1:11">
      <c r="A1037" s="181" t="s">
        <v>1200</v>
      </c>
      <c r="B1037" s="181" t="s">
        <v>1201</v>
      </c>
      <c r="C1037" s="181" t="s">
        <v>543</v>
      </c>
      <c r="D1037" s="181">
        <v>19</v>
      </c>
      <c r="E1037" s="181" t="s">
        <v>554</v>
      </c>
      <c r="F1037" s="181">
        <v>4.88</v>
      </c>
      <c r="G1037" s="181">
        <v>92.72</v>
      </c>
      <c r="H1037" s="181">
        <v>131.63999999999999</v>
      </c>
      <c r="I1037" s="181" t="s">
        <v>568</v>
      </c>
      <c r="J1037" s="181" t="s">
        <v>543</v>
      </c>
      <c r="K1037" s="181" t="s">
        <v>1202</v>
      </c>
    </row>
    <row r="1038" spans="1:11">
      <c r="A1038" s="181" t="s">
        <v>1203</v>
      </c>
      <c r="B1038" s="181" t="s">
        <v>1204</v>
      </c>
      <c r="C1038" s="181" t="s">
        <v>597</v>
      </c>
      <c r="D1038" s="181">
        <v>13</v>
      </c>
      <c r="E1038" s="181" t="s">
        <v>541</v>
      </c>
      <c r="F1038" s="181">
        <v>4.01</v>
      </c>
      <c r="G1038" s="181">
        <v>52.13</v>
      </c>
      <c r="H1038" s="181">
        <v>152.41</v>
      </c>
      <c r="I1038" s="181" t="s">
        <v>568</v>
      </c>
      <c r="J1038" s="181" t="s">
        <v>543</v>
      </c>
      <c r="K1038" s="181" t="s">
        <v>1205</v>
      </c>
    </row>
    <row r="1039" spans="1:11">
      <c r="A1039" s="181" t="s">
        <v>1203</v>
      </c>
      <c r="B1039" s="181" t="s">
        <v>1204</v>
      </c>
      <c r="C1039" s="181" t="s">
        <v>579</v>
      </c>
      <c r="D1039" s="181">
        <v>10</v>
      </c>
      <c r="E1039" s="181" t="s">
        <v>551</v>
      </c>
      <c r="F1039" s="181">
        <v>2.97</v>
      </c>
      <c r="G1039" s="181">
        <v>29.7</v>
      </c>
      <c r="H1039" s="181">
        <v>152.41</v>
      </c>
      <c r="I1039" s="181" t="s">
        <v>568</v>
      </c>
      <c r="J1039" s="181" t="s">
        <v>543</v>
      </c>
      <c r="K1039" s="181" t="s">
        <v>1205</v>
      </c>
    </row>
    <row r="1040" spans="1:11">
      <c r="A1040" s="181" t="s">
        <v>1203</v>
      </c>
      <c r="B1040" s="181" t="s">
        <v>1204</v>
      </c>
      <c r="C1040" s="181" t="s">
        <v>575</v>
      </c>
      <c r="D1040" s="181">
        <v>18</v>
      </c>
      <c r="E1040" s="181" t="s">
        <v>554</v>
      </c>
      <c r="F1040" s="181">
        <v>3.09</v>
      </c>
      <c r="G1040" s="181">
        <v>55.62</v>
      </c>
      <c r="H1040" s="181">
        <v>152.41</v>
      </c>
      <c r="I1040" s="181" t="s">
        <v>568</v>
      </c>
      <c r="J1040" s="181" t="s">
        <v>543</v>
      </c>
      <c r="K1040" s="181" t="s">
        <v>1205</v>
      </c>
    </row>
    <row r="1041" spans="1:11">
      <c r="A1041" s="181" t="s">
        <v>1203</v>
      </c>
      <c r="B1041" s="181" t="s">
        <v>1204</v>
      </c>
      <c r="C1041" s="181" t="s">
        <v>553</v>
      </c>
      <c r="D1041" s="181">
        <v>4</v>
      </c>
      <c r="E1041" s="181" t="s">
        <v>541</v>
      </c>
      <c r="F1041" s="181">
        <v>3.74</v>
      </c>
      <c r="G1041" s="181">
        <v>14.96</v>
      </c>
      <c r="H1041" s="181">
        <v>152.41</v>
      </c>
      <c r="I1041" s="181" t="s">
        <v>568</v>
      </c>
      <c r="J1041" s="181" t="s">
        <v>543</v>
      </c>
      <c r="K1041" s="181" t="s">
        <v>1205</v>
      </c>
    </row>
    <row r="1042" spans="1:11">
      <c r="A1042" s="181" t="s">
        <v>1206</v>
      </c>
      <c r="B1042" s="181" t="s">
        <v>1207</v>
      </c>
      <c r="C1042" s="181" t="s">
        <v>575</v>
      </c>
      <c r="D1042" s="181">
        <v>11</v>
      </c>
      <c r="E1042" s="181" t="s">
        <v>551</v>
      </c>
      <c r="F1042" s="181">
        <v>3.3</v>
      </c>
      <c r="G1042" s="181">
        <v>36.299999999999997</v>
      </c>
      <c r="H1042" s="181">
        <v>222.23</v>
      </c>
      <c r="I1042" s="181" t="s">
        <v>568</v>
      </c>
      <c r="J1042" s="181" t="s">
        <v>543</v>
      </c>
      <c r="K1042" s="181" t="s">
        <v>1208</v>
      </c>
    </row>
    <row r="1043" spans="1:11">
      <c r="A1043" s="181" t="s">
        <v>1206</v>
      </c>
      <c r="B1043" s="181" t="s">
        <v>1207</v>
      </c>
      <c r="C1043" s="181" t="s">
        <v>550</v>
      </c>
      <c r="D1043" s="181">
        <v>7</v>
      </c>
      <c r="E1043" s="181" t="s">
        <v>546</v>
      </c>
      <c r="F1043" s="181">
        <v>2.06</v>
      </c>
      <c r="G1043" s="181">
        <v>14.42</v>
      </c>
      <c r="H1043" s="181">
        <v>222.23</v>
      </c>
      <c r="I1043" s="181" t="s">
        <v>568</v>
      </c>
      <c r="J1043" s="181" t="s">
        <v>543</v>
      </c>
      <c r="K1043" s="181" t="s">
        <v>1208</v>
      </c>
    </row>
    <row r="1044" spans="1:11">
      <c r="A1044" s="181" t="s">
        <v>1206</v>
      </c>
      <c r="B1044" s="181" t="s">
        <v>1207</v>
      </c>
      <c r="C1044" s="181" t="s">
        <v>579</v>
      </c>
      <c r="D1044" s="181">
        <v>18</v>
      </c>
      <c r="E1044" s="181" t="s">
        <v>546</v>
      </c>
      <c r="F1044" s="181">
        <v>1.69</v>
      </c>
      <c r="G1044" s="181">
        <v>30.42</v>
      </c>
      <c r="H1044" s="181">
        <v>222.23</v>
      </c>
      <c r="I1044" s="181" t="s">
        <v>568</v>
      </c>
      <c r="J1044" s="181" t="s">
        <v>543</v>
      </c>
      <c r="K1044" s="181" t="s">
        <v>1208</v>
      </c>
    </row>
    <row r="1045" spans="1:11">
      <c r="A1045" s="181" t="s">
        <v>1206</v>
      </c>
      <c r="B1045" s="181" t="s">
        <v>1207</v>
      </c>
      <c r="C1045" s="181" t="s">
        <v>552</v>
      </c>
      <c r="D1045" s="181">
        <v>15</v>
      </c>
      <c r="E1045" s="181" t="s">
        <v>541</v>
      </c>
      <c r="F1045" s="181">
        <v>3.87</v>
      </c>
      <c r="G1045" s="181">
        <v>58.05</v>
      </c>
      <c r="H1045" s="181">
        <v>222.23</v>
      </c>
      <c r="I1045" s="181" t="s">
        <v>568</v>
      </c>
      <c r="J1045" s="181" t="s">
        <v>543</v>
      </c>
      <c r="K1045" s="181" t="s">
        <v>1208</v>
      </c>
    </row>
    <row r="1046" spans="1:11">
      <c r="A1046" s="181" t="s">
        <v>1206</v>
      </c>
      <c r="B1046" s="181" t="s">
        <v>1207</v>
      </c>
      <c r="C1046" s="181" t="s">
        <v>553</v>
      </c>
      <c r="D1046" s="181">
        <v>20</v>
      </c>
      <c r="E1046" s="181" t="s">
        <v>551</v>
      </c>
      <c r="F1046" s="181">
        <v>2.2200000000000002</v>
      </c>
      <c r="G1046" s="181">
        <v>44.4</v>
      </c>
      <c r="H1046" s="181">
        <v>222.23</v>
      </c>
      <c r="I1046" s="181" t="s">
        <v>568</v>
      </c>
      <c r="J1046" s="181" t="s">
        <v>543</v>
      </c>
      <c r="K1046" s="181" t="s">
        <v>1208</v>
      </c>
    </row>
    <row r="1047" spans="1:11">
      <c r="A1047" s="181" t="s">
        <v>1206</v>
      </c>
      <c r="B1047" s="181" t="s">
        <v>1207</v>
      </c>
      <c r="C1047" s="181" t="s">
        <v>545</v>
      </c>
      <c r="D1047" s="181">
        <v>12</v>
      </c>
      <c r="E1047" s="181" t="s">
        <v>554</v>
      </c>
      <c r="F1047" s="181">
        <v>3.22</v>
      </c>
      <c r="G1047" s="181">
        <v>38.64</v>
      </c>
      <c r="H1047" s="181">
        <v>222.23</v>
      </c>
      <c r="I1047" s="181" t="s">
        <v>568</v>
      </c>
      <c r="J1047" s="181" t="s">
        <v>543</v>
      </c>
      <c r="K1047" s="181" t="s">
        <v>1208</v>
      </c>
    </row>
    <row r="1048" spans="1:11">
      <c r="A1048" s="181" t="s">
        <v>1209</v>
      </c>
      <c r="B1048" s="181" t="s">
        <v>1210</v>
      </c>
      <c r="C1048" s="181" t="s">
        <v>543</v>
      </c>
      <c r="D1048" s="181">
        <v>7</v>
      </c>
      <c r="E1048" s="181" t="s">
        <v>554</v>
      </c>
      <c r="F1048" s="181">
        <v>3.83</v>
      </c>
      <c r="G1048" s="181">
        <v>26.81</v>
      </c>
      <c r="H1048" s="181">
        <v>58.87</v>
      </c>
      <c r="I1048" s="181" t="s">
        <v>542</v>
      </c>
      <c r="J1048" s="181" t="s">
        <v>543</v>
      </c>
      <c r="K1048" s="181" t="s">
        <v>829</v>
      </c>
    </row>
    <row r="1049" spans="1:11">
      <c r="A1049" s="181" t="s">
        <v>1209</v>
      </c>
      <c r="B1049" s="181" t="s">
        <v>1210</v>
      </c>
      <c r="C1049" s="181" t="s">
        <v>579</v>
      </c>
      <c r="D1049" s="181">
        <v>2</v>
      </c>
      <c r="E1049" s="181" t="s">
        <v>554</v>
      </c>
      <c r="F1049" s="181">
        <v>3.68</v>
      </c>
      <c r="G1049" s="181">
        <v>7.36</v>
      </c>
      <c r="H1049" s="181">
        <v>58.87</v>
      </c>
      <c r="I1049" s="181" t="s">
        <v>542</v>
      </c>
      <c r="J1049" s="181" t="s">
        <v>543</v>
      </c>
      <c r="K1049" s="181" t="s">
        <v>829</v>
      </c>
    </row>
    <row r="1050" spans="1:11">
      <c r="A1050" s="181" t="s">
        <v>1209</v>
      </c>
      <c r="B1050" s="181" t="s">
        <v>1210</v>
      </c>
      <c r="C1050" s="181" t="s">
        <v>597</v>
      </c>
      <c r="D1050" s="181">
        <v>13</v>
      </c>
      <c r="E1050" s="181" t="s">
        <v>541</v>
      </c>
      <c r="F1050" s="181">
        <v>1.9</v>
      </c>
      <c r="G1050" s="181">
        <v>24.7</v>
      </c>
      <c r="H1050" s="181">
        <v>58.87</v>
      </c>
      <c r="I1050" s="181" t="s">
        <v>542</v>
      </c>
      <c r="J1050" s="181" t="s">
        <v>543</v>
      </c>
      <c r="K1050" s="181" t="s">
        <v>829</v>
      </c>
    </row>
    <row r="1051" spans="1:11">
      <c r="A1051" s="181" t="s">
        <v>1211</v>
      </c>
      <c r="B1051" s="181" t="s">
        <v>1212</v>
      </c>
      <c r="C1051" s="181" t="s">
        <v>553</v>
      </c>
      <c r="D1051" s="181">
        <v>6</v>
      </c>
      <c r="E1051" s="181" t="s">
        <v>554</v>
      </c>
      <c r="F1051" s="181">
        <v>3.45</v>
      </c>
      <c r="G1051" s="181">
        <v>20.7</v>
      </c>
      <c r="H1051" s="181">
        <v>89.29</v>
      </c>
      <c r="I1051" s="181" t="s">
        <v>568</v>
      </c>
      <c r="J1051" s="181" t="s">
        <v>778</v>
      </c>
      <c r="K1051" s="181" t="s">
        <v>1213</v>
      </c>
    </row>
    <row r="1052" spans="1:11">
      <c r="A1052" s="181" t="s">
        <v>1211</v>
      </c>
      <c r="B1052" s="181" t="s">
        <v>1212</v>
      </c>
      <c r="C1052" s="181" t="s">
        <v>597</v>
      </c>
      <c r="D1052" s="181">
        <v>19</v>
      </c>
      <c r="E1052" s="181" t="s">
        <v>546</v>
      </c>
      <c r="F1052" s="181">
        <v>2.35</v>
      </c>
      <c r="G1052" s="181">
        <v>44.65</v>
      </c>
      <c r="H1052" s="181">
        <v>89.29</v>
      </c>
      <c r="I1052" s="181" t="s">
        <v>568</v>
      </c>
      <c r="J1052" s="181" t="s">
        <v>778</v>
      </c>
      <c r="K1052" s="181" t="s">
        <v>1213</v>
      </c>
    </row>
    <row r="1053" spans="1:11">
      <c r="A1053" s="181" t="s">
        <v>1211</v>
      </c>
      <c r="B1053" s="181" t="s">
        <v>1212</v>
      </c>
      <c r="C1053" s="181" t="s">
        <v>559</v>
      </c>
      <c r="D1053" s="181">
        <v>2</v>
      </c>
      <c r="E1053" s="181" t="s">
        <v>546</v>
      </c>
      <c r="F1053" s="181">
        <v>4.1100000000000003</v>
      </c>
      <c r="G1053" s="181">
        <v>8.2200000000000006</v>
      </c>
      <c r="H1053" s="181">
        <v>89.29</v>
      </c>
      <c r="I1053" s="181" t="s">
        <v>568</v>
      </c>
      <c r="J1053" s="181" t="s">
        <v>778</v>
      </c>
      <c r="K1053" s="181" t="s">
        <v>1213</v>
      </c>
    </row>
    <row r="1054" spans="1:11">
      <c r="A1054" s="181" t="s">
        <v>1211</v>
      </c>
      <c r="B1054" s="181" t="s">
        <v>1212</v>
      </c>
      <c r="C1054" s="181" t="s">
        <v>563</v>
      </c>
      <c r="D1054" s="181">
        <v>4</v>
      </c>
      <c r="E1054" s="181" t="s">
        <v>551</v>
      </c>
      <c r="F1054" s="181">
        <v>3.93</v>
      </c>
      <c r="G1054" s="181">
        <v>15.72</v>
      </c>
      <c r="H1054" s="181">
        <v>89.29</v>
      </c>
      <c r="I1054" s="181" t="s">
        <v>568</v>
      </c>
      <c r="J1054" s="181" t="s">
        <v>778</v>
      </c>
      <c r="K1054" s="181" t="s">
        <v>1213</v>
      </c>
    </row>
    <row r="1055" spans="1:11">
      <c r="A1055" s="181" t="s">
        <v>1214</v>
      </c>
      <c r="B1055" s="181" t="s">
        <v>1215</v>
      </c>
      <c r="C1055" s="181" t="s">
        <v>543</v>
      </c>
      <c r="D1055" s="181">
        <v>17</v>
      </c>
      <c r="E1055" s="181" t="s">
        <v>546</v>
      </c>
      <c r="F1055" s="181">
        <v>3.86</v>
      </c>
      <c r="G1055" s="181">
        <v>65.62</v>
      </c>
      <c r="H1055" s="181">
        <v>208.63</v>
      </c>
      <c r="I1055" s="181" t="s">
        <v>542</v>
      </c>
      <c r="J1055" s="181" t="s">
        <v>543</v>
      </c>
      <c r="K1055" s="181" t="s">
        <v>1216</v>
      </c>
    </row>
    <row r="1056" spans="1:11">
      <c r="A1056" s="181" t="s">
        <v>1214</v>
      </c>
      <c r="B1056" s="181" t="s">
        <v>1215</v>
      </c>
      <c r="C1056" s="181" t="s">
        <v>579</v>
      </c>
      <c r="D1056" s="181">
        <v>19</v>
      </c>
      <c r="E1056" s="181" t="s">
        <v>546</v>
      </c>
      <c r="F1056" s="181">
        <v>0.79</v>
      </c>
      <c r="G1056" s="181">
        <v>15.01</v>
      </c>
      <c r="H1056" s="181">
        <v>208.63</v>
      </c>
      <c r="I1056" s="181" t="s">
        <v>542</v>
      </c>
      <c r="J1056" s="181" t="s">
        <v>543</v>
      </c>
      <c r="K1056" s="181" t="s">
        <v>1216</v>
      </c>
    </row>
    <row r="1057" spans="1:11">
      <c r="A1057" s="181" t="s">
        <v>1214</v>
      </c>
      <c r="B1057" s="181" t="s">
        <v>1215</v>
      </c>
      <c r="C1057" s="181" t="s">
        <v>575</v>
      </c>
      <c r="D1057" s="181">
        <v>12</v>
      </c>
      <c r="E1057" s="181" t="s">
        <v>546</v>
      </c>
      <c r="F1057" s="181">
        <v>3.05</v>
      </c>
      <c r="G1057" s="181">
        <v>36.6</v>
      </c>
      <c r="H1057" s="181">
        <v>208.63</v>
      </c>
      <c r="I1057" s="181" t="s">
        <v>542</v>
      </c>
      <c r="J1057" s="181" t="s">
        <v>543</v>
      </c>
      <c r="K1057" s="181" t="s">
        <v>1216</v>
      </c>
    </row>
    <row r="1058" spans="1:11">
      <c r="A1058" s="181" t="s">
        <v>1214</v>
      </c>
      <c r="B1058" s="181" t="s">
        <v>1215</v>
      </c>
      <c r="C1058" s="181" t="s">
        <v>557</v>
      </c>
      <c r="D1058" s="181">
        <v>14</v>
      </c>
      <c r="E1058" s="181" t="s">
        <v>551</v>
      </c>
      <c r="F1058" s="181">
        <v>2.48</v>
      </c>
      <c r="G1058" s="181">
        <v>34.72</v>
      </c>
      <c r="H1058" s="181">
        <v>208.63</v>
      </c>
      <c r="I1058" s="181" t="s">
        <v>542</v>
      </c>
      <c r="J1058" s="181" t="s">
        <v>543</v>
      </c>
      <c r="K1058" s="181" t="s">
        <v>1216</v>
      </c>
    </row>
    <row r="1059" spans="1:11">
      <c r="A1059" s="181" t="s">
        <v>1214</v>
      </c>
      <c r="B1059" s="181" t="s">
        <v>1215</v>
      </c>
      <c r="C1059" s="181" t="s">
        <v>552</v>
      </c>
      <c r="D1059" s="181">
        <v>15</v>
      </c>
      <c r="E1059" s="181" t="s">
        <v>546</v>
      </c>
      <c r="F1059" s="181">
        <v>3.2</v>
      </c>
      <c r="G1059" s="181">
        <v>48</v>
      </c>
      <c r="H1059" s="181">
        <v>208.63</v>
      </c>
      <c r="I1059" s="181" t="s">
        <v>542</v>
      </c>
      <c r="J1059" s="181" t="s">
        <v>543</v>
      </c>
      <c r="K1059" s="181" t="s">
        <v>1216</v>
      </c>
    </row>
    <row r="1060" spans="1:11">
      <c r="A1060" s="181" t="s">
        <v>1214</v>
      </c>
      <c r="B1060" s="181" t="s">
        <v>1215</v>
      </c>
      <c r="C1060" s="181" t="s">
        <v>540</v>
      </c>
      <c r="D1060" s="181">
        <v>4</v>
      </c>
      <c r="E1060" s="181" t="s">
        <v>546</v>
      </c>
      <c r="F1060" s="181">
        <v>2.17</v>
      </c>
      <c r="G1060" s="181">
        <v>8.68</v>
      </c>
      <c r="H1060" s="181">
        <v>208.63</v>
      </c>
      <c r="I1060" s="181" t="s">
        <v>542</v>
      </c>
      <c r="J1060" s="181" t="s">
        <v>543</v>
      </c>
      <c r="K1060" s="181" t="s">
        <v>1216</v>
      </c>
    </row>
    <row r="1061" spans="1:11">
      <c r="A1061" s="181" t="s">
        <v>1217</v>
      </c>
      <c r="B1061" s="181" t="s">
        <v>1218</v>
      </c>
      <c r="C1061" s="181" t="s">
        <v>550</v>
      </c>
      <c r="D1061" s="181">
        <v>10</v>
      </c>
      <c r="E1061" s="181" t="s">
        <v>551</v>
      </c>
      <c r="F1061" s="181">
        <v>2.56</v>
      </c>
      <c r="G1061" s="181">
        <v>25.6</v>
      </c>
      <c r="H1061" s="181">
        <v>117.47</v>
      </c>
      <c r="I1061" s="181" t="s">
        <v>568</v>
      </c>
      <c r="J1061" s="181" t="s">
        <v>543</v>
      </c>
      <c r="K1061" s="181" t="s">
        <v>1219</v>
      </c>
    </row>
    <row r="1062" spans="1:11">
      <c r="A1062" s="181" t="s">
        <v>1217</v>
      </c>
      <c r="B1062" s="181" t="s">
        <v>1218</v>
      </c>
      <c r="C1062" s="181" t="s">
        <v>597</v>
      </c>
      <c r="D1062" s="181">
        <v>17</v>
      </c>
      <c r="E1062" s="181" t="s">
        <v>551</v>
      </c>
      <c r="F1062" s="181">
        <v>2.23</v>
      </c>
      <c r="G1062" s="181">
        <v>37.909999999999997</v>
      </c>
      <c r="H1062" s="181">
        <v>117.47</v>
      </c>
      <c r="I1062" s="181" t="s">
        <v>568</v>
      </c>
      <c r="J1062" s="181" t="s">
        <v>543</v>
      </c>
      <c r="K1062" s="181" t="s">
        <v>1219</v>
      </c>
    </row>
    <row r="1063" spans="1:11">
      <c r="A1063" s="181" t="s">
        <v>1217</v>
      </c>
      <c r="B1063" s="181" t="s">
        <v>1218</v>
      </c>
      <c r="C1063" s="181" t="s">
        <v>543</v>
      </c>
      <c r="D1063" s="181">
        <v>19</v>
      </c>
      <c r="E1063" s="181" t="s">
        <v>546</v>
      </c>
      <c r="F1063" s="181">
        <v>2.84</v>
      </c>
      <c r="G1063" s="181">
        <v>53.96</v>
      </c>
      <c r="H1063" s="181">
        <v>117.47</v>
      </c>
      <c r="I1063" s="181" t="s">
        <v>568</v>
      </c>
      <c r="J1063" s="181" t="s">
        <v>543</v>
      </c>
      <c r="K1063" s="181" t="s">
        <v>1219</v>
      </c>
    </row>
    <row r="1064" spans="1:11">
      <c r="A1064" s="181" t="s">
        <v>1220</v>
      </c>
      <c r="B1064" s="181" t="s">
        <v>1221</v>
      </c>
      <c r="C1064" s="181" t="s">
        <v>597</v>
      </c>
      <c r="D1064" s="181">
        <v>4</v>
      </c>
      <c r="E1064" s="181" t="s">
        <v>551</v>
      </c>
      <c r="F1064" s="181">
        <v>1.79</v>
      </c>
      <c r="G1064" s="181">
        <v>7.16</v>
      </c>
      <c r="H1064" s="181">
        <v>152.76</v>
      </c>
      <c r="I1064" s="181" t="s">
        <v>542</v>
      </c>
      <c r="J1064" s="181" t="s">
        <v>543</v>
      </c>
      <c r="K1064" s="181" t="s">
        <v>850</v>
      </c>
    </row>
    <row r="1065" spans="1:11">
      <c r="A1065" s="181" t="s">
        <v>1220</v>
      </c>
      <c r="B1065" s="181" t="s">
        <v>1221</v>
      </c>
      <c r="C1065" s="181" t="s">
        <v>550</v>
      </c>
      <c r="D1065" s="181">
        <v>15</v>
      </c>
      <c r="E1065" s="181" t="s">
        <v>551</v>
      </c>
      <c r="F1065" s="181">
        <v>1.03</v>
      </c>
      <c r="G1065" s="181">
        <v>15.45</v>
      </c>
      <c r="H1065" s="181">
        <v>152.76</v>
      </c>
      <c r="I1065" s="181" t="s">
        <v>542</v>
      </c>
      <c r="J1065" s="181" t="s">
        <v>543</v>
      </c>
      <c r="K1065" s="181" t="s">
        <v>850</v>
      </c>
    </row>
    <row r="1066" spans="1:11">
      <c r="A1066" s="181" t="s">
        <v>1220</v>
      </c>
      <c r="B1066" s="181" t="s">
        <v>1221</v>
      </c>
      <c r="C1066" s="181" t="s">
        <v>553</v>
      </c>
      <c r="D1066" s="181">
        <v>14</v>
      </c>
      <c r="E1066" s="181" t="s">
        <v>551</v>
      </c>
      <c r="F1066" s="181">
        <v>4.12</v>
      </c>
      <c r="G1066" s="181">
        <v>57.68</v>
      </c>
      <c r="H1066" s="181">
        <v>152.76</v>
      </c>
      <c r="I1066" s="181" t="s">
        <v>542</v>
      </c>
      <c r="J1066" s="181" t="s">
        <v>543</v>
      </c>
      <c r="K1066" s="181" t="s">
        <v>850</v>
      </c>
    </row>
    <row r="1067" spans="1:11">
      <c r="A1067" s="181" t="s">
        <v>1220</v>
      </c>
      <c r="B1067" s="181" t="s">
        <v>1221</v>
      </c>
      <c r="C1067" s="181" t="s">
        <v>540</v>
      </c>
      <c r="D1067" s="181">
        <v>6</v>
      </c>
      <c r="E1067" s="181" t="s">
        <v>551</v>
      </c>
      <c r="F1067" s="181">
        <v>0.27</v>
      </c>
      <c r="G1067" s="181">
        <v>1.62</v>
      </c>
      <c r="H1067" s="181">
        <v>152.76</v>
      </c>
      <c r="I1067" s="181" t="s">
        <v>542</v>
      </c>
      <c r="J1067" s="181" t="s">
        <v>543</v>
      </c>
      <c r="K1067" s="181" t="s">
        <v>850</v>
      </c>
    </row>
    <row r="1068" spans="1:11">
      <c r="A1068" s="181" t="s">
        <v>1220</v>
      </c>
      <c r="B1068" s="181" t="s">
        <v>1221</v>
      </c>
      <c r="C1068" s="181" t="s">
        <v>552</v>
      </c>
      <c r="D1068" s="181">
        <v>13</v>
      </c>
      <c r="E1068" s="181" t="s">
        <v>554</v>
      </c>
      <c r="F1068" s="181">
        <v>1.69</v>
      </c>
      <c r="G1068" s="181">
        <v>21.97</v>
      </c>
      <c r="H1068" s="181">
        <v>152.76</v>
      </c>
      <c r="I1068" s="181" t="s">
        <v>542</v>
      </c>
      <c r="J1068" s="181" t="s">
        <v>543</v>
      </c>
      <c r="K1068" s="181" t="s">
        <v>850</v>
      </c>
    </row>
    <row r="1069" spans="1:11">
      <c r="A1069" s="181" t="s">
        <v>1220</v>
      </c>
      <c r="B1069" s="181" t="s">
        <v>1221</v>
      </c>
      <c r="C1069" s="181" t="s">
        <v>557</v>
      </c>
      <c r="D1069" s="181">
        <v>13</v>
      </c>
      <c r="E1069" s="181" t="s">
        <v>541</v>
      </c>
      <c r="F1069" s="181">
        <v>3.76</v>
      </c>
      <c r="G1069" s="181">
        <v>48.88</v>
      </c>
      <c r="H1069" s="181">
        <v>152.76</v>
      </c>
      <c r="I1069" s="181" t="s">
        <v>542</v>
      </c>
      <c r="J1069" s="181" t="s">
        <v>543</v>
      </c>
      <c r="K1069" s="181" t="s">
        <v>850</v>
      </c>
    </row>
    <row r="1070" spans="1:11">
      <c r="A1070" s="181" t="s">
        <v>1222</v>
      </c>
      <c r="B1070" s="181" t="s">
        <v>1223</v>
      </c>
      <c r="C1070" s="181" t="s">
        <v>553</v>
      </c>
      <c r="D1070" s="181">
        <v>3</v>
      </c>
      <c r="E1070" s="181" t="s">
        <v>554</v>
      </c>
      <c r="F1070" s="181">
        <v>0.23</v>
      </c>
      <c r="G1070" s="181">
        <v>0.69</v>
      </c>
      <c r="H1070" s="181">
        <v>92.41</v>
      </c>
      <c r="I1070" s="181" t="s">
        <v>568</v>
      </c>
      <c r="J1070" s="181" t="s">
        <v>543</v>
      </c>
      <c r="K1070" s="181" t="s">
        <v>1224</v>
      </c>
    </row>
    <row r="1071" spans="1:11">
      <c r="A1071" s="181" t="s">
        <v>1222</v>
      </c>
      <c r="B1071" s="181" t="s">
        <v>1223</v>
      </c>
      <c r="C1071" s="181" t="s">
        <v>545</v>
      </c>
      <c r="D1071" s="181">
        <v>9</v>
      </c>
      <c r="E1071" s="181" t="s">
        <v>541</v>
      </c>
      <c r="F1071" s="181">
        <v>1.33</v>
      </c>
      <c r="G1071" s="181">
        <v>11.97</v>
      </c>
      <c r="H1071" s="181">
        <v>92.41</v>
      </c>
      <c r="I1071" s="181" t="s">
        <v>568</v>
      </c>
      <c r="J1071" s="181" t="s">
        <v>543</v>
      </c>
      <c r="K1071" s="181" t="s">
        <v>1224</v>
      </c>
    </row>
    <row r="1072" spans="1:11">
      <c r="A1072" s="181" t="s">
        <v>1222</v>
      </c>
      <c r="B1072" s="181" t="s">
        <v>1223</v>
      </c>
      <c r="C1072" s="181" t="s">
        <v>575</v>
      </c>
      <c r="D1072" s="181">
        <v>11</v>
      </c>
      <c r="E1072" s="181" t="s">
        <v>546</v>
      </c>
      <c r="F1072" s="181">
        <v>2.68</v>
      </c>
      <c r="G1072" s="181">
        <v>29.48</v>
      </c>
      <c r="H1072" s="181">
        <v>92.41</v>
      </c>
      <c r="I1072" s="181" t="s">
        <v>568</v>
      </c>
      <c r="J1072" s="181" t="s">
        <v>543</v>
      </c>
      <c r="K1072" s="181" t="s">
        <v>1224</v>
      </c>
    </row>
    <row r="1073" spans="1:11">
      <c r="A1073" s="181" t="s">
        <v>1222</v>
      </c>
      <c r="B1073" s="181" t="s">
        <v>1223</v>
      </c>
      <c r="C1073" s="181" t="s">
        <v>552</v>
      </c>
      <c r="D1073" s="181">
        <v>11</v>
      </c>
      <c r="E1073" s="181" t="s">
        <v>541</v>
      </c>
      <c r="F1073" s="181">
        <v>4.57</v>
      </c>
      <c r="G1073" s="181">
        <v>50.27</v>
      </c>
      <c r="H1073" s="181">
        <v>92.41</v>
      </c>
      <c r="I1073" s="181" t="s">
        <v>568</v>
      </c>
      <c r="J1073" s="181" t="s">
        <v>543</v>
      </c>
      <c r="K1073" s="181" t="s">
        <v>1224</v>
      </c>
    </row>
    <row r="1074" spans="1:11">
      <c r="A1074" s="181" t="s">
        <v>1225</v>
      </c>
      <c r="B1074" s="181" t="s">
        <v>1226</v>
      </c>
      <c r="C1074" s="181" t="s">
        <v>563</v>
      </c>
      <c r="D1074" s="181">
        <v>9</v>
      </c>
      <c r="E1074" s="181" t="s">
        <v>554</v>
      </c>
      <c r="F1074" s="181">
        <v>2.75</v>
      </c>
      <c r="G1074" s="181">
        <v>24.75</v>
      </c>
      <c r="H1074" s="181">
        <v>56.21</v>
      </c>
      <c r="I1074" s="181" t="s">
        <v>568</v>
      </c>
      <c r="J1074" s="181" t="s">
        <v>543</v>
      </c>
      <c r="K1074" s="181" t="s">
        <v>1227</v>
      </c>
    </row>
    <row r="1075" spans="1:11">
      <c r="A1075" s="181" t="s">
        <v>1225</v>
      </c>
      <c r="B1075" s="181" t="s">
        <v>1226</v>
      </c>
      <c r="C1075" s="181" t="s">
        <v>579</v>
      </c>
      <c r="D1075" s="181">
        <v>7</v>
      </c>
      <c r="E1075" s="181" t="s">
        <v>554</v>
      </c>
      <c r="F1075" s="181">
        <v>1.34</v>
      </c>
      <c r="G1075" s="181">
        <v>9.3800000000000008</v>
      </c>
      <c r="H1075" s="181">
        <v>56.21</v>
      </c>
      <c r="I1075" s="181" t="s">
        <v>568</v>
      </c>
      <c r="J1075" s="181" t="s">
        <v>543</v>
      </c>
      <c r="K1075" s="181" t="s">
        <v>1227</v>
      </c>
    </row>
    <row r="1076" spans="1:11">
      <c r="A1076" s="181" t="s">
        <v>1225</v>
      </c>
      <c r="B1076" s="181" t="s">
        <v>1226</v>
      </c>
      <c r="C1076" s="181" t="s">
        <v>575</v>
      </c>
      <c r="D1076" s="181">
        <v>2</v>
      </c>
      <c r="E1076" s="181" t="s">
        <v>546</v>
      </c>
      <c r="F1076" s="181">
        <v>0.3</v>
      </c>
      <c r="G1076" s="181">
        <v>0.6</v>
      </c>
      <c r="H1076" s="181">
        <v>56.21</v>
      </c>
      <c r="I1076" s="181" t="s">
        <v>568</v>
      </c>
      <c r="J1076" s="181" t="s">
        <v>543</v>
      </c>
      <c r="K1076" s="181" t="s">
        <v>1227</v>
      </c>
    </row>
    <row r="1077" spans="1:11">
      <c r="A1077" s="181" t="s">
        <v>1225</v>
      </c>
      <c r="B1077" s="181" t="s">
        <v>1226</v>
      </c>
      <c r="C1077" s="181" t="s">
        <v>543</v>
      </c>
      <c r="D1077" s="181">
        <v>6</v>
      </c>
      <c r="E1077" s="181" t="s">
        <v>546</v>
      </c>
      <c r="F1077" s="181">
        <v>3.58</v>
      </c>
      <c r="G1077" s="181">
        <v>21.48</v>
      </c>
      <c r="H1077" s="181">
        <v>56.21</v>
      </c>
      <c r="I1077" s="181" t="s">
        <v>568</v>
      </c>
      <c r="J1077" s="181" t="s">
        <v>543</v>
      </c>
      <c r="K1077" s="181" t="s">
        <v>1227</v>
      </c>
    </row>
    <row r="1078" spans="1:11">
      <c r="A1078" s="181" t="s">
        <v>1228</v>
      </c>
      <c r="B1078" s="181" t="s">
        <v>1229</v>
      </c>
      <c r="C1078" s="181" t="s">
        <v>563</v>
      </c>
      <c r="D1078" s="181">
        <v>11</v>
      </c>
      <c r="E1078" s="181" t="s">
        <v>554</v>
      </c>
      <c r="F1078" s="181">
        <v>1.21</v>
      </c>
      <c r="G1078" s="181">
        <v>13.31</v>
      </c>
      <c r="H1078" s="181">
        <v>145.65</v>
      </c>
      <c r="I1078" s="181" t="s">
        <v>542</v>
      </c>
      <c r="J1078" s="181" t="s">
        <v>543</v>
      </c>
      <c r="K1078" s="181" t="s">
        <v>857</v>
      </c>
    </row>
    <row r="1079" spans="1:11">
      <c r="A1079" s="181" t="s">
        <v>1228</v>
      </c>
      <c r="B1079" s="181" t="s">
        <v>1229</v>
      </c>
      <c r="C1079" s="181" t="s">
        <v>559</v>
      </c>
      <c r="D1079" s="181">
        <v>13</v>
      </c>
      <c r="E1079" s="181" t="s">
        <v>546</v>
      </c>
      <c r="F1079" s="181">
        <v>3.44</v>
      </c>
      <c r="G1079" s="181">
        <v>44.72</v>
      </c>
      <c r="H1079" s="181">
        <v>145.65</v>
      </c>
      <c r="I1079" s="181" t="s">
        <v>542</v>
      </c>
      <c r="J1079" s="181" t="s">
        <v>543</v>
      </c>
      <c r="K1079" s="181" t="s">
        <v>857</v>
      </c>
    </row>
    <row r="1080" spans="1:11">
      <c r="A1080" s="181" t="s">
        <v>1228</v>
      </c>
      <c r="B1080" s="181" t="s">
        <v>1229</v>
      </c>
      <c r="C1080" s="181" t="s">
        <v>543</v>
      </c>
      <c r="D1080" s="181">
        <v>19</v>
      </c>
      <c r="E1080" s="181" t="s">
        <v>541</v>
      </c>
      <c r="F1080" s="181">
        <v>4.5999999999999996</v>
      </c>
      <c r="G1080" s="181">
        <v>87.4</v>
      </c>
      <c r="H1080" s="181">
        <v>145.65</v>
      </c>
      <c r="I1080" s="181" t="s">
        <v>542</v>
      </c>
      <c r="J1080" s="181" t="s">
        <v>543</v>
      </c>
      <c r="K1080" s="181" t="s">
        <v>857</v>
      </c>
    </row>
    <row r="1081" spans="1:11">
      <c r="A1081" s="181" t="s">
        <v>1228</v>
      </c>
      <c r="B1081" s="181" t="s">
        <v>1229</v>
      </c>
      <c r="C1081" s="181" t="s">
        <v>545</v>
      </c>
      <c r="D1081" s="181">
        <v>1</v>
      </c>
      <c r="E1081" s="181" t="s">
        <v>551</v>
      </c>
      <c r="F1081" s="181">
        <v>0.22</v>
      </c>
      <c r="G1081" s="181">
        <v>0.22</v>
      </c>
      <c r="H1081" s="181">
        <v>145.65</v>
      </c>
      <c r="I1081" s="181" t="s">
        <v>542</v>
      </c>
      <c r="J1081" s="181" t="s">
        <v>543</v>
      </c>
      <c r="K1081" s="181" t="s">
        <v>857</v>
      </c>
    </row>
    <row r="1082" spans="1:11">
      <c r="A1082" s="181" t="s">
        <v>1230</v>
      </c>
      <c r="B1082" s="181" t="s">
        <v>1231</v>
      </c>
      <c r="C1082" s="181" t="s">
        <v>597</v>
      </c>
      <c r="D1082" s="181">
        <v>13</v>
      </c>
      <c r="E1082" s="181" t="s">
        <v>546</v>
      </c>
      <c r="F1082" s="181">
        <v>2.69</v>
      </c>
      <c r="G1082" s="181">
        <v>34.97</v>
      </c>
      <c r="H1082" s="181">
        <v>165.89</v>
      </c>
      <c r="I1082" s="181" t="s">
        <v>542</v>
      </c>
      <c r="J1082" s="181" t="s">
        <v>543</v>
      </c>
      <c r="K1082" s="181" t="s">
        <v>866</v>
      </c>
    </row>
    <row r="1083" spans="1:11">
      <c r="A1083" s="181" t="s">
        <v>1230</v>
      </c>
      <c r="B1083" s="181" t="s">
        <v>1231</v>
      </c>
      <c r="C1083" s="181" t="s">
        <v>575</v>
      </c>
      <c r="D1083" s="181">
        <v>18</v>
      </c>
      <c r="E1083" s="181" t="s">
        <v>554</v>
      </c>
      <c r="F1083" s="181">
        <v>3.06</v>
      </c>
      <c r="G1083" s="181">
        <v>55.08</v>
      </c>
      <c r="H1083" s="181">
        <v>165.89</v>
      </c>
      <c r="I1083" s="181" t="s">
        <v>542</v>
      </c>
      <c r="J1083" s="181" t="s">
        <v>543</v>
      </c>
      <c r="K1083" s="181" t="s">
        <v>866</v>
      </c>
    </row>
    <row r="1084" spans="1:11">
      <c r="A1084" s="181" t="s">
        <v>1230</v>
      </c>
      <c r="B1084" s="181" t="s">
        <v>1231</v>
      </c>
      <c r="C1084" s="181" t="s">
        <v>543</v>
      </c>
      <c r="D1084" s="181">
        <v>16</v>
      </c>
      <c r="E1084" s="181" t="s">
        <v>541</v>
      </c>
      <c r="F1084" s="181">
        <v>4.74</v>
      </c>
      <c r="G1084" s="181">
        <v>75.84</v>
      </c>
      <c r="H1084" s="181">
        <v>165.89</v>
      </c>
      <c r="I1084" s="181" t="s">
        <v>542</v>
      </c>
      <c r="J1084" s="181" t="s">
        <v>543</v>
      </c>
      <c r="K1084" s="181" t="s">
        <v>866</v>
      </c>
    </row>
    <row r="1085" spans="1:11">
      <c r="A1085" s="181" t="s">
        <v>1232</v>
      </c>
      <c r="B1085" s="181" t="s">
        <v>1233</v>
      </c>
      <c r="C1085" s="181" t="s">
        <v>543</v>
      </c>
      <c r="D1085" s="181">
        <v>12</v>
      </c>
      <c r="E1085" s="181" t="s">
        <v>546</v>
      </c>
      <c r="F1085" s="181">
        <v>2.2799999999999998</v>
      </c>
      <c r="G1085" s="181">
        <v>27.36</v>
      </c>
      <c r="H1085" s="181">
        <v>61.08</v>
      </c>
      <c r="I1085" s="181" t="s">
        <v>568</v>
      </c>
      <c r="J1085" s="181" t="s">
        <v>543</v>
      </c>
      <c r="K1085" s="181" t="s">
        <v>1234</v>
      </c>
    </row>
    <row r="1086" spans="1:11">
      <c r="A1086" s="181" t="s">
        <v>1232</v>
      </c>
      <c r="B1086" s="181" t="s">
        <v>1233</v>
      </c>
      <c r="C1086" s="181" t="s">
        <v>563</v>
      </c>
      <c r="D1086" s="181">
        <v>14</v>
      </c>
      <c r="E1086" s="181" t="s">
        <v>541</v>
      </c>
      <c r="F1086" s="181">
        <v>7.0000000000000007E-2</v>
      </c>
      <c r="G1086" s="181">
        <v>0.98</v>
      </c>
      <c r="H1086" s="181">
        <v>61.08</v>
      </c>
      <c r="I1086" s="181" t="s">
        <v>568</v>
      </c>
      <c r="J1086" s="181" t="s">
        <v>543</v>
      </c>
      <c r="K1086" s="181" t="s">
        <v>1234</v>
      </c>
    </row>
    <row r="1087" spans="1:11">
      <c r="A1087" s="181" t="s">
        <v>1232</v>
      </c>
      <c r="B1087" s="181" t="s">
        <v>1233</v>
      </c>
      <c r="C1087" s="181" t="s">
        <v>559</v>
      </c>
      <c r="D1087" s="181">
        <v>2</v>
      </c>
      <c r="E1087" s="181" t="s">
        <v>554</v>
      </c>
      <c r="F1087" s="181">
        <v>3.1</v>
      </c>
      <c r="G1087" s="181">
        <v>6.2</v>
      </c>
      <c r="H1087" s="181">
        <v>61.08</v>
      </c>
      <c r="I1087" s="181" t="s">
        <v>568</v>
      </c>
      <c r="J1087" s="181" t="s">
        <v>543</v>
      </c>
      <c r="K1087" s="181" t="s">
        <v>1234</v>
      </c>
    </row>
    <row r="1088" spans="1:11">
      <c r="A1088" s="181" t="s">
        <v>1232</v>
      </c>
      <c r="B1088" s="181" t="s">
        <v>1233</v>
      </c>
      <c r="C1088" s="181" t="s">
        <v>579</v>
      </c>
      <c r="D1088" s="181">
        <v>8</v>
      </c>
      <c r="E1088" s="181" t="s">
        <v>546</v>
      </c>
      <c r="F1088" s="181">
        <v>3.07</v>
      </c>
      <c r="G1088" s="181">
        <v>24.56</v>
      </c>
      <c r="H1088" s="181">
        <v>61.08</v>
      </c>
      <c r="I1088" s="181" t="s">
        <v>568</v>
      </c>
      <c r="J1088" s="181" t="s">
        <v>543</v>
      </c>
      <c r="K1088" s="181" t="s">
        <v>1234</v>
      </c>
    </row>
    <row r="1089" spans="1:11">
      <c r="A1089" s="181" t="s">
        <v>1232</v>
      </c>
      <c r="B1089" s="181" t="s">
        <v>1233</v>
      </c>
      <c r="C1089" s="181" t="s">
        <v>597</v>
      </c>
      <c r="D1089" s="181">
        <v>2</v>
      </c>
      <c r="E1089" s="181" t="s">
        <v>554</v>
      </c>
      <c r="F1089" s="181">
        <v>0.99</v>
      </c>
      <c r="G1089" s="181">
        <v>1.98</v>
      </c>
      <c r="H1089" s="181">
        <v>61.08</v>
      </c>
      <c r="I1089" s="181" t="s">
        <v>568</v>
      </c>
      <c r="J1089" s="181" t="s">
        <v>543</v>
      </c>
      <c r="K1089" s="181" t="s">
        <v>1234</v>
      </c>
    </row>
    <row r="1090" spans="1:11">
      <c r="A1090" s="181" t="s">
        <v>1235</v>
      </c>
      <c r="B1090" s="181" t="s">
        <v>1236</v>
      </c>
      <c r="C1090" s="181" t="s">
        <v>552</v>
      </c>
      <c r="D1090" s="181">
        <v>3</v>
      </c>
      <c r="E1090" s="181" t="s">
        <v>541</v>
      </c>
      <c r="F1090" s="181">
        <v>2.34</v>
      </c>
      <c r="G1090" s="181">
        <v>7.02</v>
      </c>
      <c r="H1090" s="181">
        <v>100.86</v>
      </c>
      <c r="I1090" s="181" t="s">
        <v>542</v>
      </c>
      <c r="J1090" s="181" t="s">
        <v>543</v>
      </c>
      <c r="K1090" s="181" t="s">
        <v>1237</v>
      </c>
    </row>
    <row r="1091" spans="1:11">
      <c r="A1091" s="181" t="s">
        <v>1235</v>
      </c>
      <c r="B1091" s="181" t="s">
        <v>1236</v>
      </c>
      <c r="C1091" s="181" t="s">
        <v>579</v>
      </c>
      <c r="D1091" s="181">
        <v>18</v>
      </c>
      <c r="E1091" s="181" t="s">
        <v>541</v>
      </c>
      <c r="F1091" s="181">
        <v>1.29</v>
      </c>
      <c r="G1091" s="181">
        <v>23.22</v>
      </c>
      <c r="H1091" s="181">
        <v>100.86</v>
      </c>
      <c r="I1091" s="181" t="s">
        <v>542</v>
      </c>
      <c r="J1091" s="181" t="s">
        <v>543</v>
      </c>
      <c r="K1091" s="181" t="s">
        <v>1237</v>
      </c>
    </row>
    <row r="1092" spans="1:11">
      <c r="A1092" s="181" t="s">
        <v>1235</v>
      </c>
      <c r="B1092" s="181" t="s">
        <v>1236</v>
      </c>
      <c r="C1092" s="181" t="s">
        <v>553</v>
      </c>
      <c r="D1092" s="181">
        <v>2</v>
      </c>
      <c r="E1092" s="181" t="s">
        <v>554</v>
      </c>
      <c r="F1092" s="181">
        <v>0.1</v>
      </c>
      <c r="G1092" s="181">
        <v>0.2</v>
      </c>
      <c r="H1092" s="181">
        <v>100.86</v>
      </c>
      <c r="I1092" s="181" t="s">
        <v>542</v>
      </c>
      <c r="J1092" s="181" t="s">
        <v>543</v>
      </c>
      <c r="K1092" s="181" t="s">
        <v>1237</v>
      </c>
    </row>
    <row r="1093" spans="1:11">
      <c r="A1093" s="181" t="s">
        <v>1235</v>
      </c>
      <c r="B1093" s="181" t="s">
        <v>1236</v>
      </c>
      <c r="C1093" s="181" t="s">
        <v>543</v>
      </c>
      <c r="D1093" s="181">
        <v>2</v>
      </c>
      <c r="E1093" s="181" t="s">
        <v>541</v>
      </c>
      <c r="F1093" s="181">
        <v>0.97</v>
      </c>
      <c r="G1093" s="181">
        <v>1.94</v>
      </c>
      <c r="H1093" s="181">
        <v>100.86</v>
      </c>
      <c r="I1093" s="181" t="s">
        <v>542</v>
      </c>
      <c r="J1093" s="181" t="s">
        <v>543</v>
      </c>
      <c r="K1093" s="181" t="s">
        <v>1237</v>
      </c>
    </row>
    <row r="1094" spans="1:11">
      <c r="A1094" s="181" t="s">
        <v>1235</v>
      </c>
      <c r="B1094" s="181" t="s">
        <v>1236</v>
      </c>
      <c r="C1094" s="181" t="s">
        <v>540</v>
      </c>
      <c r="D1094" s="181">
        <v>17</v>
      </c>
      <c r="E1094" s="181" t="s">
        <v>551</v>
      </c>
      <c r="F1094" s="181">
        <v>2.62</v>
      </c>
      <c r="G1094" s="181">
        <v>44.54</v>
      </c>
      <c r="H1094" s="181">
        <v>100.86</v>
      </c>
      <c r="I1094" s="181" t="s">
        <v>542</v>
      </c>
      <c r="J1094" s="181" t="s">
        <v>543</v>
      </c>
      <c r="K1094" s="181" t="s">
        <v>1237</v>
      </c>
    </row>
    <row r="1095" spans="1:11">
      <c r="A1095" s="181" t="s">
        <v>1235</v>
      </c>
      <c r="B1095" s="181" t="s">
        <v>1236</v>
      </c>
      <c r="C1095" s="181" t="s">
        <v>547</v>
      </c>
      <c r="D1095" s="181">
        <v>7</v>
      </c>
      <c r="E1095" s="181" t="s">
        <v>546</v>
      </c>
      <c r="F1095" s="181">
        <v>3.42</v>
      </c>
      <c r="G1095" s="181">
        <v>23.94</v>
      </c>
      <c r="H1095" s="181">
        <v>100.86</v>
      </c>
      <c r="I1095" s="181" t="s">
        <v>542</v>
      </c>
      <c r="J1095" s="181" t="s">
        <v>543</v>
      </c>
      <c r="K1095" s="181" t="s">
        <v>1237</v>
      </c>
    </row>
    <row r="1096" spans="1:11">
      <c r="A1096" s="181" t="s">
        <v>1238</v>
      </c>
      <c r="B1096" s="181" t="s">
        <v>1239</v>
      </c>
      <c r="C1096" s="181" t="s">
        <v>553</v>
      </c>
      <c r="D1096" s="181">
        <v>12</v>
      </c>
      <c r="E1096" s="181" t="s">
        <v>541</v>
      </c>
      <c r="F1096" s="181">
        <v>0.66</v>
      </c>
      <c r="G1096" s="181">
        <v>7.92</v>
      </c>
      <c r="H1096" s="181">
        <v>105.11</v>
      </c>
      <c r="I1096" s="181" t="s">
        <v>542</v>
      </c>
      <c r="J1096" s="181" t="s">
        <v>543</v>
      </c>
      <c r="K1096" s="181" t="s">
        <v>1240</v>
      </c>
    </row>
    <row r="1097" spans="1:11">
      <c r="A1097" s="181" t="s">
        <v>1238</v>
      </c>
      <c r="B1097" s="181" t="s">
        <v>1239</v>
      </c>
      <c r="C1097" s="181" t="s">
        <v>552</v>
      </c>
      <c r="D1097" s="181">
        <v>4</v>
      </c>
      <c r="E1097" s="181" t="s">
        <v>541</v>
      </c>
      <c r="F1097" s="181">
        <v>1.1399999999999999</v>
      </c>
      <c r="G1097" s="181">
        <v>4.5599999999999996</v>
      </c>
      <c r="H1097" s="181">
        <v>105.11</v>
      </c>
      <c r="I1097" s="181" t="s">
        <v>542</v>
      </c>
      <c r="J1097" s="181" t="s">
        <v>543</v>
      </c>
      <c r="K1097" s="181" t="s">
        <v>1240</v>
      </c>
    </row>
    <row r="1098" spans="1:11">
      <c r="A1098" s="181" t="s">
        <v>1238</v>
      </c>
      <c r="B1098" s="181" t="s">
        <v>1239</v>
      </c>
      <c r="C1098" s="181" t="s">
        <v>579</v>
      </c>
      <c r="D1098" s="181">
        <v>3</v>
      </c>
      <c r="E1098" s="181" t="s">
        <v>546</v>
      </c>
      <c r="F1098" s="181">
        <v>4.8099999999999996</v>
      </c>
      <c r="G1098" s="181">
        <v>14.43</v>
      </c>
      <c r="H1098" s="181">
        <v>105.11</v>
      </c>
      <c r="I1098" s="181" t="s">
        <v>542</v>
      </c>
      <c r="J1098" s="181" t="s">
        <v>543</v>
      </c>
      <c r="K1098" s="181" t="s">
        <v>1240</v>
      </c>
    </row>
    <row r="1099" spans="1:11">
      <c r="A1099" s="181" t="s">
        <v>1238</v>
      </c>
      <c r="B1099" s="181" t="s">
        <v>1239</v>
      </c>
      <c r="C1099" s="181" t="s">
        <v>575</v>
      </c>
      <c r="D1099" s="181">
        <v>5</v>
      </c>
      <c r="E1099" s="181" t="s">
        <v>541</v>
      </c>
      <c r="F1099" s="181">
        <v>3.83</v>
      </c>
      <c r="G1099" s="181">
        <v>19.149999999999999</v>
      </c>
      <c r="H1099" s="181">
        <v>105.11</v>
      </c>
      <c r="I1099" s="181" t="s">
        <v>542</v>
      </c>
      <c r="J1099" s="181" t="s">
        <v>543</v>
      </c>
      <c r="K1099" s="181" t="s">
        <v>1240</v>
      </c>
    </row>
    <row r="1100" spans="1:11">
      <c r="A1100" s="181" t="s">
        <v>1238</v>
      </c>
      <c r="B1100" s="181" t="s">
        <v>1239</v>
      </c>
      <c r="C1100" s="181" t="s">
        <v>559</v>
      </c>
      <c r="D1100" s="181">
        <v>13</v>
      </c>
      <c r="E1100" s="181" t="s">
        <v>551</v>
      </c>
      <c r="F1100" s="181">
        <v>0.7</v>
      </c>
      <c r="G1100" s="181">
        <v>9.1</v>
      </c>
      <c r="H1100" s="181">
        <v>105.11</v>
      </c>
      <c r="I1100" s="181" t="s">
        <v>542</v>
      </c>
      <c r="J1100" s="181" t="s">
        <v>543</v>
      </c>
      <c r="K1100" s="181" t="s">
        <v>1240</v>
      </c>
    </row>
    <row r="1101" spans="1:11">
      <c r="A1101" s="181" t="s">
        <v>1238</v>
      </c>
      <c r="B1101" s="181" t="s">
        <v>1239</v>
      </c>
      <c r="C1101" s="181" t="s">
        <v>550</v>
      </c>
      <c r="D1101" s="181">
        <v>15</v>
      </c>
      <c r="E1101" s="181" t="s">
        <v>554</v>
      </c>
      <c r="F1101" s="181">
        <v>3.33</v>
      </c>
      <c r="G1101" s="181">
        <v>49.95</v>
      </c>
      <c r="H1101" s="181">
        <v>105.11</v>
      </c>
      <c r="I1101" s="181" t="s">
        <v>542</v>
      </c>
      <c r="J1101" s="181" t="s">
        <v>543</v>
      </c>
      <c r="K1101" s="181" t="s">
        <v>1240</v>
      </c>
    </row>
    <row r="1102" spans="1:11">
      <c r="A1102" s="181" t="s">
        <v>1241</v>
      </c>
      <c r="B1102" s="181" t="s">
        <v>1242</v>
      </c>
      <c r="C1102" s="181" t="s">
        <v>550</v>
      </c>
      <c r="D1102" s="181">
        <v>11</v>
      </c>
      <c r="E1102" s="181" t="s">
        <v>541</v>
      </c>
      <c r="F1102" s="181">
        <v>4.21</v>
      </c>
      <c r="G1102" s="181">
        <v>46.31</v>
      </c>
      <c r="H1102" s="181">
        <v>141.5</v>
      </c>
      <c r="I1102" s="181" t="s">
        <v>568</v>
      </c>
      <c r="J1102" s="181" t="s">
        <v>543</v>
      </c>
      <c r="K1102" s="181" t="s">
        <v>1243</v>
      </c>
    </row>
    <row r="1103" spans="1:11">
      <c r="A1103" s="181" t="s">
        <v>1241</v>
      </c>
      <c r="B1103" s="181" t="s">
        <v>1242</v>
      </c>
      <c r="C1103" s="181" t="s">
        <v>552</v>
      </c>
      <c r="D1103" s="181">
        <v>17</v>
      </c>
      <c r="E1103" s="181" t="s">
        <v>554</v>
      </c>
      <c r="F1103" s="181">
        <v>0.63</v>
      </c>
      <c r="G1103" s="181">
        <v>10.71</v>
      </c>
      <c r="H1103" s="181">
        <v>141.5</v>
      </c>
      <c r="I1103" s="181" t="s">
        <v>568</v>
      </c>
      <c r="J1103" s="181" t="s">
        <v>543</v>
      </c>
      <c r="K1103" s="181" t="s">
        <v>1243</v>
      </c>
    </row>
    <row r="1104" spans="1:11">
      <c r="A1104" s="181" t="s">
        <v>1241</v>
      </c>
      <c r="B1104" s="181" t="s">
        <v>1242</v>
      </c>
      <c r="C1104" s="181" t="s">
        <v>557</v>
      </c>
      <c r="D1104" s="181">
        <v>17</v>
      </c>
      <c r="E1104" s="181" t="s">
        <v>551</v>
      </c>
      <c r="F1104" s="181">
        <v>0.54</v>
      </c>
      <c r="G1104" s="181">
        <v>9.18</v>
      </c>
      <c r="H1104" s="181">
        <v>141.5</v>
      </c>
      <c r="I1104" s="181" t="s">
        <v>568</v>
      </c>
      <c r="J1104" s="181" t="s">
        <v>543</v>
      </c>
      <c r="K1104" s="181" t="s">
        <v>1243</v>
      </c>
    </row>
    <row r="1105" spans="1:11">
      <c r="A1105" s="181" t="s">
        <v>1241</v>
      </c>
      <c r="B1105" s="181" t="s">
        <v>1242</v>
      </c>
      <c r="C1105" s="181" t="s">
        <v>559</v>
      </c>
      <c r="D1105" s="181">
        <v>5</v>
      </c>
      <c r="E1105" s="181" t="s">
        <v>551</v>
      </c>
      <c r="F1105" s="181">
        <v>0.98</v>
      </c>
      <c r="G1105" s="181">
        <v>4.9000000000000004</v>
      </c>
      <c r="H1105" s="181">
        <v>141.5</v>
      </c>
      <c r="I1105" s="181" t="s">
        <v>568</v>
      </c>
      <c r="J1105" s="181" t="s">
        <v>543</v>
      </c>
      <c r="K1105" s="181" t="s">
        <v>1243</v>
      </c>
    </row>
    <row r="1106" spans="1:11">
      <c r="A1106" s="181" t="s">
        <v>1241</v>
      </c>
      <c r="B1106" s="181" t="s">
        <v>1242</v>
      </c>
      <c r="C1106" s="181" t="s">
        <v>553</v>
      </c>
      <c r="D1106" s="181">
        <v>16</v>
      </c>
      <c r="E1106" s="181" t="s">
        <v>541</v>
      </c>
      <c r="F1106" s="181">
        <v>4.4000000000000004</v>
      </c>
      <c r="G1106" s="181">
        <v>70.400000000000006</v>
      </c>
      <c r="H1106" s="181">
        <v>141.5</v>
      </c>
      <c r="I1106" s="181" t="s">
        <v>568</v>
      </c>
      <c r="J1106" s="181" t="s">
        <v>543</v>
      </c>
      <c r="K1106" s="181" t="s">
        <v>1243</v>
      </c>
    </row>
    <row r="1107" spans="1:11">
      <c r="A1107" s="181" t="s">
        <v>1244</v>
      </c>
      <c r="B1107" s="181" t="s">
        <v>1245</v>
      </c>
      <c r="C1107" s="181" t="s">
        <v>543</v>
      </c>
      <c r="D1107" s="181">
        <v>16</v>
      </c>
      <c r="E1107" s="181" t="s">
        <v>554</v>
      </c>
      <c r="F1107" s="181">
        <v>2.16</v>
      </c>
      <c r="G1107" s="181">
        <v>34.56</v>
      </c>
      <c r="H1107" s="181">
        <v>99.64</v>
      </c>
      <c r="I1107" s="181" t="s">
        <v>568</v>
      </c>
      <c r="J1107" s="181" t="s">
        <v>543</v>
      </c>
      <c r="K1107" s="181" t="s">
        <v>1246</v>
      </c>
    </row>
    <row r="1108" spans="1:11">
      <c r="A1108" s="181" t="s">
        <v>1244</v>
      </c>
      <c r="B1108" s="181" t="s">
        <v>1245</v>
      </c>
      <c r="C1108" s="181" t="s">
        <v>553</v>
      </c>
      <c r="D1108" s="181">
        <v>8</v>
      </c>
      <c r="E1108" s="181" t="s">
        <v>546</v>
      </c>
      <c r="F1108" s="181">
        <v>3.8</v>
      </c>
      <c r="G1108" s="181">
        <v>30.4</v>
      </c>
      <c r="H1108" s="181">
        <v>99.64</v>
      </c>
      <c r="I1108" s="181" t="s">
        <v>568</v>
      </c>
      <c r="J1108" s="181" t="s">
        <v>543</v>
      </c>
      <c r="K1108" s="181" t="s">
        <v>1246</v>
      </c>
    </row>
    <row r="1109" spans="1:11">
      <c r="A1109" s="181" t="s">
        <v>1244</v>
      </c>
      <c r="B1109" s="181" t="s">
        <v>1245</v>
      </c>
      <c r="C1109" s="181" t="s">
        <v>579</v>
      </c>
      <c r="D1109" s="181">
        <v>3</v>
      </c>
      <c r="E1109" s="181" t="s">
        <v>551</v>
      </c>
      <c r="F1109" s="181">
        <v>1.64</v>
      </c>
      <c r="G1109" s="181">
        <v>4.92</v>
      </c>
      <c r="H1109" s="181">
        <v>99.64</v>
      </c>
      <c r="I1109" s="181" t="s">
        <v>568</v>
      </c>
      <c r="J1109" s="181" t="s">
        <v>543</v>
      </c>
      <c r="K1109" s="181" t="s">
        <v>1246</v>
      </c>
    </row>
    <row r="1110" spans="1:11">
      <c r="A1110" s="181" t="s">
        <v>1244</v>
      </c>
      <c r="B1110" s="181" t="s">
        <v>1245</v>
      </c>
      <c r="C1110" s="181" t="s">
        <v>540</v>
      </c>
      <c r="D1110" s="181">
        <v>12</v>
      </c>
      <c r="E1110" s="181" t="s">
        <v>546</v>
      </c>
      <c r="F1110" s="181">
        <v>1.78</v>
      </c>
      <c r="G1110" s="181">
        <v>21.36</v>
      </c>
      <c r="H1110" s="181">
        <v>99.64</v>
      </c>
      <c r="I1110" s="181" t="s">
        <v>568</v>
      </c>
      <c r="J1110" s="181" t="s">
        <v>543</v>
      </c>
      <c r="K1110" s="181" t="s">
        <v>1246</v>
      </c>
    </row>
    <row r="1111" spans="1:11">
      <c r="A1111" s="181" t="s">
        <v>1244</v>
      </c>
      <c r="B1111" s="181" t="s">
        <v>1245</v>
      </c>
      <c r="C1111" s="181" t="s">
        <v>547</v>
      </c>
      <c r="D1111" s="181">
        <v>7</v>
      </c>
      <c r="E1111" s="181" t="s">
        <v>554</v>
      </c>
      <c r="F1111" s="181">
        <v>1.2</v>
      </c>
      <c r="G1111" s="181">
        <v>8.4</v>
      </c>
      <c r="H1111" s="181">
        <v>99.64</v>
      </c>
      <c r="I1111" s="181" t="s">
        <v>568</v>
      </c>
      <c r="J1111" s="181" t="s">
        <v>543</v>
      </c>
      <c r="K1111" s="181" t="s">
        <v>1246</v>
      </c>
    </row>
    <row r="1112" spans="1:11">
      <c r="A1112" s="181" t="s">
        <v>1247</v>
      </c>
      <c r="B1112" s="181" t="s">
        <v>1248</v>
      </c>
      <c r="C1112" s="181" t="s">
        <v>557</v>
      </c>
      <c r="D1112" s="181">
        <v>7</v>
      </c>
      <c r="E1112" s="181" t="s">
        <v>551</v>
      </c>
      <c r="F1112" s="181">
        <v>1.34</v>
      </c>
      <c r="G1112" s="181">
        <v>9.3800000000000008</v>
      </c>
      <c r="H1112" s="181">
        <v>123.05</v>
      </c>
      <c r="I1112" s="181" t="s">
        <v>542</v>
      </c>
      <c r="J1112" s="181" t="s">
        <v>543</v>
      </c>
      <c r="K1112" s="181" t="s">
        <v>1249</v>
      </c>
    </row>
    <row r="1113" spans="1:11">
      <c r="A1113" s="181" t="s">
        <v>1247</v>
      </c>
      <c r="B1113" s="181" t="s">
        <v>1248</v>
      </c>
      <c r="C1113" s="181" t="s">
        <v>563</v>
      </c>
      <c r="D1113" s="181">
        <v>17</v>
      </c>
      <c r="E1113" s="181" t="s">
        <v>551</v>
      </c>
      <c r="F1113" s="181">
        <v>4.34</v>
      </c>
      <c r="G1113" s="181">
        <v>73.78</v>
      </c>
      <c r="H1113" s="181">
        <v>123.05</v>
      </c>
      <c r="I1113" s="181" t="s">
        <v>542</v>
      </c>
      <c r="J1113" s="181" t="s">
        <v>543</v>
      </c>
      <c r="K1113" s="181" t="s">
        <v>1249</v>
      </c>
    </row>
    <row r="1114" spans="1:11">
      <c r="A1114" s="181" t="s">
        <v>1247</v>
      </c>
      <c r="B1114" s="181" t="s">
        <v>1248</v>
      </c>
      <c r="C1114" s="181" t="s">
        <v>552</v>
      </c>
      <c r="D1114" s="181">
        <v>13</v>
      </c>
      <c r="E1114" s="181" t="s">
        <v>541</v>
      </c>
      <c r="F1114" s="181">
        <v>1.74</v>
      </c>
      <c r="G1114" s="181">
        <v>22.62</v>
      </c>
      <c r="H1114" s="181">
        <v>123.05</v>
      </c>
      <c r="I1114" s="181" t="s">
        <v>542</v>
      </c>
      <c r="J1114" s="181" t="s">
        <v>543</v>
      </c>
      <c r="K1114" s="181" t="s">
        <v>1249</v>
      </c>
    </row>
    <row r="1115" spans="1:11">
      <c r="A1115" s="181" t="s">
        <v>1247</v>
      </c>
      <c r="B1115" s="181" t="s">
        <v>1248</v>
      </c>
      <c r="C1115" s="181" t="s">
        <v>597</v>
      </c>
      <c r="D1115" s="181">
        <v>11</v>
      </c>
      <c r="E1115" s="181" t="s">
        <v>541</v>
      </c>
      <c r="F1115" s="181">
        <v>1.57</v>
      </c>
      <c r="G1115" s="181">
        <v>17.27</v>
      </c>
      <c r="H1115" s="181">
        <v>123.05</v>
      </c>
      <c r="I1115" s="181" t="s">
        <v>542</v>
      </c>
      <c r="J1115" s="181" t="s">
        <v>543</v>
      </c>
      <c r="K1115" s="181" t="s">
        <v>1249</v>
      </c>
    </row>
    <row r="1116" spans="1:11">
      <c r="A1116" s="181" t="s">
        <v>1250</v>
      </c>
      <c r="B1116" s="181" t="s">
        <v>1251</v>
      </c>
      <c r="C1116" s="181" t="s">
        <v>559</v>
      </c>
      <c r="D1116" s="181">
        <v>11</v>
      </c>
      <c r="E1116" s="181" t="s">
        <v>546</v>
      </c>
      <c r="F1116" s="181">
        <v>0.84</v>
      </c>
      <c r="G1116" s="181">
        <v>9.24</v>
      </c>
      <c r="H1116" s="181">
        <v>158.55000000000001</v>
      </c>
      <c r="I1116" s="181" t="s">
        <v>542</v>
      </c>
      <c r="J1116" s="181" t="s">
        <v>543</v>
      </c>
      <c r="K1116" s="181" t="s">
        <v>1252</v>
      </c>
    </row>
    <row r="1117" spans="1:11">
      <c r="A1117" s="181" t="s">
        <v>1250</v>
      </c>
      <c r="B1117" s="181" t="s">
        <v>1251</v>
      </c>
      <c r="C1117" s="181" t="s">
        <v>597</v>
      </c>
      <c r="D1117" s="181">
        <v>7</v>
      </c>
      <c r="E1117" s="181" t="s">
        <v>546</v>
      </c>
      <c r="F1117" s="181">
        <v>3.13</v>
      </c>
      <c r="G1117" s="181">
        <v>21.91</v>
      </c>
      <c r="H1117" s="181">
        <v>158.55000000000001</v>
      </c>
      <c r="I1117" s="181" t="s">
        <v>542</v>
      </c>
      <c r="J1117" s="181" t="s">
        <v>543</v>
      </c>
      <c r="K1117" s="181" t="s">
        <v>1252</v>
      </c>
    </row>
    <row r="1118" spans="1:11">
      <c r="A1118" s="181" t="s">
        <v>1250</v>
      </c>
      <c r="B1118" s="181" t="s">
        <v>1251</v>
      </c>
      <c r="C1118" s="181" t="s">
        <v>550</v>
      </c>
      <c r="D1118" s="181">
        <v>13</v>
      </c>
      <c r="E1118" s="181" t="s">
        <v>541</v>
      </c>
      <c r="F1118" s="181">
        <v>1.99</v>
      </c>
      <c r="G1118" s="181">
        <v>25.87</v>
      </c>
      <c r="H1118" s="181">
        <v>158.55000000000001</v>
      </c>
      <c r="I1118" s="181" t="s">
        <v>542</v>
      </c>
      <c r="J1118" s="181" t="s">
        <v>543</v>
      </c>
      <c r="K1118" s="181" t="s">
        <v>1252</v>
      </c>
    </row>
    <row r="1119" spans="1:11">
      <c r="A1119" s="181" t="s">
        <v>1250</v>
      </c>
      <c r="B1119" s="181" t="s">
        <v>1251</v>
      </c>
      <c r="C1119" s="181" t="s">
        <v>553</v>
      </c>
      <c r="D1119" s="181">
        <v>9</v>
      </c>
      <c r="E1119" s="181" t="s">
        <v>551</v>
      </c>
      <c r="F1119" s="181">
        <v>1.17</v>
      </c>
      <c r="G1119" s="181">
        <v>10.53</v>
      </c>
      <c r="H1119" s="181">
        <v>158.55000000000001</v>
      </c>
      <c r="I1119" s="181" t="s">
        <v>542</v>
      </c>
      <c r="J1119" s="181" t="s">
        <v>543</v>
      </c>
      <c r="K1119" s="181" t="s">
        <v>1252</v>
      </c>
    </row>
    <row r="1120" spans="1:11">
      <c r="A1120" s="181" t="s">
        <v>1250</v>
      </c>
      <c r="B1120" s="181" t="s">
        <v>1251</v>
      </c>
      <c r="C1120" s="181" t="s">
        <v>563</v>
      </c>
      <c r="D1120" s="181">
        <v>20</v>
      </c>
      <c r="E1120" s="181" t="s">
        <v>551</v>
      </c>
      <c r="F1120" s="181">
        <v>2.76</v>
      </c>
      <c r="G1120" s="181">
        <v>55.2</v>
      </c>
      <c r="H1120" s="181">
        <v>158.55000000000001</v>
      </c>
      <c r="I1120" s="181" t="s">
        <v>542</v>
      </c>
      <c r="J1120" s="181" t="s">
        <v>543</v>
      </c>
      <c r="K1120" s="181" t="s">
        <v>1252</v>
      </c>
    </row>
    <row r="1121" spans="1:11">
      <c r="A1121" s="181" t="s">
        <v>1250</v>
      </c>
      <c r="B1121" s="181" t="s">
        <v>1251</v>
      </c>
      <c r="C1121" s="181" t="s">
        <v>545</v>
      </c>
      <c r="D1121" s="181">
        <v>20</v>
      </c>
      <c r="E1121" s="181" t="s">
        <v>551</v>
      </c>
      <c r="F1121" s="181">
        <v>1.79</v>
      </c>
      <c r="G1121" s="181">
        <v>35.799999999999997</v>
      </c>
      <c r="H1121" s="181">
        <v>158.55000000000001</v>
      </c>
      <c r="I1121" s="181" t="s">
        <v>542</v>
      </c>
      <c r="J1121" s="181" t="s">
        <v>543</v>
      </c>
      <c r="K1121" s="181" t="s">
        <v>1252</v>
      </c>
    </row>
    <row r="1122" spans="1:11">
      <c r="A1122" s="181" t="s">
        <v>1253</v>
      </c>
      <c r="B1122" s="181" t="s">
        <v>1254</v>
      </c>
      <c r="C1122" s="181" t="s">
        <v>557</v>
      </c>
      <c r="D1122" s="181">
        <v>15</v>
      </c>
      <c r="E1122" s="181" t="s">
        <v>554</v>
      </c>
      <c r="F1122" s="181">
        <v>3.98</v>
      </c>
      <c r="G1122" s="181">
        <v>59.7</v>
      </c>
      <c r="H1122" s="181">
        <v>120.93</v>
      </c>
      <c r="I1122" s="181" t="s">
        <v>568</v>
      </c>
      <c r="J1122" s="181" t="s">
        <v>543</v>
      </c>
      <c r="K1122" s="181" t="s">
        <v>1255</v>
      </c>
    </row>
    <row r="1123" spans="1:11">
      <c r="A1123" s="181" t="s">
        <v>1253</v>
      </c>
      <c r="B1123" s="181" t="s">
        <v>1254</v>
      </c>
      <c r="C1123" s="181" t="s">
        <v>552</v>
      </c>
      <c r="D1123" s="181">
        <v>20</v>
      </c>
      <c r="E1123" s="181" t="s">
        <v>546</v>
      </c>
      <c r="F1123" s="181">
        <v>0.13</v>
      </c>
      <c r="G1123" s="181">
        <v>2.6</v>
      </c>
      <c r="H1123" s="181">
        <v>120.93</v>
      </c>
      <c r="I1123" s="181" t="s">
        <v>568</v>
      </c>
      <c r="J1123" s="181" t="s">
        <v>543</v>
      </c>
      <c r="K1123" s="181" t="s">
        <v>1255</v>
      </c>
    </row>
    <row r="1124" spans="1:11">
      <c r="A1124" s="181" t="s">
        <v>1253</v>
      </c>
      <c r="B1124" s="181" t="s">
        <v>1254</v>
      </c>
      <c r="C1124" s="181" t="s">
        <v>597</v>
      </c>
      <c r="D1124" s="181">
        <v>5</v>
      </c>
      <c r="E1124" s="181" t="s">
        <v>546</v>
      </c>
      <c r="F1124" s="181">
        <v>3.27</v>
      </c>
      <c r="G1124" s="181">
        <v>16.350000000000001</v>
      </c>
      <c r="H1124" s="181">
        <v>120.93</v>
      </c>
      <c r="I1124" s="181" t="s">
        <v>568</v>
      </c>
      <c r="J1124" s="181" t="s">
        <v>543</v>
      </c>
      <c r="K1124" s="181" t="s">
        <v>1255</v>
      </c>
    </row>
    <row r="1125" spans="1:11">
      <c r="A1125" s="181" t="s">
        <v>1253</v>
      </c>
      <c r="B1125" s="181" t="s">
        <v>1254</v>
      </c>
      <c r="C1125" s="181" t="s">
        <v>545</v>
      </c>
      <c r="D1125" s="181">
        <v>3</v>
      </c>
      <c r="E1125" s="181" t="s">
        <v>551</v>
      </c>
      <c r="F1125" s="181">
        <v>3.58</v>
      </c>
      <c r="G1125" s="181">
        <v>10.74</v>
      </c>
      <c r="H1125" s="181">
        <v>120.93</v>
      </c>
      <c r="I1125" s="181" t="s">
        <v>568</v>
      </c>
      <c r="J1125" s="181" t="s">
        <v>543</v>
      </c>
      <c r="K1125" s="181" t="s">
        <v>1255</v>
      </c>
    </row>
    <row r="1126" spans="1:11">
      <c r="A1126" s="181" t="s">
        <v>1253</v>
      </c>
      <c r="B1126" s="181" t="s">
        <v>1254</v>
      </c>
      <c r="C1126" s="181" t="s">
        <v>540</v>
      </c>
      <c r="D1126" s="181">
        <v>7</v>
      </c>
      <c r="E1126" s="181" t="s">
        <v>541</v>
      </c>
      <c r="F1126" s="181">
        <v>1.78</v>
      </c>
      <c r="G1126" s="181">
        <v>12.46</v>
      </c>
      <c r="H1126" s="181">
        <v>120.93</v>
      </c>
      <c r="I1126" s="181" t="s">
        <v>568</v>
      </c>
      <c r="J1126" s="181" t="s">
        <v>543</v>
      </c>
      <c r="K1126" s="181" t="s">
        <v>1255</v>
      </c>
    </row>
    <row r="1127" spans="1:11">
      <c r="A1127" s="181" t="s">
        <v>1253</v>
      </c>
      <c r="B1127" s="181" t="s">
        <v>1254</v>
      </c>
      <c r="C1127" s="181" t="s">
        <v>553</v>
      </c>
      <c r="D1127" s="181">
        <v>12</v>
      </c>
      <c r="E1127" s="181" t="s">
        <v>541</v>
      </c>
      <c r="F1127" s="181">
        <v>1.59</v>
      </c>
      <c r="G1127" s="181">
        <v>19.079999999999998</v>
      </c>
      <c r="H1127" s="181">
        <v>120.93</v>
      </c>
      <c r="I1127" s="181" t="s">
        <v>568</v>
      </c>
      <c r="J1127" s="181" t="s">
        <v>543</v>
      </c>
      <c r="K1127" s="181" t="s">
        <v>1255</v>
      </c>
    </row>
    <row r="1128" spans="1:11">
      <c r="A1128" s="181" t="s">
        <v>1256</v>
      </c>
      <c r="B1128" s="181" t="s">
        <v>1257</v>
      </c>
      <c r="C1128" s="181" t="s">
        <v>552</v>
      </c>
      <c r="D1128" s="181">
        <v>6</v>
      </c>
      <c r="E1128" s="181" t="s">
        <v>541</v>
      </c>
      <c r="F1128" s="181">
        <v>2.81</v>
      </c>
      <c r="G1128" s="181">
        <v>16.86</v>
      </c>
      <c r="H1128" s="181">
        <v>64.989999999999995</v>
      </c>
      <c r="I1128" s="181" t="s">
        <v>542</v>
      </c>
      <c r="J1128" s="181" t="s">
        <v>543</v>
      </c>
      <c r="K1128" s="181" t="s">
        <v>1258</v>
      </c>
    </row>
    <row r="1129" spans="1:11">
      <c r="A1129" s="181" t="s">
        <v>1256</v>
      </c>
      <c r="B1129" s="181" t="s">
        <v>1257</v>
      </c>
      <c r="C1129" s="181" t="s">
        <v>553</v>
      </c>
      <c r="D1129" s="181">
        <v>11</v>
      </c>
      <c r="E1129" s="181" t="s">
        <v>546</v>
      </c>
      <c r="F1129" s="181">
        <v>2.81</v>
      </c>
      <c r="G1129" s="181">
        <v>30.91</v>
      </c>
      <c r="H1129" s="181">
        <v>64.989999999999995</v>
      </c>
      <c r="I1129" s="181" t="s">
        <v>542</v>
      </c>
      <c r="J1129" s="181" t="s">
        <v>543</v>
      </c>
      <c r="K1129" s="181" t="s">
        <v>1258</v>
      </c>
    </row>
    <row r="1130" spans="1:11">
      <c r="A1130" s="181" t="s">
        <v>1256</v>
      </c>
      <c r="B1130" s="181" t="s">
        <v>1257</v>
      </c>
      <c r="C1130" s="181" t="s">
        <v>547</v>
      </c>
      <c r="D1130" s="181">
        <v>11</v>
      </c>
      <c r="E1130" s="181" t="s">
        <v>554</v>
      </c>
      <c r="F1130" s="181">
        <v>0.52</v>
      </c>
      <c r="G1130" s="181">
        <v>5.72</v>
      </c>
      <c r="H1130" s="181">
        <v>64.989999999999995</v>
      </c>
      <c r="I1130" s="181" t="s">
        <v>542</v>
      </c>
      <c r="J1130" s="181" t="s">
        <v>543</v>
      </c>
      <c r="K1130" s="181" t="s">
        <v>1258</v>
      </c>
    </row>
    <row r="1131" spans="1:11">
      <c r="A1131" s="181" t="s">
        <v>1256</v>
      </c>
      <c r="B1131" s="181" t="s">
        <v>1257</v>
      </c>
      <c r="C1131" s="181" t="s">
        <v>550</v>
      </c>
      <c r="D1131" s="181">
        <v>10</v>
      </c>
      <c r="E1131" s="181" t="s">
        <v>551</v>
      </c>
      <c r="F1131" s="181">
        <v>1.1499999999999999</v>
      </c>
      <c r="G1131" s="181">
        <v>11.5</v>
      </c>
      <c r="H1131" s="181">
        <v>64.989999999999995</v>
      </c>
      <c r="I1131" s="181" t="s">
        <v>542</v>
      </c>
      <c r="J1131" s="181" t="s">
        <v>543</v>
      </c>
      <c r="K1131" s="181" t="s">
        <v>1258</v>
      </c>
    </row>
    <row r="1132" spans="1:11">
      <c r="A1132" s="181" t="s">
        <v>1259</v>
      </c>
      <c r="B1132" s="181" t="s">
        <v>1260</v>
      </c>
      <c r="C1132" s="181" t="s">
        <v>579</v>
      </c>
      <c r="D1132" s="181">
        <v>12</v>
      </c>
      <c r="E1132" s="181" t="s">
        <v>554</v>
      </c>
      <c r="F1132" s="181">
        <v>2.96</v>
      </c>
      <c r="G1132" s="181">
        <v>35.520000000000003</v>
      </c>
      <c r="H1132" s="181">
        <v>172.1</v>
      </c>
      <c r="I1132" s="181" t="s">
        <v>542</v>
      </c>
      <c r="J1132" s="181" t="s">
        <v>778</v>
      </c>
      <c r="K1132" s="181" t="s">
        <v>871</v>
      </c>
    </row>
    <row r="1133" spans="1:11">
      <c r="A1133" s="181" t="s">
        <v>1259</v>
      </c>
      <c r="B1133" s="181" t="s">
        <v>1260</v>
      </c>
      <c r="C1133" s="181" t="s">
        <v>550</v>
      </c>
      <c r="D1133" s="181">
        <v>19</v>
      </c>
      <c r="E1133" s="181" t="s">
        <v>554</v>
      </c>
      <c r="F1133" s="181">
        <v>2.3199999999999998</v>
      </c>
      <c r="G1133" s="181">
        <v>44.08</v>
      </c>
      <c r="H1133" s="181">
        <v>172.1</v>
      </c>
      <c r="I1133" s="181" t="s">
        <v>542</v>
      </c>
      <c r="J1133" s="181" t="s">
        <v>778</v>
      </c>
      <c r="K1133" s="181" t="s">
        <v>871</v>
      </c>
    </row>
    <row r="1134" spans="1:11">
      <c r="A1134" s="181" t="s">
        <v>1259</v>
      </c>
      <c r="B1134" s="181" t="s">
        <v>1260</v>
      </c>
      <c r="C1134" s="181" t="s">
        <v>552</v>
      </c>
      <c r="D1134" s="181">
        <v>7</v>
      </c>
      <c r="E1134" s="181" t="s">
        <v>541</v>
      </c>
      <c r="F1134" s="181">
        <v>3.7</v>
      </c>
      <c r="G1134" s="181">
        <v>25.9</v>
      </c>
      <c r="H1134" s="181">
        <v>172.1</v>
      </c>
      <c r="I1134" s="181" t="s">
        <v>542</v>
      </c>
      <c r="J1134" s="181" t="s">
        <v>778</v>
      </c>
      <c r="K1134" s="181" t="s">
        <v>871</v>
      </c>
    </row>
    <row r="1135" spans="1:11">
      <c r="A1135" s="181" t="s">
        <v>1259</v>
      </c>
      <c r="B1135" s="181" t="s">
        <v>1260</v>
      </c>
      <c r="C1135" s="181" t="s">
        <v>553</v>
      </c>
      <c r="D1135" s="181">
        <v>15</v>
      </c>
      <c r="E1135" s="181" t="s">
        <v>551</v>
      </c>
      <c r="F1135" s="181">
        <v>4.4400000000000004</v>
      </c>
      <c r="G1135" s="181">
        <v>66.599999999999994</v>
      </c>
      <c r="H1135" s="181">
        <v>172.1</v>
      </c>
      <c r="I1135" s="181" t="s">
        <v>542</v>
      </c>
      <c r="J1135" s="181" t="s">
        <v>778</v>
      </c>
      <c r="K1135" s="181" t="s">
        <v>871</v>
      </c>
    </row>
    <row r="1136" spans="1:11">
      <c r="A1136" s="181" t="s">
        <v>1261</v>
      </c>
      <c r="B1136" s="181" t="s">
        <v>1262</v>
      </c>
      <c r="C1136" s="181" t="s">
        <v>557</v>
      </c>
      <c r="D1136" s="181">
        <v>10</v>
      </c>
      <c r="E1136" s="181" t="s">
        <v>554</v>
      </c>
      <c r="F1136" s="181">
        <v>4.2</v>
      </c>
      <c r="G1136" s="181">
        <v>42</v>
      </c>
      <c r="H1136" s="181">
        <v>186.87</v>
      </c>
      <c r="I1136" s="181" t="s">
        <v>568</v>
      </c>
      <c r="J1136" s="181" t="s">
        <v>543</v>
      </c>
      <c r="K1136" s="181" t="s">
        <v>1263</v>
      </c>
    </row>
    <row r="1137" spans="1:11">
      <c r="A1137" s="181" t="s">
        <v>1261</v>
      </c>
      <c r="B1137" s="181" t="s">
        <v>1262</v>
      </c>
      <c r="C1137" s="181" t="s">
        <v>547</v>
      </c>
      <c r="D1137" s="181">
        <v>20</v>
      </c>
      <c r="E1137" s="181" t="s">
        <v>554</v>
      </c>
      <c r="F1137" s="181">
        <v>1.76</v>
      </c>
      <c r="G1137" s="181">
        <v>35.200000000000003</v>
      </c>
      <c r="H1137" s="181">
        <v>186.87</v>
      </c>
      <c r="I1137" s="181" t="s">
        <v>568</v>
      </c>
      <c r="J1137" s="181" t="s">
        <v>543</v>
      </c>
      <c r="K1137" s="181" t="s">
        <v>1263</v>
      </c>
    </row>
    <row r="1138" spans="1:11">
      <c r="A1138" s="181" t="s">
        <v>1261</v>
      </c>
      <c r="B1138" s="181" t="s">
        <v>1262</v>
      </c>
      <c r="C1138" s="181" t="s">
        <v>552</v>
      </c>
      <c r="D1138" s="181">
        <v>19</v>
      </c>
      <c r="E1138" s="181" t="s">
        <v>546</v>
      </c>
      <c r="F1138" s="181">
        <v>4.78</v>
      </c>
      <c r="G1138" s="181">
        <v>90.82</v>
      </c>
      <c r="H1138" s="181">
        <v>186.87</v>
      </c>
      <c r="I1138" s="181" t="s">
        <v>568</v>
      </c>
      <c r="J1138" s="181" t="s">
        <v>543</v>
      </c>
      <c r="K1138" s="181" t="s">
        <v>1263</v>
      </c>
    </row>
    <row r="1139" spans="1:11">
      <c r="A1139" s="181" t="s">
        <v>1261</v>
      </c>
      <c r="B1139" s="181" t="s">
        <v>1262</v>
      </c>
      <c r="C1139" s="181" t="s">
        <v>540</v>
      </c>
      <c r="D1139" s="181">
        <v>5</v>
      </c>
      <c r="E1139" s="181" t="s">
        <v>546</v>
      </c>
      <c r="F1139" s="181">
        <v>3.77</v>
      </c>
      <c r="G1139" s="181">
        <v>18.850000000000001</v>
      </c>
      <c r="H1139" s="181">
        <v>186.87</v>
      </c>
      <c r="I1139" s="181" t="s">
        <v>568</v>
      </c>
      <c r="J1139" s="181" t="s">
        <v>543</v>
      </c>
      <c r="K1139" s="181" t="s">
        <v>1263</v>
      </c>
    </row>
    <row r="1140" spans="1:11">
      <c r="A1140" s="181" t="s">
        <v>1264</v>
      </c>
      <c r="B1140" s="181" t="s">
        <v>1265</v>
      </c>
      <c r="C1140" s="181" t="s">
        <v>547</v>
      </c>
      <c r="D1140" s="181">
        <v>15</v>
      </c>
      <c r="E1140" s="181" t="s">
        <v>541</v>
      </c>
      <c r="F1140" s="181">
        <v>3.36</v>
      </c>
      <c r="G1140" s="181">
        <v>50.4</v>
      </c>
      <c r="H1140" s="181">
        <v>92.88</v>
      </c>
      <c r="I1140" s="181" t="s">
        <v>542</v>
      </c>
      <c r="J1140" s="181" t="s">
        <v>543</v>
      </c>
      <c r="K1140" s="181" t="s">
        <v>874</v>
      </c>
    </row>
    <row r="1141" spans="1:11">
      <c r="A1141" s="181" t="s">
        <v>1264</v>
      </c>
      <c r="B1141" s="181" t="s">
        <v>1265</v>
      </c>
      <c r="C1141" s="181" t="s">
        <v>557</v>
      </c>
      <c r="D1141" s="181">
        <v>14</v>
      </c>
      <c r="E1141" s="181" t="s">
        <v>554</v>
      </c>
      <c r="F1141" s="181">
        <v>1.53</v>
      </c>
      <c r="G1141" s="181">
        <v>21.42</v>
      </c>
      <c r="H1141" s="181">
        <v>92.88</v>
      </c>
      <c r="I1141" s="181" t="s">
        <v>542</v>
      </c>
      <c r="J1141" s="181" t="s">
        <v>543</v>
      </c>
      <c r="K1141" s="181" t="s">
        <v>874</v>
      </c>
    </row>
    <row r="1142" spans="1:11">
      <c r="A1142" s="181" t="s">
        <v>1264</v>
      </c>
      <c r="B1142" s="181" t="s">
        <v>1265</v>
      </c>
      <c r="C1142" s="181" t="s">
        <v>545</v>
      </c>
      <c r="D1142" s="181">
        <v>7</v>
      </c>
      <c r="E1142" s="181" t="s">
        <v>546</v>
      </c>
      <c r="F1142" s="181">
        <v>2.11</v>
      </c>
      <c r="G1142" s="181">
        <v>14.77</v>
      </c>
      <c r="H1142" s="181">
        <v>92.88</v>
      </c>
      <c r="I1142" s="181" t="s">
        <v>542</v>
      </c>
      <c r="J1142" s="181" t="s">
        <v>543</v>
      </c>
      <c r="K1142" s="181" t="s">
        <v>874</v>
      </c>
    </row>
    <row r="1143" spans="1:11">
      <c r="A1143" s="181" t="s">
        <v>1264</v>
      </c>
      <c r="B1143" s="181" t="s">
        <v>1265</v>
      </c>
      <c r="C1143" s="181" t="s">
        <v>543</v>
      </c>
      <c r="D1143" s="181">
        <v>17</v>
      </c>
      <c r="E1143" s="181" t="s">
        <v>551</v>
      </c>
      <c r="F1143" s="181">
        <v>0.37</v>
      </c>
      <c r="G1143" s="181">
        <v>6.29</v>
      </c>
      <c r="H1143" s="181">
        <v>92.88</v>
      </c>
      <c r="I1143" s="181" t="s">
        <v>542</v>
      </c>
      <c r="J1143" s="181" t="s">
        <v>543</v>
      </c>
      <c r="K1143" s="181" t="s">
        <v>874</v>
      </c>
    </row>
    <row r="1144" spans="1:11">
      <c r="A1144" s="181" t="s">
        <v>1266</v>
      </c>
      <c r="B1144" s="181" t="s">
        <v>1267</v>
      </c>
      <c r="C1144" s="181" t="s">
        <v>579</v>
      </c>
      <c r="D1144" s="181">
        <v>1</v>
      </c>
      <c r="E1144" s="181" t="s">
        <v>541</v>
      </c>
      <c r="F1144" s="181">
        <v>7.0000000000000007E-2</v>
      </c>
      <c r="G1144" s="181">
        <v>7.0000000000000007E-2</v>
      </c>
      <c r="H1144" s="181">
        <v>28.44</v>
      </c>
      <c r="I1144" s="181" t="s">
        <v>568</v>
      </c>
      <c r="J1144" s="181" t="s">
        <v>543</v>
      </c>
      <c r="K1144" s="181" t="s">
        <v>1268</v>
      </c>
    </row>
    <row r="1145" spans="1:11">
      <c r="A1145" s="181" t="s">
        <v>1266</v>
      </c>
      <c r="B1145" s="181" t="s">
        <v>1267</v>
      </c>
      <c r="C1145" s="181" t="s">
        <v>563</v>
      </c>
      <c r="D1145" s="181">
        <v>7</v>
      </c>
      <c r="E1145" s="181" t="s">
        <v>554</v>
      </c>
      <c r="F1145" s="181">
        <v>1.86</v>
      </c>
      <c r="G1145" s="181">
        <v>13.02</v>
      </c>
      <c r="H1145" s="181">
        <v>28.44</v>
      </c>
      <c r="I1145" s="181" t="s">
        <v>568</v>
      </c>
      <c r="J1145" s="181" t="s">
        <v>543</v>
      </c>
      <c r="K1145" s="181" t="s">
        <v>1268</v>
      </c>
    </row>
    <row r="1146" spans="1:11">
      <c r="A1146" s="181" t="s">
        <v>1266</v>
      </c>
      <c r="B1146" s="181" t="s">
        <v>1267</v>
      </c>
      <c r="C1146" s="181" t="s">
        <v>559</v>
      </c>
      <c r="D1146" s="181">
        <v>3</v>
      </c>
      <c r="E1146" s="181" t="s">
        <v>541</v>
      </c>
      <c r="F1146" s="181">
        <v>1.94</v>
      </c>
      <c r="G1146" s="181">
        <v>5.82</v>
      </c>
      <c r="H1146" s="181">
        <v>28.44</v>
      </c>
      <c r="I1146" s="181" t="s">
        <v>568</v>
      </c>
      <c r="J1146" s="181" t="s">
        <v>543</v>
      </c>
      <c r="K1146" s="181" t="s">
        <v>1268</v>
      </c>
    </row>
    <row r="1147" spans="1:11">
      <c r="A1147" s="181" t="s">
        <v>1266</v>
      </c>
      <c r="B1147" s="181" t="s">
        <v>1267</v>
      </c>
      <c r="C1147" s="181" t="s">
        <v>575</v>
      </c>
      <c r="D1147" s="181">
        <v>2</v>
      </c>
      <c r="E1147" s="181" t="s">
        <v>551</v>
      </c>
      <c r="F1147" s="181">
        <v>1.63</v>
      </c>
      <c r="G1147" s="181">
        <v>3.26</v>
      </c>
      <c r="H1147" s="181">
        <v>28.44</v>
      </c>
      <c r="I1147" s="181" t="s">
        <v>568</v>
      </c>
      <c r="J1147" s="181" t="s">
        <v>543</v>
      </c>
      <c r="K1147" s="181" t="s">
        <v>1268</v>
      </c>
    </row>
    <row r="1148" spans="1:11">
      <c r="A1148" s="181" t="s">
        <v>1266</v>
      </c>
      <c r="B1148" s="181" t="s">
        <v>1267</v>
      </c>
      <c r="C1148" s="181" t="s">
        <v>547</v>
      </c>
      <c r="D1148" s="181">
        <v>3</v>
      </c>
      <c r="E1148" s="181" t="s">
        <v>551</v>
      </c>
      <c r="F1148" s="181">
        <v>2.09</v>
      </c>
      <c r="G1148" s="181">
        <v>6.27</v>
      </c>
      <c r="H1148" s="181">
        <v>28.44</v>
      </c>
      <c r="I1148" s="181" t="s">
        <v>568</v>
      </c>
      <c r="J1148" s="181" t="s">
        <v>543</v>
      </c>
      <c r="K1148" s="181" t="s">
        <v>1268</v>
      </c>
    </row>
    <row r="1149" spans="1:11">
      <c r="A1149" s="181" t="s">
        <v>1269</v>
      </c>
      <c r="B1149" s="181" t="s">
        <v>1270</v>
      </c>
      <c r="C1149" s="181" t="s">
        <v>559</v>
      </c>
      <c r="D1149" s="181">
        <v>7</v>
      </c>
      <c r="E1149" s="181" t="s">
        <v>541</v>
      </c>
      <c r="F1149" s="181">
        <v>4.54</v>
      </c>
      <c r="G1149" s="181">
        <v>31.78</v>
      </c>
      <c r="H1149" s="181">
        <v>62.37</v>
      </c>
      <c r="I1149" s="181" t="s">
        <v>568</v>
      </c>
      <c r="J1149" s="181" t="s">
        <v>543</v>
      </c>
      <c r="K1149" s="181" t="s">
        <v>1271</v>
      </c>
    </row>
    <row r="1150" spans="1:11">
      <c r="A1150" s="181" t="s">
        <v>1269</v>
      </c>
      <c r="B1150" s="181" t="s">
        <v>1270</v>
      </c>
      <c r="C1150" s="181" t="s">
        <v>540</v>
      </c>
      <c r="D1150" s="181">
        <v>16</v>
      </c>
      <c r="E1150" s="181" t="s">
        <v>546</v>
      </c>
      <c r="F1150" s="181">
        <v>1.34</v>
      </c>
      <c r="G1150" s="181">
        <v>21.44</v>
      </c>
      <c r="H1150" s="181">
        <v>62.37</v>
      </c>
      <c r="I1150" s="181" t="s">
        <v>568</v>
      </c>
      <c r="J1150" s="181" t="s">
        <v>543</v>
      </c>
      <c r="K1150" s="181" t="s">
        <v>1271</v>
      </c>
    </row>
    <row r="1151" spans="1:11">
      <c r="A1151" s="181" t="s">
        <v>1269</v>
      </c>
      <c r="B1151" s="181" t="s">
        <v>1270</v>
      </c>
      <c r="C1151" s="181" t="s">
        <v>552</v>
      </c>
      <c r="D1151" s="181">
        <v>15</v>
      </c>
      <c r="E1151" s="181" t="s">
        <v>551</v>
      </c>
      <c r="F1151" s="181">
        <v>0.61</v>
      </c>
      <c r="G1151" s="181">
        <v>9.15</v>
      </c>
      <c r="H1151" s="181">
        <v>62.37</v>
      </c>
      <c r="I1151" s="181" t="s">
        <v>568</v>
      </c>
      <c r="J1151" s="181" t="s">
        <v>543</v>
      </c>
      <c r="K1151" s="181" t="s">
        <v>1271</v>
      </c>
    </row>
    <row r="1152" spans="1:11">
      <c r="A1152" s="181" t="s">
        <v>1272</v>
      </c>
      <c r="B1152" s="181" t="s">
        <v>1273</v>
      </c>
      <c r="C1152" s="181" t="s">
        <v>553</v>
      </c>
      <c r="D1152" s="181">
        <v>12</v>
      </c>
      <c r="E1152" s="181" t="s">
        <v>551</v>
      </c>
      <c r="F1152" s="181">
        <v>4.7</v>
      </c>
      <c r="G1152" s="181">
        <v>56.4</v>
      </c>
      <c r="H1152" s="181">
        <v>175.17</v>
      </c>
      <c r="I1152" s="181" t="s">
        <v>568</v>
      </c>
      <c r="J1152" s="181" t="s">
        <v>543</v>
      </c>
      <c r="K1152" s="181" t="s">
        <v>1274</v>
      </c>
    </row>
    <row r="1153" spans="1:11">
      <c r="A1153" s="181" t="s">
        <v>1272</v>
      </c>
      <c r="B1153" s="181" t="s">
        <v>1273</v>
      </c>
      <c r="C1153" s="181" t="s">
        <v>557</v>
      </c>
      <c r="D1153" s="181">
        <v>9</v>
      </c>
      <c r="E1153" s="181" t="s">
        <v>546</v>
      </c>
      <c r="F1153" s="181">
        <v>0.27</v>
      </c>
      <c r="G1153" s="181">
        <v>2.4300000000000002</v>
      </c>
      <c r="H1153" s="181">
        <v>175.17</v>
      </c>
      <c r="I1153" s="181" t="s">
        <v>568</v>
      </c>
      <c r="J1153" s="181" t="s">
        <v>543</v>
      </c>
      <c r="K1153" s="181" t="s">
        <v>1274</v>
      </c>
    </row>
    <row r="1154" spans="1:11">
      <c r="A1154" s="181" t="s">
        <v>1272</v>
      </c>
      <c r="B1154" s="181" t="s">
        <v>1273</v>
      </c>
      <c r="C1154" s="181" t="s">
        <v>545</v>
      </c>
      <c r="D1154" s="181">
        <v>3</v>
      </c>
      <c r="E1154" s="181" t="s">
        <v>541</v>
      </c>
      <c r="F1154" s="181">
        <v>3.78</v>
      </c>
      <c r="G1154" s="181">
        <v>11.34</v>
      </c>
      <c r="H1154" s="181">
        <v>175.17</v>
      </c>
      <c r="I1154" s="181" t="s">
        <v>568</v>
      </c>
      <c r="J1154" s="181" t="s">
        <v>543</v>
      </c>
      <c r="K1154" s="181" t="s">
        <v>1274</v>
      </c>
    </row>
    <row r="1155" spans="1:11">
      <c r="A1155" s="181" t="s">
        <v>1272</v>
      </c>
      <c r="B1155" s="181" t="s">
        <v>1273</v>
      </c>
      <c r="C1155" s="181" t="s">
        <v>550</v>
      </c>
      <c r="D1155" s="181">
        <v>14</v>
      </c>
      <c r="E1155" s="181" t="s">
        <v>551</v>
      </c>
      <c r="F1155" s="181">
        <v>0.62</v>
      </c>
      <c r="G1155" s="181">
        <v>8.68</v>
      </c>
      <c r="H1155" s="181">
        <v>175.17</v>
      </c>
      <c r="I1155" s="181" t="s">
        <v>568</v>
      </c>
      <c r="J1155" s="181" t="s">
        <v>543</v>
      </c>
      <c r="K1155" s="181" t="s">
        <v>1274</v>
      </c>
    </row>
    <row r="1156" spans="1:11">
      <c r="A1156" s="181" t="s">
        <v>1272</v>
      </c>
      <c r="B1156" s="181" t="s">
        <v>1273</v>
      </c>
      <c r="C1156" s="181" t="s">
        <v>575</v>
      </c>
      <c r="D1156" s="181">
        <v>20</v>
      </c>
      <c r="E1156" s="181" t="s">
        <v>541</v>
      </c>
      <c r="F1156" s="181">
        <v>1.1299999999999999</v>
      </c>
      <c r="G1156" s="181">
        <v>22.6</v>
      </c>
      <c r="H1156" s="181">
        <v>175.17</v>
      </c>
      <c r="I1156" s="181" t="s">
        <v>568</v>
      </c>
      <c r="J1156" s="181" t="s">
        <v>543</v>
      </c>
      <c r="K1156" s="181" t="s">
        <v>1274</v>
      </c>
    </row>
    <row r="1157" spans="1:11">
      <c r="A1157" s="181" t="s">
        <v>1272</v>
      </c>
      <c r="B1157" s="181" t="s">
        <v>1273</v>
      </c>
      <c r="C1157" s="181" t="s">
        <v>559</v>
      </c>
      <c r="D1157" s="181">
        <v>19</v>
      </c>
      <c r="E1157" s="181" t="s">
        <v>551</v>
      </c>
      <c r="F1157" s="181">
        <v>3.88</v>
      </c>
      <c r="G1157" s="181">
        <v>73.72</v>
      </c>
      <c r="H1157" s="181">
        <v>175.17</v>
      </c>
      <c r="I1157" s="181" t="s">
        <v>568</v>
      </c>
      <c r="J1157" s="181" t="s">
        <v>543</v>
      </c>
      <c r="K1157" s="181" t="s">
        <v>1274</v>
      </c>
    </row>
    <row r="1158" spans="1:11">
      <c r="A1158" s="181" t="s">
        <v>1275</v>
      </c>
      <c r="B1158" s="181" t="s">
        <v>1276</v>
      </c>
      <c r="C1158" s="181" t="s">
        <v>563</v>
      </c>
      <c r="D1158" s="181">
        <v>15</v>
      </c>
      <c r="E1158" s="181" t="s">
        <v>541</v>
      </c>
      <c r="F1158" s="181">
        <v>3.88</v>
      </c>
      <c r="G1158" s="181">
        <v>58.2</v>
      </c>
      <c r="H1158" s="181">
        <v>175.92</v>
      </c>
      <c r="I1158" s="181" t="s">
        <v>568</v>
      </c>
      <c r="J1158" s="181" t="s">
        <v>543</v>
      </c>
      <c r="K1158" s="181" t="s">
        <v>1277</v>
      </c>
    </row>
    <row r="1159" spans="1:11">
      <c r="A1159" s="181" t="s">
        <v>1275</v>
      </c>
      <c r="B1159" s="181" t="s">
        <v>1276</v>
      </c>
      <c r="C1159" s="181" t="s">
        <v>575</v>
      </c>
      <c r="D1159" s="181">
        <v>19</v>
      </c>
      <c r="E1159" s="181" t="s">
        <v>554</v>
      </c>
      <c r="F1159" s="181">
        <v>2.84</v>
      </c>
      <c r="G1159" s="181">
        <v>53.96</v>
      </c>
      <c r="H1159" s="181">
        <v>175.92</v>
      </c>
      <c r="I1159" s="181" t="s">
        <v>568</v>
      </c>
      <c r="J1159" s="181" t="s">
        <v>543</v>
      </c>
      <c r="K1159" s="181" t="s">
        <v>1277</v>
      </c>
    </row>
    <row r="1160" spans="1:11">
      <c r="A1160" s="181" t="s">
        <v>1275</v>
      </c>
      <c r="B1160" s="181" t="s">
        <v>1276</v>
      </c>
      <c r="C1160" s="181" t="s">
        <v>579</v>
      </c>
      <c r="D1160" s="181">
        <v>17</v>
      </c>
      <c r="E1160" s="181" t="s">
        <v>551</v>
      </c>
      <c r="F1160" s="181">
        <v>2.72</v>
      </c>
      <c r="G1160" s="181">
        <v>46.24</v>
      </c>
      <c r="H1160" s="181">
        <v>175.92</v>
      </c>
      <c r="I1160" s="181" t="s">
        <v>568</v>
      </c>
      <c r="J1160" s="181" t="s">
        <v>543</v>
      </c>
      <c r="K1160" s="181" t="s">
        <v>1277</v>
      </c>
    </row>
    <row r="1161" spans="1:11">
      <c r="A1161" s="181" t="s">
        <v>1275</v>
      </c>
      <c r="B1161" s="181" t="s">
        <v>1276</v>
      </c>
      <c r="C1161" s="181" t="s">
        <v>550</v>
      </c>
      <c r="D1161" s="181">
        <v>6</v>
      </c>
      <c r="E1161" s="181" t="s">
        <v>541</v>
      </c>
      <c r="F1161" s="181">
        <v>2.92</v>
      </c>
      <c r="G1161" s="181">
        <v>17.52</v>
      </c>
      <c r="H1161" s="181">
        <v>175.92</v>
      </c>
      <c r="I1161" s="181" t="s">
        <v>568</v>
      </c>
      <c r="J1161" s="181" t="s">
        <v>543</v>
      </c>
      <c r="K1161" s="181" t="s">
        <v>1277</v>
      </c>
    </row>
    <row r="1162" spans="1:11">
      <c r="A1162" s="181" t="s">
        <v>1278</v>
      </c>
      <c r="B1162" s="181" t="s">
        <v>1279</v>
      </c>
      <c r="C1162" s="181" t="s">
        <v>540</v>
      </c>
      <c r="D1162" s="181">
        <v>10</v>
      </c>
      <c r="E1162" s="181" t="s">
        <v>541</v>
      </c>
      <c r="F1162" s="181">
        <v>1.27</v>
      </c>
      <c r="G1162" s="181">
        <v>12.7</v>
      </c>
      <c r="H1162" s="181">
        <v>51.33</v>
      </c>
      <c r="I1162" s="181" t="s">
        <v>568</v>
      </c>
      <c r="J1162" s="181" t="s">
        <v>543</v>
      </c>
      <c r="K1162" s="181" t="s">
        <v>1280</v>
      </c>
    </row>
    <row r="1163" spans="1:11">
      <c r="A1163" s="181" t="s">
        <v>1278</v>
      </c>
      <c r="B1163" s="181" t="s">
        <v>1279</v>
      </c>
      <c r="C1163" s="181" t="s">
        <v>579</v>
      </c>
      <c r="D1163" s="181">
        <v>11</v>
      </c>
      <c r="E1163" s="181" t="s">
        <v>546</v>
      </c>
      <c r="F1163" s="181">
        <v>1.78</v>
      </c>
      <c r="G1163" s="181">
        <v>19.579999999999998</v>
      </c>
      <c r="H1163" s="181">
        <v>51.33</v>
      </c>
      <c r="I1163" s="181" t="s">
        <v>568</v>
      </c>
      <c r="J1163" s="181" t="s">
        <v>543</v>
      </c>
      <c r="K1163" s="181" t="s">
        <v>1280</v>
      </c>
    </row>
    <row r="1164" spans="1:11">
      <c r="A1164" s="181" t="s">
        <v>1278</v>
      </c>
      <c r="B1164" s="181" t="s">
        <v>1279</v>
      </c>
      <c r="C1164" s="181" t="s">
        <v>545</v>
      </c>
      <c r="D1164" s="181">
        <v>5</v>
      </c>
      <c r="E1164" s="181" t="s">
        <v>546</v>
      </c>
      <c r="F1164" s="181">
        <v>3.81</v>
      </c>
      <c r="G1164" s="181">
        <v>19.05</v>
      </c>
      <c r="H1164" s="181">
        <v>51.33</v>
      </c>
      <c r="I1164" s="181" t="s">
        <v>568</v>
      </c>
      <c r="J1164" s="181" t="s">
        <v>543</v>
      </c>
      <c r="K1164" s="181" t="s">
        <v>1280</v>
      </c>
    </row>
    <row r="1165" spans="1:11">
      <c r="A1165" s="181" t="s">
        <v>1281</v>
      </c>
      <c r="B1165" s="181" t="s">
        <v>1282</v>
      </c>
      <c r="C1165" s="181" t="s">
        <v>543</v>
      </c>
      <c r="D1165" s="181">
        <v>14</v>
      </c>
      <c r="E1165" s="181" t="s">
        <v>546</v>
      </c>
      <c r="F1165" s="181">
        <v>1.75</v>
      </c>
      <c r="G1165" s="181">
        <v>24.5</v>
      </c>
      <c r="H1165" s="181">
        <v>218.56</v>
      </c>
      <c r="I1165" s="181" t="s">
        <v>542</v>
      </c>
      <c r="J1165" s="181" t="s">
        <v>543</v>
      </c>
      <c r="K1165" s="181" t="s">
        <v>881</v>
      </c>
    </row>
    <row r="1166" spans="1:11">
      <c r="A1166" s="181" t="s">
        <v>1281</v>
      </c>
      <c r="B1166" s="181" t="s">
        <v>1282</v>
      </c>
      <c r="C1166" s="181" t="s">
        <v>550</v>
      </c>
      <c r="D1166" s="181">
        <v>17</v>
      </c>
      <c r="E1166" s="181" t="s">
        <v>546</v>
      </c>
      <c r="F1166" s="181">
        <v>4.2</v>
      </c>
      <c r="G1166" s="181">
        <v>71.400000000000006</v>
      </c>
      <c r="H1166" s="181">
        <v>218.56</v>
      </c>
      <c r="I1166" s="181" t="s">
        <v>542</v>
      </c>
      <c r="J1166" s="181" t="s">
        <v>543</v>
      </c>
      <c r="K1166" s="181" t="s">
        <v>881</v>
      </c>
    </row>
    <row r="1167" spans="1:11">
      <c r="A1167" s="181" t="s">
        <v>1281</v>
      </c>
      <c r="B1167" s="181" t="s">
        <v>1282</v>
      </c>
      <c r="C1167" s="181" t="s">
        <v>597</v>
      </c>
      <c r="D1167" s="181">
        <v>17</v>
      </c>
      <c r="E1167" s="181" t="s">
        <v>541</v>
      </c>
      <c r="F1167" s="181">
        <v>3.72</v>
      </c>
      <c r="G1167" s="181">
        <v>63.24</v>
      </c>
      <c r="H1167" s="181">
        <v>218.56</v>
      </c>
      <c r="I1167" s="181" t="s">
        <v>542</v>
      </c>
      <c r="J1167" s="181" t="s">
        <v>543</v>
      </c>
      <c r="K1167" s="181" t="s">
        <v>881</v>
      </c>
    </row>
    <row r="1168" spans="1:11">
      <c r="A1168" s="181" t="s">
        <v>1281</v>
      </c>
      <c r="B1168" s="181" t="s">
        <v>1282</v>
      </c>
      <c r="C1168" s="181" t="s">
        <v>545</v>
      </c>
      <c r="D1168" s="181">
        <v>13</v>
      </c>
      <c r="E1168" s="181" t="s">
        <v>551</v>
      </c>
      <c r="F1168" s="181">
        <v>1.4</v>
      </c>
      <c r="G1168" s="181">
        <v>18.2</v>
      </c>
      <c r="H1168" s="181">
        <v>218.56</v>
      </c>
      <c r="I1168" s="181" t="s">
        <v>542</v>
      </c>
      <c r="J1168" s="181" t="s">
        <v>543</v>
      </c>
      <c r="K1168" s="181" t="s">
        <v>881</v>
      </c>
    </row>
    <row r="1169" spans="1:11">
      <c r="A1169" s="181" t="s">
        <v>1281</v>
      </c>
      <c r="B1169" s="181" t="s">
        <v>1282</v>
      </c>
      <c r="C1169" s="181" t="s">
        <v>552</v>
      </c>
      <c r="D1169" s="181">
        <v>18</v>
      </c>
      <c r="E1169" s="181" t="s">
        <v>546</v>
      </c>
      <c r="F1169" s="181">
        <v>2.29</v>
      </c>
      <c r="G1169" s="181">
        <v>41.22</v>
      </c>
      <c r="H1169" s="181">
        <v>218.56</v>
      </c>
      <c r="I1169" s="181" t="s">
        <v>542</v>
      </c>
      <c r="J1169" s="181" t="s">
        <v>543</v>
      </c>
      <c r="K1169" s="181" t="s">
        <v>881</v>
      </c>
    </row>
    <row r="1170" spans="1:11">
      <c r="A1170" s="181" t="s">
        <v>1283</v>
      </c>
      <c r="B1170" s="181" t="s">
        <v>1284</v>
      </c>
      <c r="C1170" s="181" t="s">
        <v>553</v>
      </c>
      <c r="D1170" s="181">
        <v>8</v>
      </c>
      <c r="E1170" s="181" t="s">
        <v>551</v>
      </c>
      <c r="F1170" s="181">
        <v>0.16</v>
      </c>
      <c r="G1170" s="181">
        <v>1.28</v>
      </c>
      <c r="H1170" s="181">
        <v>82.21</v>
      </c>
      <c r="I1170" s="181" t="s">
        <v>568</v>
      </c>
      <c r="J1170" s="181" t="s">
        <v>543</v>
      </c>
      <c r="K1170" s="181" t="s">
        <v>1285</v>
      </c>
    </row>
    <row r="1171" spans="1:11">
      <c r="A1171" s="181" t="s">
        <v>1283</v>
      </c>
      <c r="B1171" s="181" t="s">
        <v>1284</v>
      </c>
      <c r="C1171" s="181" t="s">
        <v>540</v>
      </c>
      <c r="D1171" s="181">
        <v>9</v>
      </c>
      <c r="E1171" s="181" t="s">
        <v>541</v>
      </c>
      <c r="F1171" s="181">
        <v>3.91</v>
      </c>
      <c r="G1171" s="181">
        <v>35.19</v>
      </c>
      <c r="H1171" s="181">
        <v>82.21</v>
      </c>
      <c r="I1171" s="181" t="s">
        <v>568</v>
      </c>
      <c r="J1171" s="181" t="s">
        <v>543</v>
      </c>
      <c r="K1171" s="181" t="s">
        <v>1285</v>
      </c>
    </row>
    <row r="1172" spans="1:11">
      <c r="A1172" s="181" t="s">
        <v>1283</v>
      </c>
      <c r="B1172" s="181" t="s">
        <v>1284</v>
      </c>
      <c r="C1172" s="181" t="s">
        <v>563</v>
      </c>
      <c r="D1172" s="181">
        <v>6</v>
      </c>
      <c r="E1172" s="181" t="s">
        <v>551</v>
      </c>
      <c r="F1172" s="181">
        <v>1.31</v>
      </c>
      <c r="G1172" s="181">
        <v>7.86</v>
      </c>
      <c r="H1172" s="181">
        <v>82.21</v>
      </c>
      <c r="I1172" s="181" t="s">
        <v>568</v>
      </c>
      <c r="J1172" s="181" t="s">
        <v>543</v>
      </c>
      <c r="K1172" s="181" t="s">
        <v>1285</v>
      </c>
    </row>
    <row r="1173" spans="1:11">
      <c r="A1173" s="181" t="s">
        <v>1283</v>
      </c>
      <c r="B1173" s="181" t="s">
        <v>1284</v>
      </c>
      <c r="C1173" s="181" t="s">
        <v>547</v>
      </c>
      <c r="D1173" s="181">
        <v>3</v>
      </c>
      <c r="E1173" s="181" t="s">
        <v>546</v>
      </c>
      <c r="F1173" s="181">
        <v>1.52</v>
      </c>
      <c r="G1173" s="181">
        <v>4.5599999999999996</v>
      </c>
      <c r="H1173" s="181">
        <v>82.21</v>
      </c>
      <c r="I1173" s="181" t="s">
        <v>568</v>
      </c>
      <c r="J1173" s="181" t="s">
        <v>543</v>
      </c>
      <c r="K1173" s="181" t="s">
        <v>1285</v>
      </c>
    </row>
    <row r="1174" spans="1:11">
      <c r="A1174" s="181" t="s">
        <v>1283</v>
      </c>
      <c r="B1174" s="181" t="s">
        <v>1284</v>
      </c>
      <c r="C1174" s="181" t="s">
        <v>559</v>
      </c>
      <c r="D1174" s="181">
        <v>7</v>
      </c>
      <c r="E1174" s="181" t="s">
        <v>554</v>
      </c>
      <c r="F1174" s="181">
        <v>4.76</v>
      </c>
      <c r="G1174" s="181">
        <v>33.32</v>
      </c>
      <c r="H1174" s="181">
        <v>82.21</v>
      </c>
      <c r="I1174" s="181" t="s">
        <v>568</v>
      </c>
      <c r="J1174" s="181" t="s">
        <v>543</v>
      </c>
      <c r="K1174" s="181" t="s">
        <v>1285</v>
      </c>
    </row>
    <row r="1175" spans="1:11">
      <c r="A1175" s="181" t="s">
        <v>1286</v>
      </c>
      <c r="B1175" s="181" t="s">
        <v>1287</v>
      </c>
      <c r="C1175" s="181" t="s">
        <v>597</v>
      </c>
      <c r="D1175" s="181">
        <v>7</v>
      </c>
      <c r="E1175" s="181" t="s">
        <v>541</v>
      </c>
      <c r="F1175" s="181">
        <v>2.2000000000000002</v>
      </c>
      <c r="G1175" s="181">
        <v>15.4</v>
      </c>
      <c r="H1175" s="181">
        <v>122.75</v>
      </c>
      <c r="I1175" s="181" t="s">
        <v>542</v>
      </c>
      <c r="J1175" s="181" t="s">
        <v>543</v>
      </c>
      <c r="K1175" s="181" t="s">
        <v>884</v>
      </c>
    </row>
    <row r="1176" spans="1:11">
      <c r="A1176" s="181" t="s">
        <v>1286</v>
      </c>
      <c r="B1176" s="181" t="s">
        <v>1287</v>
      </c>
      <c r="C1176" s="181" t="s">
        <v>547</v>
      </c>
      <c r="D1176" s="181">
        <v>8</v>
      </c>
      <c r="E1176" s="181" t="s">
        <v>546</v>
      </c>
      <c r="F1176" s="181">
        <v>4.88</v>
      </c>
      <c r="G1176" s="181">
        <v>39.04</v>
      </c>
      <c r="H1176" s="181">
        <v>122.75</v>
      </c>
      <c r="I1176" s="181" t="s">
        <v>542</v>
      </c>
      <c r="J1176" s="181" t="s">
        <v>543</v>
      </c>
      <c r="K1176" s="181" t="s">
        <v>884</v>
      </c>
    </row>
    <row r="1177" spans="1:11">
      <c r="A1177" s="181" t="s">
        <v>1286</v>
      </c>
      <c r="B1177" s="181" t="s">
        <v>1287</v>
      </c>
      <c r="C1177" s="181" t="s">
        <v>563</v>
      </c>
      <c r="D1177" s="181">
        <v>19</v>
      </c>
      <c r="E1177" s="181" t="s">
        <v>546</v>
      </c>
      <c r="F1177" s="181">
        <v>3.15</v>
      </c>
      <c r="G1177" s="181">
        <v>59.85</v>
      </c>
      <c r="H1177" s="181">
        <v>122.75</v>
      </c>
      <c r="I1177" s="181" t="s">
        <v>542</v>
      </c>
      <c r="J1177" s="181" t="s">
        <v>543</v>
      </c>
      <c r="K1177" s="181" t="s">
        <v>884</v>
      </c>
    </row>
    <row r="1178" spans="1:11">
      <c r="A1178" s="181" t="s">
        <v>1286</v>
      </c>
      <c r="B1178" s="181" t="s">
        <v>1287</v>
      </c>
      <c r="C1178" s="181" t="s">
        <v>545</v>
      </c>
      <c r="D1178" s="181">
        <v>6</v>
      </c>
      <c r="E1178" s="181" t="s">
        <v>541</v>
      </c>
      <c r="F1178" s="181">
        <v>1.41</v>
      </c>
      <c r="G1178" s="181">
        <v>8.4600000000000009</v>
      </c>
      <c r="H1178" s="181">
        <v>122.75</v>
      </c>
      <c r="I1178" s="181" t="s">
        <v>542</v>
      </c>
      <c r="J1178" s="181" t="s">
        <v>543</v>
      </c>
      <c r="K1178" s="181" t="s">
        <v>884</v>
      </c>
    </row>
    <row r="1179" spans="1:11">
      <c r="A1179" s="181" t="s">
        <v>1288</v>
      </c>
      <c r="B1179" s="181" t="s">
        <v>1289</v>
      </c>
      <c r="C1179" s="181" t="s">
        <v>543</v>
      </c>
      <c r="D1179" s="181">
        <v>11</v>
      </c>
      <c r="E1179" s="181" t="s">
        <v>546</v>
      </c>
      <c r="F1179" s="181">
        <v>2.97</v>
      </c>
      <c r="G1179" s="181">
        <v>32.67</v>
      </c>
      <c r="H1179" s="181">
        <v>87.97</v>
      </c>
      <c r="I1179" s="181" t="s">
        <v>568</v>
      </c>
      <c r="J1179" s="181" t="s">
        <v>543</v>
      </c>
      <c r="K1179" s="181" t="s">
        <v>1290</v>
      </c>
    </row>
    <row r="1180" spans="1:11">
      <c r="A1180" s="181" t="s">
        <v>1288</v>
      </c>
      <c r="B1180" s="181" t="s">
        <v>1289</v>
      </c>
      <c r="C1180" s="181" t="s">
        <v>597</v>
      </c>
      <c r="D1180" s="181">
        <v>2</v>
      </c>
      <c r="E1180" s="181" t="s">
        <v>551</v>
      </c>
      <c r="F1180" s="181">
        <v>2.5499999999999998</v>
      </c>
      <c r="G1180" s="181">
        <v>5.0999999999999996</v>
      </c>
      <c r="H1180" s="181">
        <v>87.97</v>
      </c>
      <c r="I1180" s="181" t="s">
        <v>568</v>
      </c>
      <c r="J1180" s="181" t="s">
        <v>543</v>
      </c>
      <c r="K1180" s="181" t="s">
        <v>1290</v>
      </c>
    </row>
    <row r="1181" spans="1:11">
      <c r="A1181" s="181" t="s">
        <v>1288</v>
      </c>
      <c r="B1181" s="181" t="s">
        <v>1289</v>
      </c>
      <c r="C1181" s="181" t="s">
        <v>575</v>
      </c>
      <c r="D1181" s="181">
        <v>20</v>
      </c>
      <c r="E1181" s="181" t="s">
        <v>541</v>
      </c>
      <c r="F1181" s="181">
        <v>2.5099999999999998</v>
      </c>
      <c r="G1181" s="181">
        <v>50.2</v>
      </c>
      <c r="H1181" s="181">
        <v>87.97</v>
      </c>
      <c r="I1181" s="181" t="s">
        <v>568</v>
      </c>
      <c r="J1181" s="181" t="s">
        <v>543</v>
      </c>
      <c r="K1181" s="181" t="s">
        <v>1290</v>
      </c>
    </row>
    <row r="1182" spans="1:11">
      <c r="A1182" s="181" t="s">
        <v>1291</v>
      </c>
      <c r="B1182" s="181" t="s">
        <v>1292</v>
      </c>
      <c r="C1182" s="181" t="s">
        <v>553</v>
      </c>
      <c r="D1182" s="181">
        <v>11</v>
      </c>
      <c r="E1182" s="181" t="s">
        <v>551</v>
      </c>
      <c r="F1182" s="181">
        <v>0.56999999999999995</v>
      </c>
      <c r="G1182" s="181">
        <v>6.27</v>
      </c>
      <c r="H1182" s="181">
        <v>71.959999999999994</v>
      </c>
      <c r="I1182" s="181" t="s">
        <v>568</v>
      </c>
      <c r="J1182" s="181" t="s">
        <v>543</v>
      </c>
      <c r="K1182" s="181" t="s">
        <v>1293</v>
      </c>
    </row>
    <row r="1183" spans="1:11">
      <c r="A1183" s="181" t="s">
        <v>1291</v>
      </c>
      <c r="B1183" s="181" t="s">
        <v>1292</v>
      </c>
      <c r="C1183" s="181" t="s">
        <v>597</v>
      </c>
      <c r="D1183" s="181">
        <v>12</v>
      </c>
      <c r="E1183" s="181" t="s">
        <v>541</v>
      </c>
      <c r="F1183" s="181">
        <v>4.8499999999999996</v>
      </c>
      <c r="G1183" s="181">
        <v>58.2</v>
      </c>
      <c r="H1183" s="181">
        <v>71.959999999999994</v>
      </c>
      <c r="I1183" s="181" t="s">
        <v>568</v>
      </c>
      <c r="J1183" s="181" t="s">
        <v>543</v>
      </c>
      <c r="K1183" s="181" t="s">
        <v>1293</v>
      </c>
    </row>
    <row r="1184" spans="1:11">
      <c r="A1184" s="181" t="s">
        <v>1291</v>
      </c>
      <c r="B1184" s="181" t="s">
        <v>1292</v>
      </c>
      <c r="C1184" s="181" t="s">
        <v>545</v>
      </c>
      <c r="D1184" s="181">
        <v>7</v>
      </c>
      <c r="E1184" s="181" t="s">
        <v>541</v>
      </c>
      <c r="F1184" s="181">
        <v>1.07</v>
      </c>
      <c r="G1184" s="181">
        <v>7.49</v>
      </c>
      <c r="H1184" s="181">
        <v>71.959999999999994</v>
      </c>
      <c r="I1184" s="181" t="s">
        <v>568</v>
      </c>
      <c r="J1184" s="181" t="s">
        <v>543</v>
      </c>
      <c r="K1184" s="181" t="s">
        <v>1293</v>
      </c>
    </row>
    <row r="1185" spans="1:11">
      <c r="A1185" s="181" t="s">
        <v>1294</v>
      </c>
      <c r="B1185" s="181" t="s">
        <v>1295</v>
      </c>
      <c r="C1185" s="181" t="s">
        <v>552</v>
      </c>
      <c r="D1185" s="181">
        <v>15</v>
      </c>
      <c r="E1185" s="181" t="s">
        <v>554</v>
      </c>
      <c r="F1185" s="181">
        <v>1.1499999999999999</v>
      </c>
      <c r="G1185" s="181">
        <v>17.25</v>
      </c>
      <c r="H1185" s="181">
        <v>105.19</v>
      </c>
      <c r="I1185" s="181" t="s">
        <v>542</v>
      </c>
      <c r="J1185" s="181" t="s">
        <v>543</v>
      </c>
      <c r="K1185" s="181" t="s">
        <v>1296</v>
      </c>
    </row>
    <row r="1186" spans="1:11">
      <c r="A1186" s="181" t="s">
        <v>1294</v>
      </c>
      <c r="B1186" s="181" t="s">
        <v>1295</v>
      </c>
      <c r="C1186" s="181" t="s">
        <v>579</v>
      </c>
      <c r="D1186" s="181">
        <v>15</v>
      </c>
      <c r="E1186" s="181" t="s">
        <v>546</v>
      </c>
      <c r="F1186" s="181">
        <v>4.7699999999999996</v>
      </c>
      <c r="G1186" s="181">
        <v>71.55</v>
      </c>
      <c r="H1186" s="181">
        <v>105.19</v>
      </c>
      <c r="I1186" s="181" t="s">
        <v>542</v>
      </c>
      <c r="J1186" s="181" t="s">
        <v>543</v>
      </c>
      <c r="K1186" s="181" t="s">
        <v>1296</v>
      </c>
    </row>
    <row r="1187" spans="1:11">
      <c r="A1187" s="181" t="s">
        <v>1294</v>
      </c>
      <c r="B1187" s="181" t="s">
        <v>1295</v>
      </c>
      <c r="C1187" s="181" t="s">
        <v>550</v>
      </c>
      <c r="D1187" s="181">
        <v>11</v>
      </c>
      <c r="E1187" s="181" t="s">
        <v>551</v>
      </c>
      <c r="F1187" s="181">
        <v>1.49</v>
      </c>
      <c r="G1187" s="181">
        <v>16.39</v>
      </c>
      <c r="H1187" s="181">
        <v>105.19</v>
      </c>
      <c r="I1187" s="181" t="s">
        <v>542</v>
      </c>
      <c r="J1187" s="181" t="s">
        <v>543</v>
      </c>
      <c r="K1187" s="181" t="s">
        <v>1296</v>
      </c>
    </row>
    <row r="1188" spans="1:11">
      <c r="A1188" s="181" t="s">
        <v>1297</v>
      </c>
      <c r="B1188" s="181" t="s">
        <v>1298</v>
      </c>
      <c r="C1188" s="181" t="s">
        <v>552</v>
      </c>
      <c r="D1188" s="181">
        <v>14</v>
      </c>
      <c r="E1188" s="181" t="s">
        <v>541</v>
      </c>
      <c r="F1188" s="181">
        <v>0.92</v>
      </c>
      <c r="G1188" s="181">
        <v>12.88</v>
      </c>
      <c r="H1188" s="181">
        <v>92.56</v>
      </c>
      <c r="I1188" s="181" t="s">
        <v>542</v>
      </c>
      <c r="J1188" s="181" t="s">
        <v>543</v>
      </c>
      <c r="K1188" s="181" t="s">
        <v>896</v>
      </c>
    </row>
    <row r="1189" spans="1:11">
      <c r="A1189" s="181" t="s">
        <v>1297</v>
      </c>
      <c r="B1189" s="181" t="s">
        <v>1298</v>
      </c>
      <c r="C1189" s="181" t="s">
        <v>545</v>
      </c>
      <c r="D1189" s="181">
        <v>17</v>
      </c>
      <c r="E1189" s="181" t="s">
        <v>546</v>
      </c>
      <c r="F1189" s="181">
        <v>2.2000000000000002</v>
      </c>
      <c r="G1189" s="181">
        <v>37.4</v>
      </c>
      <c r="H1189" s="181">
        <v>92.56</v>
      </c>
      <c r="I1189" s="181" t="s">
        <v>542</v>
      </c>
      <c r="J1189" s="181" t="s">
        <v>543</v>
      </c>
      <c r="K1189" s="181" t="s">
        <v>896</v>
      </c>
    </row>
    <row r="1190" spans="1:11">
      <c r="A1190" s="181" t="s">
        <v>1297</v>
      </c>
      <c r="B1190" s="181" t="s">
        <v>1298</v>
      </c>
      <c r="C1190" s="181" t="s">
        <v>579</v>
      </c>
      <c r="D1190" s="181">
        <v>8</v>
      </c>
      <c r="E1190" s="181" t="s">
        <v>554</v>
      </c>
      <c r="F1190" s="181">
        <v>3.93</v>
      </c>
      <c r="G1190" s="181">
        <v>31.44</v>
      </c>
      <c r="H1190" s="181">
        <v>92.56</v>
      </c>
      <c r="I1190" s="181" t="s">
        <v>542</v>
      </c>
      <c r="J1190" s="181" t="s">
        <v>543</v>
      </c>
      <c r="K1190" s="181" t="s">
        <v>896</v>
      </c>
    </row>
    <row r="1191" spans="1:11">
      <c r="A1191" s="181" t="s">
        <v>1297</v>
      </c>
      <c r="B1191" s="181" t="s">
        <v>1298</v>
      </c>
      <c r="C1191" s="181" t="s">
        <v>557</v>
      </c>
      <c r="D1191" s="181">
        <v>4</v>
      </c>
      <c r="E1191" s="181" t="s">
        <v>554</v>
      </c>
      <c r="F1191" s="181">
        <v>2.71</v>
      </c>
      <c r="G1191" s="181">
        <v>10.84</v>
      </c>
      <c r="H1191" s="181">
        <v>92.56</v>
      </c>
      <c r="I1191" s="181" t="s">
        <v>542</v>
      </c>
      <c r="J1191" s="181" t="s">
        <v>543</v>
      </c>
      <c r="K1191" s="181" t="s">
        <v>896</v>
      </c>
    </row>
    <row r="1192" spans="1:11">
      <c r="A1192" s="181" t="s">
        <v>1299</v>
      </c>
      <c r="B1192" s="181" t="s">
        <v>1300</v>
      </c>
      <c r="C1192" s="181" t="s">
        <v>540</v>
      </c>
      <c r="D1192" s="181">
        <v>5</v>
      </c>
      <c r="E1192" s="181" t="s">
        <v>551</v>
      </c>
      <c r="F1192" s="181">
        <v>4.4800000000000004</v>
      </c>
      <c r="G1192" s="181">
        <v>22.4</v>
      </c>
      <c r="H1192" s="181">
        <v>135.6</v>
      </c>
      <c r="I1192" s="181" t="s">
        <v>542</v>
      </c>
      <c r="J1192" s="181" t="s">
        <v>543</v>
      </c>
      <c r="K1192" s="181" t="s">
        <v>899</v>
      </c>
    </row>
    <row r="1193" spans="1:11">
      <c r="A1193" s="181" t="s">
        <v>1299</v>
      </c>
      <c r="B1193" s="181" t="s">
        <v>1300</v>
      </c>
      <c r="C1193" s="181" t="s">
        <v>575</v>
      </c>
      <c r="D1193" s="181">
        <v>20</v>
      </c>
      <c r="E1193" s="181" t="s">
        <v>554</v>
      </c>
      <c r="F1193" s="181">
        <v>1.47</v>
      </c>
      <c r="G1193" s="181">
        <v>29.4</v>
      </c>
      <c r="H1193" s="181">
        <v>135.6</v>
      </c>
      <c r="I1193" s="181" t="s">
        <v>542</v>
      </c>
      <c r="J1193" s="181" t="s">
        <v>543</v>
      </c>
      <c r="K1193" s="181" t="s">
        <v>899</v>
      </c>
    </row>
    <row r="1194" spans="1:11">
      <c r="A1194" s="181" t="s">
        <v>1299</v>
      </c>
      <c r="B1194" s="181" t="s">
        <v>1300</v>
      </c>
      <c r="C1194" s="181" t="s">
        <v>597</v>
      </c>
      <c r="D1194" s="181">
        <v>1</v>
      </c>
      <c r="E1194" s="181" t="s">
        <v>554</v>
      </c>
      <c r="F1194" s="181">
        <v>4.25</v>
      </c>
      <c r="G1194" s="181">
        <v>4.25</v>
      </c>
      <c r="H1194" s="181">
        <v>135.6</v>
      </c>
      <c r="I1194" s="181" t="s">
        <v>542</v>
      </c>
      <c r="J1194" s="181" t="s">
        <v>543</v>
      </c>
      <c r="K1194" s="181" t="s">
        <v>899</v>
      </c>
    </row>
    <row r="1195" spans="1:11">
      <c r="A1195" s="181" t="s">
        <v>1299</v>
      </c>
      <c r="B1195" s="181" t="s">
        <v>1300</v>
      </c>
      <c r="C1195" s="181" t="s">
        <v>543</v>
      </c>
      <c r="D1195" s="181">
        <v>10</v>
      </c>
      <c r="E1195" s="181" t="s">
        <v>554</v>
      </c>
      <c r="F1195" s="181">
        <v>2.82</v>
      </c>
      <c r="G1195" s="181">
        <v>28.2</v>
      </c>
      <c r="H1195" s="181">
        <v>135.6</v>
      </c>
      <c r="I1195" s="181" t="s">
        <v>542</v>
      </c>
      <c r="J1195" s="181" t="s">
        <v>543</v>
      </c>
      <c r="K1195" s="181" t="s">
        <v>899</v>
      </c>
    </row>
    <row r="1196" spans="1:11">
      <c r="A1196" s="181" t="s">
        <v>1299</v>
      </c>
      <c r="B1196" s="181" t="s">
        <v>1300</v>
      </c>
      <c r="C1196" s="181" t="s">
        <v>559</v>
      </c>
      <c r="D1196" s="181">
        <v>13</v>
      </c>
      <c r="E1196" s="181" t="s">
        <v>551</v>
      </c>
      <c r="F1196" s="181">
        <v>3.95</v>
      </c>
      <c r="G1196" s="181">
        <v>51.35</v>
      </c>
      <c r="H1196" s="181">
        <v>135.6</v>
      </c>
      <c r="I1196" s="181" t="s">
        <v>542</v>
      </c>
      <c r="J1196" s="181" t="s">
        <v>543</v>
      </c>
      <c r="K1196" s="181" t="s">
        <v>899</v>
      </c>
    </row>
    <row r="1197" spans="1:11">
      <c r="A1197" s="181" t="s">
        <v>1301</v>
      </c>
      <c r="B1197" s="181" t="s">
        <v>1302</v>
      </c>
      <c r="C1197" s="181" t="s">
        <v>547</v>
      </c>
      <c r="D1197" s="181">
        <v>4</v>
      </c>
      <c r="E1197" s="181" t="s">
        <v>551</v>
      </c>
      <c r="F1197" s="181">
        <v>4.9800000000000004</v>
      </c>
      <c r="G1197" s="181">
        <v>19.920000000000002</v>
      </c>
      <c r="H1197" s="181">
        <v>168.71</v>
      </c>
      <c r="I1197" s="181" t="s">
        <v>542</v>
      </c>
      <c r="J1197" s="181" t="s">
        <v>543</v>
      </c>
      <c r="K1197" s="181" t="s">
        <v>904</v>
      </c>
    </row>
    <row r="1198" spans="1:11">
      <c r="A1198" s="181" t="s">
        <v>1301</v>
      </c>
      <c r="B1198" s="181" t="s">
        <v>1302</v>
      </c>
      <c r="C1198" s="181" t="s">
        <v>575</v>
      </c>
      <c r="D1198" s="181">
        <v>11</v>
      </c>
      <c r="E1198" s="181" t="s">
        <v>541</v>
      </c>
      <c r="F1198" s="181">
        <v>4.99</v>
      </c>
      <c r="G1198" s="181">
        <v>54.89</v>
      </c>
      <c r="H1198" s="181">
        <v>168.71</v>
      </c>
      <c r="I1198" s="181" t="s">
        <v>542</v>
      </c>
      <c r="J1198" s="181" t="s">
        <v>543</v>
      </c>
      <c r="K1198" s="181" t="s">
        <v>904</v>
      </c>
    </row>
    <row r="1199" spans="1:11">
      <c r="A1199" s="181" t="s">
        <v>1301</v>
      </c>
      <c r="B1199" s="181" t="s">
        <v>1302</v>
      </c>
      <c r="C1199" s="181" t="s">
        <v>550</v>
      </c>
      <c r="D1199" s="181">
        <v>10</v>
      </c>
      <c r="E1199" s="181" t="s">
        <v>551</v>
      </c>
      <c r="F1199" s="181">
        <v>0.54</v>
      </c>
      <c r="G1199" s="181">
        <v>5.4</v>
      </c>
      <c r="H1199" s="181">
        <v>168.71</v>
      </c>
      <c r="I1199" s="181" t="s">
        <v>542</v>
      </c>
      <c r="J1199" s="181" t="s">
        <v>543</v>
      </c>
      <c r="K1199" s="181" t="s">
        <v>904</v>
      </c>
    </row>
    <row r="1200" spans="1:11">
      <c r="A1200" s="181" t="s">
        <v>1301</v>
      </c>
      <c r="B1200" s="181" t="s">
        <v>1302</v>
      </c>
      <c r="C1200" s="181" t="s">
        <v>553</v>
      </c>
      <c r="D1200" s="181">
        <v>12</v>
      </c>
      <c r="E1200" s="181" t="s">
        <v>554</v>
      </c>
      <c r="F1200" s="181">
        <v>0.27</v>
      </c>
      <c r="G1200" s="181">
        <v>3.24</v>
      </c>
      <c r="H1200" s="181">
        <v>168.71</v>
      </c>
      <c r="I1200" s="181" t="s">
        <v>542</v>
      </c>
      <c r="J1200" s="181" t="s">
        <v>543</v>
      </c>
      <c r="K1200" s="181" t="s">
        <v>904</v>
      </c>
    </row>
    <row r="1201" spans="1:11">
      <c r="A1201" s="181" t="s">
        <v>1301</v>
      </c>
      <c r="B1201" s="181" t="s">
        <v>1302</v>
      </c>
      <c r="C1201" s="181" t="s">
        <v>579</v>
      </c>
      <c r="D1201" s="181">
        <v>18</v>
      </c>
      <c r="E1201" s="181" t="s">
        <v>551</v>
      </c>
      <c r="F1201" s="181">
        <v>3.71</v>
      </c>
      <c r="G1201" s="181">
        <v>66.78</v>
      </c>
      <c r="H1201" s="181">
        <v>168.71</v>
      </c>
      <c r="I1201" s="181" t="s">
        <v>542</v>
      </c>
      <c r="J1201" s="181" t="s">
        <v>543</v>
      </c>
      <c r="K1201" s="181" t="s">
        <v>904</v>
      </c>
    </row>
    <row r="1202" spans="1:11">
      <c r="A1202" s="181" t="s">
        <v>1301</v>
      </c>
      <c r="B1202" s="181" t="s">
        <v>1302</v>
      </c>
      <c r="C1202" s="181" t="s">
        <v>543</v>
      </c>
      <c r="D1202" s="181">
        <v>6</v>
      </c>
      <c r="E1202" s="181" t="s">
        <v>546</v>
      </c>
      <c r="F1202" s="181">
        <v>3.08</v>
      </c>
      <c r="G1202" s="181">
        <v>18.48</v>
      </c>
      <c r="H1202" s="181">
        <v>168.71</v>
      </c>
      <c r="I1202" s="181" t="s">
        <v>542</v>
      </c>
      <c r="J1202" s="181" t="s">
        <v>543</v>
      </c>
      <c r="K1202" s="181" t="s">
        <v>904</v>
      </c>
    </row>
    <row r="1203" spans="1:11">
      <c r="A1203" s="181" t="s">
        <v>1303</v>
      </c>
      <c r="B1203" s="181" t="s">
        <v>1304</v>
      </c>
      <c r="C1203" s="181" t="s">
        <v>550</v>
      </c>
      <c r="D1203" s="181">
        <v>18</v>
      </c>
      <c r="E1203" s="181" t="s">
        <v>541</v>
      </c>
      <c r="F1203" s="181">
        <v>1.86</v>
      </c>
      <c r="G1203" s="181">
        <v>33.479999999999997</v>
      </c>
      <c r="H1203" s="181">
        <v>244.16</v>
      </c>
      <c r="I1203" s="181" t="s">
        <v>542</v>
      </c>
      <c r="J1203" s="181" t="s">
        <v>543</v>
      </c>
      <c r="K1203" s="181" t="s">
        <v>1305</v>
      </c>
    </row>
    <row r="1204" spans="1:11">
      <c r="A1204" s="181" t="s">
        <v>1303</v>
      </c>
      <c r="B1204" s="181" t="s">
        <v>1304</v>
      </c>
      <c r="C1204" s="181" t="s">
        <v>597</v>
      </c>
      <c r="D1204" s="181">
        <v>10</v>
      </c>
      <c r="E1204" s="181" t="s">
        <v>541</v>
      </c>
      <c r="F1204" s="181">
        <v>1.78</v>
      </c>
      <c r="G1204" s="181">
        <v>17.8</v>
      </c>
      <c r="H1204" s="181">
        <v>244.16</v>
      </c>
      <c r="I1204" s="181" t="s">
        <v>542</v>
      </c>
      <c r="J1204" s="181" t="s">
        <v>543</v>
      </c>
      <c r="K1204" s="181" t="s">
        <v>1305</v>
      </c>
    </row>
    <row r="1205" spans="1:11">
      <c r="A1205" s="181" t="s">
        <v>1303</v>
      </c>
      <c r="B1205" s="181" t="s">
        <v>1304</v>
      </c>
      <c r="C1205" s="181" t="s">
        <v>559</v>
      </c>
      <c r="D1205" s="181">
        <v>15</v>
      </c>
      <c r="E1205" s="181" t="s">
        <v>546</v>
      </c>
      <c r="F1205" s="181">
        <v>3.7</v>
      </c>
      <c r="G1205" s="181">
        <v>55.5</v>
      </c>
      <c r="H1205" s="181">
        <v>244.16</v>
      </c>
      <c r="I1205" s="181" t="s">
        <v>542</v>
      </c>
      <c r="J1205" s="181" t="s">
        <v>543</v>
      </c>
      <c r="K1205" s="181" t="s">
        <v>1305</v>
      </c>
    </row>
    <row r="1206" spans="1:11">
      <c r="A1206" s="181" t="s">
        <v>1303</v>
      </c>
      <c r="B1206" s="181" t="s">
        <v>1304</v>
      </c>
      <c r="C1206" s="181" t="s">
        <v>540</v>
      </c>
      <c r="D1206" s="181">
        <v>20</v>
      </c>
      <c r="E1206" s="181" t="s">
        <v>554</v>
      </c>
      <c r="F1206" s="181">
        <v>4.1100000000000003</v>
      </c>
      <c r="G1206" s="181">
        <v>82.2</v>
      </c>
      <c r="H1206" s="181">
        <v>244.16</v>
      </c>
      <c r="I1206" s="181" t="s">
        <v>542</v>
      </c>
      <c r="J1206" s="181" t="s">
        <v>543</v>
      </c>
      <c r="K1206" s="181" t="s">
        <v>1305</v>
      </c>
    </row>
    <row r="1207" spans="1:11">
      <c r="A1207" s="181" t="s">
        <v>1303</v>
      </c>
      <c r="B1207" s="181" t="s">
        <v>1304</v>
      </c>
      <c r="C1207" s="181" t="s">
        <v>545</v>
      </c>
      <c r="D1207" s="181">
        <v>10</v>
      </c>
      <c r="E1207" s="181" t="s">
        <v>541</v>
      </c>
      <c r="F1207" s="181">
        <v>1.99</v>
      </c>
      <c r="G1207" s="181">
        <v>19.899999999999999</v>
      </c>
      <c r="H1207" s="181">
        <v>244.16</v>
      </c>
      <c r="I1207" s="181" t="s">
        <v>542</v>
      </c>
      <c r="J1207" s="181" t="s">
        <v>543</v>
      </c>
      <c r="K1207" s="181" t="s">
        <v>1305</v>
      </c>
    </row>
    <row r="1208" spans="1:11">
      <c r="A1208" s="181" t="s">
        <v>1303</v>
      </c>
      <c r="B1208" s="181" t="s">
        <v>1304</v>
      </c>
      <c r="C1208" s="181" t="s">
        <v>543</v>
      </c>
      <c r="D1208" s="181">
        <v>12</v>
      </c>
      <c r="E1208" s="181" t="s">
        <v>554</v>
      </c>
      <c r="F1208" s="181">
        <v>2.94</v>
      </c>
      <c r="G1208" s="181">
        <v>35.28</v>
      </c>
      <c r="H1208" s="181">
        <v>244.16</v>
      </c>
      <c r="I1208" s="181" t="s">
        <v>542</v>
      </c>
      <c r="J1208" s="181" t="s">
        <v>543</v>
      </c>
      <c r="K1208" s="181" t="s">
        <v>1305</v>
      </c>
    </row>
    <row r="1209" spans="1:11">
      <c r="A1209" s="181" t="s">
        <v>1306</v>
      </c>
      <c r="B1209" s="181" t="s">
        <v>1307</v>
      </c>
      <c r="C1209" s="181" t="s">
        <v>550</v>
      </c>
      <c r="D1209" s="181">
        <v>10</v>
      </c>
      <c r="E1209" s="181" t="s">
        <v>541</v>
      </c>
      <c r="F1209" s="181">
        <v>1.34</v>
      </c>
      <c r="G1209" s="181">
        <v>13.4</v>
      </c>
      <c r="H1209" s="181">
        <v>124.5</v>
      </c>
      <c r="I1209" s="181" t="s">
        <v>542</v>
      </c>
      <c r="J1209" s="181" t="s">
        <v>543</v>
      </c>
      <c r="K1209" s="181" t="s">
        <v>1308</v>
      </c>
    </row>
    <row r="1210" spans="1:11">
      <c r="A1210" s="181" t="s">
        <v>1306</v>
      </c>
      <c r="B1210" s="181" t="s">
        <v>1307</v>
      </c>
      <c r="C1210" s="181" t="s">
        <v>557</v>
      </c>
      <c r="D1210" s="181">
        <v>6</v>
      </c>
      <c r="E1210" s="181" t="s">
        <v>551</v>
      </c>
      <c r="F1210" s="181">
        <v>4.5999999999999996</v>
      </c>
      <c r="G1210" s="181">
        <v>27.6</v>
      </c>
      <c r="H1210" s="181">
        <v>124.5</v>
      </c>
      <c r="I1210" s="181" t="s">
        <v>542</v>
      </c>
      <c r="J1210" s="181" t="s">
        <v>543</v>
      </c>
      <c r="K1210" s="181" t="s">
        <v>1308</v>
      </c>
    </row>
    <row r="1211" spans="1:11">
      <c r="A1211" s="181" t="s">
        <v>1306</v>
      </c>
      <c r="B1211" s="181" t="s">
        <v>1307</v>
      </c>
      <c r="C1211" s="181" t="s">
        <v>579</v>
      </c>
      <c r="D1211" s="181">
        <v>2</v>
      </c>
      <c r="E1211" s="181" t="s">
        <v>546</v>
      </c>
      <c r="F1211" s="181">
        <v>0.08</v>
      </c>
      <c r="G1211" s="181">
        <v>0.16</v>
      </c>
      <c r="H1211" s="181">
        <v>124.5</v>
      </c>
      <c r="I1211" s="181" t="s">
        <v>542</v>
      </c>
      <c r="J1211" s="181" t="s">
        <v>543</v>
      </c>
      <c r="K1211" s="181" t="s">
        <v>1308</v>
      </c>
    </row>
    <row r="1212" spans="1:11">
      <c r="A1212" s="181" t="s">
        <v>1306</v>
      </c>
      <c r="B1212" s="181" t="s">
        <v>1307</v>
      </c>
      <c r="C1212" s="181" t="s">
        <v>547</v>
      </c>
      <c r="D1212" s="181">
        <v>18</v>
      </c>
      <c r="E1212" s="181" t="s">
        <v>551</v>
      </c>
      <c r="F1212" s="181">
        <v>4.63</v>
      </c>
      <c r="G1212" s="181">
        <v>83.34</v>
      </c>
      <c r="H1212" s="181">
        <v>124.5</v>
      </c>
      <c r="I1212" s="181" t="s">
        <v>542</v>
      </c>
      <c r="J1212" s="181" t="s">
        <v>543</v>
      </c>
      <c r="K1212" s="181" t="s">
        <v>1308</v>
      </c>
    </row>
    <row r="1213" spans="1:11">
      <c r="A1213" s="181" t="s">
        <v>1309</v>
      </c>
      <c r="B1213" s="181" t="s">
        <v>1310</v>
      </c>
      <c r="C1213" s="181" t="s">
        <v>540</v>
      </c>
      <c r="D1213" s="181">
        <v>15</v>
      </c>
      <c r="E1213" s="181" t="s">
        <v>546</v>
      </c>
      <c r="F1213" s="181">
        <v>1.45</v>
      </c>
      <c r="G1213" s="181">
        <v>21.75</v>
      </c>
      <c r="H1213" s="181">
        <v>84.96</v>
      </c>
      <c r="I1213" s="181" t="s">
        <v>568</v>
      </c>
      <c r="J1213" s="181" t="s">
        <v>543</v>
      </c>
      <c r="K1213" s="181" t="s">
        <v>1311</v>
      </c>
    </row>
    <row r="1214" spans="1:11">
      <c r="A1214" s="181" t="s">
        <v>1309</v>
      </c>
      <c r="B1214" s="181" t="s">
        <v>1310</v>
      </c>
      <c r="C1214" s="181" t="s">
        <v>543</v>
      </c>
      <c r="D1214" s="181">
        <v>2</v>
      </c>
      <c r="E1214" s="181" t="s">
        <v>554</v>
      </c>
      <c r="F1214" s="181">
        <v>4.9400000000000004</v>
      </c>
      <c r="G1214" s="181">
        <v>9.8800000000000008</v>
      </c>
      <c r="H1214" s="181">
        <v>84.96</v>
      </c>
      <c r="I1214" s="181" t="s">
        <v>568</v>
      </c>
      <c r="J1214" s="181" t="s">
        <v>543</v>
      </c>
      <c r="K1214" s="181" t="s">
        <v>1311</v>
      </c>
    </row>
    <row r="1215" spans="1:11">
      <c r="A1215" s="181" t="s">
        <v>1309</v>
      </c>
      <c r="B1215" s="181" t="s">
        <v>1310</v>
      </c>
      <c r="C1215" s="181" t="s">
        <v>575</v>
      </c>
      <c r="D1215" s="181">
        <v>12</v>
      </c>
      <c r="E1215" s="181" t="s">
        <v>546</v>
      </c>
      <c r="F1215" s="181">
        <v>4.38</v>
      </c>
      <c r="G1215" s="181">
        <v>52.56</v>
      </c>
      <c r="H1215" s="181">
        <v>84.96</v>
      </c>
      <c r="I1215" s="181" t="s">
        <v>568</v>
      </c>
      <c r="J1215" s="181" t="s">
        <v>543</v>
      </c>
      <c r="K1215" s="181" t="s">
        <v>1311</v>
      </c>
    </row>
    <row r="1216" spans="1:11">
      <c r="A1216" s="181" t="s">
        <v>1309</v>
      </c>
      <c r="B1216" s="181" t="s">
        <v>1310</v>
      </c>
      <c r="C1216" s="181" t="s">
        <v>597</v>
      </c>
      <c r="D1216" s="181">
        <v>7</v>
      </c>
      <c r="E1216" s="181" t="s">
        <v>541</v>
      </c>
      <c r="F1216" s="181">
        <v>0.11</v>
      </c>
      <c r="G1216" s="181">
        <v>0.77</v>
      </c>
      <c r="H1216" s="181">
        <v>84.96</v>
      </c>
      <c r="I1216" s="181" t="s">
        <v>568</v>
      </c>
      <c r="J1216" s="181" t="s">
        <v>543</v>
      </c>
      <c r="K1216" s="181" t="s">
        <v>1311</v>
      </c>
    </row>
    <row r="1217" spans="1:11">
      <c r="A1217" s="181" t="s">
        <v>1312</v>
      </c>
      <c r="B1217" s="181" t="s">
        <v>1313</v>
      </c>
      <c r="C1217" s="181" t="s">
        <v>553</v>
      </c>
      <c r="D1217" s="181">
        <v>5</v>
      </c>
      <c r="E1217" s="181" t="s">
        <v>546</v>
      </c>
      <c r="F1217" s="181">
        <v>4.78</v>
      </c>
      <c r="G1217" s="181">
        <v>23.9</v>
      </c>
      <c r="H1217" s="181">
        <v>161.65</v>
      </c>
      <c r="I1217" s="181" t="s">
        <v>542</v>
      </c>
      <c r="J1217" s="181" t="s">
        <v>543</v>
      </c>
      <c r="K1217" s="181" t="s">
        <v>1314</v>
      </c>
    </row>
    <row r="1218" spans="1:11">
      <c r="A1218" s="181" t="s">
        <v>1312</v>
      </c>
      <c r="B1218" s="181" t="s">
        <v>1313</v>
      </c>
      <c r="C1218" s="181" t="s">
        <v>563</v>
      </c>
      <c r="D1218" s="181">
        <v>12</v>
      </c>
      <c r="E1218" s="181" t="s">
        <v>551</v>
      </c>
      <c r="F1218" s="181">
        <v>2.93</v>
      </c>
      <c r="G1218" s="181">
        <v>35.159999999999997</v>
      </c>
      <c r="H1218" s="181">
        <v>161.65</v>
      </c>
      <c r="I1218" s="181" t="s">
        <v>542</v>
      </c>
      <c r="J1218" s="181" t="s">
        <v>543</v>
      </c>
      <c r="K1218" s="181" t="s">
        <v>1314</v>
      </c>
    </row>
    <row r="1219" spans="1:11">
      <c r="A1219" s="181" t="s">
        <v>1312</v>
      </c>
      <c r="B1219" s="181" t="s">
        <v>1313</v>
      </c>
      <c r="C1219" s="181" t="s">
        <v>547</v>
      </c>
      <c r="D1219" s="181">
        <v>9</v>
      </c>
      <c r="E1219" s="181" t="s">
        <v>541</v>
      </c>
      <c r="F1219" s="181">
        <v>0.4</v>
      </c>
      <c r="G1219" s="181">
        <v>3.6</v>
      </c>
      <c r="H1219" s="181">
        <v>161.65</v>
      </c>
      <c r="I1219" s="181" t="s">
        <v>542</v>
      </c>
      <c r="J1219" s="181" t="s">
        <v>543</v>
      </c>
      <c r="K1219" s="181" t="s">
        <v>1314</v>
      </c>
    </row>
    <row r="1220" spans="1:11">
      <c r="A1220" s="181" t="s">
        <v>1312</v>
      </c>
      <c r="B1220" s="181" t="s">
        <v>1313</v>
      </c>
      <c r="C1220" s="181" t="s">
        <v>575</v>
      </c>
      <c r="D1220" s="181">
        <v>8</v>
      </c>
      <c r="E1220" s="181" t="s">
        <v>541</v>
      </c>
      <c r="F1220" s="181">
        <v>4.8499999999999996</v>
      </c>
      <c r="G1220" s="181">
        <v>38.799999999999997</v>
      </c>
      <c r="H1220" s="181">
        <v>161.65</v>
      </c>
      <c r="I1220" s="181" t="s">
        <v>542</v>
      </c>
      <c r="J1220" s="181" t="s">
        <v>543</v>
      </c>
      <c r="K1220" s="181" t="s">
        <v>1314</v>
      </c>
    </row>
    <row r="1221" spans="1:11">
      <c r="A1221" s="181" t="s">
        <v>1312</v>
      </c>
      <c r="B1221" s="181" t="s">
        <v>1313</v>
      </c>
      <c r="C1221" s="181" t="s">
        <v>559</v>
      </c>
      <c r="D1221" s="181">
        <v>13</v>
      </c>
      <c r="E1221" s="181" t="s">
        <v>546</v>
      </c>
      <c r="F1221" s="181">
        <v>4.63</v>
      </c>
      <c r="G1221" s="181">
        <v>60.19</v>
      </c>
      <c r="H1221" s="181">
        <v>161.65</v>
      </c>
      <c r="I1221" s="181" t="s">
        <v>542</v>
      </c>
      <c r="J1221" s="181" t="s">
        <v>543</v>
      </c>
      <c r="K1221" s="181" t="s">
        <v>1314</v>
      </c>
    </row>
    <row r="1222" spans="1:11">
      <c r="A1222" s="181" t="s">
        <v>1315</v>
      </c>
      <c r="B1222" s="181" t="s">
        <v>1316</v>
      </c>
      <c r="C1222" s="181" t="s">
        <v>547</v>
      </c>
      <c r="D1222" s="181">
        <v>15</v>
      </c>
      <c r="E1222" s="181" t="s">
        <v>541</v>
      </c>
      <c r="F1222" s="181">
        <v>0.9</v>
      </c>
      <c r="G1222" s="181">
        <v>13.5</v>
      </c>
      <c r="H1222" s="181">
        <v>101.17</v>
      </c>
      <c r="I1222" s="181" t="s">
        <v>542</v>
      </c>
      <c r="J1222" s="181" t="s">
        <v>543</v>
      </c>
      <c r="K1222" s="181" t="s">
        <v>907</v>
      </c>
    </row>
    <row r="1223" spans="1:11">
      <c r="A1223" s="181" t="s">
        <v>1315</v>
      </c>
      <c r="B1223" s="181" t="s">
        <v>1316</v>
      </c>
      <c r="C1223" s="181" t="s">
        <v>552</v>
      </c>
      <c r="D1223" s="181">
        <v>10</v>
      </c>
      <c r="E1223" s="181" t="s">
        <v>541</v>
      </c>
      <c r="F1223" s="181">
        <v>0.64</v>
      </c>
      <c r="G1223" s="181">
        <v>6.4</v>
      </c>
      <c r="H1223" s="181">
        <v>101.17</v>
      </c>
      <c r="I1223" s="181" t="s">
        <v>542</v>
      </c>
      <c r="J1223" s="181" t="s">
        <v>543</v>
      </c>
      <c r="K1223" s="181" t="s">
        <v>907</v>
      </c>
    </row>
    <row r="1224" spans="1:11">
      <c r="A1224" s="181" t="s">
        <v>1315</v>
      </c>
      <c r="B1224" s="181" t="s">
        <v>1316</v>
      </c>
      <c r="C1224" s="181" t="s">
        <v>557</v>
      </c>
      <c r="D1224" s="181">
        <v>13</v>
      </c>
      <c r="E1224" s="181" t="s">
        <v>546</v>
      </c>
      <c r="F1224" s="181">
        <v>4.95</v>
      </c>
      <c r="G1224" s="181">
        <v>64.349999999999994</v>
      </c>
      <c r="H1224" s="181">
        <v>101.17</v>
      </c>
      <c r="I1224" s="181" t="s">
        <v>542</v>
      </c>
      <c r="J1224" s="181" t="s">
        <v>543</v>
      </c>
      <c r="K1224" s="181" t="s">
        <v>907</v>
      </c>
    </row>
    <row r="1225" spans="1:11">
      <c r="A1225" s="181" t="s">
        <v>1315</v>
      </c>
      <c r="B1225" s="181" t="s">
        <v>1316</v>
      </c>
      <c r="C1225" s="181" t="s">
        <v>543</v>
      </c>
      <c r="D1225" s="181">
        <v>4</v>
      </c>
      <c r="E1225" s="181" t="s">
        <v>554</v>
      </c>
      <c r="F1225" s="181">
        <v>4.2300000000000004</v>
      </c>
      <c r="G1225" s="181">
        <v>16.920000000000002</v>
      </c>
      <c r="H1225" s="181">
        <v>101.17</v>
      </c>
      <c r="I1225" s="181" t="s">
        <v>542</v>
      </c>
      <c r="J1225" s="181" t="s">
        <v>543</v>
      </c>
      <c r="K1225" s="181" t="s">
        <v>907</v>
      </c>
    </row>
    <row r="1226" spans="1:11">
      <c r="A1226" s="181" t="s">
        <v>1317</v>
      </c>
      <c r="B1226" s="181" t="s">
        <v>1318</v>
      </c>
      <c r="C1226" s="181" t="s">
        <v>540</v>
      </c>
      <c r="D1226" s="181">
        <v>10</v>
      </c>
      <c r="E1226" s="181" t="s">
        <v>554</v>
      </c>
      <c r="F1226" s="181">
        <v>2.29</v>
      </c>
      <c r="G1226" s="181">
        <v>22.9</v>
      </c>
      <c r="H1226" s="181">
        <v>148.93</v>
      </c>
      <c r="I1226" s="181" t="s">
        <v>568</v>
      </c>
      <c r="J1226" s="181" t="s">
        <v>543</v>
      </c>
      <c r="K1226" s="181" t="s">
        <v>1319</v>
      </c>
    </row>
    <row r="1227" spans="1:11">
      <c r="A1227" s="181" t="s">
        <v>1317</v>
      </c>
      <c r="B1227" s="181" t="s">
        <v>1318</v>
      </c>
      <c r="C1227" s="181" t="s">
        <v>543</v>
      </c>
      <c r="D1227" s="181">
        <v>17</v>
      </c>
      <c r="E1227" s="181" t="s">
        <v>554</v>
      </c>
      <c r="F1227" s="181">
        <v>3.66</v>
      </c>
      <c r="G1227" s="181">
        <v>62.22</v>
      </c>
      <c r="H1227" s="181">
        <v>148.93</v>
      </c>
      <c r="I1227" s="181" t="s">
        <v>568</v>
      </c>
      <c r="J1227" s="181" t="s">
        <v>543</v>
      </c>
      <c r="K1227" s="181" t="s">
        <v>1319</v>
      </c>
    </row>
    <row r="1228" spans="1:11">
      <c r="A1228" s="181" t="s">
        <v>1317</v>
      </c>
      <c r="B1228" s="181" t="s">
        <v>1318</v>
      </c>
      <c r="C1228" s="181" t="s">
        <v>557</v>
      </c>
      <c r="D1228" s="181">
        <v>9</v>
      </c>
      <c r="E1228" s="181" t="s">
        <v>546</v>
      </c>
      <c r="F1228" s="181">
        <v>2.27</v>
      </c>
      <c r="G1228" s="181">
        <v>20.43</v>
      </c>
      <c r="H1228" s="181">
        <v>148.93</v>
      </c>
      <c r="I1228" s="181" t="s">
        <v>568</v>
      </c>
      <c r="J1228" s="181" t="s">
        <v>543</v>
      </c>
      <c r="K1228" s="181" t="s">
        <v>1319</v>
      </c>
    </row>
    <row r="1229" spans="1:11">
      <c r="A1229" s="181" t="s">
        <v>1317</v>
      </c>
      <c r="B1229" s="181" t="s">
        <v>1318</v>
      </c>
      <c r="C1229" s="181" t="s">
        <v>553</v>
      </c>
      <c r="D1229" s="181">
        <v>18</v>
      </c>
      <c r="E1229" s="181" t="s">
        <v>551</v>
      </c>
      <c r="F1229" s="181">
        <v>2.41</v>
      </c>
      <c r="G1229" s="181">
        <v>43.38</v>
      </c>
      <c r="H1229" s="181">
        <v>148.93</v>
      </c>
      <c r="I1229" s="181" t="s">
        <v>568</v>
      </c>
      <c r="J1229" s="181" t="s">
        <v>543</v>
      </c>
      <c r="K1229" s="181" t="s">
        <v>1319</v>
      </c>
    </row>
    <row r="1230" spans="1:11">
      <c r="A1230" s="181" t="s">
        <v>1320</v>
      </c>
      <c r="B1230" s="181" t="s">
        <v>1321</v>
      </c>
      <c r="C1230" s="181" t="s">
        <v>575</v>
      </c>
      <c r="D1230" s="181">
        <v>6</v>
      </c>
      <c r="E1230" s="181" t="s">
        <v>554</v>
      </c>
      <c r="F1230" s="181">
        <v>0.15</v>
      </c>
      <c r="G1230" s="181">
        <v>0.9</v>
      </c>
      <c r="H1230" s="181">
        <v>87.9</v>
      </c>
      <c r="I1230" s="181" t="s">
        <v>542</v>
      </c>
      <c r="J1230" s="181" t="s">
        <v>543</v>
      </c>
      <c r="K1230" s="181" t="s">
        <v>1322</v>
      </c>
    </row>
    <row r="1231" spans="1:11">
      <c r="A1231" s="181" t="s">
        <v>1320</v>
      </c>
      <c r="B1231" s="181" t="s">
        <v>1321</v>
      </c>
      <c r="C1231" s="181" t="s">
        <v>553</v>
      </c>
      <c r="D1231" s="181">
        <v>5</v>
      </c>
      <c r="E1231" s="181" t="s">
        <v>554</v>
      </c>
      <c r="F1231" s="181">
        <v>3.63</v>
      </c>
      <c r="G1231" s="181">
        <v>18.149999999999999</v>
      </c>
      <c r="H1231" s="181">
        <v>87.9</v>
      </c>
      <c r="I1231" s="181" t="s">
        <v>542</v>
      </c>
      <c r="J1231" s="181" t="s">
        <v>543</v>
      </c>
      <c r="K1231" s="181" t="s">
        <v>1322</v>
      </c>
    </row>
    <row r="1232" spans="1:11">
      <c r="A1232" s="181" t="s">
        <v>1320</v>
      </c>
      <c r="B1232" s="181" t="s">
        <v>1321</v>
      </c>
      <c r="C1232" s="181" t="s">
        <v>597</v>
      </c>
      <c r="D1232" s="181">
        <v>15</v>
      </c>
      <c r="E1232" s="181" t="s">
        <v>554</v>
      </c>
      <c r="F1232" s="181">
        <v>4.59</v>
      </c>
      <c r="G1232" s="181">
        <v>68.849999999999994</v>
      </c>
      <c r="H1232" s="181">
        <v>87.9</v>
      </c>
      <c r="I1232" s="181" t="s">
        <v>542</v>
      </c>
      <c r="J1232" s="181" t="s">
        <v>543</v>
      </c>
      <c r="K1232" s="181" t="s">
        <v>1322</v>
      </c>
    </row>
    <row r="1233" spans="1:11">
      <c r="A1233" s="181" t="s">
        <v>1323</v>
      </c>
      <c r="B1233" s="181" t="s">
        <v>1324</v>
      </c>
      <c r="C1233" s="181" t="s">
        <v>579</v>
      </c>
      <c r="D1233" s="181">
        <v>3</v>
      </c>
      <c r="E1233" s="181" t="s">
        <v>551</v>
      </c>
      <c r="F1233" s="181">
        <v>0.63</v>
      </c>
      <c r="G1233" s="181">
        <v>1.89</v>
      </c>
      <c r="H1233" s="181">
        <v>112.83</v>
      </c>
      <c r="I1233" s="181" t="s">
        <v>568</v>
      </c>
      <c r="J1233" s="181" t="s">
        <v>543</v>
      </c>
      <c r="K1233" s="181" t="s">
        <v>1325</v>
      </c>
    </row>
    <row r="1234" spans="1:11">
      <c r="A1234" s="181" t="s">
        <v>1323</v>
      </c>
      <c r="B1234" s="181" t="s">
        <v>1324</v>
      </c>
      <c r="C1234" s="181" t="s">
        <v>550</v>
      </c>
      <c r="D1234" s="181">
        <v>13</v>
      </c>
      <c r="E1234" s="181" t="s">
        <v>546</v>
      </c>
      <c r="F1234" s="181">
        <v>1.38</v>
      </c>
      <c r="G1234" s="181">
        <v>17.940000000000001</v>
      </c>
      <c r="H1234" s="181">
        <v>112.83</v>
      </c>
      <c r="I1234" s="181" t="s">
        <v>568</v>
      </c>
      <c r="J1234" s="181" t="s">
        <v>543</v>
      </c>
      <c r="K1234" s="181" t="s">
        <v>1325</v>
      </c>
    </row>
    <row r="1235" spans="1:11">
      <c r="A1235" s="181" t="s">
        <v>1323</v>
      </c>
      <c r="B1235" s="181" t="s">
        <v>1324</v>
      </c>
      <c r="C1235" s="181" t="s">
        <v>575</v>
      </c>
      <c r="D1235" s="181">
        <v>5</v>
      </c>
      <c r="E1235" s="181" t="s">
        <v>551</v>
      </c>
      <c r="F1235" s="181">
        <v>0.12</v>
      </c>
      <c r="G1235" s="181">
        <v>0.6</v>
      </c>
      <c r="H1235" s="181">
        <v>112.83</v>
      </c>
      <c r="I1235" s="181" t="s">
        <v>568</v>
      </c>
      <c r="J1235" s="181" t="s">
        <v>543</v>
      </c>
      <c r="K1235" s="181" t="s">
        <v>1325</v>
      </c>
    </row>
    <row r="1236" spans="1:11">
      <c r="A1236" s="181" t="s">
        <v>1323</v>
      </c>
      <c r="B1236" s="181" t="s">
        <v>1324</v>
      </c>
      <c r="C1236" s="181" t="s">
        <v>545</v>
      </c>
      <c r="D1236" s="181">
        <v>20</v>
      </c>
      <c r="E1236" s="181" t="s">
        <v>541</v>
      </c>
      <c r="F1236" s="181">
        <v>4.62</v>
      </c>
      <c r="G1236" s="181">
        <v>92.4</v>
      </c>
      <c r="H1236" s="181">
        <v>112.83</v>
      </c>
      <c r="I1236" s="181" t="s">
        <v>568</v>
      </c>
      <c r="J1236" s="181" t="s">
        <v>543</v>
      </c>
      <c r="K1236" s="181" t="s">
        <v>1325</v>
      </c>
    </row>
    <row r="1237" spans="1:11">
      <c r="A1237" s="181" t="s">
        <v>1326</v>
      </c>
      <c r="B1237" s="181" t="s">
        <v>1327</v>
      </c>
      <c r="C1237" s="181" t="s">
        <v>550</v>
      </c>
      <c r="D1237" s="181">
        <v>16</v>
      </c>
      <c r="E1237" s="181" t="s">
        <v>541</v>
      </c>
      <c r="F1237" s="181">
        <v>0.81</v>
      </c>
      <c r="G1237" s="181">
        <v>12.96</v>
      </c>
      <c r="H1237" s="181">
        <v>163.71</v>
      </c>
      <c r="I1237" s="181" t="s">
        <v>542</v>
      </c>
      <c r="J1237" s="181" t="s">
        <v>543</v>
      </c>
      <c r="K1237" s="181" t="s">
        <v>919</v>
      </c>
    </row>
    <row r="1238" spans="1:11">
      <c r="A1238" s="181" t="s">
        <v>1326</v>
      </c>
      <c r="B1238" s="181" t="s">
        <v>1327</v>
      </c>
      <c r="C1238" s="181" t="s">
        <v>557</v>
      </c>
      <c r="D1238" s="181">
        <v>5</v>
      </c>
      <c r="E1238" s="181" t="s">
        <v>546</v>
      </c>
      <c r="F1238" s="181">
        <v>2.2400000000000002</v>
      </c>
      <c r="G1238" s="181">
        <v>11.2</v>
      </c>
      <c r="H1238" s="181">
        <v>163.71</v>
      </c>
      <c r="I1238" s="181" t="s">
        <v>542</v>
      </c>
      <c r="J1238" s="181" t="s">
        <v>543</v>
      </c>
      <c r="K1238" s="181" t="s">
        <v>919</v>
      </c>
    </row>
    <row r="1239" spans="1:11">
      <c r="A1239" s="181" t="s">
        <v>1326</v>
      </c>
      <c r="B1239" s="181" t="s">
        <v>1327</v>
      </c>
      <c r="C1239" s="181" t="s">
        <v>559</v>
      </c>
      <c r="D1239" s="181">
        <v>13</v>
      </c>
      <c r="E1239" s="181" t="s">
        <v>551</v>
      </c>
      <c r="F1239" s="181">
        <v>4.76</v>
      </c>
      <c r="G1239" s="181">
        <v>61.88</v>
      </c>
      <c r="H1239" s="181">
        <v>163.71</v>
      </c>
      <c r="I1239" s="181" t="s">
        <v>542</v>
      </c>
      <c r="J1239" s="181" t="s">
        <v>543</v>
      </c>
      <c r="K1239" s="181" t="s">
        <v>919</v>
      </c>
    </row>
    <row r="1240" spans="1:11">
      <c r="A1240" s="181" t="s">
        <v>1326</v>
      </c>
      <c r="B1240" s="181" t="s">
        <v>1327</v>
      </c>
      <c r="C1240" s="181" t="s">
        <v>579</v>
      </c>
      <c r="D1240" s="181">
        <v>13</v>
      </c>
      <c r="E1240" s="181" t="s">
        <v>546</v>
      </c>
      <c r="F1240" s="181">
        <v>0.27</v>
      </c>
      <c r="G1240" s="181">
        <v>3.51</v>
      </c>
      <c r="H1240" s="181">
        <v>163.71</v>
      </c>
      <c r="I1240" s="181" t="s">
        <v>542</v>
      </c>
      <c r="J1240" s="181" t="s">
        <v>543</v>
      </c>
      <c r="K1240" s="181" t="s">
        <v>919</v>
      </c>
    </row>
    <row r="1241" spans="1:11">
      <c r="A1241" s="181" t="s">
        <v>1326</v>
      </c>
      <c r="B1241" s="181" t="s">
        <v>1327</v>
      </c>
      <c r="C1241" s="181" t="s">
        <v>552</v>
      </c>
      <c r="D1241" s="181">
        <v>3</v>
      </c>
      <c r="E1241" s="181" t="s">
        <v>541</v>
      </c>
      <c r="F1241" s="181">
        <v>2.82</v>
      </c>
      <c r="G1241" s="181">
        <v>8.4600000000000009</v>
      </c>
      <c r="H1241" s="181">
        <v>163.71</v>
      </c>
      <c r="I1241" s="181" t="s">
        <v>542</v>
      </c>
      <c r="J1241" s="181" t="s">
        <v>543</v>
      </c>
      <c r="K1241" s="181" t="s">
        <v>919</v>
      </c>
    </row>
    <row r="1242" spans="1:11">
      <c r="A1242" s="181" t="s">
        <v>1326</v>
      </c>
      <c r="B1242" s="181" t="s">
        <v>1327</v>
      </c>
      <c r="C1242" s="181" t="s">
        <v>597</v>
      </c>
      <c r="D1242" s="181">
        <v>18</v>
      </c>
      <c r="E1242" s="181" t="s">
        <v>551</v>
      </c>
      <c r="F1242" s="181">
        <v>3.65</v>
      </c>
      <c r="G1242" s="181">
        <v>65.7</v>
      </c>
      <c r="H1242" s="181">
        <v>163.71</v>
      </c>
      <c r="I1242" s="181" t="s">
        <v>542</v>
      </c>
      <c r="J1242" s="181" t="s">
        <v>543</v>
      </c>
      <c r="K1242" s="181" t="s">
        <v>919</v>
      </c>
    </row>
    <row r="1243" spans="1:11">
      <c r="A1243" s="181" t="s">
        <v>1328</v>
      </c>
      <c r="B1243" s="181" t="s">
        <v>1329</v>
      </c>
      <c r="C1243" s="181" t="s">
        <v>550</v>
      </c>
      <c r="D1243" s="181">
        <v>12</v>
      </c>
      <c r="E1243" s="181" t="s">
        <v>551</v>
      </c>
      <c r="F1243" s="181">
        <v>0.35</v>
      </c>
      <c r="G1243" s="181">
        <v>4.2</v>
      </c>
      <c r="H1243" s="181">
        <v>118.24</v>
      </c>
      <c r="I1243" s="181" t="s">
        <v>568</v>
      </c>
      <c r="J1243" s="181" t="s">
        <v>543</v>
      </c>
      <c r="K1243" s="181" t="s">
        <v>1330</v>
      </c>
    </row>
    <row r="1244" spans="1:11">
      <c r="A1244" s="181" t="s">
        <v>1328</v>
      </c>
      <c r="B1244" s="181" t="s">
        <v>1329</v>
      </c>
      <c r="C1244" s="181" t="s">
        <v>540</v>
      </c>
      <c r="D1244" s="181">
        <v>15</v>
      </c>
      <c r="E1244" s="181" t="s">
        <v>551</v>
      </c>
      <c r="F1244" s="181">
        <v>4.1399999999999997</v>
      </c>
      <c r="G1244" s="181">
        <v>62.1</v>
      </c>
      <c r="H1244" s="181">
        <v>118.24</v>
      </c>
      <c r="I1244" s="181" t="s">
        <v>568</v>
      </c>
      <c r="J1244" s="181" t="s">
        <v>543</v>
      </c>
      <c r="K1244" s="181" t="s">
        <v>1330</v>
      </c>
    </row>
    <row r="1245" spans="1:11">
      <c r="A1245" s="181" t="s">
        <v>1328</v>
      </c>
      <c r="B1245" s="181" t="s">
        <v>1329</v>
      </c>
      <c r="C1245" s="181" t="s">
        <v>579</v>
      </c>
      <c r="D1245" s="181">
        <v>15</v>
      </c>
      <c r="E1245" s="181" t="s">
        <v>554</v>
      </c>
      <c r="F1245" s="181">
        <v>0.46</v>
      </c>
      <c r="G1245" s="181">
        <v>6.9</v>
      </c>
      <c r="H1245" s="181">
        <v>118.24</v>
      </c>
      <c r="I1245" s="181" t="s">
        <v>568</v>
      </c>
      <c r="J1245" s="181" t="s">
        <v>543</v>
      </c>
      <c r="K1245" s="181" t="s">
        <v>1330</v>
      </c>
    </row>
    <row r="1246" spans="1:11">
      <c r="A1246" s="181" t="s">
        <v>1328</v>
      </c>
      <c r="B1246" s="181" t="s">
        <v>1329</v>
      </c>
      <c r="C1246" s="181" t="s">
        <v>557</v>
      </c>
      <c r="D1246" s="181">
        <v>11</v>
      </c>
      <c r="E1246" s="181" t="s">
        <v>541</v>
      </c>
      <c r="F1246" s="181">
        <v>3.14</v>
      </c>
      <c r="G1246" s="181">
        <v>34.54</v>
      </c>
      <c r="H1246" s="181">
        <v>118.24</v>
      </c>
      <c r="I1246" s="181" t="s">
        <v>568</v>
      </c>
      <c r="J1246" s="181" t="s">
        <v>543</v>
      </c>
      <c r="K1246" s="181" t="s">
        <v>1330</v>
      </c>
    </row>
    <row r="1247" spans="1:11">
      <c r="A1247" s="181" t="s">
        <v>1328</v>
      </c>
      <c r="B1247" s="181" t="s">
        <v>1329</v>
      </c>
      <c r="C1247" s="181" t="s">
        <v>552</v>
      </c>
      <c r="D1247" s="181">
        <v>16</v>
      </c>
      <c r="E1247" s="181" t="s">
        <v>546</v>
      </c>
      <c r="F1247" s="181">
        <v>0.14000000000000001</v>
      </c>
      <c r="G1247" s="181">
        <v>2.2400000000000002</v>
      </c>
      <c r="H1247" s="181">
        <v>118.24</v>
      </c>
      <c r="I1247" s="181" t="s">
        <v>568</v>
      </c>
      <c r="J1247" s="181" t="s">
        <v>543</v>
      </c>
      <c r="K1247" s="181" t="s">
        <v>1330</v>
      </c>
    </row>
    <row r="1248" spans="1:11">
      <c r="A1248" s="181" t="s">
        <v>1328</v>
      </c>
      <c r="B1248" s="181" t="s">
        <v>1329</v>
      </c>
      <c r="C1248" s="181" t="s">
        <v>553</v>
      </c>
      <c r="D1248" s="181">
        <v>2</v>
      </c>
      <c r="E1248" s="181" t="s">
        <v>541</v>
      </c>
      <c r="F1248" s="181">
        <v>4.13</v>
      </c>
      <c r="G1248" s="181">
        <v>8.26</v>
      </c>
      <c r="H1248" s="181">
        <v>118.24</v>
      </c>
      <c r="I1248" s="181" t="s">
        <v>568</v>
      </c>
      <c r="J1248" s="181" t="s">
        <v>543</v>
      </c>
      <c r="K1248" s="181" t="s">
        <v>1330</v>
      </c>
    </row>
    <row r="1249" spans="1:11">
      <c r="A1249" s="181" t="s">
        <v>1331</v>
      </c>
      <c r="B1249" s="181" t="s">
        <v>1332</v>
      </c>
      <c r="C1249" s="181" t="s">
        <v>553</v>
      </c>
      <c r="D1249" s="181">
        <v>1</v>
      </c>
      <c r="E1249" s="181" t="s">
        <v>554</v>
      </c>
      <c r="F1249" s="181">
        <v>4.3</v>
      </c>
      <c r="G1249" s="181">
        <v>4.3</v>
      </c>
      <c r="H1249" s="181">
        <v>163.49</v>
      </c>
      <c r="I1249" s="181" t="s">
        <v>542</v>
      </c>
      <c r="J1249" s="181" t="s">
        <v>543</v>
      </c>
      <c r="K1249" s="181" t="s">
        <v>1333</v>
      </c>
    </row>
    <row r="1250" spans="1:11">
      <c r="A1250" s="181" t="s">
        <v>1331</v>
      </c>
      <c r="B1250" s="181" t="s">
        <v>1332</v>
      </c>
      <c r="C1250" s="181" t="s">
        <v>597</v>
      </c>
      <c r="D1250" s="181">
        <v>20</v>
      </c>
      <c r="E1250" s="181" t="s">
        <v>551</v>
      </c>
      <c r="F1250" s="181">
        <v>1.34</v>
      </c>
      <c r="G1250" s="181">
        <v>26.8</v>
      </c>
      <c r="H1250" s="181">
        <v>163.49</v>
      </c>
      <c r="I1250" s="181" t="s">
        <v>542</v>
      </c>
      <c r="J1250" s="181" t="s">
        <v>543</v>
      </c>
      <c r="K1250" s="181" t="s">
        <v>1333</v>
      </c>
    </row>
    <row r="1251" spans="1:11">
      <c r="A1251" s="181" t="s">
        <v>1331</v>
      </c>
      <c r="B1251" s="181" t="s">
        <v>1332</v>
      </c>
      <c r="C1251" s="181" t="s">
        <v>550</v>
      </c>
      <c r="D1251" s="181">
        <v>20</v>
      </c>
      <c r="E1251" s="181" t="s">
        <v>541</v>
      </c>
      <c r="F1251" s="181">
        <v>2.88</v>
      </c>
      <c r="G1251" s="181">
        <v>57.6</v>
      </c>
      <c r="H1251" s="181">
        <v>163.49</v>
      </c>
      <c r="I1251" s="181" t="s">
        <v>542</v>
      </c>
      <c r="J1251" s="181" t="s">
        <v>543</v>
      </c>
      <c r="K1251" s="181" t="s">
        <v>1333</v>
      </c>
    </row>
    <row r="1252" spans="1:11">
      <c r="A1252" s="181" t="s">
        <v>1331</v>
      </c>
      <c r="B1252" s="181" t="s">
        <v>1332</v>
      </c>
      <c r="C1252" s="181" t="s">
        <v>552</v>
      </c>
      <c r="D1252" s="181">
        <v>17</v>
      </c>
      <c r="E1252" s="181" t="s">
        <v>554</v>
      </c>
      <c r="F1252" s="181">
        <v>0.76</v>
      </c>
      <c r="G1252" s="181">
        <v>12.92</v>
      </c>
      <c r="H1252" s="181">
        <v>163.49</v>
      </c>
      <c r="I1252" s="181" t="s">
        <v>542</v>
      </c>
      <c r="J1252" s="181" t="s">
        <v>543</v>
      </c>
      <c r="K1252" s="181" t="s">
        <v>1333</v>
      </c>
    </row>
    <row r="1253" spans="1:11">
      <c r="A1253" s="181" t="s">
        <v>1331</v>
      </c>
      <c r="B1253" s="181" t="s">
        <v>1332</v>
      </c>
      <c r="C1253" s="181" t="s">
        <v>563</v>
      </c>
      <c r="D1253" s="181">
        <v>13</v>
      </c>
      <c r="E1253" s="181" t="s">
        <v>541</v>
      </c>
      <c r="F1253" s="181">
        <v>0.39</v>
      </c>
      <c r="G1253" s="181">
        <v>5.07</v>
      </c>
      <c r="H1253" s="181">
        <v>163.49</v>
      </c>
      <c r="I1253" s="181" t="s">
        <v>542</v>
      </c>
      <c r="J1253" s="181" t="s">
        <v>543</v>
      </c>
      <c r="K1253" s="181" t="s">
        <v>1333</v>
      </c>
    </row>
    <row r="1254" spans="1:11">
      <c r="A1254" s="181" t="s">
        <v>1331</v>
      </c>
      <c r="B1254" s="181" t="s">
        <v>1332</v>
      </c>
      <c r="C1254" s="181" t="s">
        <v>540</v>
      </c>
      <c r="D1254" s="181">
        <v>16</v>
      </c>
      <c r="E1254" s="181" t="s">
        <v>554</v>
      </c>
      <c r="F1254" s="181">
        <v>3.55</v>
      </c>
      <c r="G1254" s="181">
        <v>56.8</v>
      </c>
      <c r="H1254" s="181">
        <v>163.49</v>
      </c>
      <c r="I1254" s="181" t="s">
        <v>542</v>
      </c>
      <c r="J1254" s="181" t="s">
        <v>543</v>
      </c>
      <c r="K1254" s="181" t="s">
        <v>1333</v>
      </c>
    </row>
    <row r="1255" spans="1:11">
      <c r="A1255" s="181" t="s">
        <v>1334</v>
      </c>
      <c r="B1255" s="181" t="s">
        <v>1335</v>
      </c>
      <c r="C1255" s="181" t="s">
        <v>545</v>
      </c>
      <c r="D1255" s="181">
        <v>2</v>
      </c>
      <c r="E1255" s="181" t="s">
        <v>554</v>
      </c>
      <c r="F1255" s="181">
        <v>1.2</v>
      </c>
      <c r="G1255" s="181">
        <v>2.4</v>
      </c>
      <c r="H1255" s="181">
        <v>49.83</v>
      </c>
      <c r="I1255" s="181" t="s">
        <v>542</v>
      </c>
      <c r="J1255" s="181" t="s">
        <v>543</v>
      </c>
      <c r="K1255" s="181" t="s">
        <v>1336</v>
      </c>
    </row>
    <row r="1256" spans="1:11">
      <c r="A1256" s="181" t="s">
        <v>1334</v>
      </c>
      <c r="B1256" s="181" t="s">
        <v>1335</v>
      </c>
      <c r="C1256" s="181" t="s">
        <v>553</v>
      </c>
      <c r="D1256" s="181">
        <v>9</v>
      </c>
      <c r="E1256" s="181" t="s">
        <v>541</v>
      </c>
      <c r="F1256" s="181">
        <v>4.72</v>
      </c>
      <c r="G1256" s="181">
        <v>42.48</v>
      </c>
      <c r="H1256" s="181">
        <v>49.83</v>
      </c>
      <c r="I1256" s="181" t="s">
        <v>542</v>
      </c>
      <c r="J1256" s="181" t="s">
        <v>543</v>
      </c>
      <c r="K1256" s="181" t="s">
        <v>1336</v>
      </c>
    </row>
    <row r="1257" spans="1:11">
      <c r="A1257" s="181" t="s">
        <v>1334</v>
      </c>
      <c r="B1257" s="181" t="s">
        <v>1335</v>
      </c>
      <c r="C1257" s="181" t="s">
        <v>579</v>
      </c>
      <c r="D1257" s="181">
        <v>15</v>
      </c>
      <c r="E1257" s="181" t="s">
        <v>551</v>
      </c>
      <c r="F1257" s="181">
        <v>0.33</v>
      </c>
      <c r="G1257" s="181">
        <v>4.95</v>
      </c>
      <c r="H1257" s="181">
        <v>49.83</v>
      </c>
      <c r="I1257" s="181" t="s">
        <v>542</v>
      </c>
      <c r="J1257" s="181" t="s">
        <v>543</v>
      </c>
      <c r="K1257" s="181" t="s">
        <v>1336</v>
      </c>
    </row>
    <row r="1258" spans="1:11">
      <c r="A1258" s="181" t="s">
        <v>1337</v>
      </c>
      <c r="B1258" s="181" t="s">
        <v>1338</v>
      </c>
      <c r="C1258" s="181" t="s">
        <v>579</v>
      </c>
      <c r="D1258" s="181">
        <v>13</v>
      </c>
      <c r="E1258" s="181" t="s">
        <v>551</v>
      </c>
      <c r="F1258" s="181">
        <v>0.46</v>
      </c>
      <c r="G1258" s="181">
        <v>5.98</v>
      </c>
      <c r="H1258" s="181">
        <v>115.36</v>
      </c>
      <c r="I1258" s="181" t="s">
        <v>568</v>
      </c>
      <c r="J1258" s="181" t="s">
        <v>543</v>
      </c>
      <c r="K1258" s="181" t="s">
        <v>1339</v>
      </c>
    </row>
    <row r="1259" spans="1:11">
      <c r="A1259" s="181" t="s">
        <v>1337</v>
      </c>
      <c r="B1259" s="181" t="s">
        <v>1338</v>
      </c>
      <c r="C1259" s="181" t="s">
        <v>559</v>
      </c>
      <c r="D1259" s="181">
        <v>12</v>
      </c>
      <c r="E1259" s="181" t="s">
        <v>546</v>
      </c>
      <c r="F1259" s="181">
        <v>4.78</v>
      </c>
      <c r="G1259" s="181">
        <v>57.36</v>
      </c>
      <c r="H1259" s="181">
        <v>115.36</v>
      </c>
      <c r="I1259" s="181" t="s">
        <v>568</v>
      </c>
      <c r="J1259" s="181" t="s">
        <v>543</v>
      </c>
      <c r="K1259" s="181" t="s">
        <v>1339</v>
      </c>
    </row>
    <row r="1260" spans="1:11">
      <c r="A1260" s="181" t="s">
        <v>1337</v>
      </c>
      <c r="B1260" s="181" t="s">
        <v>1338</v>
      </c>
      <c r="C1260" s="181" t="s">
        <v>553</v>
      </c>
      <c r="D1260" s="181">
        <v>1</v>
      </c>
      <c r="E1260" s="181" t="s">
        <v>546</v>
      </c>
      <c r="F1260" s="181">
        <v>3.57</v>
      </c>
      <c r="G1260" s="181">
        <v>3.57</v>
      </c>
      <c r="H1260" s="181">
        <v>115.36</v>
      </c>
      <c r="I1260" s="181" t="s">
        <v>568</v>
      </c>
      <c r="J1260" s="181" t="s">
        <v>543</v>
      </c>
      <c r="K1260" s="181" t="s">
        <v>1339</v>
      </c>
    </row>
    <row r="1261" spans="1:11">
      <c r="A1261" s="181" t="s">
        <v>1337</v>
      </c>
      <c r="B1261" s="181" t="s">
        <v>1338</v>
      </c>
      <c r="C1261" s="181" t="s">
        <v>545</v>
      </c>
      <c r="D1261" s="181">
        <v>15</v>
      </c>
      <c r="E1261" s="181" t="s">
        <v>551</v>
      </c>
      <c r="F1261" s="181">
        <v>3.23</v>
      </c>
      <c r="G1261" s="181">
        <v>48.45</v>
      </c>
      <c r="H1261" s="181">
        <v>115.36</v>
      </c>
      <c r="I1261" s="181" t="s">
        <v>568</v>
      </c>
      <c r="J1261" s="181" t="s">
        <v>543</v>
      </c>
      <c r="K1261" s="181" t="s">
        <v>1339</v>
      </c>
    </row>
    <row r="1262" spans="1:11">
      <c r="A1262" s="181" t="s">
        <v>1340</v>
      </c>
      <c r="B1262" s="181" t="s">
        <v>1341</v>
      </c>
      <c r="C1262" s="181" t="s">
        <v>550</v>
      </c>
      <c r="D1262" s="181">
        <v>6</v>
      </c>
      <c r="E1262" s="181" t="s">
        <v>541</v>
      </c>
      <c r="F1262" s="181">
        <v>0.71</v>
      </c>
      <c r="G1262" s="181">
        <v>4.26</v>
      </c>
      <c r="H1262" s="181">
        <v>93.91</v>
      </c>
      <c r="I1262" s="181" t="s">
        <v>542</v>
      </c>
      <c r="J1262" s="181" t="s">
        <v>778</v>
      </c>
      <c r="K1262" s="181" t="s">
        <v>1342</v>
      </c>
    </row>
    <row r="1263" spans="1:11">
      <c r="A1263" s="181" t="s">
        <v>1340</v>
      </c>
      <c r="B1263" s="181" t="s">
        <v>1341</v>
      </c>
      <c r="C1263" s="181" t="s">
        <v>579</v>
      </c>
      <c r="D1263" s="181">
        <v>7</v>
      </c>
      <c r="E1263" s="181" t="s">
        <v>551</v>
      </c>
      <c r="F1263" s="181">
        <v>3.28</v>
      </c>
      <c r="G1263" s="181">
        <v>22.96</v>
      </c>
      <c r="H1263" s="181">
        <v>93.91</v>
      </c>
      <c r="I1263" s="181" t="s">
        <v>542</v>
      </c>
      <c r="J1263" s="181" t="s">
        <v>778</v>
      </c>
      <c r="K1263" s="181" t="s">
        <v>1342</v>
      </c>
    </row>
    <row r="1264" spans="1:11">
      <c r="A1264" s="181" t="s">
        <v>1340</v>
      </c>
      <c r="B1264" s="181" t="s">
        <v>1341</v>
      </c>
      <c r="C1264" s="181" t="s">
        <v>552</v>
      </c>
      <c r="D1264" s="181">
        <v>13</v>
      </c>
      <c r="E1264" s="181" t="s">
        <v>541</v>
      </c>
      <c r="F1264" s="181">
        <v>1.03</v>
      </c>
      <c r="G1264" s="181">
        <v>13.39</v>
      </c>
      <c r="H1264" s="181">
        <v>93.91</v>
      </c>
      <c r="I1264" s="181" t="s">
        <v>542</v>
      </c>
      <c r="J1264" s="181" t="s">
        <v>778</v>
      </c>
      <c r="K1264" s="181" t="s">
        <v>1342</v>
      </c>
    </row>
    <row r="1265" spans="1:11">
      <c r="A1265" s="181" t="s">
        <v>1340</v>
      </c>
      <c r="B1265" s="181" t="s">
        <v>1341</v>
      </c>
      <c r="C1265" s="181" t="s">
        <v>553</v>
      </c>
      <c r="D1265" s="181">
        <v>13</v>
      </c>
      <c r="E1265" s="181" t="s">
        <v>551</v>
      </c>
      <c r="F1265" s="181">
        <v>4.0999999999999996</v>
      </c>
      <c r="G1265" s="181">
        <v>53.3</v>
      </c>
      <c r="H1265" s="181">
        <v>93.91</v>
      </c>
      <c r="I1265" s="181" t="s">
        <v>542</v>
      </c>
      <c r="J1265" s="181" t="s">
        <v>778</v>
      </c>
      <c r="K1265" s="181" t="s">
        <v>1342</v>
      </c>
    </row>
    <row r="1266" spans="1:11">
      <c r="A1266" s="181" t="s">
        <v>1343</v>
      </c>
      <c r="B1266" s="181" t="s">
        <v>1344</v>
      </c>
      <c r="C1266" s="181" t="s">
        <v>543</v>
      </c>
      <c r="D1266" s="181">
        <v>2</v>
      </c>
      <c r="E1266" s="181" t="s">
        <v>541</v>
      </c>
      <c r="F1266" s="181">
        <v>2.72</v>
      </c>
      <c r="G1266" s="181">
        <v>5.44</v>
      </c>
      <c r="H1266" s="181">
        <v>190.44</v>
      </c>
      <c r="I1266" s="181" t="s">
        <v>542</v>
      </c>
      <c r="J1266" s="181" t="s">
        <v>543</v>
      </c>
      <c r="K1266" s="181" t="s">
        <v>924</v>
      </c>
    </row>
    <row r="1267" spans="1:11">
      <c r="A1267" s="181" t="s">
        <v>1343</v>
      </c>
      <c r="B1267" s="181" t="s">
        <v>1344</v>
      </c>
      <c r="C1267" s="181" t="s">
        <v>559</v>
      </c>
      <c r="D1267" s="181">
        <v>8</v>
      </c>
      <c r="E1267" s="181" t="s">
        <v>546</v>
      </c>
      <c r="F1267" s="181">
        <v>0.34</v>
      </c>
      <c r="G1267" s="181">
        <v>2.72</v>
      </c>
      <c r="H1267" s="181">
        <v>190.44</v>
      </c>
      <c r="I1267" s="181" t="s">
        <v>542</v>
      </c>
      <c r="J1267" s="181" t="s">
        <v>543</v>
      </c>
      <c r="K1267" s="181" t="s">
        <v>924</v>
      </c>
    </row>
    <row r="1268" spans="1:11">
      <c r="A1268" s="181" t="s">
        <v>1343</v>
      </c>
      <c r="B1268" s="181" t="s">
        <v>1344</v>
      </c>
      <c r="C1268" s="181" t="s">
        <v>550</v>
      </c>
      <c r="D1268" s="181">
        <v>15</v>
      </c>
      <c r="E1268" s="181" t="s">
        <v>551</v>
      </c>
      <c r="F1268" s="181">
        <v>4.47</v>
      </c>
      <c r="G1268" s="181">
        <v>67.05</v>
      </c>
      <c r="H1268" s="181">
        <v>190.44</v>
      </c>
      <c r="I1268" s="181" t="s">
        <v>542</v>
      </c>
      <c r="J1268" s="181" t="s">
        <v>543</v>
      </c>
      <c r="K1268" s="181" t="s">
        <v>924</v>
      </c>
    </row>
    <row r="1269" spans="1:11">
      <c r="A1269" s="181" t="s">
        <v>1343</v>
      </c>
      <c r="B1269" s="181" t="s">
        <v>1344</v>
      </c>
      <c r="C1269" s="181" t="s">
        <v>540</v>
      </c>
      <c r="D1269" s="181">
        <v>20</v>
      </c>
      <c r="E1269" s="181" t="s">
        <v>546</v>
      </c>
      <c r="F1269" s="181">
        <v>2.2200000000000002</v>
      </c>
      <c r="G1269" s="181">
        <v>44.4</v>
      </c>
      <c r="H1269" s="181">
        <v>190.44</v>
      </c>
      <c r="I1269" s="181" t="s">
        <v>542</v>
      </c>
      <c r="J1269" s="181" t="s">
        <v>543</v>
      </c>
      <c r="K1269" s="181" t="s">
        <v>924</v>
      </c>
    </row>
    <row r="1270" spans="1:11">
      <c r="A1270" s="181" t="s">
        <v>1343</v>
      </c>
      <c r="B1270" s="181" t="s">
        <v>1344</v>
      </c>
      <c r="C1270" s="181" t="s">
        <v>597</v>
      </c>
      <c r="D1270" s="181">
        <v>18</v>
      </c>
      <c r="E1270" s="181" t="s">
        <v>554</v>
      </c>
      <c r="F1270" s="181">
        <v>3.85</v>
      </c>
      <c r="G1270" s="181">
        <v>69.3</v>
      </c>
      <c r="H1270" s="181">
        <v>190.44</v>
      </c>
      <c r="I1270" s="181" t="s">
        <v>542</v>
      </c>
      <c r="J1270" s="181" t="s">
        <v>543</v>
      </c>
      <c r="K1270" s="181" t="s">
        <v>924</v>
      </c>
    </row>
    <row r="1271" spans="1:11">
      <c r="A1271" s="181" t="s">
        <v>1343</v>
      </c>
      <c r="B1271" s="181" t="s">
        <v>1344</v>
      </c>
      <c r="C1271" s="181" t="s">
        <v>575</v>
      </c>
      <c r="D1271" s="181">
        <v>3</v>
      </c>
      <c r="E1271" s="181" t="s">
        <v>554</v>
      </c>
      <c r="F1271" s="181">
        <v>0.51</v>
      </c>
      <c r="G1271" s="181">
        <v>1.53</v>
      </c>
      <c r="H1271" s="181">
        <v>190.44</v>
      </c>
      <c r="I1271" s="181" t="s">
        <v>542</v>
      </c>
      <c r="J1271" s="181" t="s">
        <v>543</v>
      </c>
      <c r="K1271" s="181" t="s">
        <v>924</v>
      </c>
    </row>
    <row r="1272" spans="1:11">
      <c r="A1272" s="181" t="s">
        <v>1345</v>
      </c>
      <c r="B1272" s="181" t="s">
        <v>1346</v>
      </c>
      <c r="C1272" s="181" t="s">
        <v>545</v>
      </c>
      <c r="D1272" s="181">
        <v>11</v>
      </c>
      <c r="E1272" s="181" t="s">
        <v>546</v>
      </c>
      <c r="F1272" s="181">
        <v>4.74</v>
      </c>
      <c r="G1272" s="181">
        <v>52.14</v>
      </c>
      <c r="H1272" s="181">
        <v>129.08000000000001</v>
      </c>
      <c r="I1272" s="181" t="s">
        <v>568</v>
      </c>
      <c r="J1272" s="181" t="s">
        <v>543</v>
      </c>
      <c r="K1272" s="181" t="s">
        <v>1347</v>
      </c>
    </row>
    <row r="1273" spans="1:11">
      <c r="A1273" s="181" t="s">
        <v>1345</v>
      </c>
      <c r="B1273" s="181" t="s">
        <v>1346</v>
      </c>
      <c r="C1273" s="181" t="s">
        <v>559</v>
      </c>
      <c r="D1273" s="181">
        <v>12</v>
      </c>
      <c r="E1273" s="181" t="s">
        <v>554</v>
      </c>
      <c r="F1273" s="181">
        <v>1.06</v>
      </c>
      <c r="G1273" s="181">
        <v>12.72</v>
      </c>
      <c r="H1273" s="181">
        <v>129.08000000000001</v>
      </c>
      <c r="I1273" s="181" t="s">
        <v>568</v>
      </c>
      <c r="J1273" s="181" t="s">
        <v>543</v>
      </c>
      <c r="K1273" s="181" t="s">
        <v>1347</v>
      </c>
    </row>
    <row r="1274" spans="1:11">
      <c r="A1274" s="181" t="s">
        <v>1345</v>
      </c>
      <c r="B1274" s="181" t="s">
        <v>1346</v>
      </c>
      <c r="C1274" s="181" t="s">
        <v>557</v>
      </c>
      <c r="D1274" s="181">
        <v>13</v>
      </c>
      <c r="E1274" s="181" t="s">
        <v>554</v>
      </c>
      <c r="F1274" s="181">
        <v>4.9400000000000004</v>
      </c>
      <c r="G1274" s="181">
        <v>64.22</v>
      </c>
      <c r="H1274" s="181">
        <v>129.08000000000001</v>
      </c>
      <c r="I1274" s="181" t="s">
        <v>568</v>
      </c>
      <c r="J1274" s="181" t="s">
        <v>543</v>
      </c>
      <c r="K1274" s="181" t="s">
        <v>1347</v>
      </c>
    </row>
    <row r="1275" spans="1:11">
      <c r="A1275" s="181" t="s">
        <v>1348</v>
      </c>
      <c r="B1275" s="181" t="s">
        <v>1349</v>
      </c>
      <c r="C1275" s="181" t="s">
        <v>597</v>
      </c>
      <c r="D1275" s="181">
        <v>2</v>
      </c>
      <c r="E1275" s="181" t="s">
        <v>541</v>
      </c>
      <c r="F1275" s="181">
        <v>2.16</v>
      </c>
      <c r="G1275" s="181">
        <v>4.32</v>
      </c>
      <c r="H1275" s="181">
        <v>179.99</v>
      </c>
      <c r="I1275" s="181" t="s">
        <v>542</v>
      </c>
      <c r="J1275" s="181" t="s">
        <v>543</v>
      </c>
      <c r="K1275" s="181" t="s">
        <v>1350</v>
      </c>
    </row>
    <row r="1276" spans="1:11">
      <c r="A1276" s="181" t="s">
        <v>1348</v>
      </c>
      <c r="B1276" s="181" t="s">
        <v>1349</v>
      </c>
      <c r="C1276" s="181" t="s">
        <v>550</v>
      </c>
      <c r="D1276" s="181">
        <v>6</v>
      </c>
      <c r="E1276" s="181" t="s">
        <v>541</v>
      </c>
      <c r="F1276" s="181">
        <v>2.76</v>
      </c>
      <c r="G1276" s="181">
        <v>16.559999999999999</v>
      </c>
      <c r="H1276" s="181">
        <v>179.99</v>
      </c>
      <c r="I1276" s="181" t="s">
        <v>542</v>
      </c>
      <c r="J1276" s="181" t="s">
        <v>543</v>
      </c>
      <c r="K1276" s="181" t="s">
        <v>1350</v>
      </c>
    </row>
    <row r="1277" spans="1:11">
      <c r="A1277" s="181" t="s">
        <v>1348</v>
      </c>
      <c r="B1277" s="181" t="s">
        <v>1349</v>
      </c>
      <c r="C1277" s="181" t="s">
        <v>540</v>
      </c>
      <c r="D1277" s="181">
        <v>19</v>
      </c>
      <c r="E1277" s="181" t="s">
        <v>554</v>
      </c>
      <c r="F1277" s="181">
        <v>4.96</v>
      </c>
      <c r="G1277" s="181">
        <v>94.24</v>
      </c>
      <c r="H1277" s="181">
        <v>179.99</v>
      </c>
      <c r="I1277" s="181" t="s">
        <v>542</v>
      </c>
      <c r="J1277" s="181" t="s">
        <v>543</v>
      </c>
      <c r="K1277" s="181" t="s">
        <v>1350</v>
      </c>
    </row>
    <row r="1278" spans="1:11">
      <c r="A1278" s="181" t="s">
        <v>1348</v>
      </c>
      <c r="B1278" s="181" t="s">
        <v>1349</v>
      </c>
      <c r="C1278" s="181" t="s">
        <v>579</v>
      </c>
      <c r="D1278" s="181">
        <v>8</v>
      </c>
      <c r="E1278" s="181" t="s">
        <v>541</v>
      </c>
      <c r="F1278" s="181">
        <v>1.7</v>
      </c>
      <c r="G1278" s="181">
        <v>13.6</v>
      </c>
      <c r="H1278" s="181">
        <v>179.99</v>
      </c>
      <c r="I1278" s="181" t="s">
        <v>542</v>
      </c>
      <c r="J1278" s="181" t="s">
        <v>543</v>
      </c>
      <c r="K1278" s="181" t="s">
        <v>1350</v>
      </c>
    </row>
    <row r="1279" spans="1:11">
      <c r="A1279" s="181" t="s">
        <v>1348</v>
      </c>
      <c r="B1279" s="181" t="s">
        <v>1349</v>
      </c>
      <c r="C1279" s="181" t="s">
        <v>563</v>
      </c>
      <c r="D1279" s="181">
        <v>5</v>
      </c>
      <c r="E1279" s="181" t="s">
        <v>554</v>
      </c>
      <c r="F1279" s="181">
        <v>4.6500000000000004</v>
      </c>
      <c r="G1279" s="181">
        <v>23.25</v>
      </c>
      <c r="H1279" s="181">
        <v>179.99</v>
      </c>
      <c r="I1279" s="181" t="s">
        <v>542</v>
      </c>
      <c r="J1279" s="181" t="s">
        <v>543</v>
      </c>
      <c r="K1279" s="181" t="s">
        <v>1350</v>
      </c>
    </row>
    <row r="1280" spans="1:11">
      <c r="A1280" s="181" t="s">
        <v>1348</v>
      </c>
      <c r="B1280" s="181" t="s">
        <v>1349</v>
      </c>
      <c r="C1280" s="181" t="s">
        <v>552</v>
      </c>
      <c r="D1280" s="181">
        <v>6</v>
      </c>
      <c r="E1280" s="181" t="s">
        <v>546</v>
      </c>
      <c r="F1280" s="181">
        <v>4.67</v>
      </c>
      <c r="G1280" s="181">
        <v>28.02</v>
      </c>
      <c r="H1280" s="181">
        <v>179.99</v>
      </c>
      <c r="I1280" s="181" t="s">
        <v>542</v>
      </c>
      <c r="J1280" s="181" t="s">
        <v>543</v>
      </c>
      <c r="K1280" s="181" t="s">
        <v>1350</v>
      </c>
    </row>
    <row r="1281" spans="1:11">
      <c r="A1281" s="181" t="s">
        <v>1351</v>
      </c>
      <c r="B1281" s="181" t="s">
        <v>1352</v>
      </c>
      <c r="C1281" s="181" t="s">
        <v>545</v>
      </c>
      <c r="D1281" s="181">
        <v>17</v>
      </c>
      <c r="E1281" s="181" t="s">
        <v>551</v>
      </c>
      <c r="F1281" s="181">
        <v>4.9800000000000004</v>
      </c>
      <c r="G1281" s="181">
        <v>84.66</v>
      </c>
      <c r="H1281" s="181">
        <v>214.29</v>
      </c>
      <c r="I1281" s="181" t="s">
        <v>568</v>
      </c>
      <c r="J1281" s="181" t="s">
        <v>543</v>
      </c>
      <c r="K1281" s="181" t="s">
        <v>1353</v>
      </c>
    </row>
    <row r="1282" spans="1:11">
      <c r="A1282" s="181" t="s">
        <v>1351</v>
      </c>
      <c r="B1282" s="181" t="s">
        <v>1352</v>
      </c>
      <c r="C1282" s="181" t="s">
        <v>543</v>
      </c>
      <c r="D1282" s="181">
        <v>2</v>
      </c>
      <c r="E1282" s="181" t="s">
        <v>551</v>
      </c>
      <c r="F1282" s="181">
        <v>1.02</v>
      </c>
      <c r="G1282" s="181">
        <v>2.04</v>
      </c>
      <c r="H1282" s="181">
        <v>214.29</v>
      </c>
      <c r="I1282" s="181" t="s">
        <v>568</v>
      </c>
      <c r="J1282" s="181" t="s">
        <v>543</v>
      </c>
      <c r="K1282" s="181" t="s">
        <v>1353</v>
      </c>
    </row>
    <row r="1283" spans="1:11">
      <c r="A1283" s="181" t="s">
        <v>1351</v>
      </c>
      <c r="B1283" s="181" t="s">
        <v>1352</v>
      </c>
      <c r="C1283" s="181" t="s">
        <v>540</v>
      </c>
      <c r="D1283" s="181">
        <v>5</v>
      </c>
      <c r="E1283" s="181" t="s">
        <v>546</v>
      </c>
      <c r="F1283" s="181">
        <v>4.46</v>
      </c>
      <c r="G1283" s="181">
        <v>22.3</v>
      </c>
      <c r="H1283" s="181">
        <v>214.29</v>
      </c>
      <c r="I1283" s="181" t="s">
        <v>568</v>
      </c>
      <c r="J1283" s="181" t="s">
        <v>543</v>
      </c>
      <c r="K1283" s="181" t="s">
        <v>1353</v>
      </c>
    </row>
    <row r="1284" spans="1:11">
      <c r="A1284" s="181" t="s">
        <v>1351</v>
      </c>
      <c r="B1284" s="181" t="s">
        <v>1352</v>
      </c>
      <c r="C1284" s="181" t="s">
        <v>597</v>
      </c>
      <c r="D1284" s="181">
        <v>1</v>
      </c>
      <c r="E1284" s="181" t="s">
        <v>551</v>
      </c>
      <c r="F1284" s="181">
        <v>2.12</v>
      </c>
      <c r="G1284" s="181">
        <v>2.12</v>
      </c>
      <c r="H1284" s="181">
        <v>214.29</v>
      </c>
      <c r="I1284" s="181" t="s">
        <v>568</v>
      </c>
      <c r="J1284" s="181" t="s">
        <v>543</v>
      </c>
      <c r="K1284" s="181" t="s">
        <v>1353</v>
      </c>
    </row>
    <row r="1285" spans="1:11">
      <c r="A1285" s="181" t="s">
        <v>1351</v>
      </c>
      <c r="B1285" s="181" t="s">
        <v>1352</v>
      </c>
      <c r="C1285" s="181" t="s">
        <v>547</v>
      </c>
      <c r="D1285" s="181">
        <v>19</v>
      </c>
      <c r="E1285" s="181" t="s">
        <v>546</v>
      </c>
      <c r="F1285" s="181">
        <v>3.15</v>
      </c>
      <c r="G1285" s="181">
        <v>59.85</v>
      </c>
      <c r="H1285" s="181">
        <v>214.29</v>
      </c>
      <c r="I1285" s="181" t="s">
        <v>568</v>
      </c>
      <c r="J1285" s="181" t="s">
        <v>543</v>
      </c>
      <c r="K1285" s="181" t="s">
        <v>1353</v>
      </c>
    </row>
    <row r="1286" spans="1:11">
      <c r="A1286" s="181" t="s">
        <v>1351</v>
      </c>
      <c r="B1286" s="181" t="s">
        <v>1352</v>
      </c>
      <c r="C1286" s="181" t="s">
        <v>557</v>
      </c>
      <c r="D1286" s="181">
        <v>12</v>
      </c>
      <c r="E1286" s="181" t="s">
        <v>546</v>
      </c>
      <c r="F1286" s="181">
        <v>3.61</v>
      </c>
      <c r="G1286" s="181">
        <v>43.32</v>
      </c>
      <c r="H1286" s="181">
        <v>214.29</v>
      </c>
      <c r="I1286" s="181" t="s">
        <v>568</v>
      </c>
      <c r="J1286" s="181" t="s">
        <v>543</v>
      </c>
      <c r="K1286" s="181" t="s">
        <v>1353</v>
      </c>
    </row>
    <row r="1287" spans="1:11">
      <c r="A1287" s="181" t="s">
        <v>1354</v>
      </c>
      <c r="B1287" s="181" t="s">
        <v>1355</v>
      </c>
      <c r="C1287" s="181" t="s">
        <v>545</v>
      </c>
      <c r="D1287" s="181">
        <v>15</v>
      </c>
      <c r="E1287" s="181" t="s">
        <v>554</v>
      </c>
      <c r="F1287" s="181">
        <v>2.0099999999999998</v>
      </c>
      <c r="G1287" s="181">
        <v>30.15</v>
      </c>
      <c r="H1287" s="181">
        <v>64.95</v>
      </c>
      <c r="I1287" s="181" t="s">
        <v>542</v>
      </c>
      <c r="J1287" s="181" t="s">
        <v>543</v>
      </c>
      <c r="K1287" s="181" t="s">
        <v>1356</v>
      </c>
    </row>
    <row r="1288" spans="1:11">
      <c r="A1288" s="181" t="s">
        <v>1354</v>
      </c>
      <c r="B1288" s="181" t="s">
        <v>1355</v>
      </c>
      <c r="C1288" s="181" t="s">
        <v>550</v>
      </c>
      <c r="D1288" s="181">
        <v>8</v>
      </c>
      <c r="E1288" s="181" t="s">
        <v>541</v>
      </c>
      <c r="F1288" s="181">
        <v>2.61</v>
      </c>
      <c r="G1288" s="181">
        <v>20.88</v>
      </c>
      <c r="H1288" s="181">
        <v>64.95</v>
      </c>
      <c r="I1288" s="181" t="s">
        <v>542</v>
      </c>
      <c r="J1288" s="181" t="s">
        <v>543</v>
      </c>
      <c r="K1288" s="181" t="s">
        <v>1356</v>
      </c>
    </row>
    <row r="1289" spans="1:11">
      <c r="A1289" s="181" t="s">
        <v>1354</v>
      </c>
      <c r="B1289" s="181" t="s">
        <v>1355</v>
      </c>
      <c r="C1289" s="181" t="s">
        <v>559</v>
      </c>
      <c r="D1289" s="181">
        <v>6</v>
      </c>
      <c r="E1289" s="181" t="s">
        <v>551</v>
      </c>
      <c r="F1289" s="181">
        <v>2.3199999999999998</v>
      </c>
      <c r="G1289" s="181">
        <v>13.92</v>
      </c>
      <c r="H1289" s="181">
        <v>64.95</v>
      </c>
      <c r="I1289" s="181" t="s">
        <v>542</v>
      </c>
      <c r="J1289" s="181" t="s">
        <v>543</v>
      </c>
      <c r="K1289" s="181" t="s">
        <v>1356</v>
      </c>
    </row>
    <row r="1290" spans="1:11">
      <c r="A1290" s="181" t="s">
        <v>1357</v>
      </c>
      <c r="B1290" s="181" t="s">
        <v>1358</v>
      </c>
      <c r="C1290" s="181" t="s">
        <v>545</v>
      </c>
      <c r="D1290" s="181">
        <v>3</v>
      </c>
      <c r="E1290" s="181" t="s">
        <v>551</v>
      </c>
      <c r="F1290" s="181">
        <v>3.82</v>
      </c>
      <c r="G1290" s="181">
        <v>11.46</v>
      </c>
      <c r="H1290" s="181">
        <v>67.56</v>
      </c>
      <c r="I1290" s="181" t="s">
        <v>542</v>
      </c>
      <c r="J1290" s="181" t="s">
        <v>543</v>
      </c>
      <c r="K1290" s="181" t="s">
        <v>1359</v>
      </c>
    </row>
    <row r="1291" spans="1:11">
      <c r="A1291" s="181" t="s">
        <v>1357</v>
      </c>
      <c r="B1291" s="181" t="s">
        <v>1358</v>
      </c>
      <c r="C1291" s="181" t="s">
        <v>579</v>
      </c>
      <c r="D1291" s="181">
        <v>10</v>
      </c>
      <c r="E1291" s="181" t="s">
        <v>554</v>
      </c>
      <c r="F1291" s="181">
        <v>0.3</v>
      </c>
      <c r="G1291" s="181">
        <v>3</v>
      </c>
      <c r="H1291" s="181">
        <v>67.56</v>
      </c>
      <c r="I1291" s="181" t="s">
        <v>542</v>
      </c>
      <c r="J1291" s="181" t="s">
        <v>543</v>
      </c>
      <c r="K1291" s="181" t="s">
        <v>1359</v>
      </c>
    </row>
    <row r="1292" spans="1:11">
      <c r="A1292" s="181" t="s">
        <v>1357</v>
      </c>
      <c r="B1292" s="181" t="s">
        <v>1358</v>
      </c>
      <c r="C1292" s="181" t="s">
        <v>597</v>
      </c>
      <c r="D1292" s="181">
        <v>7</v>
      </c>
      <c r="E1292" s="181" t="s">
        <v>554</v>
      </c>
      <c r="F1292" s="181">
        <v>0.42</v>
      </c>
      <c r="G1292" s="181">
        <v>2.94</v>
      </c>
      <c r="H1292" s="181">
        <v>67.56</v>
      </c>
      <c r="I1292" s="181" t="s">
        <v>542</v>
      </c>
      <c r="J1292" s="181" t="s">
        <v>543</v>
      </c>
      <c r="K1292" s="181" t="s">
        <v>1359</v>
      </c>
    </row>
    <row r="1293" spans="1:11">
      <c r="A1293" s="181" t="s">
        <v>1357</v>
      </c>
      <c r="B1293" s="181" t="s">
        <v>1358</v>
      </c>
      <c r="C1293" s="181" t="s">
        <v>540</v>
      </c>
      <c r="D1293" s="181">
        <v>16</v>
      </c>
      <c r="E1293" s="181" t="s">
        <v>554</v>
      </c>
      <c r="F1293" s="181">
        <v>0.36</v>
      </c>
      <c r="G1293" s="181">
        <v>5.76</v>
      </c>
      <c r="H1293" s="181">
        <v>67.56</v>
      </c>
      <c r="I1293" s="181" t="s">
        <v>542</v>
      </c>
      <c r="J1293" s="181" t="s">
        <v>543</v>
      </c>
      <c r="K1293" s="181" t="s">
        <v>1359</v>
      </c>
    </row>
    <row r="1294" spans="1:11">
      <c r="A1294" s="181" t="s">
        <v>1357</v>
      </c>
      <c r="B1294" s="181" t="s">
        <v>1358</v>
      </c>
      <c r="C1294" s="181" t="s">
        <v>553</v>
      </c>
      <c r="D1294" s="181">
        <v>2</v>
      </c>
      <c r="E1294" s="181" t="s">
        <v>546</v>
      </c>
      <c r="F1294" s="181">
        <v>1.7</v>
      </c>
      <c r="G1294" s="181">
        <v>3.4</v>
      </c>
      <c r="H1294" s="181">
        <v>67.56</v>
      </c>
      <c r="I1294" s="181" t="s">
        <v>542</v>
      </c>
      <c r="J1294" s="181" t="s">
        <v>543</v>
      </c>
      <c r="K1294" s="181" t="s">
        <v>1359</v>
      </c>
    </row>
    <row r="1295" spans="1:11">
      <c r="A1295" s="181" t="s">
        <v>1357</v>
      </c>
      <c r="B1295" s="181" t="s">
        <v>1358</v>
      </c>
      <c r="C1295" s="181" t="s">
        <v>559</v>
      </c>
      <c r="D1295" s="181">
        <v>10</v>
      </c>
      <c r="E1295" s="181" t="s">
        <v>546</v>
      </c>
      <c r="F1295" s="181">
        <v>4.0999999999999996</v>
      </c>
      <c r="G1295" s="181">
        <v>41</v>
      </c>
      <c r="H1295" s="181">
        <v>67.56</v>
      </c>
      <c r="I1295" s="181" t="s">
        <v>542</v>
      </c>
      <c r="J1295" s="181" t="s">
        <v>543</v>
      </c>
      <c r="K1295" s="181" t="s">
        <v>1359</v>
      </c>
    </row>
    <row r="1296" spans="1:11">
      <c r="A1296" s="181" t="s">
        <v>1360</v>
      </c>
      <c r="B1296" s="181" t="s">
        <v>1361</v>
      </c>
      <c r="C1296" s="181" t="s">
        <v>579</v>
      </c>
      <c r="D1296" s="181">
        <v>18</v>
      </c>
      <c r="E1296" s="181" t="s">
        <v>551</v>
      </c>
      <c r="F1296" s="181">
        <v>1.32</v>
      </c>
      <c r="G1296" s="181">
        <v>23.76</v>
      </c>
      <c r="H1296" s="181">
        <v>130.99</v>
      </c>
      <c r="I1296" s="181" t="s">
        <v>568</v>
      </c>
      <c r="J1296" s="181" t="s">
        <v>543</v>
      </c>
      <c r="K1296" s="181" t="s">
        <v>1362</v>
      </c>
    </row>
    <row r="1297" spans="1:11">
      <c r="A1297" s="181" t="s">
        <v>1360</v>
      </c>
      <c r="B1297" s="181" t="s">
        <v>1361</v>
      </c>
      <c r="C1297" s="181" t="s">
        <v>552</v>
      </c>
      <c r="D1297" s="181">
        <v>14</v>
      </c>
      <c r="E1297" s="181" t="s">
        <v>554</v>
      </c>
      <c r="F1297" s="181">
        <v>0.26</v>
      </c>
      <c r="G1297" s="181">
        <v>3.64</v>
      </c>
      <c r="H1297" s="181">
        <v>130.99</v>
      </c>
      <c r="I1297" s="181" t="s">
        <v>568</v>
      </c>
      <c r="J1297" s="181" t="s">
        <v>543</v>
      </c>
      <c r="K1297" s="181" t="s">
        <v>1362</v>
      </c>
    </row>
    <row r="1298" spans="1:11">
      <c r="A1298" s="181" t="s">
        <v>1360</v>
      </c>
      <c r="B1298" s="181" t="s">
        <v>1361</v>
      </c>
      <c r="C1298" s="181" t="s">
        <v>575</v>
      </c>
      <c r="D1298" s="181">
        <v>14</v>
      </c>
      <c r="E1298" s="181" t="s">
        <v>546</v>
      </c>
      <c r="F1298" s="181">
        <v>0.81</v>
      </c>
      <c r="G1298" s="181">
        <v>11.34</v>
      </c>
      <c r="H1298" s="181">
        <v>130.99</v>
      </c>
      <c r="I1298" s="181" t="s">
        <v>568</v>
      </c>
      <c r="J1298" s="181" t="s">
        <v>543</v>
      </c>
      <c r="K1298" s="181" t="s">
        <v>1362</v>
      </c>
    </row>
    <row r="1299" spans="1:11">
      <c r="A1299" s="181" t="s">
        <v>1360</v>
      </c>
      <c r="B1299" s="181" t="s">
        <v>1361</v>
      </c>
      <c r="C1299" s="181" t="s">
        <v>547</v>
      </c>
      <c r="D1299" s="181">
        <v>18</v>
      </c>
      <c r="E1299" s="181" t="s">
        <v>554</v>
      </c>
      <c r="F1299" s="181">
        <v>4.3</v>
      </c>
      <c r="G1299" s="181">
        <v>77.400000000000006</v>
      </c>
      <c r="H1299" s="181">
        <v>130.99</v>
      </c>
      <c r="I1299" s="181" t="s">
        <v>568</v>
      </c>
      <c r="J1299" s="181" t="s">
        <v>543</v>
      </c>
      <c r="K1299" s="181" t="s">
        <v>1362</v>
      </c>
    </row>
    <row r="1300" spans="1:11">
      <c r="A1300" s="181" t="s">
        <v>1360</v>
      </c>
      <c r="B1300" s="181" t="s">
        <v>1361</v>
      </c>
      <c r="C1300" s="181" t="s">
        <v>540</v>
      </c>
      <c r="D1300" s="181">
        <v>5</v>
      </c>
      <c r="E1300" s="181" t="s">
        <v>546</v>
      </c>
      <c r="F1300" s="181">
        <v>2.97</v>
      </c>
      <c r="G1300" s="181">
        <v>14.85</v>
      </c>
      <c r="H1300" s="181">
        <v>130.99</v>
      </c>
      <c r="I1300" s="181" t="s">
        <v>568</v>
      </c>
      <c r="J1300" s="181" t="s">
        <v>543</v>
      </c>
      <c r="K1300" s="181" t="s">
        <v>1362</v>
      </c>
    </row>
    <row r="1301" spans="1:11">
      <c r="A1301" s="181" t="s">
        <v>1363</v>
      </c>
      <c r="B1301" s="181" t="s">
        <v>1364</v>
      </c>
      <c r="C1301" s="181" t="s">
        <v>550</v>
      </c>
      <c r="D1301" s="181">
        <v>1</v>
      </c>
      <c r="E1301" s="181" t="s">
        <v>541</v>
      </c>
      <c r="F1301" s="181">
        <v>4.84</v>
      </c>
      <c r="G1301" s="181">
        <v>4.84</v>
      </c>
      <c r="H1301" s="181">
        <v>149.16999999999999</v>
      </c>
      <c r="I1301" s="181" t="s">
        <v>542</v>
      </c>
      <c r="J1301" s="181" t="s">
        <v>543</v>
      </c>
      <c r="K1301" s="181" t="s">
        <v>1365</v>
      </c>
    </row>
    <row r="1302" spans="1:11">
      <c r="A1302" s="181" t="s">
        <v>1363</v>
      </c>
      <c r="B1302" s="181" t="s">
        <v>1364</v>
      </c>
      <c r="C1302" s="181" t="s">
        <v>575</v>
      </c>
      <c r="D1302" s="181">
        <v>17</v>
      </c>
      <c r="E1302" s="181" t="s">
        <v>546</v>
      </c>
      <c r="F1302" s="181">
        <v>3.69</v>
      </c>
      <c r="G1302" s="181">
        <v>62.73</v>
      </c>
      <c r="H1302" s="181">
        <v>149.16999999999999</v>
      </c>
      <c r="I1302" s="181" t="s">
        <v>542</v>
      </c>
      <c r="J1302" s="181" t="s">
        <v>543</v>
      </c>
      <c r="K1302" s="181" t="s">
        <v>1365</v>
      </c>
    </row>
    <row r="1303" spans="1:11">
      <c r="A1303" s="181" t="s">
        <v>1363</v>
      </c>
      <c r="B1303" s="181" t="s">
        <v>1364</v>
      </c>
      <c r="C1303" s="181" t="s">
        <v>553</v>
      </c>
      <c r="D1303" s="181">
        <v>20</v>
      </c>
      <c r="E1303" s="181" t="s">
        <v>546</v>
      </c>
      <c r="F1303" s="181">
        <v>3.11</v>
      </c>
      <c r="G1303" s="181">
        <v>62.2</v>
      </c>
      <c r="H1303" s="181">
        <v>149.16999999999999</v>
      </c>
      <c r="I1303" s="181" t="s">
        <v>542</v>
      </c>
      <c r="J1303" s="181" t="s">
        <v>543</v>
      </c>
      <c r="K1303" s="181" t="s">
        <v>1365</v>
      </c>
    </row>
    <row r="1304" spans="1:11">
      <c r="A1304" s="181" t="s">
        <v>1363</v>
      </c>
      <c r="B1304" s="181" t="s">
        <v>1364</v>
      </c>
      <c r="C1304" s="181" t="s">
        <v>540</v>
      </c>
      <c r="D1304" s="181">
        <v>20</v>
      </c>
      <c r="E1304" s="181" t="s">
        <v>546</v>
      </c>
      <c r="F1304" s="181">
        <v>0.97</v>
      </c>
      <c r="G1304" s="181">
        <v>19.399999999999999</v>
      </c>
      <c r="H1304" s="181">
        <v>149.16999999999999</v>
      </c>
      <c r="I1304" s="181" t="s">
        <v>542</v>
      </c>
      <c r="J1304" s="181" t="s">
        <v>543</v>
      </c>
      <c r="K1304" s="181" t="s">
        <v>1365</v>
      </c>
    </row>
    <row r="1305" spans="1:11">
      <c r="A1305" s="181" t="s">
        <v>1366</v>
      </c>
      <c r="B1305" s="181" t="s">
        <v>1367</v>
      </c>
      <c r="C1305" s="181" t="s">
        <v>552</v>
      </c>
      <c r="D1305" s="181">
        <v>19</v>
      </c>
      <c r="E1305" s="181" t="s">
        <v>541</v>
      </c>
      <c r="F1305" s="181">
        <v>1.1299999999999999</v>
      </c>
      <c r="G1305" s="181">
        <v>21.47</v>
      </c>
      <c r="H1305" s="181">
        <v>154.91999999999999</v>
      </c>
      <c r="I1305" s="181" t="s">
        <v>568</v>
      </c>
      <c r="J1305" s="181" t="s">
        <v>543</v>
      </c>
      <c r="K1305" s="181" t="s">
        <v>1368</v>
      </c>
    </row>
    <row r="1306" spans="1:11">
      <c r="A1306" s="181" t="s">
        <v>1366</v>
      </c>
      <c r="B1306" s="181" t="s">
        <v>1367</v>
      </c>
      <c r="C1306" s="181" t="s">
        <v>543</v>
      </c>
      <c r="D1306" s="181">
        <v>14</v>
      </c>
      <c r="E1306" s="181" t="s">
        <v>551</v>
      </c>
      <c r="F1306" s="181">
        <v>3.47</v>
      </c>
      <c r="G1306" s="181">
        <v>48.58</v>
      </c>
      <c r="H1306" s="181">
        <v>154.91999999999999</v>
      </c>
      <c r="I1306" s="181" t="s">
        <v>568</v>
      </c>
      <c r="J1306" s="181" t="s">
        <v>543</v>
      </c>
      <c r="K1306" s="181" t="s">
        <v>1368</v>
      </c>
    </row>
    <row r="1307" spans="1:11">
      <c r="A1307" s="181" t="s">
        <v>1366</v>
      </c>
      <c r="B1307" s="181" t="s">
        <v>1367</v>
      </c>
      <c r="C1307" s="181" t="s">
        <v>550</v>
      </c>
      <c r="D1307" s="181">
        <v>5</v>
      </c>
      <c r="E1307" s="181" t="s">
        <v>554</v>
      </c>
      <c r="F1307" s="181">
        <v>1.38</v>
      </c>
      <c r="G1307" s="181">
        <v>6.9</v>
      </c>
      <c r="H1307" s="181">
        <v>154.91999999999999</v>
      </c>
      <c r="I1307" s="181" t="s">
        <v>568</v>
      </c>
      <c r="J1307" s="181" t="s">
        <v>543</v>
      </c>
      <c r="K1307" s="181" t="s">
        <v>1368</v>
      </c>
    </row>
    <row r="1308" spans="1:11">
      <c r="A1308" s="181" t="s">
        <v>1366</v>
      </c>
      <c r="B1308" s="181" t="s">
        <v>1367</v>
      </c>
      <c r="C1308" s="181" t="s">
        <v>575</v>
      </c>
      <c r="D1308" s="181">
        <v>3</v>
      </c>
      <c r="E1308" s="181" t="s">
        <v>554</v>
      </c>
      <c r="F1308" s="181">
        <v>2.23</v>
      </c>
      <c r="G1308" s="181">
        <v>6.69</v>
      </c>
      <c r="H1308" s="181">
        <v>154.91999999999999</v>
      </c>
      <c r="I1308" s="181" t="s">
        <v>568</v>
      </c>
      <c r="J1308" s="181" t="s">
        <v>543</v>
      </c>
      <c r="K1308" s="181" t="s">
        <v>1368</v>
      </c>
    </row>
    <row r="1309" spans="1:11">
      <c r="A1309" s="181" t="s">
        <v>1366</v>
      </c>
      <c r="B1309" s="181" t="s">
        <v>1367</v>
      </c>
      <c r="C1309" s="181" t="s">
        <v>597</v>
      </c>
      <c r="D1309" s="181">
        <v>6</v>
      </c>
      <c r="E1309" s="181" t="s">
        <v>551</v>
      </c>
      <c r="F1309" s="181">
        <v>1.86</v>
      </c>
      <c r="G1309" s="181">
        <v>11.16</v>
      </c>
      <c r="H1309" s="181">
        <v>154.91999999999999</v>
      </c>
      <c r="I1309" s="181" t="s">
        <v>568</v>
      </c>
      <c r="J1309" s="181" t="s">
        <v>543</v>
      </c>
      <c r="K1309" s="181" t="s">
        <v>1368</v>
      </c>
    </row>
    <row r="1310" spans="1:11">
      <c r="A1310" s="181" t="s">
        <v>1366</v>
      </c>
      <c r="B1310" s="181" t="s">
        <v>1367</v>
      </c>
      <c r="C1310" s="181" t="s">
        <v>559</v>
      </c>
      <c r="D1310" s="181">
        <v>18</v>
      </c>
      <c r="E1310" s="181" t="s">
        <v>541</v>
      </c>
      <c r="F1310" s="181">
        <v>3.34</v>
      </c>
      <c r="G1310" s="181">
        <v>60.12</v>
      </c>
      <c r="H1310" s="181">
        <v>154.91999999999999</v>
      </c>
      <c r="I1310" s="181" t="s">
        <v>568</v>
      </c>
      <c r="J1310" s="181" t="s">
        <v>543</v>
      </c>
      <c r="K1310" s="181" t="s">
        <v>1368</v>
      </c>
    </row>
    <row r="1311" spans="1:11">
      <c r="A1311" s="181" t="s">
        <v>1369</v>
      </c>
      <c r="B1311" s="181" t="s">
        <v>1370</v>
      </c>
      <c r="C1311" s="181" t="s">
        <v>552</v>
      </c>
      <c r="D1311" s="181">
        <v>20</v>
      </c>
      <c r="E1311" s="181" t="s">
        <v>551</v>
      </c>
      <c r="F1311" s="181">
        <v>1.75</v>
      </c>
      <c r="G1311" s="181">
        <v>35</v>
      </c>
      <c r="H1311" s="181">
        <v>78.459999999999994</v>
      </c>
      <c r="I1311" s="181" t="s">
        <v>542</v>
      </c>
      <c r="J1311" s="181" t="s">
        <v>778</v>
      </c>
      <c r="K1311" s="181" t="s">
        <v>1371</v>
      </c>
    </row>
    <row r="1312" spans="1:11">
      <c r="A1312" s="181" t="s">
        <v>1369</v>
      </c>
      <c r="B1312" s="181" t="s">
        <v>1370</v>
      </c>
      <c r="C1312" s="181" t="s">
        <v>553</v>
      </c>
      <c r="D1312" s="181">
        <v>13</v>
      </c>
      <c r="E1312" s="181" t="s">
        <v>546</v>
      </c>
      <c r="F1312" s="181">
        <v>1.93</v>
      </c>
      <c r="G1312" s="181">
        <v>25.09</v>
      </c>
      <c r="H1312" s="181">
        <v>78.459999999999994</v>
      </c>
      <c r="I1312" s="181" t="s">
        <v>542</v>
      </c>
      <c r="J1312" s="181" t="s">
        <v>778</v>
      </c>
      <c r="K1312" s="181" t="s">
        <v>1371</v>
      </c>
    </row>
    <row r="1313" spans="1:11">
      <c r="A1313" s="181" t="s">
        <v>1369</v>
      </c>
      <c r="B1313" s="181" t="s">
        <v>1370</v>
      </c>
      <c r="C1313" s="181" t="s">
        <v>559</v>
      </c>
      <c r="D1313" s="181">
        <v>11</v>
      </c>
      <c r="E1313" s="181" t="s">
        <v>551</v>
      </c>
      <c r="F1313" s="181">
        <v>1.67</v>
      </c>
      <c r="G1313" s="181">
        <v>18.37</v>
      </c>
      <c r="H1313" s="181">
        <v>78.459999999999994</v>
      </c>
      <c r="I1313" s="181" t="s">
        <v>542</v>
      </c>
      <c r="J1313" s="181" t="s">
        <v>778</v>
      </c>
      <c r="K1313" s="181" t="s">
        <v>1371</v>
      </c>
    </row>
    <row r="1314" spans="1:11">
      <c r="A1314" s="181" t="s">
        <v>1372</v>
      </c>
      <c r="B1314" s="181" t="s">
        <v>1373</v>
      </c>
      <c r="C1314" s="181" t="s">
        <v>597</v>
      </c>
      <c r="D1314" s="181">
        <v>6</v>
      </c>
      <c r="E1314" s="181" t="s">
        <v>546</v>
      </c>
      <c r="F1314" s="181">
        <v>2.67</v>
      </c>
      <c r="G1314" s="181">
        <v>16.02</v>
      </c>
      <c r="H1314" s="181">
        <v>90.18</v>
      </c>
      <c r="I1314" s="181" t="s">
        <v>542</v>
      </c>
      <c r="J1314" s="181" t="s">
        <v>543</v>
      </c>
      <c r="K1314" s="181" t="s">
        <v>1374</v>
      </c>
    </row>
    <row r="1315" spans="1:11">
      <c r="A1315" s="181" t="s">
        <v>1372</v>
      </c>
      <c r="B1315" s="181" t="s">
        <v>1373</v>
      </c>
      <c r="C1315" s="181" t="s">
        <v>550</v>
      </c>
      <c r="D1315" s="181">
        <v>4</v>
      </c>
      <c r="E1315" s="181" t="s">
        <v>541</v>
      </c>
      <c r="F1315" s="181">
        <v>3.46</v>
      </c>
      <c r="G1315" s="181">
        <v>13.84</v>
      </c>
      <c r="H1315" s="181">
        <v>90.18</v>
      </c>
      <c r="I1315" s="181" t="s">
        <v>542</v>
      </c>
      <c r="J1315" s="181" t="s">
        <v>543</v>
      </c>
      <c r="K1315" s="181" t="s">
        <v>1374</v>
      </c>
    </row>
    <row r="1316" spans="1:11">
      <c r="A1316" s="181" t="s">
        <v>1372</v>
      </c>
      <c r="B1316" s="181" t="s">
        <v>1373</v>
      </c>
      <c r="C1316" s="181" t="s">
        <v>552</v>
      </c>
      <c r="D1316" s="181">
        <v>7</v>
      </c>
      <c r="E1316" s="181" t="s">
        <v>546</v>
      </c>
      <c r="F1316" s="181">
        <v>1.62</v>
      </c>
      <c r="G1316" s="181">
        <v>11.34</v>
      </c>
      <c r="H1316" s="181">
        <v>90.18</v>
      </c>
      <c r="I1316" s="181" t="s">
        <v>542</v>
      </c>
      <c r="J1316" s="181" t="s">
        <v>543</v>
      </c>
      <c r="K1316" s="181" t="s">
        <v>1374</v>
      </c>
    </row>
    <row r="1317" spans="1:11">
      <c r="A1317" s="181" t="s">
        <v>1372</v>
      </c>
      <c r="B1317" s="181" t="s">
        <v>1373</v>
      </c>
      <c r="C1317" s="181" t="s">
        <v>557</v>
      </c>
      <c r="D1317" s="181">
        <v>17</v>
      </c>
      <c r="E1317" s="181" t="s">
        <v>546</v>
      </c>
      <c r="F1317" s="181">
        <v>2.7</v>
      </c>
      <c r="G1317" s="181">
        <v>45.9</v>
      </c>
      <c r="H1317" s="181">
        <v>90.18</v>
      </c>
      <c r="I1317" s="181" t="s">
        <v>542</v>
      </c>
      <c r="J1317" s="181" t="s">
        <v>543</v>
      </c>
      <c r="K1317" s="181" t="s">
        <v>1374</v>
      </c>
    </row>
    <row r="1318" spans="1:11">
      <c r="A1318" s="181" t="s">
        <v>1372</v>
      </c>
      <c r="B1318" s="181" t="s">
        <v>1373</v>
      </c>
      <c r="C1318" s="181" t="s">
        <v>563</v>
      </c>
      <c r="D1318" s="181">
        <v>14</v>
      </c>
      <c r="E1318" s="181" t="s">
        <v>541</v>
      </c>
      <c r="F1318" s="181">
        <v>0.22</v>
      </c>
      <c r="G1318" s="181">
        <v>3.08</v>
      </c>
      <c r="H1318" s="181">
        <v>90.18</v>
      </c>
      <c r="I1318" s="181" t="s">
        <v>542</v>
      </c>
      <c r="J1318" s="181" t="s">
        <v>543</v>
      </c>
      <c r="K1318" s="181" t="s">
        <v>1374</v>
      </c>
    </row>
    <row r="1319" spans="1:11">
      <c r="A1319" s="181" t="s">
        <v>1375</v>
      </c>
      <c r="B1319" s="181" t="s">
        <v>1376</v>
      </c>
      <c r="C1319" s="181" t="s">
        <v>575</v>
      </c>
      <c r="D1319" s="181">
        <v>7</v>
      </c>
      <c r="E1319" s="181" t="s">
        <v>541</v>
      </c>
      <c r="F1319" s="181">
        <v>0.28000000000000003</v>
      </c>
      <c r="G1319" s="181">
        <v>1.96</v>
      </c>
      <c r="H1319" s="181">
        <v>8.98</v>
      </c>
      <c r="I1319" s="181" t="s">
        <v>542</v>
      </c>
      <c r="J1319" s="181" t="s">
        <v>543</v>
      </c>
      <c r="K1319" s="181" t="s">
        <v>1377</v>
      </c>
    </row>
    <row r="1320" spans="1:11">
      <c r="A1320" s="181" t="s">
        <v>1375</v>
      </c>
      <c r="B1320" s="181" t="s">
        <v>1376</v>
      </c>
      <c r="C1320" s="181" t="s">
        <v>553</v>
      </c>
      <c r="D1320" s="181">
        <v>3</v>
      </c>
      <c r="E1320" s="181" t="s">
        <v>541</v>
      </c>
      <c r="F1320" s="181">
        <v>1.04</v>
      </c>
      <c r="G1320" s="181">
        <v>3.12</v>
      </c>
      <c r="H1320" s="181">
        <v>8.98</v>
      </c>
      <c r="I1320" s="181" t="s">
        <v>542</v>
      </c>
      <c r="J1320" s="181" t="s">
        <v>543</v>
      </c>
      <c r="K1320" s="181" t="s">
        <v>1377</v>
      </c>
    </row>
    <row r="1321" spans="1:11">
      <c r="A1321" s="181" t="s">
        <v>1375</v>
      </c>
      <c r="B1321" s="181" t="s">
        <v>1376</v>
      </c>
      <c r="C1321" s="181" t="s">
        <v>545</v>
      </c>
      <c r="D1321" s="181">
        <v>15</v>
      </c>
      <c r="E1321" s="181" t="s">
        <v>541</v>
      </c>
      <c r="F1321" s="181">
        <v>0.26</v>
      </c>
      <c r="G1321" s="181">
        <v>3.9</v>
      </c>
      <c r="H1321" s="181">
        <v>8.98</v>
      </c>
      <c r="I1321" s="181" t="s">
        <v>542</v>
      </c>
      <c r="J1321" s="181" t="s">
        <v>543</v>
      </c>
      <c r="K1321" s="181" t="s">
        <v>1377</v>
      </c>
    </row>
    <row r="1322" spans="1:11">
      <c r="A1322" s="181" t="s">
        <v>1378</v>
      </c>
      <c r="B1322" s="181" t="s">
        <v>1379</v>
      </c>
      <c r="C1322" s="181" t="s">
        <v>540</v>
      </c>
      <c r="D1322" s="181">
        <v>11</v>
      </c>
      <c r="E1322" s="181" t="s">
        <v>546</v>
      </c>
      <c r="F1322" s="181">
        <v>3</v>
      </c>
      <c r="G1322" s="181">
        <v>33</v>
      </c>
      <c r="H1322" s="181">
        <v>138.13</v>
      </c>
      <c r="I1322" s="181" t="s">
        <v>542</v>
      </c>
      <c r="J1322" s="181" t="s">
        <v>543</v>
      </c>
      <c r="K1322" s="181" t="s">
        <v>1380</v>
      </c>
    </row>
    <row r="1323" spans="1:11">
      <c r="A1323" s="181" t="s">
        <v>1378</v>
      </c>
      <c r="B1323" s="181" t="s">
        <v>1379</v>
      </c>
      <c r="C1323" s="181" t="s">
        <v>552</v>
      </c>
      <c r="D1323" s="181">
        <v>20</v>
      </c>
      <c r="E1323" s="181" t="s">
        <v>551</v>
      </c>
      <c r="F1323" s="181">
        <v>0.89</v>
      </c>
      <c r="G1323" s="181">
        <v>17.8</v>
      </c>
      <c r="H1323" s="181">
        <v>138.13</v>
      </c>
      <c r="I1323" s="181" t="s">
        <v>542</v>
      </c>
      <c r="J1323" s="181" t="s">
        <v>543</v>
      </c>
      <c r="K1323" s="181" t="s">
        <v>1380</v>
      </c>
    </row>
    <row r="1324" spans="1:11">
      <c r="A1324" s="181" t="s">
        <v>1378</v>
      </c>
      <c r="B1324" s="181" t="s">
        <v>1379</v>
      </c>
      <c r="C1324" s="181" t="s">
        <v>563</v>
      </c>
      <c r="D1324" s="181">
        <v>17</v>
      </c>
      <c r="E1324" s="181" t="s">
        <v>551</v>
      </c>
      <c r="F1324" s="181">
        <v>0.48</v>
      </c>
      <c r="G1324" s="181">
        <v>8.16</v>
      </c>
      <c r="H1324" s="181">
        <v>138.13</v>
      </c>
      <c r="I1324" s="181" t="s">
        <v>542</v>
      </c>
      <c r="J1324" s="181" t="s">
        <v>543</v>
      </c>
      <c r="K1324" s="181" t="s">
        <v>1380</v>
      </c>
    </row>
    <row r="1325" spans="1:11">
      <c r="A1325" s="181" t="s">
        <v>1378</v>
      </c>
      <c r="B1325" s="181" t="s">
        <v>1379</v>
      </c>
      <c r="C1325" s="181" t="s">
        <v>559</v>
      </c>
      <c r="D1325" s="181">
        <v>1</v>
      </c>
      <c r="E1325" s="181" t="s">
        <v>554</v>
      </c>
      <c r="F1325" s="181">
        <v>3.84</v>
      </c>
      <c r="G1325" s="181">
        <v>3.84</v>
      </c>
      <c r="H1325" s="181">
        <v>138.13</v>
      </c>
      <c r="I1325" s="181" t="s">
        <v>542</v>
      </c>
      <c r="J1325" s="181" t="s">
        <v>543</v>
      </c>
      <c r="K1325" s="181" t="s">
        <v>1380</v>
      </c>
    </row>
    <row r="1326" spans="1:11">
      <c r="A1326" s="181" t="s">
        <v>1378</v>
      </c>
      <c r="B1326" s="181" t="s">
        <v>1379</v>
      </c>
      <c r="C1326" s="181" t="s">
        <v>547</v>
      </c>
      <c r="D1326" s="181">
        <v>15</v>
      </c>
      <c r="E1326" s="181" t="s">
        <v>554</v>
      </c>
      <c r="F1326" s="181">
        <v>4.87</v>
      </c>
      <c r="G1326" s="181">
        <v>73.05</v>
      </c>
      <c r="H1326" s="181">
        <v>138.13</v>
      </c>
      <c r="I1326" s="181" t="s">
        <v>542</v>
      </c>
      <c r="J1326" s="181" t="s">
        <v>543</v>
      </c>
      <c r="K1326" s="181" t="s">
        <v>1380</v>
      </c>
    </row>
    <row r="1327" spans="1:11">
      <c r="A1327" s="181" t="s">
        <v>1378</v>
      </c>
      <c r="B1327" s="181" t="s">
        <v>1379</v>
      </c>
      <c r="C1327" s="181" t="s">
        <v>597</v>
      </c>
      <c r="D1327" s="181">
        <v>4</v>
      </c>
      <c r="E1327" s="181" t="s">
        <v>546</v>
      </c>
      <c r="F1327" s="181">
        <v>0.56999999999999995</v>
      </c>
      <c r="G1327" s="181">
        <v>2.2799999999999998</v>
      </c>
      <c r="H1327" s="181">
        <v>138.13</v>
      </c>
      <c r="I1327" s="181" t="s">
        <v>542</v>
      </c>
      <c r="J1327" s="181" t="s">
        <v>543</v>
      </c>
      <c r="K1327" s="181" t="s">
        <v>1380</v>
      </c>
    </row>
    <row r="1328" spans="1:11">
      <c r="A1328" s="181" t="s">
        <v>1381</v>
      </c>
      <c r="B1328" s="181" t="s">
        <v>1382</v>
      </c>
      <c r="C1328" s="181" t="s">
        <v>543</v>
      </c>
      <c r="D1328" s="181">
        <v>13</v>
      </c>
      <c r="E1328" s="181" t="s">
        <v>551</v>
      </c>
      <c r="F1328" s="181">
        <v>0.82</v>
      </c>
      <c r="G1328" s="181">
        <v>10.66</v>
      </c>
      <c r="H1328" s="181">
        <v>140.74</v>
      </c>
      <c r="I1328" s="181" t="s">
        <v>542</v>
      </c>
      <c r="J1328" s="181" t="s">
        <v>543</v>
      </c>
      <c r="K1328" s="181" t="s">
        <v>1383</v>
      </c>
    </row>
    <row r="1329" spans="1:11">
      <c r="A1329" s="181" t="s">
        <v>1381</v>
      </c>
      <c r="B1329" s="181" t="s">
        <v>1382</v>
      </c>
      <c r="C1329" s="181" t="s">
        <v>579</v>
      </c>
      <c r="D1329" s="181">
        <v>5</v>
      </c>
      <c r="E1329" s="181" t="s">
        <v>554</v>
      </c>
      <c r="F1329" s="181">
        <v>4.28</v>
      </c>
      <c r="G1329" s="181">
        <v>21.4</v>
      </c>
      <c r="H1329" s="181">
        <v>140.74</v>
      </c>
      <c r="I1329" s="181" t="s">
        <v>542</v>
      </c>
      <c r="J1329" s="181" t="s">
        <v>543</v>
      </c>
      <c r="K1329" s="181" t="s">
        <v>1383</v>
      </c>
    </row>
    <row r="1330" spans="1:11">
      <c r="A1330" s="181" t="s">
        <v>1381</v>
      </c>
      <c r="B1330" s="181" t="s">
        <v>1382</v>
      </c>
      <c r="C1330" s="181" t="s">
        <v>547</v>
      </c>
      <c r="D1330" s="181">
        <v>20</v>
      </c>
      <c r="E1330" s="181" t="s">
        <v>546</v>
      </c>
      <c r="F1330" s="181">
        <v>0.42</v>
      </c>
      <c r="G1330" s="181">
        <v>8.4</v>
      </c>
      <c r="H1330" s="181">
        <v>140.74</v>
      </c>
      <c r="I1330" s="181" t="s">
        <v>542</v>
      </c>
      <c r="J1330" s="181" t="s">
        <v>543</v>
      </c>
      <c r="K1330" s="181" t="s">
        <v>1383</v>
      </c>
    </row>
    <row r="1331" spans="1:11">
      <c r="A1331" s="181" t="s">
        <v>1381</v>
      </c>
      <c r="B1331" s="181" t="s">
        <v>1382</v>
      </c>
      <c r="C1331" s="181" t="s">
        <v>545</v>
      </c>
      <c r="D1331" s="181">
        <v>13</v>
      </c>
      <c r="E1331" s="181" t="s">
        <v>546</v>
      </c>
      <c r="F1331" s="181">
        <v>1.76</v>
      </c>
      <c r="G1331" s="181">
        <v>22.88</v>
      </c>
      <c r="H1331" s="181">
        <v>140.74</v>
      </c>
      <c r="I1331" s="181" t="s">
        <v>542</v>
      </c>
      <c r="J1331" s="181" t="s">
        <v>543</v>
      </c>
      <c r="K1331" s="181" t="s">
        <v>1383</v>
      </c>
    </row>
    <row r="1332" spans="1:11">
      <c r="A1332" s="181" t="s">
        <v>1381</v>
      </c>
      <c r="B1332" s="181" t="s">
        <v>1382</v>
      </c>
      <c r="C1332" s="181" t="s">
        <v>563</v>
      </c>
      <c r="D1332" s="181">
        <v>18</v>
      </c>
      <c r="E1332" s="181" t="s">
        <v>541</v>
      </c>
      <c r="F1332" s="181">
        <v>4.3</v>
      </c>
      <c r="G1332" s="181">
        <v>77.400000000000006</v>
      </c>
      <c r="H1332" s="181">
        <v>140.74</v>
      </c>
      <c r="I1332" s="181" t="s">
        <v>542</v>
      </c>
      <c r="J1332" s="181" t="s">
        <v>543</v>
      </c>
      <c r="K1332" s="181" t="s">
        <v>1383</v>
      </c>
    </row>
    <row r="1333" spans="1:11">
      <c r="A1333" s="181" t="s">
        <v>1384</v>
      </c>
      <c r="B1333" s="181" t="s">
        <v>1385</v>
      </c>
      <c r="C1333" s="181" t="s">
        <v>559</v>
      </c>
      <c r="D1333" s="181">
        <v>14</v>
      </c>
      <c r="E1333" s="181" t="s">
        <v>541</v>
      </c>
      <c r="F1333" s="181">
        <v>4</v>
      </c>
      <c r="G1333" s="181">
        <v>56</v>
      </c>
      <c r="H1333" s="181">
        <v>139.80000000000001</v>
      </c>
      <c r="I1333" s="181" t="s">
        <v>568</v>
      </c>
      <c r="J1333" s="181" t="s">
        <v>543</v>
      </c>
      <c r="K1333" s="181" t="s">
        <v>1386</v>
      </c>
    </row>
    <row r="1334" spans="1:11">
      <c r="A1334" s="181" t="s">
        <v>1384</v>
      </c>
      <c r="B1334" s="181" t="s">
        <v>1385</v>
      </c>
      <c r="C1334" s="181" t="s">
        <v>563</v>
      </c>
      <c r="D1334" s="181">
        <v>5</v>
      </c>
      <c r="E1334" s="181" t="s">
        <v>541</v>
      </c>
      <c r="F1334" s="181">
        <v>3.18</v>
      </c>
      <c r="G1334" s="181">
        <v>15.9</v>
      </c>
      <c r="H1334" s="181">
        <v>139.80000000000001</v>
      </c>
      <c r="I1334" s="181" t="s">
        <v>568</v>
      </c>
      <c r="J1334" s="181" t="s">
        <v>543</v>
      </c>
      <c r="K1334" s="181" t="s">
        <v>1386</v>
      </c>
    </row>
    <row r="1335" spans="1:11">
      <c r="A1335" s="181" t="s">
        <v>1384</v>
      </c>
      <c r="B1335" s="181" t="s">
        <v>1385</v>
      </c>
      <c r="C1335" s="181" t="s">
        <v>575</v>
      </c>
      <c r="D1335" s="181">
        <v>18</v>
      </c>
      <c r="E1335" s="181" t="s">
        <v>546</v>
      </c>
      <c r="F1335" s="181">
        <v>0.35</v>
      </c>
      <c r="G1335" s="181">
        <v>6.3</v>
      </c>
      <c r="H1335" s="181">
        <v>139.80000000000001</v>
      </c>
      <c r="I1335" s="181" t="s">
        <v>568</v>
      </c>
      <c r="J1335" s="181" t="s">
        <v>543</v>
      </c>
      <c r="K1335" s="181" t="s">
        <v>1386</v>
      </c>
    </row>
    <row r="1336" spans="1:11">
      <c r="A1336" s="181" t="s">
        <v>1384</v>
      </c>
      <c r="B1336" s="181" t="s">
        <v>1385</v>
      </c>
      <c r="C1336" s="181" t="s">
        <v>543</v>
      </c>
      <c r="D1336" s="181">
        <v>14</v>
      </c>
      <c r="E1336" s="181" t="s">
        <v>546</v>
      </c>
      <c r="F1336" s="181">
        <v>4.4000000000000004</v>
      </c>
      <c r="G1336" s="181">
        <v>61.6</v>
      </c>
      <c r="H1336" s="181">
        <v>139.80000000000001</v>
      </c>
      <c r="I1336" s="181" t="s">
        <v>568</v>
      </c>
      <c r="J1336" s="181" t="s">
        <v>543</v>
      </c>
      <c r="K1336" s="181" t="s">
        <v>1386</v>
      </c>
    </row>
    <row r="1337" spans="1:11">
      <c r="A1337" s="181" t="s">
        <v>1387</v>
      </c>
      <c r="B1337" s="181" t="s">
        <v>1388</v>
      </c>
      <c r="C1337" s="181" t="s">
        <v>545</v>
      </c>
      <c r="D1337" s="181">
        <v>2</v>
      </c>
      <c r="E1337" s="181" t="s">
        <v>551</v>
      </c>
      <c r="F1337" s="181">
        <v>0.81</v>
      </c>
      <c r="G1337" s="181">
        <v>1.62</v>
      </c>
      <c r="H1337" s="181">
        <v>64.22</v>
      </c>
      <c r="I1337" s="181" t="s">
        <v>542</v>
      </c>
      <c r="J1337" s="181" t="s">
        <v>543</v>
      </c>
      <c r="K1337" s="181" t="s">
        <v>1389</v>
      </c>
    </row>
    <row r="1338" spans="1:11">
      <c r="A1338" s="181" t="s">
        <v>1387</v>
      </c>
      <c r="B1338" s="181" t="s">
        <v>1388</v>
      </c>
      <c r="C1338" s="181" t="s">
        <v>559</v>
      </c>
      <c r="D1338" s="181">
        <v>5</v>
      </c>
      <c r="E1338" s="181" t="s">
        <v>546</v>
      </c>
      <c r="F1338" s="181">
        <v>4.16</v>
      </c>
      <c r="G1338" s="181">
        <v>20.8</v>
      </c>
      <c r="H1338" s="181">
        <v>64.22</v>
      </c>
      <c r="I1338" s="181" t="s">
        <v>542</v>
      </c>
      <c r="J1338" s="181" t="s">
        <v>543</v>
      </c>
      <c r="K1338" s="181" t="s">
        <v>1389</v>
      </c>
    </row>
    <row r="1339" spans="1:11">
      <c r="A1339" s="181" t="s">
        <v>1387</v>
      </c>
      <c r="B1339" s="181" t="s">
        <v>1388</v>
      </c>
      <c r="C1339" s="181" t="s">
        <v>579</v>
      </c>
      <c r="D1339" s="181">
        <v>19</v>
      </c>
      <c r="E1339" s="181" t="s">
        <v>546</v>
      </c>
      <c r="F1339" s="181">
        <v>2.2000000000000002</v>
      </c>
      <c r="G1339" s="181">
        <v>41.8</v>
      </c>
      <c r="H1339" s="181">
        <v>64.22</v>
      </c>
      <c r="I1339" s="181" t="s">
        <v>542</v>
      </c>
      <c r="J1339" s="181" t="s">
        <v>543</v>
      </c>
      <c r="K1339" s="181" t="s">
        <v>1389</v>
      </c>
    </row>
    <row r="1340" spans="1:11">
      <c r="A1340" s="181" t="s">
        <v>1390</v>
      </c>
      <c r="B1340" s="181" t="s">
        <v>1391</v>
      </c>
      <c r="C1340" s="181" t="s">
        <v>550</v>
      </c>
      <c r="D1340" s="181">
        <v>19</v>
      </c>
      <c r="E1340" s="181" t="s">
        <v>546</v>
      </c>
      <c r="F1340" s="181">
        <v>3.03</v>
      </c>
      <c r="G1340" s="181">
        <v>57.57</v>
      </c>
      <c r="H1340" s="181">
        <v>131.88999999999999</v>
      </c>
      <c r="I1340" s="181" t="s">
        <v>542</v>
      </c>
      <c r="J1340" s="181" t="s">
        <v>543</v>
      </c>
      <c r="K1340" s="181" t="s">
        <v>1392</v>
      </c>
    </row>
    <row r="1341" spans="1:11">
      <c r="A1341" s="181" t="s">
        <v>1390</v>
      </c>
      <c r="B1341" s="181" t="s">
        <v>1391</v>
      </c>
      <c r="C1341" s="181" t="s">
        <v>579</v>
      </c>
      <c r="D1341" s="181">
        <v>7</v>
      </c>
      <c r="E1341" s="181" t="s">
        <v>541</v>
      </c>
      <c r="F1341" s="181">
        <v>4.5199999999999996</v>
      </c>
      <c r="G1341" s="181">
        <v>31.64</v>
      </c>
      <c r="H1341" s="181">
        <v>131.88999999999999</v>
      </c>
      <c r="I1341" s="181" t="s">
        <v>542</v>
      </c>
      <c r="J1341" s="181" t="s">
        <v>543</v>
      </c>
      <c r="K1341" s="181" t="s">
        <v>1392</v>
      </c>
    </row>
    <row r="1342" spans="1:11">
      <c r="A1342" s="181" t="s">
        <v>1390</v>
      </c>
      <c r="B1342" s="181" t="s">
        <v>1391</v>
      </c>
      <c r="C1342" s="181" t="s">
        <v>597</v>
      </c>
      <c r="D1342" s="181">
        <v>18</v>
      </c>
      <c r="E1342" s="181" t="s">
        <v>554</v>
      </c>
      <c r="F1342" s="181">
        <v>0.67</v>
      </c>
      <c r="G1342" s="181">
        <v>12.06</v>
      </c>
      <c r="H1342" s="181">
        <v>131.88999999999999</v>
      </c>
      <c r="I1342" s="181" t="s">
        <v>542</v>
      </c>
      <c r="J1342" s="181" t="s">
        <v>543</v>
      </c>
      <c r="K1342" s="181" t="s">
        <v>1392</v>
      </c>
    </row>
    <row r="1343" spans="1:11">
      <c r="A1343" s="181" t="s">
        <v>1390</v>
      </c>
      <c r="B1343" s="181" t="s">
        <v>1391</v>
      </c>
      <c r="C1343" s="181" t="s">
        <v>557</v>
      </c>
      <c r="D1343" s="181">
        <v>1</v>
      </c>
      <c r="E1343" s="181" t="s">
        <v>554</v>
      </c>
      <c r="F1343" s="181">
        <v>2.42</v>
      </c>
      <c r="G1343" s="181">
        <v>2.42</v>
      </c>
      <c r="H1343" s="181">
        <v>131.88999999999999</v>
      </c>
      <c r="I1343" s="181" t="s">
        <v>542</v>
      </c>
      <c r="J1343" s="181" t="s">
        <v>543</v>
      </c>
      <c r="K1343" s="181" t="s">
        <v>1392</v>
      </c>
    </row>
    <row r="1344" spans="1:11">
      <c r="A1344" s="181" t="s">
        <v>1390</v>
      </c>
      <c r="B1344" s="181" t="s">
        <v>1391</v>
      </c>
      <c r="C1344" s="181" t="s">
        <v>575</v>
      </c>
      <c r="D1344" s="181">
        <v>6</v>
      </c>
      <c r="E1344" s="181" t="s">
        <v>551</v>
      </c>
      <c r="F1344" s="181">
        <v>4.7</v>
      </c>
      <c r="G1344" s="181">
        <v>28.2</v>
      </c>
      <c r="H1344" s="181">
        <v>131.88999999999999</v>
      </c>
      <c r="I1344" s="181" t="s">
        <v>542</v>
      </c>
      <c r="J1344" s="181" t="s">
        <v>543</v>
      </c>
      <c r="K1344" s="181" t="s">
        <v>1392</v>
      </c>
    </row>
    <row r="1345" spans="1:11">
      <c r="A1345" s="181" t="s">
        <v>1393</v>
      </c>
      <c r="B1345" s="181" t="s">
        <v>1394</v>
      </c>
      <c r="C1345" s="181" t="s">
        <v>550</v>
      </c>
      <c r="D1345" s="181">
        <v>19</v>
      </c>
      <c r="E1345" s="181" t="s">
        <v>541</v>
      </c>
      <c r="F1345" s="181">
        <v>4.96</v>
      </c>
      <c r="G1345" s="181">
        <v>94.24</v>
      </c>
      <c r="H1345" s="181">
        <v>171.6</v>
      </c>
      <c r="I1345" s="181" t="s">
        <v>542</v>
      </c>
      <c r="J1345" s="181" t="s">
        <v>543</v>
      </c>
      <c r="K1345" s="181" t="s">
        <v>1395</v>
      </c>
    </row>
    <row r="1346" spans="1:11">
      <c r="A1346" s="181" t="s">
        <v>1393</v>
      </c>
      <c r="B1346" s="181" t="s">
        <v>1394</v>
      </c>
      <c r="C1346" s="181" t="s">
        <v>557</v>
      </c>
      <c r="D1346" s="181">
        <v>16</v>
      </c>
      <c r="E1346" s="181" t="s">
        <v>546</v>
      </c>
      <c r="F1346" s="181">
        <v>4.5999999999999996</v>
      </c>
      <c r="G1346" s="181">
        <v>73.599999999999994</v>
      </c>
      <c r="H1346" s="181">
        <v>171.6</v>
      </c>
      <c r="I1346" s="181" t="s">
        <v>542</v>
      </c>
      <c r="J1346" s="181" t="s">
        <v>543</v>
      </c>
      <c r="K1346" s="181" t="s">
        <v>1395</v>
      </c>
    </row>
    <row r="1347" spans="1:11">
      <c r="A1347" s="181" t="s">
        <v>1393</v>
      </c>
      <c r="B1347" s="181" t="s">
        <v>1394</v>
      </c>
      <c r="C1347" s="181" t="s">
        <v>575</v>
      </c>
      <c r="D1347" s="181">
        <v>4</v>
      </c>
      <c r="E1347" s="181" t="s">
        <v>554</v>
      </c>
      <c r="F1347" s="181">
        <v>0.94</v>
      </c>
      <c r="G1347" s="181">
        <v>3.76</v>
      </c>
      <c r="H1347" s="181">
        <v>171.6</v>
      </c>
      <c r="I1347" s="181" t="s">
        <v>542</v>
      </c>
      <c r="J1347" s="181" t="s">
        <v>543</v>
      </c>
      <c r="K1347" s="181" t="s">
        <v>1395</v>
      </c>
    </row>
    <row r="1348" spans="1:11">
      <c r="A1348" s="181" t="s">
        <v>1396</v>
      </c>
      <c r="B1348" s="181" t="s">
        <v>1397</v>
      </c>
      <c r="C1348" s="181" t="s">
        <v>545</v>
      </c>
      <c r="D1348" s="181">
        <v>12</v>
      </c>
      <c r="E1348" s="181" t="s">
        <v>541</v>
      </c>
      <c r="F1348" s="181">
        <v>3.06</v>
      </c>
      <c r="G1348" s="181">
        <v>36.72</v>
      </c>
      <c r="H1348" s="181">
        <v>106.14</v>
      </c>
      <c r="I1348" s="181" t="s">
        <v>568</v>
      </c>
      <c r="J1348" s="181" t="s">
        <v>543</v>
      </c>
      <c r="K1348" s="181" t="s">
        <v>1398</v>
      </c>
    </row>
    <row r="1349" spans="1:11">
      <c r="A1349" s="181" t="s">
        <v>1396</v>
      </c>
      <c r="B1349" s="181" t="s">
        <v>1397</v>
      </c>
      <c r="C1349" s="181" t="s">
        <v>597</v>
      </c>
      <c r="D1349" s="181">
        <v>5</v>
      </c>
      <c r="E1349" s="181" t="s">
        <v>546</v>
      </c>
      <c r="F1349" s="181">
        <v>2.6</v>
      </c>
      <c r="G1349" s="181">
        <v>13</v>
      </c>
      <c r="H1349" s="181">
        <v>106.14</v>
      </c>
      <c r="I1349" s="181" t="s">
        <v>568</v>
      </c>
      <c r="J1349" s="181" t="s">
        <v>543</v>
      </c>
      <c r="K1349" s="181" t="s">
        <v>1398</v>
      </c>
    </row>
    <row r="1350" spans="1:11">
      <c r="A1350" s="181" t="s">
        <v>1396</v>
      </c>
      <c r="B1350" s="181" t="s">
        <v>1397</v>
      </c>
      <c r="C1350" s="181" t="s">
        <v>543</v>
      </c>
      <c r="D1350" s="181">
        <v>9</v>
      </c>
      <c r="E1350" s="181" t="s">
        <v>541</v>
      </c>
      <c r="F1350" s="181">
        <v>0.09</v>
      </c>
      <c r="G1350" s="181">
        <v>0.81</v>
      </c>
      <c r="H1350" s="181">
        <v>106.14</v>
      </c>
      <c r="I1350" s="181" t="s">
        <v>568</v>
      </c>
      <c r="J1350" s="181" t="s">
        <v>543</v>
      </c>
      <c r="K1350" s="181" t="s">
        <v>1398</v>
      </c>
    </row>
    <row r="1351" spans="1:11">
      <c r="A1351" s="181" t="s">
        <v>1396</v>
      </c>
      <c r="B1351" s="181" t="s">
        <v>1397</v>
      </c>
      <c r="C1351" s="181" t="s">
        <v>563</v>
      </c>
      <c r="D1351" s="181">
        <v>9</v>
      </c>
      <c r="E1351" s="181" t="s">
        <v>541</v>
      </c>
      <c r="F1351" s="181">
        <v>2.58</v>
      </c>
      <c r="G1351" s="181">
        <v>23.22</v>
      </c>
      <c r="H1351" s="181">
        <v>106.14</v>
      </c>
      <c r="I1351" s="181" t="s">
        <v>568</v>
      </c>
      <c r="J1351" s="181" t="s">
        <v>543</v>
      </c>
      <c r="K1351" s="181" t="s">
        <v>1398</v>
      </c>
    </row>
    <row r="1352" spans="1:11">
      <c r="A1352" s="181" t="s">
        <v>1396</v>
      </c>
      <c r="B1352" s="181" t="s">
        <v>1397</v>
      </c>
      <c r="C1352" s="181" t="s">
        <v>552</v>
      </c>
      <c r="D1352" s="181">
        <v>3</v>
      </c>
      <c r="E1352" s="181" t="s">
        <v>554</v>
      </c>
      <c r="F1352" s="181">
        <v>4.2699999999999996</v>
      </c>
      <c r="G1352" s="181">
        <v>12.81</v>
      </c>
      <c r="H1352" s="181">
        <v>106.14</v>
      </c>
      <c r="I1352" s="181" t="s">
        <v>568</v>
      </c>
      <c r="J1352" s="181" t="s">
        <v>543</v>
      </c>
      <c r="K1352" s="181" t="s">
        <v>1398</v>
      </c>
    </row>
    <row r="1353" spans="1:11">
      <c r="A1353" s="181" t="s">
        <v>1396</v>
      </c>
      <c r="B1353" s="181" t="s">
        <v>1397</v>
      </c>
      <c r="C1353" s="181" t="s">
        <v>575</v>
      </c>
      <c r="D1353" s="181">
        <v>11</v>
      </c>
      <c r="E1353" s="181" t="s">
        <v>551</v>
      </c>
      <c r="F1353" s="181">
        <v>1.78</v>
      </c>
      <c r="G1353" s="181">
        <v>19.579999999999998</v>
      </c>
      <c r="H1353" s="181">
        <v>106.14</v>
      </c>
      <c r="I1353" s="181" t="s">
        <v>568</v>
      </c>
      <c r="J1353" s="181" t="s">
        <v>543</v>
      </c>
      <c r="K1353" s="181" t="s">
        <v>1398</v>
      </c>
    </row>
    <row r="1354" spans="1:11">
      <c r="A1354" s="181" t="s">
        <v>1399</v>
      </c>
      <c r="B1354" s="181" t="s">
        <v>1400</v>
      </c>
      <c r="C1354" s="181" t="s">
        <v>547</v>
      </c>
      <c r="D1354" s="181">
        <v>5</v>
      </c>
      <c r="E1354" s="181" t="s">
        <v>541</v>
      </c>
      <c r="F1354" s="181">
        <v>0.28000000000000003</v>
      </c>
      <c r="G1354" s="181">
        <v>1.4</v>
      </c>
      <c r="H1354" s="181">
        <v>62.84</v>
      </c>
      <c r="I1354" s="181" t="s">
        <v>542</v>
      </c>
      <c r="J1354" s="181" t="s">
        <v>543</v>
      </c>
      <c r="K1354" s="181" t="s">
        <v>927</v>
      </c>
    </row>
    <row r="1355" spans="1:11">
      <c r="A1355" s="181" t="s">
        <v>1399</v>
      </c>
      <c r="B1355" s="181" t="s">
        <v>1400</v>
      </c>
      <c r="C1355" s="181" t="s">
        <v>550</v>
      </c>
      <c r="D1355" s="181">
        <v>12</v>
      </c>
      <c r="E1355" s="181" t="s">
        <v>551</v>
      </c>
      <c r="F1355" s="181">
        <v>4.53</v>
      </c>
      <c r="G1355" s="181">
        <v>54.36</v>
      </c>
      <c r="H1355" s="181">
        <v>62.84</v>
      </c>
      <c r="I1355" s="181" t="s">
        <v>542</v>
      </c>
      <c r="J1355" s="181" t="s">
        <v>543</v>
      </c>
      <c r="K1355" s="181" t="s">
        <v>927</v>
      </c>
    </row>
    <row r="1356" spans="1:11">
      <c r="A1356" s="181" t="s">
        <v>1399</v>
      </c>
      <c r="B1356" s="181" t="s">
        <v>1400</v>
      </c>
      <c r="C1356" s="181" t="s">
        <v>553</v>
      </c>
      <c r="D1356" s="181">
        <v>2</v>
      </c>
      <c r="E1356" s="181" t="s">
        <v>541</v>
      </c>
      <c r="F1356" s="181">
        <v>3.54</v>
      </c>
      <c r="G1356" s="181">
        <v>7.08</v>
      </c>
      <c r="H1356" s="181">
        <v>62.84</v>
      </c>
      <c r="I1356" s="181" t="s">
        <v>542</v>
      </c>
      <c r="J1356" s="181" t="s">
        <v>543</v>
      </c>
      <c r="K1356" s="181" t="s">
        <v>927</v>
      </c>
    </row>
    <row r="1357" spans="1:11">
      <c r="A1357" s="181" t="s">
        <v>1401</v>
      </c>
      <c r="B1357" s="181" t="s">
        <v>1402</v>
      </c>
      <c r="C1357" s="181" t="s">
        <v>557</v>
      </c>
      <c r="D1357" s="181">
        <v>10</v>
      </c>
      <c r="E1357" s="181" t="s">
        <v>551</v>
      </c>
      <c r="F1357" s="181">
        <v>0.6</v>
      </c>
      <c r="G1357" s="181">
        <v>6</v>
      </c>
      <c r="H1357" s="181">
        <v>136.86000000000001</v>
      </c>
      <c r="I1357" s="181" t="s">
        <v>542</v>
      </c>
      <c r="J1357" s="181" t="s">
        <v>543</v>
      </c>
      <c r="K1357" s="181" t="s">
        <v>930</v>
      </c>
    </row>
    <row r="1358" spans="1:11">
      <c r="A1358" s="181" t="s">
        <v>1401</v>
      </c>
      <c r="B1358" s="181" t="s">
        <v>1402</v>
      </c>
      <c r="C1358" s="181" t="s">
        <v>579</v>
      </c>
      <c r="D1358" s="181">
        <v>4</v>
      </c>
      <c r="E1358" s="181" t="s">
        <v>546</v>
      </c>
      <c r="F1358" s="181">
        <v>0.55000000000000004</v>
      </c>
      <c r="G1358" s="181">
        <v>2.2000000000000002</v>
      </c>
      <c r="H1358" s="181">
        <v>136.86000000000001</v>
      </c>
      <c r="I1358" s="181" t="s">
        <v>542</v>
      </c>
      <c r="J1358" s="181" t="s">
        <v>543</v>
      </c>
      <c r="K1358" s="181" t="s">
        <v>930</v>
      </c>
    </row>
    <row r="1359" spans="1:11">
      <c r="A1359" s="181" t="s">
        <v>1401</v>
      </c>
      <c r="B1359" s="181" t="s">
        <v>1402</v>
      </c>
      <c r="C1359" s="181" t="s">
        <v>563</v>
      </c>
      <c r="D1359" s="181">
        <v>18</v>
      </c>
      <c r="E1359" s="181" t="s">
        <v>546</v>
      </c>
      <c r="F1359" s="181">
        <v>2.99</v>
      </c>
      <c r="G1359" s="181">
        <v>53.82</v>
      </c>
      <c r="H1359" s="181">
        <v>136.86000000000001</v>
      </c>
      <c r="I1359" s="181" t="s">
        <v>542</v>
      </c>
      <c r="J1359" s="181" t="s">
        <v>543</v>
      </c>
      <c r="K1359" s="181" t="s">
        <v>930</v>
      </c>
    </row>
    <row r="1360" spans="1:11">
      <c r="A1360" s="181" t="s">
        <v>1401</v>
      </c>
      <c r="B1360" s="181" t="s">
        <v>1402</v>
      </c>
      <c r="C1360" s="181" t="s">
        <v>597</v>
      </c>
      <c r="D1360" s="181">
        <v>20</v>
      </c>
      <c r="E1360" s="181" t="s">
        <v>541</v>
      </c>
      <c r="F1360" s="181">
        <v>3.17</v>
      </c>
      <c r="G1360" s="181">
        <v>63.4</v>
      </c>
      <c r="H1360" s="181">
        <v>136.86000000000001</v>
      </c>
      <c r="I1360" s="181" t="s">
        <v>542</v>
      </c>
      <c r="J1360" s="181" t="s">
        <v>543</v>
      </c>
      <c r="K1360" s="181" t="s">
        <v>930</v>
      </c>
    </row>
    <row r="1361" spans="1:11">
      <c r="A1361" s="181" t="s">
        <v>1401</v>
      </c>
      <c r="B1361" s="181" t="s">
        <v>1402</v>
      </c>
      <c r="C1361" s="181" t="s">
        <v>552</v>
      </c>
      <c r="D1361" s="181">
        <v>11</v>
      </c>
      <c r="E1361" s="181" t="s">
        <v>546</v>
      </c>
      <c r="F1361" s="181">
        <v>1.04</v>
      </c>
      <c r="G1361" s="181">
        <v>11.44</v>
      </c>
      <c r="H1361" s="181">
        <v>136.86000000000001</v>
      </c>
      <c r="I1361" s="181" t="s">
        <v>542</v>
      </c>
      <c r="J1361" s="181" t="s">
        <v>543</v>
      </c>
      <c r="K1361" s="181" t="s">
        <v>930</v>
      </c>
    </row>
    <row r="1362" spans="1:11">
      <c r="A1362" s="181" t="s">
        <v>1403</v>
      </c>
      <c r="B1362" s="181" t="s">
        <v>1404</v>
      </c>
      <c r="C1362" s="181" t="s">
        <v>579</v>
      </c>
      <c r="D1362" s="181">
        <v>8</v>
      </c>
      <c r="E1362" s="181" t="s">
        <v>541</v>
      </c>
      <c r="F1362" s="181">
        <v>4.91</v>
      </c>
      <c r="G1362" s="181">
        <v>39.28</v>
      </c>
      <c r="H1362" s="181">
        <v>193.36</v>
      </c>
      <c r="I1362" s="181" t="s">
        <v>542</v>
      </c>
      <c r="J1362" s="181" t="s">
        <v>543</v>
      </c>
      <c r="K1362" s="181" t="s">
        <v>945</v>
      </c>
    </row>
    <row r="1363" spans="1:11">
      <c r="A1363" s="181" t="s">
        <v>1403</v>
      </c>
      <c r="B1363" s="181" t="s">
        <v>1404</v>
      </c>
      <c r="C1363" s="181" t="s">
        <v>563</v>
      </c>
      <c r="D1363" s="181">
        <v>10</v>
      </c>
      <c r="E1363" s="181" t="s">
        <v>551</v>
      </c>
      <c r="F1363" s="181">
        <v>4.21</v>
      </c>
      <c r="G1363" s="181">
        <v>42.1</v>
      </c>
      <c r="H1363" s="181">
        <v>193.36</v>
      </c>
      <c r="I1363" s="181" t="s">
        <v>542</v>
      </c>
      <c r="J1363" s="181" t="s">
        <v>543</v>
      </c>
      <c r="K1363" s="181" t="s">
        <v>945</v>
      </c>
    </row>
    <row r="1364" spans="1:11">
      <c r="A1364" s="181" t="s">
        <v>1403</v>
      </c>
      <c r="B1364" s="181" t="s">
        <v>1404</v>
      </c>
      <c r="C1364" s="181" t="s">
        <v>557</v>
      </c>
      <c r="D1364" s="181">
        <v>20</v>
      </c>
      <c r="E1364" s="181" t="s">
        <v>546</v>
      </c>
      <c r="F1364" s="181">
        <v>4.72</v>
      </c>
      <c r="G1364" s="181">
        <v>94.4</v>
      </c>
      <c r="H1364" s="181">
        <v>193.36</v>
      </c>
      <c r="I1364" s="181" t="s">
        <v>542</v>
      </c>
      <c r="J1364" s="181" t="s">
        <v>543</v>
      </c>
      <c r="K1364" s="181" t="s">
        <v>945</v>
      </c>
    </row>
    <row r="1365" spans="1:11">
      <c r="A1365" s="181" t="s">
        <v>1403</v>
      </c>
      <c r="B1365" s="181" t="s">
        <v>1404</v>
      </c>
      <c r="C1365" s="181" t="s">
        <v>540</v>
      </c>
      <c r="D1365" s="181">
        <v>3</v>
      </c>
      <c r="E1365" s="181" t="s">
        <v>541</v>
      </c>
      <c r="F1365" s="181">
        <v>3</v>
      </c>
      <c r="G1365" s="181">
        <v>9</v>
      </c>
      <c r="H1365" s="181">
        <v>193.36</v>
      </c>
      <c r="I1365" s="181" t="s">
        <v>542</v>
      </c>
      <c r="J1365" s="181" t="s">
        <v>543</v>
      </c>
      <c r="K1365" s="181" t="s">
        <v>945</v>
      </c>
    </row>
    <row r="1366" spans="1:11">
      <c r="A1366" s="181" t="s">
        <v>1403</v>
      </c>
      <c r="B1366" s="181" t="s">
        <v>1404</v>
      </c>
      <c r="C1366" s="181" t="s">
        <v>552</v>
      </c>
      <c r="D1366" s="181">
        <v>2</v>
      </c>
      <c r="E1366" s="181" t="s">
        <v>546</v>
      </c>
      <c r="F1366" s="181">
        <v>4.29</v>
      </c>
      <c r="G1366" s="181">
        <v>8.58</v>
      </c>
      <c r="H1366" s="181">
        <v>193.36</v>
      </c>
      <c r="I1366" s="181" t="s">
        <v>542</v>
      </c>
      <c r="J1366" s="181" t="s">
        <v>543</v>
      </c>
      <c r="K1366" s="181" t="s">
        <v>945</v>
      </c>
    </row>
    <row r="1367" spans="1:11">
      <c r="A1367" s="181" t="s">
        <v>1405</v>
      </c>
      <c r="B1367" s="181" t="s">
        <v>1406</v>
      </c>
      <c r="C1367" s="181" t="s">
        <v>597</v>
      </c>
      <c r="D1367" s="181">
        <v>16</v>
      </c>
      <c r="E1367" s="181" t="s">
        <v>554</v>
      </c>
      <c r="F1367" s="181">
        <v>2.69</v>
      </c>
      <c r="G1367" s="181">
        <v>43.04</v>
      </c>
      <c r="H1367" s="181">
        <v>174.4</v>
      </c>
      <c r="I1367" s="181" t="s">
        <v>542</v>
      </c>
      <c r="J1367" s="181" t="s">
        <v>543</v>
      </c>
      <c r="K1367" s="181" t="s">
        <v>955</v>
      </c>
    </row>
    <row r="1368" spans="1:11">
      <c r="A1368" s="181" t="s">
        <v>1405</v>
      </c>
      <c r="B1368" s="181" t="s">
        <v>1406</v>
      </c>
      <c r="C1368" s="181" t="s">
        <v>563</v>
      </c>
      <c r="D1368" s="181">
        <v>5</v>
      </c>
      <c r="E1368" s="181" t="s">
        <v>541</v>
      </c>
      <c r="F1368" s="181">
        <v>4.38</v>
      </c>
      <c r="G1368" s="181">
        <v>21.9</v>
      </c>
      <c r="H1368" s="181">
        <v>174.4</v>
      </c>
      <c r="I1368" s="181" t="s">
        <v>542</v>
      </c>
      <c r="J1368" s="181" t="s">
        <v>543</v>
      </c>
      <c r="K1368" s="181" t="s">
        <v>955</v>
      </c>
    </row>
    <row r="1369" spans="1:11">
      <c r="A1369" s="181" t="s">
        <v>1405</v>
      </c>
      <c r="B1369" s="181" t="s">
        <v>1406</v>
      </c>
      <c r="C1369" s="181" t="s">
        <v>547</v>
      </c>
      <c r="D1369" s="181">
        <v>14</v>
      </c>
      <c r="E1369" s="181" t="s">
        <v>541</v>
      </c>
      <c r="F1369" s="181">
        <v>3.18</v>
      </c>
      <c r="G1369" s="181">
        <v>44.52</v>
      </c>
      <c r="H1369" s="181">
        <v>174.4</v>
      </c>
      <c r="I1369" s="181" t="s">
        <v>542</v>
      </c>
      <c r="J1369" s="181" t="s">
        <v>543</v>
      </c>
      <c r="K1369" s="181" t="s">
        <v>955</v>
      </c>
    </row>
    <row r="1370" spans="1:11">
      <c r="A1370" s="181" t="s">
        <v>1405</v>
      </c>
      <c r="B1370" s="181" t="s">
        <v>1406</v>
      </c>
      <c r="C1370" s="181" t="s">
        <v>575</v>
      </c>
      <c r="D1370" s="181">
        <v>17</v>
      </c>
      <c r="E1370" s="181" t="s">
        <v>551</v>
      </c>
      <c r="F1370" s="181">
        <v>0.92</v>
      </c>
      <c r="G1370" s="181">
        <v>15.64</v>
      </c>
      <c r="H1370" s="181">
        <v>174.4</v>
      </c>
      <c r="I1370" s="181" t="s">
        <v>542</v>
      </c>
      <c r="J1370" s="181" t="s">
        <v>543</v>
      </c>
      <c r="K1370" s="181" t="s">
        <v>955</v>
      </c>
    </row>
    <row r="1371" spans="1:11">
      <c r="A1371" s="181" t="s">
        <v>1405</v>
      </c>
      <c r="B1371" s="181" t="s">
        <v>1406</v>
      </c>
      <c r="C1371" s="181" t="s">
        <v>552</v>
      </c>
      <c r="D1371" s="181">
        <v>10</v>
      </c>
      <c r="E1371" s="181" t="s">
        <v>554</v>
      </c>
      <c r="F1371" s="181">
        <v>4.93</v>
      </c>
      <c r="G1371" s="181">
        <v>49.3</v>
      </c>
      <c r="H1371" s="181">
        <v>174.4</v>
      </c>
      <c r="I1371" s="181" t="s">
        <v>542</v>
      </c>
      <c r="J1371" s="181" t="s">
        <v>543</v>
      </c>
      <c r="K1371" s="181" t="s">
        <v>955</v>
      </c>
    </row>
    <row r="1372" spans="1:11">
      <c r="A1372" s="181" t="s">
        <v>1407</v>
      </c>
      <c r="B1372" s="181" t="s">
        <v>1408</v>
      </c>
      <c r="C1372" s="181" t="s">
        <v>597</v>
      </c>
      <c r="D1372" s="181">
        <v>16</v>
      </c>
      <c r="E1372" s="181" t="s">
        <v>551</v>
      </c>
      <c r="F1372" s="181">
        <v>2.23</v>
      </c>
      <c r="G1372" s="181">
        <v>35.68</v>
      </c>
      <c r="H1372" s="181">
        <v>63.48</v>
      </c>
      <c r="I1372" s="181" t="s">
        <v>568</v>
      </c>
      <c r="J1372" s="181" t="s">
        <v>543</v>
      </c>
      <c r="K1372" s="181" t="s">
        <v>1409</v>
      </c>
    </row>
    <row r="1373" spans="1:11">
      <c r="A1373" s="181" t="s">
        <v>1407</v>
      </c>
      <c r="B1373" s="181" t="s">
        <v>1408</v>
      </c>
      <c r="C1373" s="181" t="s">
        <v>552</v>
      </c>
      <c r="D1373" s="181">
        <v>10</v>
      </c>
      <c r="E1373" s="181" t="s">
        <v>546</v>
      </c>
      <c r="F1373" s="181">
        <v>1.84</v>
      </c>
      <c r="G1373" s="181">
        <v>18.399999999999999</v>
      </c>
      <c r="H1373" s="181">
        <v>63.48</v>
      </c>
      <c r="I1373" s="181" t="s">
        <v>568</v>
      </c>
      <c r="J1373" s="181" t="s">
        <v>543</v>
      </c>
      <c r="K1373" s="181" t="s">
        <v>1409</v>
      </c>
    </row>
    <row r="1374" spans="1:11">
      <c r="A1374" s="181" t="s">
        <v>1407</v>
      </c>
      <c r="B1374" s="181" t="s">
        <v>1408</v>
      </c>
      <c r="C1374" s="181" t="s">
        <v>545</v>
      </c>
      <c r="D1374" s="181">
        <v>5</v>
      </c>
      <c r="E1374" s="181" t="s">
        <v>554</v>
      </c>
      <c r="F1374" s="181">
        <v>1.88</v>
      </c>
      <c r="G1374" s="181">
        <v>9.4</v>
      </c>
      <c r="H1374" s="181">
        <v>63.48</v>
      </c>
      <c r="I1374" s="181" t="s">
        <v>568</v>
      </c>
      <c r="J1374" s="181" t="s">
        <v>543</v>
      </c>
      <c r="K1374" s="181" t="s">
        <v>1409</v>
      </c>
    </row>
    <row r="1375" spans="1:11">
      <c r="A1375" s="181" t="s">
        <v>1410</v>
      </c>
      <c r="B1375" s="181" t="s">
        <v>1411</v>
      </c>
      <c r="C1375" s="181" t="s">
        <v>550</v>
      </c>
      <c r="D1375" s="181">
        <v>16</v>
      </c>
      <c r="E1375" s="181" t="s">
        <v>554</v>
      </c>
      <c r="F1375" s="181">
        <v>0.12</v>
      </c>
      <c r="G1375" s="181">
        <v>1.92</v>
      </c>
      <c r="H1375" s="181">
        <v>78.540000000000006</v>
      </c>
      <c r="I1375" s="181" t="s">
        <v>542</v>
      </c>
      <c r="J1375" s="181" t="s">
        <v>778</v>
      </c>
      <c r="K1375" s="181" t="s">
        <v>1412</v>
      </c>
    </row>
    <row r="1376" spans="1:11">
      <c r="A1376" s="181" t="s">
        <v>1410</v>
      </c>
      <c r="B1376" s="181" t="s">
        <v>1411</v>
      </c>
      <c r="C1376" s="181" t="s">
        <v>597</v>
      </c>
      <c r="D1376" s="181">
        <v>2</v>
      </c>
      <c r="E1376" s="181" t="s">
        <v>554</v>
      </c>
      <c r="F1376" s="181">
        <v>0.51</v>
      </c>
      <c r="G1376" s="181">
        <v>1.02</v>
      </c>
      <c r="H1376" s="181">
        <v>78.540000000000006</v>
      </c>
      <c r="I1376" s="181" t="s">
        <v>542</v>
      </c>
      <c r="J1376" s="181" t="s">
        <v>778</v>
      </c>
      <c r="K1376" s="181" t="s">
        <v>1412</v>
      </c>
    </row>
    <row r="1377" spans="1:11">
      <c r="A1377" s="181" t="s">
        <v>1410</v>
      </c>
      <c r="B1377" s="181" t="s">
        <v>1411</v>
      </c>
      <c r="C1377" s="181" t="s">
        <v>553</v>
      </c>
      <c r="D1377" s="181">
        <v>18</v>
      </c>
      <c r="E1377" s="181" t="s">
        <v>546</v>
      </c>
      <c r="F1377" s="181">
        <v>4.2</v>
      </c>
      <c r="G1377" s="181">
        <v>75.599999999999994</v>
      </c>
      <c r="H1377" s="181">
        <v>78.540000000000006</v>
      </c>
      <c r="I1377" s="181" t="s">
        <v>542</v>
      </c>
      <c r="J1377" s="181" t="s">
        <v>778</v>
      </c>
      <c r="K1377" s="181" t="s">
        <v>1412</v>
      </c>
    </row>
    <row r="1378" spans="1:11">
      <c r="A1378" s="181" t="s">
        <v>1413</v>
      </c>
      <c r="B1378" s="181" t="s">
        <v>1414</v>
      </c>
      <c r="C1378" s="181" t="s">
        <v>553</v>
      </c>
      <c r="D1378" s="181">
        <v>12</v>
      </c>
      <c r="E1378" s="181" t="s">
        <v>546</v>
      </c>
      <c r="F1378" s="181">
        <v>3.82</v>
      </c>
      <c r="G1378" s="181">
        <v>45.84</v>
      </c>
      <c r="H1378" s="181">
        <v>119.02</v>
      </c>
      <c r="I1378" s="181" t="s">
        <v>568</v>
      </c>
      <c r="J1378" s="181" t="s">
        <v>543</v>
      </c>
      <c r="K1378" s="181" t="s">
        <v>1415</v>
      </c>
    </row>
    <row r="1379" spans="1:11">
      <c r="A1379" s="181" t="s">
        <v>1413</v>
      </c>
      <c r="B1379" s="181" t="s">
        <v>1414</v>
      </c>
      <c r="C1379" s="181" t="s">
        <v>543</v>
      </c>
      <c r="D1379" s="181">
        <v>17</v>
      </c>
      <c r="E1379" s="181" t="s">
        <v>546</v>
      </c>
      <c r="F1379" s="181">
        <v>2.52</v>
      </c>
      <c r="G1379" s="181">
        <v>42.84</v>
      </c>
      <c r="H1379" s="181">
        <v>119.02</v>
      </c>
      <c r="I1379" s="181" t="s">
        <v>568</v>
      </c>
      <c r="J1379" s="181" t="s">
        <v>543</v>
      </c>
      <c r="K1379" s="181" t="s">
        <v>1415</v>
      </c>
    </row>
    <row r="1380" spans="1:11">
      <c r="A1380" s="181" t="s">
        <v>1413</v>
      </c>
      <c r="B1380" s="181" t="s">
        <v>1414</v>
      </c>
      <c r="C1380" s="181" t="s">
        <v>563</v>
      </c>
      <c r="D1380" s="181">
        <v>14</v>
      </c>
      <c r="E1380" s="181" t="s">
        <v>551</v>
      </c>
      <c r="F1380" s="181">
        <v>1.47</v>
      </c>
      <c r="G1380" s="181">
        <v>20.58</v>
      </c>
      <c r="H1380" s="181">
        <v>119.02</v>
      </c>
      <c r="I1380" s="181" t="s">
        <v>568</v>
      </c>
      <c r="J1380" s="181" t="s">
        <v>543</v>
      </c>
      <c r="K1380" s="181" t="s">
        <v>1415</v>
      </c>
    </row>
    <row r="1381" spans="1:11">
      <c r="A1381" s="181" t="s">
        <v>1413</v>
      </c>
      <c r="B1381" s="181" t="s">
        <v>1414</v>
      </c>
      <c r="C1381" s="181" t="s">
        <v>557</v>
      </c>
      <c r="D1381" s="181">
        <v>4</v>
      </c>
      <c r="E1381" s="181" t="s">
        <v>541</v>
      </c>
      <c r="F1381" s="181">
        <v>2.44</v>
      </c>
      <c r="G1381" s="181">
        <v>9.76</v>
      </c>
      <c r="H1381" s="181">
        <v>119.02</v>
      </c>
      <c r="I1381" s="181" t="s">
        <v>568</v>
      </c>
      <c r="J1381" s="181" t="s">
        <v>543</v>
      </c>
      <c r="K1381" s="181" t="s">
        <v>1415</v>
      </c>
    </row>
    <row r="1382" spans="1:11">
      <c r="A1382" s="181" t="s">
        <v>1416</v>
      </c>
      <c r="B1382" s="181" t="s">
        <v>1417</v>
      </c>
      <c r="C1382" s="181" t="s">
        <v>547</v>
      </c>
      <c r="D1382" s="181">
        <v>14</v>
      </c>
      <c r="E1382" s="181" t="s">
        <v>546</v>
      </c>
      <c r="F1382" s="181">
        <v>2.83</v>
      </c>
      <c r="G1382" s="181">
        <v>39.619999999999997</v>
      </c>
      <c r="H1382" s="181">
        <v>71.56</v>
      </c>
      <c r="I1382" s="181" t="s">
        <v>542</v>
      </c>
      <c r="J1382" s="181" t="s">
        <v>543</v>
      </c>
      <c r="K1382" s="181" t="s">
        <v>1418</v>
      </c>
    </row>
    <row r="1383" spans="1:11">
      <c r="A1383" s="181" t="s">
        <v>1416</v>
      </c>
      <c r="B1383" s="181" t="s">
        <v>1417</v>
      </c>
      <c r="C1383" s="181" t="s">
        <v>545</v>
      </c>
      <c r="D1383" s="181">
        <v>8</v>
      </c>
      <c r="E1383" s="181" t="s">
        <v>551</v>
      </c>
      <c r="F1383" s="181">
        <v>1.27</v>
      </c>
      <c r="G1383" s="181">
        <v>10.16</v>
      </c>
      <c r="H1383" s="181">
        <v>71.56</v>
      </c>
      <c r="I1383" s="181" t="s">
        <v>542</v>
      </c>
      <c r="J1383" s="181" t="s">
        <v>543</v>
      </c>
      <c r="K1383" s="181" t="s">
        <v>1418</v>
      </c>
    </row>
    <row r="1384" spans="1:11">
      <c r="A1384" s="181" t="s">
        <v>1416</v>
      </c>
      <c r="B1384" s="181" t="s">
        <v>1417</v>
      </c>
      <c r="C1384" s="181" t="s">
        <v>575</v>
      </c>
      <c r="D1384" s="181">
        <v>9</v>
      </c>
      <c r="E1384" s="181" t="s">
        <v>554</v>
      </c>
      <c r="F1384" s="181">
        <v>2.42</v>
      </c>
      <c r="G1384" s="181">
        <v>21.78</v>
      </c>
      <c r="H1384" s="181">
        <v>71.56</v>
      </c>
      <c r="I1384" s="181" t="s">
        <v>542</v>
      </c>
      <c r="J1384" s="181" t="s">
        <v>543</v>
      </c>
      <c r="K1384" s="181" t="s">
        <v>1418</v>
      </c>
    </row>
    <row r="1385" spans="1:11">
      <c r="A1385" s="181" t="s">
        <v>1419</v>
      </c>
      <c r="B1385" s="181" t="s">
        <v>1420</v>
      </c>
      <c r="C1385" s="181" t="s">
        <v>550</v>
      </c>
      <c r="D1385" s="181">
        <v>18</v>
      </c>
      <c r="E1385" s="181" t="s">
        <v>541</v>
      </c>
      <c r="F1385" s="181">
        <v>1.79</v>
      </c>
      <c r="G1385" s="181">
        <v>32.22</v>
      </c>
      <c r="H1385" s="181">
        <v>61.31</v>
      </c>
      <c r="I1385" s="181" t="s">
        <v>568</v>
      </c>
      <c r="J1385" s="181" t="s">
        <v>543</v>
      </c>
      <c r="K1385" s="181" t="s">
        <v>1421</v>
      </c>
    </row>
    <row r="1386" spans="1:11">
      <c r="A1386" s="181" t="s">
        <v>1419</v>
      </c>
      <c r="B1386" s="181" t="s">
        <v>1420</v>
      </c>
      <c r="C1386" s="181" t="s">
        <v>557</v>
      </c>
      <c r="D1386" s="181">
        <v>20</v>
      </c>
      <c r="E1386" s="181" t="s">
        <v>551</v>
      </c>
      <c r="F1386" s="181">
        <v>0.3</v>
      </c>
      <c r="G1386" s="181">
        <v>6</v>
      </c>
      <c r="H1386" s="181">
        <v>61.31</v>
      </c>
      <c r="I1386" s="181" t="s">
        <v>568</v>
      </c>
      <c r="J1386" s="181" t="s">
        <v>543</v>
      </c>
      <c r="K1386" s="181" t="s">
        <v>1421</v>
      </c>
    </row>
    <row r="1387" spans="1:11">
      <c r="A1387" s="181" t="s">
        <v>1419</v>
      </c>
      <c r="B1387" s="181" t="s">
        <v>1420</v>
      </c>
      <c r="C1387" s="181" t="s">
        <v>553</v>
      </c>
      <c r="D1387" s="181">
        <v>7</v>
      </c>
      <c r="E1387" s="181" t="s">
        <v>541</v>
      </c>
      <c r="F1387" s="181">
        <v>0.25</v>
      </c>
      <c r="G1387" s="181">
        <v>1.75</v>
      </c>
      <c r="H1387" s="181">
        <v>61.31</v>
      </c>
      <c r="I1387" s="181" t="s">
        <v>568</v>
      </c>
      <c r="J1387" s="181" t="s">
        <v>543</v>
      </c>
      <c r="K1387" s="181" t="s">
        <v>1421</v>
      </c>
    </row>
    <row r="1388" spans="1:11">
      <c r="A1388" s="181" t="s">
        <v>1419</v>
      </c>
      <c r="B1388" s="181" t="s">
        <v>1420</v>
      </c>
      <c r="C1388" s="181" t="s">
        <v>575</v>
      </c>
      <c r="D1388" s="181">
        <v>11</v>
      </c>
      <c r="E1388" s="181" t="s">
        <v>551</v>
      </c>
      <c r="F1388" s="181">
        <v>1.94</v>
      </c>
      <c r="G1388" s="181">
        <v>21.34</v>
      </c>
      <c r="H1388" s="181">
        <v>61.31</v>
      </c>
      <c r="I1388" s="181" t="s">
        <v>568</v>
      </c>
      <c r="J1388" s="181" t="s">
        <v>543</v>
      </c>
      <c r="K1388" s="181" t="s">
        <v>1421</v>
      </c>
    </row>
    <row r="1389" spans="1:11">
      <c r="A1389" s="181" t="s">
        <v>1422</v>
      </c>
      <c r="B1389" s="181" t="s">
        <v>1423</v>
      </c>
      <c r="C1389" s="181" t="s">
        <v>553</v>
      </c>
      <c r="D1389" s="181">
        <v>6</v>
      </c>
      <c r="E1389" s="181" t="s">
        <v>541</v>
      </c>
      <c r="F1389" s="181">
        <v>1.25</v>
      </c>
      <c r="G1389" s="181">
        <v>7.5</v>
      </c>
      <c r="H1389" s="181">
        <v>148.9</v>
      </c>
      <c r="I1389" s="181" t="s">
        <v>542</v>
      </c>
      <c r="J1389" s="181" t="s">
        <v>543</v>
      </c>
      <c r="K1389" s="181" t="s">
        <v>964</v>
      </c>
    </row>
    <row r="1390" spans="1:11">
      <c r="A1390" s="181" t="s">
        <v>1422</v>
      </c>
      <c r="B1390" s="181" t="s">
        <v>1423</v>
      </c>
      <c r="C1390" s="181" t="s">
        <v>563</v>
      </c>
      <c r="D1390" s="181">
        <v>9</v>
      </c>
      <c r="E1390" s="181" t="s">
        <v>554</v>
      </c>
      <c r="F1390" s="181">
        <v>3.68</v>
      </c>
      <c r="G1390" s="181">
        <v>33.119999999999997</v>
      </c>
      <c r="H1390" s="181">
        <v>148.9</v>
      </c>
      <c r="I1390" s="181" t="s">
        <v>542</v>
      </c>
      <c r="J1390" s="181" t="s">
        <v>543</v>
      </c>
      <c r="K1390" s="181" t="s">
        <v>964</v>
      </c>
    </row>
    <row r="1391" spans="1:11">
      <c r="A1391" s="181" t="s">
        <v>1422</v>
      </c>
      <c r="B1391" s="181" t="s">
        <v>1423</v>
      </c>
      <c r="C1391" s="181" t="s">
        <v>540</v>
      </c>
      <c r="D1391" s="181">
        <v>7</v>
      </c>
      <c r="E1391" s="181" t="s">
        <v>551</v>
      </c>
      <c r="F1391" s="181">
        <v>3.15</v>
      </c>
      <c r="G1391" s="181">
        <v>22.05</v>
      </c>
      <c r="H1391" s="181">
        <v>148.9</v>
      </c>
      <c r="I1391" s="181" t="s">
        <v>542</v>
      </c>
      <c r="J1391" s="181" t="s">
        <v>543</v>
      </c>
      <c r="K1391" s="181" t="s">
        <v>964</v>
      </c>
    </row>
    <row r="1392" spans="1:11">
      <c r="A1392" s="181" t="s">
        <v>1422</v>
      </c>
      <c r="B1392" s="181" t="s">
        <v>1423</v>
      </c>
      <c r="C1392" s="181" t="s">
        <v>545</v>
      </c>
      <c r="D1392" s="181">
        <v>18</v>
      </c>
      <c r="E1392" s="181" t="s">
        <v>551</v>
      </c>
      <c r="F1392" s="181">
        <v>2.34</v>
      </c>
      <c r="G1392" s="181">
        <v>42.12</v>
      </c>
      <c r="H1392" s="181">
        <v>148.9</v>
      </c>
      <c r="I1392" s="181" t="s">
        <v>542</v>
      </c>
      <c r="J1392" s="181" t="s">
        <v>543</v>
      </c>
      <c r="K1392" s="181" t="s">
        <v>964</v>
      </c>
    </row>
    <row r="1393" spans="1:11">
      <c r="A1393" s="181" t="s">
        <v>1422</v>
      </c>
      <c r="B1393" s="181" t="s">
        <v>1423</v>
      </c>
      <c r="C1393" s="181" t="s">
        <v>547</v>
      </c>
      <c r="D1393" s="181">
        <v>4</v>
      </c>
      <c r="E1393" s="181" t="s">
        <v>546</v>
      </c>
      <c r="F1393" s="181">
        <v>4.84</v>
      </c>
      <c r="G1393" s="181">
        <v>19.36</v>
      </c>
      <c r="H1393" s="181">
        <v>148.9</v>
      </c>
      <c r="I1393" s="181" t="s">
        <v>542</v>
      </c>
      <c r="J1393" s="181" t="s">
        <v>543</v>
      </c>
      <c r="K1393" s="181" t="s">
        <v>964</v>
      </c>
    </row>
    <row r="1394" spans="1:11">
      <c r="A1394" s="181" t="s">
        <v>1422</v>
      </c>
      <c r="B1394" s="181" t="s">
        <v>1423</v>
      </c>
      <c r="C1394" s="181" t="s">
        <v>543</v>
      </c>
      <c r="D1394" s="181">
        <v>9</v>
      </c>
      <c r="E1394" s="181" t="s">
        <v>551</v>
      </c>
      <c r="F1394" s="181">
        <v>2.75</v>
      </c>
      <c r="G1394" s="181">
        <v>24.75</v>
      </c>
      <c r="H1394" s="181">
        <v>148.9</v>
      </c>
      <c r="I1394" s="181" t="s">
        <v>542</v>
      </c>
      <c r="J1394" s="181" t="s">
        <v>543</v>
      </c>
      <c r="K1394" s="181" t="s">
        <v>964</v>
      </c>
    </row>
    <row r="1395" spans="1:11">
      <c r="A1395" s="181" t="s">
        <v>1424</v>
      </c>
      <c r="B1395" s="181" t="s">
        <v>1425</v>
      </c>
      <c r="C1395" s="181" t="s">
        <v>550</v>
      </c>
      <c r="D1395" s="181">
        <v>15</v>
      </c>
      <c r="E1395" s="181" t="s">
        <v>554</v>
      </c>
      <c r="F1395" s="181">
        <v>0.64</v>
      </c>
      <c r="G1395" s="181">
        <v>9.6</v>
      </c>
      <c r="H1395" s="181">
        <v>60.36</v>
      </c>
      <c r="I1395" s="181" t="s">
        <v>542</v>
      </c>
      <c r="J1395" s="181" t="s">
        <v>543</v>
      </c>
      <c r="K1395" s="181" t="s">
        <v>1426</v>
      </c>
    </row>
    <row r="1396" spans="1:11">
      <c r="A1396" s="181" t="s">
        <v>1424</v>
      </c>
      <c r="B1396" s="181" t="s">
        <v>1425</v>
      </c>
      <c r="C1396" s="181" t="s">
        <v>579</v>
      </c>
      <c r="D1396" s="181">
        <v>9</v>
      </c>
      <c r="E1396" s="181" t="s">
        <v>541</v>
      </c>
      <c r="F1396" s="181">
        <v>3.06</v>
      </c>
      <c r="G1396" s="181">
        <v>27.54</v>
      </c>
      <c r="H1396" s="181">
        <v>60.36</v>
      </c>
      <c r="I1396" s="181" t="s">
        <v>542</v>
      </c>
      <c r="J1396" s="181" t="s">
        <v>543</v>
      </c>
      <c r="K1396" s="181" t="s">
        <v>1426</v>
      </c>
    </row>
    <row r="1397" spans="1:11">
      <c r="A1397" s="181" t="s">
        <v>1424</v>
      </c>
      <c r="B1397" s="181" t="s">
        <v>1425</v>
      </c>
      <c r="C1397" s="181" t="s">
        <v>557</v>
      </c>
      <c r="D1397" s="181">
        <v>6</v>
      </c>
      <c r="E1397" s="181" t="s">
        <v>541</v>
      </c>
      <c r="F1397" s="181">
        <v>1.85</v>
      </c>
      <c r="G1397" s="181">
        <v>11.1</v>
      </c>
      <c r="H1397" s="181">
        <v>60.36</v>
      </c>
      <c r="I1397" s="181" t="s">
        <v>542</v>
      </c>
      <c r="J1397" s="181" t="s">
        <v>543</v>
      </c>
      <c r="K1397" s="181" t="s">
        <v>1426</v>
      </c>
    </row>
    <row r="1398" spans="1:11">
      <c r="A1398" s="181" t="s">
        <v>1424</v>
      </c>
      <c r="B1398" s="181" t="s">
        <v>1425</v>
      </c>
      <c r="C1398" s="181" t="s">
        <v>545</v>
      </c>
      <c r="D1398" s="181">
        <v>12</v>
      </c>
      <c r="E1398" s="181" t="s">
        <v>551</v>
      </c>
      <c r="F1398" s="181">
        <v>1.01</v>
      </c>
      <c r="G1398" s="181">
        <v>12.12</v>
      </c>
      <c r="H1398" s="181">
        <v>60.36</v>
      </c>
      <c r="I1398" s="181" t="s">
        <v>542</v>
      </c>
      <c r="J1398" s="181" t="s">
        <v>543</v>
      </c>
      <c r="K1398" s="181" t="s">
        <v>1426</v>
      </c>
    </row>
    <row r="1399" spans="1:11">
      <c r="A1399" s="181" t="s">
        <v>1427</v>
      </c>
      <c r="B1399" s="181" t="s">
        <v>1428</v>
      </c>
      <c r="C1399" s="181" t="s">
        <v>543</v>
      </c>
      <c r="D1399" s="181">
        <v>9</v>
      </c>
      <c r="E1399" s="181" t="s">
        <v>541</v>
      </c>
      <c r="F1399" s="181">
        <v>3.64</v>
      </c>
      <c r="G1399" s="181">
        <v>32.76</v>
      </c>
      <c r="H1399" s="181">
        <v>106.21</v>
      </c>
      <c r="I1399" s="181" t="s">
        <v>568</v>
      </c>
      <c r="J1399" s="181" t="s">
        <v>543</v>
      </c>
      <c r="K1399" s="181" t="s">
        <v>1429</v>
      </c>
    </row>
    <row r="1400" spans="1:11">
      <c r="A1400" s="181" t="s">
        <v>1427</v>
      </c>
      <c r="B1400" s="181" t="s">
        <v>1428</v>
      </c>
      <c r="C1400" s="181" t="s">
        <v>545</v>
      </c>
      <c r="D1400" s="181">
        <v>3</v>
      </c>
      <c r="E1400" s="181" t="s">
        <v>546</v>
      </c>
      <c r="F1400" s="181">
        <v>1.74</v>
      </c>
      <c r="G1400" s="181">
        <v>5.22</v>
      </c>
      <c r="H1400" s="181">
        <v>106.21</v>
      </c>
      <c r="I1400" s="181" t="s">
        <v>568</v>
      </c>
      <c r="J1400" s="181" t="s">
        <v>543</v>
      </c>
      <c r="K1400" s="181" t="s">
        <v>1429</v>
      </c>
    </row>
    <row r="1401" spans="1:11">
      <c r="A1401" s="181" t="s">
        <v>1427</v>
      </c>
      <c r="B1401" s="181" t="s">
        <v>1428</v>
      </c>
      <c r="C1401" s="181" t="s">
        <v>552</v>
      </c>
      <c r="D1401" s="181">
        <v>3</v>
      </c>
      <c r="E1401" s="181" t="s">
        <v>541</v>
      </c>
      <c r="F1401" s="181">
        <v>3.2</v>
      </c>
      <c r="G1401" s="181">
        <v>9.6</v>
      </c>
      <c r="H1401" s="181">
        <v>106.21</v>
      </c>
      <c r="I1401" s="181" t="s">
        <v>568</v>
      </c>
      <c r="J1401" s="181" t="s">
        <v>543</v>
      </c>
      <c r="K1401" s="181" t="s">
        <v>1429</v>
      </c>
    </row>
    <row r="1402" spans="1:11">
      <c r="A1402" s="181" t="s">
        <v>1427</v>
      </c>
      <c r="B1402" s="181" t="s">
        <v>1428</v>
      </c>
      <c r="C1402" s="181" t="s">
        <v>557</v>
      </c>
      <c r="D1402" s="181">
        <v>8</v>
      </c>
      <c r="E1402" s="181" t="s">
        <v>541</v>
      </c>
      <c r="F1402" s="181">
        <v>3.67</v>
      </c>
      <c r="G1402" s="181">
        <v>29.36</v>
      </c>
      <c r="H1402" s="181">
        <v>106.21</v>
      </c>
      <c r="I1402" s="181" t="s">
        <v>568</v>
      </c>
      <c r="J1402" s="181" t="s">
        <v>543</v>
      </c>
      <c r="K1402" s="181" t="s">
        <v>1429</v>
      </c>
    </row>
    <row r="1403" spans="1:11">
      <c r="A1403" s="181" t="s">
        <v>1427</v>
      </c>
      <c r="B1403" s="181" t="s">
        <v>1428</v>
      </c>
      <c r="C1403" s="181" t="s">
        <v>575</v>
      </c>
      <c r="D1403" s="181">
        <v>2</v>
      </c>
      <c r="E1403" s="181" t="s">
        <v>546</v>
      </c>
      <c r="F1403" s="181">
        <v>4.91</v>
      </c>
      <c r="G1403" s="181">
        <v>9.82</v>
      </c>
      <c r="H1403" s="181">
        <v>106.21</v>
      </c>
      <c r="I1403" s="181" t="s">
        <v>568</v>
      </c>
      <c r="J1403" s="181" t="s">
        <v>543</v>
      </c>
      <c r="K1403" s="181" t="s">
        <v>1429</v>
      </c>
    </row>
    <row r="1404" spans="1:11">
      <c r="A1404" s="181" t="s">
        <v>1427</v>
      </c>
      <c r="B1404" s="181" t="s">
        <v>1428</v>
      </c>
      <c r="C1404" s="181" t="s">
        <v>540</v>
      </c>
      <c r="D1404" s="181">
        <v>5</v>
      </c>
      <c r="E1404" s="181" t="s">
        <v>551</v>
      </c>
      <c r="F1404" s="181">
        <v>3.89</v>
      </c>
      <c r="G1404" s="181">
        <v>19.45</v>
      </c>
      <c r="H1404" s="181">
        <v>106.21</v>
      </c>
      <c r="I1404" s="181" t="s">
        <v>568</v>
      </c>
      <c r="J1404" s="181" t="s">
        <v>543</v>
      </c>
      <c r="K1404" s="181" t="s">
        <v>1429</v>
      </c>
    </row>
    <row r="1405" spans="1:11">
      <c r="A1405" s="181" t="s">
        <v>1430</v>
      </c>
      <c r="B1405" s="181" t="s">
        <v>1431</v>
      </c>
      <c r="C1405" s="181" t="s">
        <v>540</v>
      </c>
      <c r="D1405" s="181">
        <v>4</v>
      </c>
      <c r="E1405" s="181" t="s">
        <v>541</v>
      </c>
      <c r="F1405" s="181">
        <v>3.43</v>
      </c>
      <c r="G1405" s="181">
        <v>13.72</v>
      </c>
      <c r="H1405" s="181">
        <v>69.349999999999994</v>
      </c>
      <c r="I1405" s="181" t="s">
        <v>542</v>
      </c>
      <c r="J1405" s="181" t="s">
        <v>543</v>
      </c>
      <c r="K1405" s="181" t="s">
        <v>1432</v>
      </c>
    </row>
    <row r="1406" spans="1:11">
      <c r="A1406" s="181" t="s">
        <v>1430</v>
      </c>
      <c r="B1406" s="181" t="s">
        <v>1431</v>
      </c>
      <c r="C1406" s="181" t="s">
        <v>563</v>
      </c>
      <c r="D1406" s="181">
        <v>2</v>
      </c>
      <c r="E1406" s="181" t="s">
        <v>541</v>
      </c>
      <c r="F1406" s="181">
        <v>2.02</v>
      </c>
      <c r="G1406" s="181">
        <v>4.04</v>
      </c>
      <c r="H1406" s="181">
        <v>69.349999999999994</v>
      </c>
      <c r="I1406" s="181" t="s">
        <v>542</v>
      </c>
      <c r="J1406" s="181" t="s">
        <v>543</v>
      </c>
      <c r="K1406" s="181" t="s">
        <v>1432</v>
      </c>
    </row>
    <row r="1407" spans="1:11">
      <c r="A1407" s="181" t="s">
        <v>1430</v>
      </c>
      <c r="B1407" s="181" t="s">
        <v>1431</v>
      </c>
      <c r="C1407" s="181" t="s">
        <v>550</v>
      </c>
      <c r="D1407" s="181">
        <v>11</v>
      </c>
      <c r="E1407" s="181" t="s">
        <v>551</v>
      </c>
      <c r="F1407" s="181">
        <v>4.32</v>
      </c>
      <c r="G1407" s="181">
        <v>47.52</v>
      </c>
      <c r="H1407" s="181">
        <v>69.349999999999994</v>
      </c>
      <c r="I1407" s="181" t="s">
        <v>542</v>
      </c>
      <c r="J1407" s="181" t="s">
        <v>543</v>
      </c>
      <c r="K1407" s="181" t="s">
        <v>1432</v>
      </c>
    </row>
    <row r="1408" spans="1:11">
      <c r="A1408" s="181" t="s">
        <v>1430</v>
      </c>
      <c r="B1408" s="181" t="s">
        <v>1431</v>
      </c>
      <c r="C1408" s="181" t="s">
        <v>553</v>
      </c>
      <c r="D1408" s="181">
        <v>1</v>
      </c>
      <c r="E1408" s="181" t="s">
        <v>551</v>
      </c>
      <c r="F1408" s="181">
        <v>4.07</v>
      </c>
      <c r="G1408" s="181">
        <v>4.07</v>
      </c>
      <c r="H1408" s="181">
        <v>69.349999999999994</v>
      </c>
      <c r="I1408" s="181" t="s">
        <v>542</v>
      </c>
      <c r="J1408" s="181" t="s">
        <v>543</v>
      </c>
      <c r="K1408" s="181" t="s">
        <v>1432</v>
      </c>
    </row>
    <row r="1409" spans="1:11">
      <c r="A1409" s="181" t="s">
        <v>1433</v>
      </c>
      <c r="B1409" s="181" t="s">
        <v>1434</v>
      </c>
      <c r="C1409" s="181" t="s">
        <v>575</v>
      </c>
      <c r="D1409" s="181">
        <v>7</v>
      </c>
      <c r="E1409" s="181" t="s">
        <v>551</v>
      </c>
      <c r="F1409" s="181">
        <v>3.63</v>
      </c>
      <c r="G1409" s="181">
        <v>25.41</v>
      </c>
      <c r="H1409" s="181">
        <v>82.32</v>
      </c>
      <c r="I1409" s="181" t="s">
        <v>542</v>
      </c>
      <c r="J1409" s="181" t="s">
        <v>543</v>
      </c>
      <c r="K1409" s="181" t="s">
        <v>967</v>
      </c>
    </row>
    <row r="1410" spans="1:11">
      <c r="A1410" s="181" t="s">
        <v>1433</v>
      </c>
      <c r="B1410" s="181" t="s">
        <v>1434</v>
      </c>
      <c r="C1410" s="181" t="s">
        <v>552</v>
      </c>
      <c r="D1410" s="181">
        <v>14</v>
      </c>
      <c r="E1410" s="181" t="s">
        <v>551</v>
      </c>
      <c r="F1410" s="181">
        <v>3.81</v>
      </c>
      <c r="G1410" s="181">
        <v>53.34</v>
      </c>
      <c r="H1410" s="181">
        <v>82.32</v>
      </c>
      <c r="I1410" s="181" t="s">
        <v>542</v>
      </c>
      <c r="J1410" s="181" t="s">
        <v>543</v>
      </c>
      <c r="K1410" s="181" t="s">
        <v>967</v>
      </c>
    </row>
    <row r="1411" spans="1:11">
      <c r="A1411" s="181" t="s">
        <v>1433</v>
      </c>
      <c r="B1411" s="181" t="s">
        <v>1434</v>
      </c>
      <c r="C1411" s="181" t="s">
        <v>563</v>
      </c>
      <c r="D1411" s="181">
        <v>17</v>
      </c>
      <c r="E1411" s="181" t="s">
        <v>554</v>
      </c>
      <c r="F1411" s="181">
        <v>0.21</v>
      </c>
      <c r="G1411" s="181">
        <v>3.57</v>
      </c>
      <c r="H1411" s="181">
        <v>82.32</v>
      </c>
      <c r="I1411" s="181" t="s">
        <v>542</v>
      </c>
      <c r="J1411" s="181" t="s">
        <v>543</v>
      </c>
      <c r="K1411" s="181" t="s">
        <v>967</v>
      </c>
    </row>
    <row r="1412" spans="1:11">
      <c r="A1412" s="181" t="s">
        <v>1435</v>
      </c>
      <c r="B1412" s="181" t="s">
        <v>1436</v>
      </c>
      <c r="C1412" s="181" t="s">
        <v>579</v>
      </c>
      <c r="D1412" s="181">
        <v>2</v>
      </c>
      <c r="E1412" s="181" t="s">
        <v>551</v>
      </c>
      <c r="F1412" s="181">
        <v>1.1000000000000001</v>
      </c>
      <c r="G1412" s="181">
        <v>2.2000000000000002</v>
      </c>
      <c r="H1412" s="181">
        <v>90.2</v>
      </c>
      <c r="I1412" s="181" t="s">
        <v>542</v>
      </c>
      <c r="J1412" s="181" t="s">
        <v>543</v>
      </c>
      <c r="K1412" s="181" t="s">
        <v>1437</v>
      </c>
    </row>
    <row r="1413" spans="1:11">
      <c r="A1413" s="181" t="s">
        <v>1435</v>
      </c>
      <c r="B1413" s="181" t="s">
        <v>1436</v>
      </c>
      <c r="C1413" s="181" t="s">
        <v>563</v>
      </c>
      <c r="D1413" s="181">
        <v>11</v>
      </c>
      <c r="E1413" s="181" t="s">
        <v>554</v>
      </c>
      <c r="F1413" s="181">
        <v>3.59</v>
      </c>
      <c r="G1413" s="181">
        <v>39.49</v>
      </c>
      <c r="H1413" s="181">
        <v>90.2</v>
      </c>
      <c r="I1413" s="181" t="s">
        <v>542</v>
      </c>
      <c r="J1413" s="181" t="s">
        <v>543</v>
      </c>
      <c r="K1413" s="181" t="s">
        <v>1437</v>
      </c>
    </row>
    <row r="1414" spans="1:11">
      <c r="A1414" s="181" t="s">
        <v>1435</v>
      </c>
      <c r="B1414" s="181" t="s">
        <v>1436</v>
      </c>
      <c r="C1414" s="181" t="s">
        <v>550</v>
      </c>
      <c r="D1414" s="181">
        <v>11</v>
      </c>
      <c r="E1414" s="181" t="s">
        <v>551</v>
      </c>
      <c r="F1414" s="181">
        <v>4.41</v>
      </c>
      <c r="G1414" s="181">
        <v>48.51</v>
      </c>
      <c r="H1414" s="181">
        <v>90.2</v>
      </c>
      <c r="I1414" s="181" t="s">
        <v>542</v>
      </c>
      <c r="J1414" s="181" t="s">
        <v>543</v>
      </c>
      <c r="K1414" s="181" t="s">
        <v>1437</v>
      </c>
    </row>
    <row r="1415" spans="1:11">
      <c r="A1415" s="181" t="s">
        <v>1438</v>
      </c>
      <c r="B1415" s="181" t="s">
        <v>1439</v>
      </c>
      <c r="C1415" s="181" t="s">
        <v>597</v>
      </c>
      <c r="D1415" s="181">
        <v>7</v>
      </c>
      <c r="E1415" s="181" t="s">
        <v>551</v>
      </c>
      <c r="F1415" s="181">
        <v>7.0000000000000007E-2</v>
      </c>
      <c r="G1415" s="181">
        <v>0.49</v>
      </c>
      <c r="H1415" s="181">
        <v>32.840000000000003</v>
      </c>
      <c r="I1415" s="181" t="s">
        <v>568</v>
      </c>
      <c r="J1415" s="181" t="s">
        <v>543</v>
      </c>
      <c r="K1415" s="181" t="s">
        <v>1440</v>
      </c>
    </row>
    <row r="1416" spans="1:11">
      <c r="A1416" s="181" t="s">
        <v>1438</v>
      </c>
      <c r="B1416" s="181" t="s">
        <v>1439</v>
      </c>
      <c r="C1416" s="181" t="s">
        <v>545</v>
      </c>
      <c r="D1416" s="181">
        <v>14</v>
      </c>
      <c r="E1416" s="181" t="s">
        <v>541</v>
      </c>
      <c r="F1416" s="181">
        <v>0.57999999999999996</v>
      </c>
      <c r="G1416" s="181">
        <v>8.1199999999999992</v>
      </c>
      <c r="H1416" s="181">
        <v>32.840000000000003</v>
      </c>
      <c r="I1416" s="181" t="s">
        <v>568</v>
      </c>
      <c r="J1416" s="181" t="s">
        <v>543</v>
      </c>
      <c r="K1416" s="181" t="s">
        <v>1440</v>
      </c>
    </row>
    <row r="1417" spans="1:11">
      <c r="A1417" s="181" t="s">
        <v>1438</v>
      </c>
      <c r="B1417" s="181" t="s">
        <v>1439</v>
      </c>
      <c r="C1417" s="181" t="s">
        <v>552</v>
      </c>
      <c r="D1417" s="181">
        <v>11</v>
      </c>
      <c r="E1417" s="181" t="s">
        <v>554</v>
      </c>
      <c r="F1417" s="181">
        <v>0.97</v>
      </c>
      <c r="G1417" s="181">
        <v>10.67</v>
      </c>
      <c r="H1417" s="181">
        <v>32.840000000000003</v>
      </c>
      <c r="I1417" s="181" t="s">
        <v>568</v>
      </c>
      <c r="J1417" s="181" t="s">
        <v>543</v>
      </c>
      <c r="K1417" s="181" t="s">
        <v>1440</v>
      </c>
    </row>
    <row r="1418" spans="1:11">
      <c r="A1418" s="181" t="s">
        <v>1438</v>
      </c>
      <c r="B1418" s="181" t="s">
        <v>1439</v>
      </c>
      <c r="C1418" s="181" t="s">
        <v>540</v>
      </c>
      <c r="D1418" s="181">
        <v>3</v>
      </c>
      <c r="E1418" s="181" t="s">
        <v>554</v>
      </c>
      <c r="F1418" s="181">
        <v>0.22</v>
      </c>
      <c r="G1418" s="181">
        <v>0.66</v>
      </c>
      <c r="H1418" s="181">
        <v>32.840000000000003</v>
      </c>
      <c r="I1418" s="181" t="s">
        <v>568</v>
      </c>
      <c r="J1418" s="181" t="s">
        <v>543</v>
      </c>
      <c r="K1418" s="181" t="s">
        <v>1440</v>
      </c>
    </row>
    <row r="1419" spans="1:11">
      <c r="A1419" s="181" t="s">
        <v>1438</v>
      </c>
      <c r="B1419" s="181" t="s">
        <v>1439</v>
      </c>
      <c r="C1419" s="181" t="s">
        <v>559</v>
      </c>
      <c r="D1419" s="181">
        <v>3</v>
      </c>
      <c r="E1419" s="181" t="s">
        <v>551</v>
      </c>
      <c r="F1419" s="181">
        <v>4.3</v>
      </c>
      <c r="G1419" s="181">
        <v>12.9</v>
      </c>
      <c r="H1419" s="181">
        <v>32.840000000000003</v>
      </c>
      <c r="I1419" s="181" t="s">
        <v>568</v>
      </c>
      <c r="J1419" s="181" t="s">
        <v>543</v>
      </c>
      <c r="K1419" s="181" t="s">
        <v>1440</v>
      </c>
    </row>
    <row r="1420" spans="1:11">
      <c r="A1420" s="181" t="s">
        <v>1441</v>
      </c>
      <c r="B1420" s="181" t="s">
        <v>1442</v>
      </c>
      <c r="C1420" s="181" t="s">
        <v>579</v>
      </c>
      <c r="D1420" s="181">
        <v>16</v>
      </c>
      <c r="E1420" s="181" t="s">
        <v>551</v>
      </c>
      <c r="F1420" s="181">
        <v>0.17</v>
      </c>
      <c r="G1420" s="181">
        <v>2.72</v>
      </c>
      <c r="H1420" s="181">
        <v>42.66</v>
      </c>
      <c r="I1420" s="181" t="s">
        <v>568</v>
      </c>
      <c r="J1420" s="181" t="s">
        <v>543</v>
      </c>
      <c r="K1420" s="181" t="s">
        <v>1443</v>
      </c>
    </row>
    <row r="1421" spans="1:11">
      <c r="A1421" s="181" t="s">
        <v>1441</v>
      </c>
      <c r="B1421" s="181" t="s">
        <v>1442</v>
      </c>
      <c r="C1421" s="181" t="s">
        <v>575</v>
      </c>
      <c r="D1421" s="181">
        <v>16</v>
      </c>
      <c r="E1421" s="181" t="s">
        <v>541</v>
      </c>
      <c r="F1421" s="181">
        <v>1.21</v>
      </c>
      <c r="G1421" s="181">
        <v>19.36</v>
      </c>
      <c r="H1421" s="181">
        <v>42.66</v>
      </c>
      <c r="I1421" s="181" t="s">
        <v>568</v>
      </c>
      <c r="J1421" s="181" t="s">
        <v>543</v>
      </c>
      <c r="K1421" s="181" t="s">
        <v>1443</v>
      </c>
    </row>
    <row r="1422" spans="1:11">
      <c r="A1422" s="181" t="s">
        <v>1441</v>
      </c>
      <c r="B1422" s="181" t="s">
        <v>1442</v>
      </c>
      <c r="C1422" s="181" t="s">
        <v>547</v>
      </c>
      <c r="D1422" s="181">
        <v>14</v>
      </c>
      <c r="E1422" s="181" t="s">
        <v>541</v>
      </c>
      <c r="F1422" s="181">
        <v>1.47</v>
      </c>
      <c r="G1422" s="181">
        <v>20.58</v>
      </c>
      <c r="H1422" s="181">
        <v>42.66</v>
      </c>
      <c r="I1422" s="181" t="s">
        <v>568</v>
      </c>
      <c r="J1422" s="181" t="s">
        <v>543</v>
      </c>
      <c r="K1422" s="181" t="s">
        <v>1443</v>
      </c>
    </row>
    <row r="1423" spans="1:11">
      <c r="A1423" s="181" t="s">
        <v>1444</v>
      </c>
      <c r="B1423" s="181" t="s">
        <v>1445</v>
      </c>
      <c r="C1423" s="181" t="s">
        <v>550</v>
      </c>
      <c r="D1423" s="181">
        <v>18</v>
      </c>
      <c r="E1423" s="181" t="s">
        <v>554</v>
      </c>
      <c r="F1423" s="181">
        <v>4.1900000000000004</v>
      </c>
      <c r="G1423" s="181">
        <v>75.42</v>
      </c>
      <c r="H1423" s="181">
        <v>173.11</v>
      </c>
      <c r="I1423" s="181" t="s">
        <v>568</v>
      </c>
      <c r="J1423" s="181" t="s">
        <v>543</v>
      </c>
      <c r="K1423" s="181" t="s">
        <v>1446</v>
      </c>
    </row>
    <row r="1424" spans="1:11">
      <c r="A1424" s="181" t="s">
        <v>1444</v>
      </c>
      <c r="B1424" s="181" t="s">
        <v>1445</v>
      </c>
      <c r="C1424" s="181" t="s">
        <v>547</v>
      </c>
      <c r="D1424" s="181">
        <v>1</v>
      </c>
      <c r="E1424" s="181" t="s">
        <v>551</v>
      </c>
      <c r="F1424" s="181">
        <v>3.67</v>
      </c>
      <c r="G1424" s="181">
        <v>3.67</v>
      </c>
      <c r="H1424" s="181">
        <v>173.11</v>
      </c>
      <c r="I1424" s="181" t="s">
        <v>568</v>
      </c>
      <c r="J1424" s="181" t="s">
        <v>543</v>
      </c>
      <c r="K1424" s="181" t="s">
        <v>1446</v>
      </c>
    </row>
    <row r="1425" spans="1:11">
      <c r="A1425" s="181" t="s">
        <v>1444</v>
      </c>
      <c r="B1425" s="181" t="s">
        <v>1445</v>
      </c>
      <c r="C1425" s="181" t="s">
        <v>545</v>
      </c>
      <c r="D1425" s="181">
        <v>17</v>
      </c>
      <c r="E1425" s="181" t="s">
        <v>551</v>
      </c>
      <c r="F1425" s="181">
        <v>0.22</v>
      </c>
      <c r="G1425" s="181">
        <v>3.74</v>
      </c>
      <c r="H1425" s="181">
        <v>173.11</v>
      </c>
      <c r="I1425" s="181" t="s">
        <v>568</v>
      </c>
      <c r="J1425" s="181" t="s">
        <v>543</v>
      </c>
      <c r="K1425" s="181" t="s">
        <v>1446</v>
      </c>
    </row>
    <row r="1426" spans="1:11">
      <c r="A1426" s="181" t="s">
        <v>1444</v>
      </c>
      <c r="B1426" s="181" t="s">
        <v>1445</v>
      </c>
      <c r="C1426" s="181" t="s">
        <v>543</v>
      </c>
      <c r="D1426" s="181">
        <v>3</v>
      </c>
      <c r="E1426" s="181" t="s">
        <v>551</v>
      </c>
      <c r="F1426" s="181">
        <v>3.71</v>
      </c>
      <c r="G1426" s="181">
        <v>11.13</v>
      </c>
      <c r="H1426" s="181">
        <v>173.11</v>
      </c>
      <c r="I1426" s="181" t="s">
        <v>568</v>
      </c>
      <c r="J1426" s="181" t="s">
        <v>543</v>
      </c>
      <c r="K1426" s="181" t="s">
        <v>1446</v>
      </c>
    </row>
    <row r="1427" spans="1:11">
      <c r="A1427" s="181" t="s">
        <v>1444</v>
      </c>
      <c r="B1427" s="181" t="s">
        <v>1445</v>
      </c>
      <c r="C1427" s="181" t="s">
        <v>563</v>
      </c>
      <c r="D1427" s="181">
        <v>20</v>
      </c>
      <c r="E1427" s="181" t="s">
        <v>551</v>
      </c>
      <c r="F1427" s="181">
        <v>2.61</v>
      </c>
      <c r="G1427" s="181">
        <v>52.2</v>
      </c>
      <c r="H1427" s="181">
        <v>173.11</v>
      </c>
      <c r="I1427" s="181" t="s">
        <v>568</v>
      </c>
      <c r="J1427" s="181" t="s">
        <v>543</v>
      </c>
      <c r="K1427" s="181" t="s">
        <v>1446</v>
      </c>
    </row>
    <row r="1428" spans="1:11">
      <c r="A1428" s="181" t="s">
        <v>1444</v>
      </c>
      <c r="B1428" s="181" t="s">
        <v>1445</v>
      </c>
      <c r="C1428" s="181" t="s">
        <v>575</v>
      </c>
      <c r="D1428" s="181">
        <v>7</v>
      </c>
      <c r="E1428" s="181" t="s">
        <v>546</v>
      </c>
      <c r="F1428" s="181">
        <v>3.85</v>
      </c>
      <c r="G1428" s="181">
        <v>26.95</v>
      </c>
      <c r="H1428" s="181">
        <v>173.11</v>
      </c>
      <c r="I1428" s="181" t="s">
        <v>568</v>
      </c>
      <c r="J1428" s="181" t="s">
        <v>543</v>
      </c>
      <c r="K1428" s="181" t="s">
        <v>1446</v>
      </c>
    </row>
    <row r="1429" spans="1:11">
      <c r="A1429" s="181" t="s">
        <v>1447</v>
      </c>
      <c r="B1429" s="181" t="s">
        <v>1448</v>
      </c>
      <c r="C1429" s="181" t="s">
        <v>575</v>
      </c>
      <c r="D1429" s="181">
        <v>2</v>
      </c>
      <c r="E1429" s="181" t="s">
        <v>554</v>
      </c>
      <c r="F1429" s="181">
        <v>3.06</v>
      </c>
      <c r="G1429" s="181">
        <v>6.12</v>
      </c>
      <c r="H1429" s="181">
        <v>109.14</v>
      </c>
      <c r="I1429" s="181" t="s">
        <v>568</v>
      </c>
      <c r="J1429" s="181" t="s">
        <v>543</v>
      </c>
      <c r="K1429" s="181" t="s">
        <v>1449</v>
      </c>
    </row>
    <row r="1430" spans="1:11">
      <c r="A1430" s="181" t="s">
        <v>1447</v>
      </c>
      <c r="B1430" s="181" t="s">
        <v>1448</v>
      </c>
      <c r="C1430" s="181" t="s">
        <v>557</v>
      </c>
      <c r="D1430" s="181">
        <v>18</v>
      </c>
      <c r="E1430" s="181" t="s">
        <v>554</v>
      </c>
      <c r="F1430" s="181">
        <v>1.36</v>
      </c>
      <c r="G1430" s="181">
        <v>24.48</v>
      </c>
      <c r="H1430" s="181">
        <v>109.14</v>
      </c>
      <c r="I1430" s="181" t="s">
        <v>568</v>
      </c>
      <c r="J1430" s="181" t="s">
        <v>543</v>
      </c>
      <c r="K1430" s="181" t="s">
        <v>1449</v>
      </c>
    </row>
    <row r="1431" spans="1:11">
      <c r="A1431" s="181" t="s">
        <v>1447</v>
      </c>
      <c r="B1431" s="181" t="s">
        <v>1448</v>
      </c>
      <c r="C1431" s="181" t="s">
        <v>552</v>
      </c>
      <c r="D1431" s="181">
        <v>9</v>
      </c>
      <c r="E1431" s="181" t="s">
        <v>554</v>
      </c>
      <c r="F1431" s="181">
        <v>1.19</v>
      </c>
      <c r="G1431" s="181">
        <v>10.71</v>
      </c>
      <c r="H1431" s="181">
        <v>109.14</v>
      </c>
      <c r="I1431" s="181" t="s">
        <v>568</v>
      </c>
      <c r="J1431" s="181" t="s">
        <v>543</v>
      </c>
      <c r="K1431" s="181" t="s">
        <v>1449</v>
      </c>
    </row>
    <row r="1432" spans="1:11">
      <c r="A1432" s="181" t="s">
        <v>1447</v>
      </c>
      <c r="B1432" s="181" t="s">
        <v>1448</v>
      </c>
      <c r="C1432" s="181" t="s">
        <v>579</v>
      </c>
      <c r="D1432" s="181">
        <v>1</v>
      </c>
      <c r="E1432" s="181" t="s">
        <v>546</v>
      </c>
      <c r="F1432" s="181">
        <v>0.49</v>
      </c>
      <c r="G1432" s="181">
        <v>0.49</v>
      </c>
      <c r="H1432" s="181">
        <v>109.14</v>
      </c>
      <c r="I1432" s="181" t="s">
        <v>568</v>
      </c>
      <c r="J1432" s="181" t="s">
        <v>543</v>
      </c>
      <c r="K1432" s="181" t="s">
        <v>1449</v>
      </c>
    </row>
    <row r="1433" spans="1:11">
      <c r="A1433" s="181" t="s">
        <v>1447</v>
      </c>
      <c r="B1433" s="181" t="s">
        <v>1448</v>
      </c>
      <c r="C1433" s="181" t="s">
        <v>563</v>
      </c>
      <c r="D1433" s="181">
        <v>14</v>
      </c>
      <c r="E1433" s="181" t="s">
        <v>551</v>
      </c>
      <c r="F1433" s="181">
        <v>4.8099999999999996</v>
      </c>
      <c r="G1433" s="181">
        <v>67.34</v>
      </c>
      <c r="H1433" s="181">
        <v>109.14</v>
      </c>
      <c r="I1433" s="181" t="s">
        <v>568</v>
      </c>
      <c r="J1433" s="181" t="s">
        <v>543</v>
      </c>
      <c r="K1433" s="181" t="s">
        <v>1449</v>
      </c>
    </row>
    <row r="1434" spans="1:11">
      <c r="A1434" s="181" t="s">
        <v>1450</v>
      </c>
      <c r="B1434" s="181" t="s">
        <v>1451</v>
      </c>
      <c r="C1434" s="181" t="s">
        <v>579</v>
      </c>
      <c r="D1434" s="181">
        <v>16</v>
      </c>
      <c r="E1434" s="181" t="s">
        <v>546</v>
      </c>
      <c r="F1434" s="181">
        <v>1.94</v>
      </c>
      <c r="G1434" s="181">
        <v>31.04</v>
      </c>
      <c r="H1434" s="181">
        <v>66.010000000000005</v>
      </c>
      <c r="I1434" s="181" t="s">
        <v>568</v>
      </c>
      <c r="J1434" s="181" t="s">
        <v>543</v>
      </c>
      <c r="K1434" s="181" t="s">
        <v>1452</v>
      </c>
    </row>
    <row r="1435" spans="1:11">
      <c r="A1435" s="181" t="s">
        <v>1450</v>
      </c>
      <c r="B1435" s="181" t="s">
        <v>1451</v>
      </c>
      <c r="C1435" s="181" t="s">
        <v>553</v>
      </c>
      <c r="D1435" s="181">
        <v>1</v>
      </c>
      <c r="E1435" s="181" t="s">
        <v>554</v>
      </c>
      <c r="F1435" s="181">
        <v>3.82</v>
      </c>
      <c r="G1435" s="181">
        <v>3.82</v>
      </c>
      <c r="H1435" s="181">
        <v>66.010000000000005</v>
      </c>
      <c r="I1435" s="181" t="s">
        <v>568</v>
      </c>
      <c r="J1435" s="181" t="s">
        <v>543</v>
      </c>
      <c r="K1435" s="181" t="s">
        <v>1452</v>
      </c>
    </row>
    <row r="1436" spans="1:11">
      <c r="A1436" s="181" t="s">
        <v>1450</v>
      </c>
      <c r="B1436" s="181" t="s">
        <v>1451</v>
      </c>
      <c r="C1436" s="181" t="s">
        <v>563</v>
      </c>
      <c r="D1436" s="181">
        <v>6</v>
      </c>
      <c r="E1436" s="181" t="s">
        <v>546</v>
      </c>
      <c r="F1436" s="181">
        <v>2.57</v>
      </c>
      <c r="G1436" s="181">
        <v>15.42</v>
      </c>
      <c r="H1436" s="181">
        <v>66.010000000000005</v>
      </c>
      <c r="I1436" s="181" t="s">
        <v>568</v>
      </c>
      <c r="J1436" s="181" t="s">
        <v>543</v>
      </c>
      <c r="K1436" s="181" t="s">
        <v>1452</v>
      </c>
    </row>
    <row r="1437" spans="1:11">
      <c r="A1437" s="181" t="s">
        <v>1450</v>
      </c>
      <c r="B1437" s="181" t="s">
        <v>1451</v>
      </c>
      <c r="C1437" s="181" t="s">
        <v>543</v>
      </c>
      <c r="D1437" s="181">
        <v>11</v>
      </c>
      <c r="E1437" s="181" t="s">
        <v>554</v>
      </c>
      <c r="F1437" s="181">
        <v>1.43</v>
      </c>
      <c r="G1437" s="181">
        <v>15.73</v>
      </c>
      <c r="H1437" s="181">
        <v>66.010000000000005</v>
      </c>
      <c r="I1437" s="181" t="s">
        <v>568</v>
      </c>
      <c r="J1437" s="181" t="s">
        <v>543</v>
      </c>
      <c r="K1437" s="181" t="s">
        <v>1452</v>
      </c>
    </row>
    <row r="1438" spans="1:11">
      <c r="A1438" s="181" t="s">
        <v>1453</v>
      </c>
      <c r="B1438" s="181" t="s">
        <v>1454</v>
      </c>
      <c r="C1438" s="181" t="s">
        <v>559</v>
      </c>
      <c r="D1438" s="181">
        <v>10</v>
      </c>
      <c r="E1438" s="181" t="s">
        <v>541</v>
      </c>
      <c r="F1438" s="181">
        <v>3.94</v>
      </c>
      <c r="G1438" s="181">
        <v>39.4</v>
      </c>
      <c r="H1438" s="181">
        <v>219.96</v>
      </c>
      <c r="I1438" s="181" t="s">
        <v>542</v>
      </c>
      <c r="J1438" s="181" t="s">
        <v>543</v>
      </c>
      <c r="K1438" s="181" t="s">
        <v>1455</v>
      </c>
    </row>
    <row r="1439" spans="1:11">
      <c r="A1439" s="181" t="s">
        <v>1453</v>
      </c>
      <c r="B1439" s="181" t="s">
        <v>1454</v>
      </c>
      <c r="C1439" s="181" t="s">
        <v>550</v>
      </c>
      <c r="D1439" s="181">
        <v>6</v>
      </c>
      <c r="E1439" s="181" t="s">
        <v>541</v>
      </c>
      <c r="F1439" s="181">
        <v>0.46</v>
      </c>
      <c r="G1439" s="181">
        <v>2.76</v>
      </c>
      <c r="H1439" s="181">
        <v>219.96</v>
      </c>
      <c r="I1439" s="181" t="s">
        <v>542</v>
      </c>
      <c r="J1439" s="181" t="s">
        <v>543</v>
      </c>
      <c r="K1439" s="181" t="s">
        <v>1455</v>
      </c>
    </row>
    <row r="1440" spans="1:11">
      <c r="A1440" s="181" t="s">
        <v>1453</v>
      </c>
      <c r="B1440" s="181" t="s">
        <v>1454</v>
      </c>
      <c r="C1440" s="181" t="s">
        <v>552</v>
      </c>
      <c r="D1440" s="181">
        <v>18</v>
      </c>
      <c r="E1440" s="181" t="s">
        <v>554</v>
      </c>
      <c r="F1440" s="181">
        <v>3.78</v>
      </c>
      <c r="G1440" s="181">
        <v>68.040000000000006</v>
      </c>
      <c r="H1440" s="181">
        <v>219.96</v>
      </c>
      <c r="I1440" s="181" t="s">
        <v>542</v>
      </c>
      <c r="J1440" s="181" t="s">
        <v>543</v>
      </c>
      <c r="K1440" s="181" t="s">
        <v>1455</v>
      </c>
    </row>
    <row r="1441" spans="1:11">
      <c r="A1441" s="181" t="s">
        <v>1453</v>
      </c>
      <c r="B1441" s="181" t="s">
        <v>1454</v>
      </c>
      <c r="C1441" s="181" t="s">
        <v>575</v>
      </c>
      <c r="D1441" s="181">
        <v>14</v>
      </c>
      <c r="E1441" s="181" t="s">
        <v>541</v>
      </c>
      <c r="F1441" s="181">
        <v>0.16</v>
      </c>
      <c r="G1441" s="181">
        <v>2.2400000000000002</v>
      </c>
      <c r="H1441" s="181">
        <v>219.96</v>
      </c>
      <c r="I1441" s="181" t="s">
        <v>542</v>
      </c>
      <c r="J1441" s="181" t="s">
        <v>543</v>
      </c>
      <c r="K1441" s="181" t="s">
        <v>1455</v>
      </c>
    </row>
    <row r="1442" spans="1:11">
      <c r="A1442" s="181" t="s">
        <v>1453</v>
      </c>
      <c r="B1442" s="181" t="s">
        <v>1454</v>
      </c>
      <c r="C1442" s="181" t="s">
        <v>553</v>
      </c>
      <c r="D1442" s="181">
        <v>12</v>
      </c>
      <c r="E1442" s="181" t="s">
        <v>546</v>
      </c>
      <c r="F1442" s="181">
        <v>4.8499999999999996</v>
      </c>
      <c r="G1442" s="181">
        <v>58.2</v>
      </c>
      <c r="H1442" s="181">
        <v>219.96</v>
      </c>
      <c r="I1442" s="181" t="s">
        <v>542</v>
      </c>
      <c r="J1442" s="181" t="s">
        <v>543</v>
      </c>
      <c r="K1442" s="181" t="s">
        <v>1455</v>
      </c>
    </row>
    <row r="1443" spans="1:11">
      <c r="A1443" s="181" t="s">
        <v>1453</v>
      </c>
      <c r="B1443" s="181" t="s">
        <v>1454</v>
      </c>
      <c r="C1443" s="181" t="s">
        <v>545</v>
      </c>
      <c r="D1443" s="181">
        <v>18</v>
      </c>
      <c r="E1443" s="181" t="s">
        <v>554</v>
      </c>
      <c r="F1443" s="181">
        <v>2.74</v>
      </c>
      <c r="G1443" s="181">
        <v>49.32</v>
      </c>
      <c r="H1443" s="181">
        <v>219.96</v>
      </c>
      <c r="I1443" s="181" t="s">
        <v>542</v>
      </c>
      <c r="J1443" s="181" t="s">
        <v>543</v>
      </c>
      <c r="K1443" s="181" t="s">
        <v>1455</v>
      </c>
    </row>
    <row r="1444" spans="1:11">
      <c r="A1444" s="181" t="s">
        <v>1456</v>
      </c>
      <c r="B1444" s="181" t="s">
        <v>1457</v>
      </c>
      <c r="C1444" s="181" t="s">
        <v>559</v>
      </c>
      <c r="D1444" s="181">
        <v>19</v>
      </c>
      <c r="E1444" s="181" t="s">
        <v>546</v>
      </c>
      <c r="F1444" s="181">
        <v>0.67</v>
      </c>
      <c r="G1444" s="181">
        <v>12.73</v>
      </c>
      <c r="H1444" s="181">
        <v>85.36</v>
      </c>
      <c r="I1444" s="181" t="s">
        <v>542</v>
      </c>
      <c r="J1444" s="181" t="s">
        <v>543</v>
      </c>
      <c r="K1444" s="181" t="s">
        <v>1458</v>
      </c>
    </row>
    <row r="1445" spans="1:11">
      <c r="A1445" s="181" t="s">
        <v>1456</v>
      </c>
      <c r="B1445" s="181" t="s">
        <v>1457</v>
      </c>
      <c r="C1445" s="181" t="s">
        <v>575</v>
      </c>
      <c r="D1445" s="181">
        <v>6</v>
      </c>
      <c r="E1445" s="181" t="s">
        <v>541</v>
      </c>
      <c r="F1445" s="181">
        <v>3.42</v>
      </c>
      <c r="G1445" s="181">
        <v>20.52</v>
      </c>
      <c r="H1445" s="181">
        <v>85.36</v>
      </c>
      <c r="I1445" s="181" t="s">
        <v>542</v>
      </c>
      <c r="J1445" s="181" t="s">
        <v>543</v>
      </c>
      <c r="K1445" s="181" t="s">
        <v>1458</v>
      </c>
    </row>
    <row r="1446" spans="1:11">
      <c r="A1446" s="181" t="s">
        <v>1456</v>
      </c>
      <c r="B1446" s="181" t="s">
        <v>1457</v>
      </c>
      <c r="C1446" s="181" t="s">
        <v>540</v>
      </c>
      <c r="D1446" s="181">
        <v>9</v>
      </c>
      <c r="E1446" s="181" t="s">
        <v>541</v>
      </c>
      <c r="F1446" s="181">
        <v>3.6</v>
      </c>
      <c r="G1446" s="181">
        <v>32.4</v>
      </c>
      <c r="H1446" s="181">
        <v>85.36</v>
      </c>
      <c r="I1446" s="181" t="s">
        <v>542</v>
      </c>
      <c r="J1446" s="181" t="s">
        <v>543</v>
      </c>
      <c r="K1446" s="181" t="s">
        <v>1458</v>
      </c>
    </row>
    <row r="1447" spans="1:11">
      <c r="A1447" s="181" t="s">
        <v>1456</v>
      </c>
      <c r="B1447" s="181" t="s">
        <v>1457</v>
      </c>
      <c r="C1447" s="181" t="s">
        <v>545</v>
      </c>
      <c r="D1447" s="181">
        <v>17</v>
      </c>
      <c r="E1447" s="181" t="s">
        <v>554</v>
      </c>
      <c r="F1447" s="181">
        <v>0.77</v>
      </c>
      <c r="G1447" s="181">
        <v>13.09</v>
      </c>
      <c r="H1447" s="181">
        <v>85.36</v>
      </c>
      <c r="I1447" s="181" t="s">
        <v>542</v>
      </c>
      <c r="J1447" s="181" t="s">
        <v>543</v>
      </c>
      <c r="K1447" s="181" t="s">
        <v>1458</v>
      </c>
    </row>
    <row r="1448" spans="1:11">
      <c r="A1448" s="181" t="s">
        <v>1456</v>
      </c>
      <c r="B1448" s="181" t="s">
        <v>1457</v>
      </c>
      <c r="C1448" s="181" t="s">
        <v>552</v>
      </c>
      <c r="D1448" s="181">
        <v>1</v>
      </c>
      <c r="E1448" s="181" t="s">
        <v>554</v>
      </c>
      <c r="F1448" s="181">
        <v>1.84</v>
      </c>
      <c r="G1448" s="181">
        <v>1.84</v>
      </c>
      <c r="H1448" s="181">
        <v>85.36</v>
      </c>
      <c r="I1448" s="181" t="s">
        <v>542</v>
      </c>
      <c r="J1448" s="181" t="s">
        <v>543</v>
      </c>
      <c r="K1448" s="181" t="s">
        <v>1458</v>
      </c>
    </row>
    <row r="1449" spans="1:11">
      <c r="A1449" s="181" t="s">
        <v>1456</v>
      </c>
      <c r="B1449" s="181" t="s">
        <v>1457</v>
      </c>
      <c r="C1449" s="181" t="s">
        <v>557</v>
      </c>
      <c r="D1449" s="181">
        <v>1</v>
      </c>
      <c r="E1449" s="181" t="s">
        <v>554</v>
      </c>
      <c r="F1449" s="181">
        <v>4.78</v>
      </c>
      <c r="G1449" s="181">
        <v>4.78</v>
      </c>
      <c r="H1449" s="181">
        <v>85.36</v>
      </c>
      <c r="I1449" s="181" t="s">
        <v>542</v>
      </c>
      <c r="J1449" s="181" t="s">
        <v>543</v>
      </c>
      <c r="K1449" s="181" t="s">
        <v>1458</v>
      </c>
    </row>
    <row r="1450" spans="1:11">
      <c r="A1450" s="181" t="s">
        <v>1459</v>
      </c>
      <c r="B1450" s="181" t="s">
        <v>1460</v>
      </c>
      <c r="C1450" s="181" t="s">
        <v>575</v>
      </c>
      <c r="D1450" s="181">
        <v>15</v>
      </c>
      <c r="E1450" s="181" t="s">
        <v>554</v>
      </c>
      <c r="F1450" s="181">
        <v>2.75</v>
      </c>
      <c r="G1450" s="181">
        <v>41.25</v>
      </c>
      <c r="H1450" s="181">
        <v>97.41</v>
      </c>
      <c r="I1450" s="181" t="s">
        <v>542</v>
      </c>
      <c r="J1450" s="181" t="s">
        <v>543</v>
      </c>
      <c r="K1450" s="181" t="s">
        <v>972</v>
      </c>
    </row>
    <row r="1451" spans="1:11">
      <c r="A1451" s="181" t="s">
        <v>1459</v>
      </c>
      <c r="B1451" s="181" t="s">
        <v>1460</v>
      </c>
      <c r="C1451" s="181" t="s">
        <v>547</v>
      </c>
      <c r="D1451" s="181">
        <v>17</v>
      </c>
      <c r="E1451" s="181" t="s">
        <v>551</v>
      </c>
      <c r="F1451" s="181">
        <v>2.68</v>
      </c>
      <c r="G1451" s="181">
        <v>45.56</v>
      </c>
      <c r="H1451" s="181">
        <v>97.41</v>
      </c>
      <c r="I1451" s="181" t="s">
        <v>542</v>
      </c>
      <c r="J1451" s="181" t="s">
        <v>543</v>
      </c>
      <c r="K1451" s="181" t="s">
        <v>972</v>
      </c>
    </row>
    <row r="1452" spans="1:11">
      <c r="A1452" s="181" t="s">
        <v>1459</v>
      </c>
      <c r="B1452" s="181" t="s">
        <v>1460</v>
      </c>
      <c r="C1452" s="181" t="s">
        <v>540</v>
      </c>
      <c r="D1452" s="181">
        <v>4</v>
      </c>
      <c r="E1452" s="181" t="s">
        <v>546</v>
      </c>
      <c r="F1452" s="181">
        <v>0.31</v>
      </c>
      <c r="G1452" s="181">
        <v>1.24</v>
      </c>
      <c r="H1452" s="181">
        <v>97.41</v>
      </c>
      <c r="I1452" s="181" t="s">
        <v>542</v>
      </c>
      <c r="J1452" s="181" t="s">
        <v>543</v>
      </c>
      <c r="K1452" s="181" t="s">
        <v>972</v>
      </c>
    </row>
    <row r="1453" spans="1:11">
      <c r="A1453" s="181" t="s">
        <v>1459</v>
      </c>
      <c r="B1453" s="181" t="s">
        <v>1460</v>
      </c>
      <c r="C1453" s="181" t="s">
        <v>563</v>
      </c>
      <c r="D1453" s="181">
        <v>1</v>
      </c>
      <c r="E1453" s="181" t="s">
        <v>554</v>
      </c>
      <c r="F1453" s="181">
        <v>0.16</v>
      </c>
      <c r="G1453" s="181">
        <v>0.16</v>
      </c>
      <c r="H1453" s="181">
        <v>97.41</v>
      </c>
      <c r="I1453" s="181" t="s">
        <v>542</v>
      </c>
      <c r="J1453" s="181" t="s">
        <v>543</v>
      </c>
      <c r="K1453" s="181" t="s">
        <v>972</v>
      </c>
    </row>
    <row r="1454" spans="1:11">
      <c r="A1454" s="181" t="s">
        <v>1459</v>
      </c>
      <c r="B1454" s="181" t="s">
        <v>1460</v>
      </c>
      <c r="C1454" s="181" t="s">
        <v>553</v>
      </c>
      <c r="D1454" s="181">
        <v>5</v>
      </c>
      <c r="E1454" s="181" t="s">
        <v>551</v>
      </c>
      <c r="F1454" s="181">
        <v>1.84</v>
      </c>
      <c r="G1454" s="181">
        <v>9.1999999999999993</v>
      </c>
      <c r="H1454" s="181">
        <v>97.41</v>
      </c>
      <c r="I1454" s="181" t="s">
        <v>542</v>
      </c>
      <c r="J1454" s="181" t="s">
        <v>543</v>
      </c>
      <c r="K1454" s="181" t="s">
        <v>972</v>
      </c>
    </row>
    <row r="1455" spans="1:11">
      <c r="A1455" s="181" t="s">
        <v>1461</v>
      </c>
      <c r="B1455" s="181" t="s">
        <v>1462</v>
      </c>
      <c r="C1455" s="181" t="s">
        <v>543</v>
      </c>
      <c r="D1455" s="181">
        <v>14</v>
      </c>
      <c r="E1455" s="181" t="s">
        <v>554</v>
      </c>
      <c r="F1455" s="181">
        <v>1.3</v>
      </c>
      <c r="G1455" s="181">
        <v>18.2</v>
      </c>
      <c r="H1455" s="181">
        <v>75.459999999999994</v>
      </c>
      <c r="I1455" s="181" t="s">
        <v>542</v>
      </c>
      <c r="J1455" s="181" t="s">
        <v>543</v>
      </c>
      <c r="K1455" s="181" t="s">
        <v>1463</v>
      </c>
    </row>
    <row r="1456" spans="1:11">
      <c r="A1456" s="181" t="s">
        <v>1461</v>
      </c>
      <c r="B1456" s="181" t="s">
        <v>1462</v>
      </c>
      <c r="C1456" s="181" t="s">
        <v>557</v>
      </c>
      <c r="D1456" s="181">
        <v>17</v>
      </c>
      <c r="E1456" s="181" t="s">
        <v>541</v>
      </c>
      <c r="F1456" s="181">
        <v>1.52</v>
      </c>
      <c r="G1456" s="181">
        <v>25.84</v>
      </c>
      <c r="H1456" s="181">
        <v>75.459999999999994</v>
      </c>
      <c r="I1456" s="181" t="s">
        <v>542</v>
      </c>
      <c r="J1456" s="181" t="s">
        <v>543</v>
      </c>
      <c r="K1456" s="181" t="s">
        <v>1463</v>
      </c>
    </row>
    <row r="1457" spans="1:11">
      <c r="A1457" s="181" t="s">
        <v>1461</v>
      </c>
      <c r="B1457" s="181" t="s">
        <v>1462</v>
      </c>
      <c r="C1457" s="181" t="s">
        <v>547</v>
      </c>
      <c r="D1457" s="181">
        <v>2</v>
      </c>
      <c r="E1457" s="181" t="s">
        <v>554</v>
      </c>
      <c r="F1457" s="181">
        <v>2.97</v>
      </c>
      <c r="G1457" s="181">
        <v>5.94</v>
      </c>
      <c r="H1457" s="181">
        <v>75.459999999999994</v>
      </c>
      <c r="I1457" s="181" t="s">
        <v>542</v>
      </c>
      <c r="J1457" s="181" t="s">
        <v>543</v>
      </c>
      <c r="K1457" s="181" t="s">
        <v>1463</v>
      </c>
    </row>
    <row r="1458" spans="1:11">
      <c r="A1458" s="181" t="s">
        <v>1461</v>
      </c>
      <c r="B1458" s="181" t="s">
        <v>1462</v>
      </c>
      <c r="C1458" s="181" t="s">
        <v>579</v>
      </c>
      <c r="D1458" s="181">
        <v>13</v>
      </c>
      <c r="E1458" s="181" t="s">
        <v>551</v>
      </c>
      <c r="F1458" s="181">
        <v>1.96</v>
      </c>
      <c r="G1458" s="181">
        <v>25.48</v>
      </c>
      <c r="H1458" s="181">
        <v>75.459999999999994</v>
      </c>
      <c r="I1458" s="181" t="s">
        <v>542</v>
      </c>
      <c r="J1458" s="181" t="s">
        <v>543</v>
      </c>
      <c r="K1458" s="181" t="s">
        <v>1463</v>
      </c>
    </row>
    <row r="1459" spans="1:11">
      <c r="A1459" s="181" t="s">
        <v>1464</v>
      </c>
      <c r="B1459" s="181" t="s">
        <v>1465</v>
      </c>
      <c r="C1459" s="181" t="s">
        <v>575</v>
      </c>
      <c r="D1459" s="181">
        <v>7</v>
      </c>
      <c r="E1459" s="181" t="s">
        <v>551</v>
      </c>
      <c r="F1459" s="181">
        <v>2.25</v>
      </c>
      <c r="G1459" s="181">
        <v>15.75</v>
      </c>
      <c r="H1459" s="181">
        <v>205.99</v>
      </c>
      <c r="I1459" s="181" t="s">
        <v>568</v>
      </c>
      <c r="J1459" s="181" t="s">
        <v>543</v>
      </c>
      <c r="K1459" s="181" t="s">
        <v>1466</v>
      </c>
    </row>
    <row r="1460" spans="1:11">
      <c r="A1460" s="181" t="s">
        <v>1464</v>
      </c>
      <c r="B1460" s="181" t="s">
        <v>1465</v>
      </c>
      <c r="C1460" s="181" t="s">
        <v>540</v>
      </c>
      <c r="D1460" s="181">
        <v>17</v>
      </c>
      <c r="E1460" s="181" t="s">
        <v>554</v>
      </c>
      <c r="F1460" s="181">
        <v>2.95</v>
      </c>
      <c r="G1460" s="181">
        <v>50.15</v>
      </c>
      <c r="H1460" s="181">
        <v>205.99</v>
      </c>
      <c r="I1460" s="181" t="s">
        <v>568</v>
      </c>
      <c r="J1460" s="181" t="s">
        <v>543</v>
      </c>
      <c r="K1460" s="181" t="s">
        <v>1466</v>
      </c>
    </row>
    <row r="1461" spans="1:11">
      <c r="A1461" s="181" t="s">
        <v>1464</v>
      </c>
      <c r="B1461" s="181" t="s">
        <v>1465</v>
      </c>
      <c r="C1461" s="181" t="s">
        <v>559</v>
      </c>
      <c r="D1461" s="181">
        <v>11</v>
      </c>
      <c r="E1461" s="181" t="s">
        <v>554</v>
      </c>
      <c r="F1461" s="181">
        <v>0.99</v>
      </c>
      <c r="G1461" s="181">
        <v>10.89</v>
      </c>
      <c r="H1461" s="181">
        <v>205.99</v>
      </c>
      <c r="I1461" s="181" t="s">
        <v>568</v>
      </c>
      <c r="J1461" s="181" t="s">
        <v>543</v>
      </c>
      <c r="K1461" s="181" t="s">
        <v>1466</v>
      </c>
    </row>
    <row r="1462" spans="1:11">
      <c r="A1462" s="181" t="s">
        <v>1464</v>
      </c>
      <c r="B1462" s="181" t="s">
        <v>1465</v>
      </c>
      <c r="C1462" s="181" t="s">
        <v>543</v>
      </c>
      <c r="D1462" s="181">
        <v>17</v>
      </c>
      <c r="E1462" s="181" t="s">
        <v>551</v>
      </c>
      <c r="F1462" s="181">
        <v>1.66</v>
      </c>
      <c r="G1462" s="181">
        <v>28.22</v>
      </c>
      <c r="H1462" s="181">
        <v>205.99</v>
      </c>
      <c r="I1462" s="181" t="s">
        <v>568</v>
      </c>
      <c r="J1462" s="181" t="s">
        <v>543</v>
      </c>
      <c r="K1462" s="181" t="s">
        <v>1466</v>
      </c>
    </row>
    <row r="1463" spans="1:11">
      <c r="A1463" s="181" t="s">
        <v>1464</v>
      </c>
      <c r="B1463" s="181" t="s">
        <v>1465</v>
      </c>
      <c r="C1463" s="181" t="s">
        <v>579</v>
      </c>
      <c r="D1463" s="181">
        <v>18</v>
      </c>
      <c r="E1463" s="181" t="s">
        <v>546</v>
      </c>
      <c r="F1463" s="181">
        <v>3.53</v>
      </c>
      <c r="G1463" s="181">
        <v>63.54</v>
      </c>
      <c r="H1463" s="181">
        <v>205.99</v>
      </c>
      <c r="I1463" s="181" t="s">
        <v>568</v>
      </c>
      <c r="J1463" s="181" t="s">
        <v>543</v>
      </c>
      <c r="K1463" s="181" t="s">
        <v>1466</v>
      </c>
    </row>
    <row r="1464" spans="1:11">
      <c r="A1464" s="181" t="s">
        <v>1464</v>
      </c>
      <c r="B1464" s="181" t="s">
        <v>1465</v>
      </c>
      <c r="C1464" s="181" t="s">
        <v>552</v>
      </c>
      <c r="D1464" s="181">
        <v>8</v>
      </c>
      <c r="E1464" s="181" t="s">
        <v>551</v>
      </c>
      <c r="F1464" s="181">
        <v>4.68</v>
      </c>
      <c r="G1464" s="181">
        <v>37.44</v>
      </c>
      <c r="H1464" s="181">
        <v>205.99</v>
      </c>
      <c r="I1464" s="181" t="s">
        <v>568</v>
      </c>
      <c r="J1464" s="181" t="s">
        <v>543</v>
      </c>
      <c r="K1464" s="181" t="s">
        <v>1466</v>
      </c>
    </row>
    <row r="1465" spans="1:11">
      <c r="A1465" s="181" t="s">
        <v>1467</v>
      </c>
      <c r="B1465" s="181" t="s">
        <v>1468</v>
      </c>
      <c r="C1465" s="181" t="s">
        <v>547</v>
      </c>
      <c r="D1465" s="181">
        <v>12</v>
      </c>
      <c r="E1465" s="181" t="s">
        <v>551</v>
      </c>
      <c r="F1465" s="181">
        <v>1.39</v>
      </c>
      <c r="G1465" s="181">
        <v>16.68</v>
      </c>
      <c r="H1465" s="181">
        <v>108.57</v>
      </c>
      <c r="I1465" s="181" t="s">
        <v>542</v>
      </c>
      <c r="J1465" s="181" t="s">
        <v>543</v>
      </c>
      <c r="K1465" s="181" t="s">
        <v>1469</v>
      </c>
    </row>
    <row r="1466" spans="1:11">
      <c r="A1466" s="181" t="s">
        <v>1467</v>
      </c>
      <c r="B1466" s="181" t="s">
        <v>1468</v>
      </c>
      <c r="C1466" s="181" t="s">
        <v>552</v>
      </c>
      <c r="D1466" s="181">
        <v>12</v>
      </c>
      <c r="E1466" s="181" t="s">
        <v>551</v>
      </c>
      <c r="F1466" s="181">
        <v>2.5099999999999998</v>
      </c>
      <c r="G1466" s="181">
        <v>30.12</v>
      </c>
      <c r="H1466" s="181">
        <v>108.57</v>
      </c>
      <c r="I1466" s="181" t="s">
        <v>542</v>
      </c>
      <c r="J1466" s="181" t="s">
        <v>543</v>
      </c>
      <c r="K1466" s="181" t="s">
        <v>1469</v>
      </c>
    </row>
    <row r="1467" spans="1:11">
      <c r="A1467" s="181" t="s">
        <v>1467</v>
      </c>
      <c r="B1467" s="181" t="s">
        <v>1468</v>
      </c>
      <c r="C1467" s="181" t="s">
        <v>597</v>
      </c>
      <c r="D1467" s="181">
        <v>12</v>
      </c>
      <c r="E1467" s="181" t="s">
        <v>554</v>
      </c>
      <c r="F1467" s="181">
        <v>4.3600000000000003</v>
      </c>
      <c r="G1467" s="181">
        <v>52.32</v>
      </c>
      <c r="H1467" s="181">
        <v>108.57</v>
      </c>
      <c r="I1467" s="181" t="s">
        <v>542</v>
      </c>
      <c r="J1467" s="181" t="s">
        <v>543</v>
      </c>
      <c r="K1467" s="181" t="s">
        <v>1469</v>
      </c>
    </row>
    <row r="1468" spans="1:11">
      <c r="A1468" s="181" t="s">
        <v>1467</v>
      </c>
      <c r="B1468" s="181" t="s">
        <v>1468</v>
      </c>
      <c r="C1468" s="181" t="s">
        <v>575</v>
      </c>
      <c r="D1468" s="181">
        <v>5</v>
      </c>
      <c r="E1468" s="181" t="s">
        <v>546</v>
      </c>
      <c r="F1468" s="181">
        <v>1.89</v>
      </c>
      <c r="G1468" s="181">
        <v>9.4499999999999993</v>
      </c>
      <c r="H1468" s="181">
        <v>108.57</v>
      </c>
      <c r="I1468" s="181" t="s">
        <v>542</v>
      </c>
      <c r="J1468" s="181" t="s">
        <v>543</v>
      </c>
      <c r="K1468" s="181" t="s">
        <v>1469</v>
      </c>
    </row>
    <row r="1469" spans="1:11">
      <c r="A1469" s="181" t="s">
        <v>1470</v>
      </c>
      <c r="B1469" s="181" t="s">
        <v>1471</v>
      </c>
      <c r="C1469" s="181" t="s">
        <v>557</v>
      </c>
      <c r="D1469" s="181">
        <v>16</v>
      </c>
      <c r="E1469" s="181" t="s">
        <v>541</v>
      </c>
      <c r="F1469" s="181">
        <v>2.84</v>
      </c>
      <c r="G1469" s="181">
        <v>45.44</v>
      </c>
      <c r="H1469" s="181">
        <v>100.49</v>
      </c>
      <c r="I1469" s="181" t="s">
        <v>542</v>
      </c>
      <c r="J1469" s="181" t="s">
        <v>543</v>
      </c>
      <c r="K1469" s="181" t="s">
        <v>1472</v>
      </c>
    </row>
    <row r="1470" spans="1:11">
      <c r="A1470" s="181" t="s">
        <v>1470</v>
      </c>
      <c r="B1470" s="181" t="s">
        <v>1471</v>
      </c>
      <c r="C1470" s="181" t="s">
        <v>540</v>
      </c>
      <c r="D1470" s="181">
        <v>12</v>
      </c>
      <c r="E1470" s="181" t="s">
        <v>554</v>
      </c>
      <c r="F1470" s="181">
        <v>3.96</v>
      </c>
      <c r="G1470" s="181">
        <v>47.52</v>
      </c>
      <c r="H1470" s="181">
        <v>100.49</v>
      </c>
      <c r="I1470" s="181" t="s">
        <v>542</v>
      </c>
      <c r="J1470" s="181" t="s">
        <v>543</v>
      </c>
      <c r="K1470" s="181" t="s">
        <v>1472</v>
      </c>
    </row>
    <row r="1471" spans="1:11">
      <c r="A1471" s="181" t="s">
        <v>1470</v>
      </c>
      <c r="B1471" s="181" t="s">
        <v>1471</v>
      </c>
      <c r="C1471" s="181" t="s">
        <v>559</v>
      </c>
      <c r="D1471" s="181">
        <v>3</v>
      </c>
      <c r="E1471" s="181" t="s">
        <v>554</v>
      </c>
      <c r="F1471" s="181">
        <v>2.5099999999999998</v>
      </c>
      <c r="G1471" s="181">
        <v>7.53</v>
      </c>
      <c r="H1471" s="181">
        <v>100.49</v>
      </c>
      <c r="I1471" s="181" t="s">
        <v>542</v>
      </c>
      <c r="J1471" s="181" t="s">
        <v>543</v>
      </c>
      <c r="K1471" s="181" t="s">
        <v>1472</v>
      </c>
    </row>
    <row r="1472" spans="1:11">
      <c r="A1472" s="181" t="s">
        <v>1473</v>
      </c>
      <c r="B1472" s="181" t="s">
        <v>1474</v>
      </c>
      <c r="C1472" s="181" t="s">
        <v>547</v>
      </c>
      <c r="D1472" s="181">
        <v>19</v>
      </c>
      <c r="E1472" s="181" t="s">
        <v>541</v>
      </c>
      <c r="F1472" s="181">
        <v>0.26</v>
      </c>
      <c r="G1472" s="181">
        <v>4.9400000000000004</v>
      </c>
      <c r="H1472" s="181">
        <v>129.44999999999999</v>
      </c>
      <c r="I1472" s="181" t="s">
        <v>568</v>
      </c>
      <c r="J1472" s="181" t="s">
        <v>543</v>
      </c>
      <c r="K1472" s="181" t="s">
        <v>1475</v>
      </c>
    </row>
    <row r="1473" spans="1:11">
      <c r="A1473" s="181" t="s">
        <v>1473</v>
      </c>
      <c r="B1473" s="181" t="s">
        <v>1474</v>
      </c>
      <c r="C1473" s="181" t="s">
        <v>553</v>
      </c>
      <c r="D1473" s="181">
        <v>12</v>
      </c>
      <c r="E1473" s="181" t="s">
        <v>541</v>
      </c>
      <c r="F1473" s="181">
        <v>2.69</v>
      </c>
      <c r="G1473" s="181">
        <v>32.28</v>
      </c>
      <c r="H1473" s="181">
        <v>129.44999999999999</v>
      </c>
      <c r="I1473" s="181" t="s">
        <v>568</v>
      </c>
      <c r="J1473" s="181" t="s">
        <v>543</v>
      </c>
      <c r="K1473" s="181" t="s">
        <v>1475</v>
      </c>
    </row>
    <row r="1474" spans="1:11">
      <c r="A1474" s="181" t="s">
        <v>1473</v>
      </c>
      <c r="B1474" s="181" t="s">
        <v>1474</v>
      </c>
      <c r="C1474" s="181" t="s">
        <v>543</v>
      </c>
      <c r="D1474" s="181">
        <v>14</v>
      </c>
      <c r="E1474" s="181" t="s">
        <v>554</v>
      </c>
      <c r="F1474" s="181">
        <v>0.5</v>
      </c>
      <c r="G1474" s="181">
        <v>7</v>
      </c>
      <c r="H1474" s="181">
        <v>129.44999999999999</v>
      </c>
      <c r="I1474" s="181" t="s">
        <v>568</v>
      </c>
      <c r="J1474" s="181" t="s">
        <v>543</v>
      </c>
      <c r="K1474" s="181" t="s">
        <v>1475</v>
      </c>
    </row>
    <row r="1475" spans="1:11">
      <c r="A1475" s="181" t="s">
        <v>1473</v>
      </c>
      <c r="B1475" s="181" t="s">
        <v>1474</v>
      </c>
      <c r="C1475" s="181" t="s">
        <v>597</v>
      </c>
      <c r="D1475" s="181">
        <v>12</v>
      </c>
      <c r="E1475" s="181" t="s">
        <v>546</v>
      </c>
      <c r="F1475" s="181">
        <v>4.04</v>
      </c>
      <c r="G1475" s="181">
        <v>48.48</v>
      </c>
      <c r="H1475" s="181">
        <v>129.44999999999999</v>
      </c>
      <c r="I1475" s="181" t="s">
        <v>568</v>
      </c>
      <c r="J1475" s="181" t="s">
        <v>543</v>
      </c>
      <c r="K1475" s="181" t="s">
        <v>1475</v>
      </c>
    </row>
    <row r="1476" spans="1:11">
      <c r="A1476" s="181" t="s">
        <v>1473</v>
      </c>
      <c r="B1476" s="181" t="s">
        <v>1474</v>
      </c>
      <c r="C1476" s="181" t="s">
        <v>563</v>
      </c>
      <c r="D1476" s="181">
        <v>15</v>
      </c>
      <c r="E1476" s="181" t="s">
        <v>551</v>
      </c>
      <c r="F1476" s="181">
        <v>1.61</v>
      </c>
      <c r="G1476" s="181">
        <v>24.15</v>
      </c>
      <c r="H1476" s="181">
        <v>129.44999999999999</v>
      </c>
      <c r="I1476" s="181" t="s">
        <v>568</v>
      </c>
      <c r="J1476" s="181" t="s">
        <v>543</v>
      </c>
      <c r="K1476" s="181" t="s">
        <v>1475</v>
      </c>
    </row>
    <row r="1477" spans="1:11">
      <c r="A1477" s="181" t="s">
        <v>1473</v>
      </c>
      <c r="B1477" s="181" t="s">
        <v>1474</v>
      </c>
      <c r="C1477" s="181" t="s">
        <v>559</v>
      </c>
      <c r="D1477" s="181">
        <v>18</v>
      </c>
      <c r="E1477" s="181" t="s">
        <v>546</v>
      </c>
      <c r="F1477" s="181">
        <v>0.7</v>
      </c>
      <c r="G1477" s="181">
        <v>12.6</v>
      </c>
      <c r="H1477" s="181">
        <v>129.44999999999999</v>
      </c>
      <c r="I1477" s="181" t="s">
        <v>568</v>
      </c>
      <c r="J1477" s="181" t="s">
        <v>543</v>
      </c>
      <c r="K1477" s="181" t="s">
        <v>1475</v>
      </c>
    </row>
    <row r="1478" spans="1:11">
      <c r="A1478" s="181" t="s">
        <v>1476</v>
      </c>
      <c r="B1478" s="181" t="s">
        <v>1477</v>
      </c>
      <c r="C1478" s="181" t="s">
        <v>550</v>
      </c>
      <c r="D1478" s="181">
        <v>14</v>
      </c>
      <c r="E1478" s="181" t="s">
        <v>554</v>
      </c>
      <c r="F1478" s="181">
        <v>1.98</v>
      </c>
      <c r="G1478" s="181">
        <v>27.72</v>
      </c>
      <c r="H1478" s="181">
        <v>278.33</v>
      </c>
      <c r="I1478" s="181" t="s">
        <v>568</v>
      </c>
      <c r="J1478" s="181" t="s">
        <v>543</v>
      </c>
      <c r="K1478" s="181" t="s">
        <v>1478</v>
      </c>
    </row>
    <row r="1479" spans="1:11">
      <c r="A1479" s="181" t="s">
        <v>1476</v>
      </c>
      <c r="B1479" s="181" t="s">
        <v>1477</v>
      </c>
      <c r="C1479" s="181" t="s">
        <v>553</v>
      </c>
      <c r="D1479" s="181">
        <v>20</v>
      </c>
      <c r="E1479" s="181" t="s">
        <v>541</v>
      </c>
      <c r="F1479" s="181">
        <v>4.3600000000000003</v>
      </c>
      <c r="G1479" s="181">
        <v>87.2</v>
      </c>
      <c r="H1479" s="181">
        <v>278.33</v>
      </c>
      <c r="I1479" s="181" t="s">
        <v>568</v>
      </c>
      <c r="J1479" s="181" t="s">
        <v>543</v>
      </c>
      <c r="K1479" s="181" t="s">
        <v>1478</v>
      </c>
    </row>
    <row r="1480" spans="1:11">
      <c r="A1480" s="181" t="s">
        <v>1476</v>
      </c>
      <c r="B1480" s="181" t="s">
        <v>1477</v>
      </c>
      <c r="C1480" s="181" t="s">
        <v>557</v>
      </c>
      <c r="D1480" s="181">
        <v>11</v>
      </c>
      <c r="E1480" s="181" t="s">
        <v>551</v>
      </c>
      <c r="F1480" s="181">
        <v>2.2999999999999998</v>
      </c>
      <c r="G1480" s="181">
        <v>25.3</v>
      </c>
      <c r="H1480" s="181">
        <v>278.33</v>
      </c>
      <c r="I1480" s="181" t="s">
        <v>568</v>
      </c>
      <c r="J1480" s="181" t="s">
        <v>543</v>
      </c>
      <c r="K1480" s="181" t="s">
        <v>1478</v>
      </c>
    </row>
    <row r="1481" spans="1:11">
      <c r="A1481" s="181" t="s">
        <v>1476</v>
      </c>
      <c r="B1481" s="181" t="s">
        <v>1477</v>
      </c>
      <c r="C1481" s="181" t="s">
        <v>579</v>
      </c>
      <c r="D1481" s="181">
        <v>11</v>
      </c>
      <c r="E1481" s="181" t="s">
        <v>546</v>
      </c>
      <c r="F1481" s="181">
        <v>3.83</v>
      </c>
      <c r="G1481" s="181">
        <v>42.13</v>
      </c>
      <c r="H1481" s="181">
        <v>278.33</v>
      </c>
      <c r="I1481" s="181" t="s">
        <v>568</v>
      </c>
      <c r="J1481" s="181" t="s">
        <v>543</v>
      </c>
      <c r="K1481" s="181" t="s">
        <v>1478</v>
      </c>
    </row>
    <row r="1482" spans="1:11">
      <c r="A1482" s="181" t="s">
        <v>1476</v>
      </c>
      <c r="B1482" s="181" t="s">
        <v>1477</v>
      </c>
      <c r="C1482" s="181" t="s">
        <v>545</v>
      </c>
      <c r="D1482" s="181">
        <v>12</v>
      </c>
      <c r="E1482" s="181" t="s">
        <v>551</v>
      </c>
      <c r="F1482" s="181">
        <v>4.99</v>
      </c>
      <c r="G1482" s="181">
        <v>59.88</v>
      </c>
      <c r="H1482" s="181">
        <v>278.33</v>
      </c>
      <c r="I1482" s="181" t="s">
        <v>568</v>
      </c>
      <c r="J1482" s="181" t="s">
        <v>543</v>
      </c>
      <c r="K1482" s="181" t="s">
        <v>1478</v>
      </c>
    </row>
    <row r="1483" spans="1:11">
      <c r="A1483" s="181" t="s">
        <v>1476</v>
      </c>
      <c r="B1483" s="181" t="s">
        <v>1477</v>
      </c>
      <c r="C1483" s="181" t="s">
        <v>563</v>
      </c>
      <c r="D1483" s="181">
        <v>10</v>
      </c>
      <c r="E1483" s="181" t="s">
        <v>554</v>
      </c>
      <c r="F1483" s="181">
        <v>3.61</v>
      </c>
      <c r="G1483" s="181">
        <v>36.1</v>
      </c>
      <c r="H1483" s="181">
        <v>278.33</v>
      </c>
      <c r="I1483" s="181" t="s">
        <v>568</v>
      </c>
      <c r="J1483" s="181" t="s">
        <v>543</v>
      </c>
      <c r="K1483" s="181" t="s">
        <v>1478</v>
      </c>
    </row>
    <row r="1484" spans="1:11">
      <c r="A1484" s="181" t="s">
        <v>1479</v>
      </c>
      <c r="B1484" s="181" t="s">
        <v>1480</v>
      </c>
      <c r="C1484" s="181" t="s">
        <v>579</v>
      </c>
      <c r="D1484" s="181">
        <v>10</v>
      </c>
      <c r="E1484" s="181" t="s">
        <v>554</v>
      </c>
      <c r="F1484" s="181">
        <v>2.78</v>
      </c>
      <c r="G1484" s="181">
        <v>27.8</v>
      </c>
      <c r="H1484" s="181">
        <v>172.88</v>
      </c>
      <c r="I1484" s="181" t="s">
        <v>568</v>
      </c>
      <c r="J1484" s="181" t="s">
        <v>543</v>
      </c>
      <c r="K1484" s="181" t="s">
        <v>1481</v>
      </c>
    </row>
    <row r="1485" spans="1:11">
      <c r="A1485" s="181" t="s">
        <v>1479</v>
      </c>
      <c r="B1485" s="181" t="s">
        <v>1480</v>
      </c>
      <c r="C1485" s="181" t="s">
        <v>545</v>
      </c>
      <c r="D1485" s="181">
        <v>9</v>
      </c>
      <c r="E1485" s="181" t="s">
        <v>546</v>
      </c>
      <c r="F1485" s="181">
        <v>0.31</v>
      </c>
      <c r="G1485" s="181">
        <v>2.79</v>
      </c>
      <c r="H1485" s="181">
        <v>172.88</v>
      </c>
      <c r="I1485" s="181" t="s">
        <v>568</v>
      </c>
      <c r="J1485" s="181" t="s">
        <v>543</v>
      </c>
      <c r="K1485" s="181" t="s">
        <v>1481</v>
      </c>
    </row>
    <row r="1486" spans="1:11">
      <c r="A1486" s="181" t="s">
        <v>1479</v>
      </c>
      <c r="B1486" s="181" t="s">
        <v>1480</v>
      </c>
      <c r="C1486" s="181" t="s">
        <v>575</v>
      </c>
      <c r="D1486" s="181">
        <v>10</v>
      </c>
      <c r="E1486" s="181" t="s">
        <v>554</v>
      </c>
      <c r="F1486" s="181">
        <v>3.82</v>
      </c>
      <c r="G1486" s="181">
        <v>38.200000000000003</v>
      </c>
      <c r="H1486" s="181">
        <v>172.88</v>
      </c>
      <c r="I1486" s="181" t="s">
        <v>568</v>
      </c>
      <c r="J1486" s="181" t="s">
        <v>543</v>
      </c>
      <c r="K1486" s="181" t="s">
        <v>1481</v>
      </c>
    </row>
    <row r="1487" spans="1:11">
      <c r="A1487" s="181" t="s">
        <v>1479</v>
      </c>
      <c r="B1487" s="181" t="s">
        <v>1480</v>
      </c>
      <c r="C1487" s="181" t="s">
        <v>597</v>
      </c>
      <c r="D1487" s="181">
        <v>20</v>
      </c>
      <c r="E1487" s="181" t="s">
        <v>551</v>
      </c>
      <c r="F1487" s="181">
        <v>1.87</v>
      </c>
      <c r="G1487" s="181">
        <v>37.4</v>
      </c>
      <c r="H1487" s="181">
        <v>172.88</v>
      </c>
      <c r="I1487" s="181" t="s">
        <v>568</v>
      </c>
      <c r="J1487" s="181" t="s">
        <v>543</v>
      </c>
      <c r="K1487" s="181" t="s">
        <v>1481</v>
      </c>
    </row>
    <row r="1488" spans="1:11">
      <c r="A1488" s="181" t="s">
        <v>1479</v>
      </c>
      <c r="B1488" s="181" t="s">
        <v>1480</v>
      </c>
      <c r="C1488" s="181" t="s">
        <v>543</v>
      </c>
      <c r="D1488" s="181">
        <v>10</v>
      </c>
      <c r="E1488" s="181" t="s">
        <v>554</v>
      </c>
      <c r="F1488" s="181">
        <v>3.32</v>
      </c>
      <c r="G1488" s="181">
        <v>33.200000000000003</v>
      </c>
      <c r="H1488" s="181">
        <v>172.88</v>
      </c>
      <c r="I1488" s="181" t="s">
        <v>568</v>
      </c>
      <c r="J1488" s="181" t="s">
        <v>543</v>
      </c>
      <c r="K1488" s="181" t="s">
        <v>1481</v>
      </c>
    </row>
    <row r="1489" spans="1:11">
      <c r="A1489" s="181" t="s">
        <v>1479</v>
      </c>
      <c r="B1489" s="181" t="s">
        <v>1480</v>
      </c>
      <c r="C1489" s="181" t="s">
        <v>557</v>
      </c>
      <c r="D1489" s="181">
        <v>17</v>
      </c>
      <c r="E1489" s="181" t="s">
        <v>546</v>
      </c>
      <c r="F1489" s="181">
        <v>1.97</v>
      </c>
      <c r="G1489" s="181">
        <v>33.49</v>
      </c>
      <c r="H1489" s="181">
        <v>172.88</v>
      </c>
      <c r="I1489" s="181" t="s">
        <v>568</v>
      </c>
      <c r="J1489" s="181" t="s">
        <v>543</v>
      </c>
      <c r="K1489" s="181" t="s">
        <v>1481</v>
      </c>
    </row>
    <row r="1490" spans="1:11">
      <c r="A1490" s="181" t="s">
        <v>1482</v>
      </c>
      <c r="B1490" s="181" t="s">
        <v>1483</v>
      </c>
      <c r="C1490" s="181" t="s">
        <v>557</v>
      </c>
      <c r="D1490" s="181">
        <v>18</v>
      </c>
      <c r="E1490" s="181" t="s">
        <v>546</v>
      </c>
      <c r="F1490" s="181">
        <v>1.1599999999999999</v>
      </c>
      <c r="G1490" s="181">
        <v>20.88</v>
      </c>
      <c r="H1490" s="181">
        <v>116.5</v>
      </c>
      <c r="I1490" s="181" t="s">
        <v>568</v>
      </c>
      <c r="J1490" s="181" t="s">
        <v>543</v>
      </c>
      <c r="K1490" s="181" t="s">
        <v>1484</v>
      </c>
    </row>
    <row r="1491" spans="1:11">
      <c r="A1491" s="181" t="s">
        <v>1482</v>
      </c>
      <c r="B1491" s="181" t="s">
        <v>1483</v>
      </c>
      <c r="C1491" s="181" t="s">
        <v>545</v>
      </c>
      <c r="D1491" s="181">
        <v>17</v>
      </c>
      <c r="E1491" s="181" t="s">
        <v>554</v>
      </c>
      <c r="F1491" s="181">
        <v>3.59</v>
      </c>
      <c r="G1491" s="181">
        <v>61.03</v>
      </c>
      <c r="H1491" s="181">
        <v>116.5</v>
      </c>
      <c r="I1491" s="181" t="s">
        <v>568</v>
      </c>
      <c r="J1491" s="181" t="s">
        <v>543</v>
      </c>
      <c r="K1491" s="181" t="s">
        <v>1484</v>
      </c>
    </row>
    <row r="1492" spans="1:11">
      <c r="A1492" s="181" t="s">
        <v>1482</v>
      </c>
      <c r="B1492" s="181" t="s">
        <v>1483</v>
      </c>
      <c r="C1492" s="181" t="s">
        <v>579</v>
      </c>
      <c r="D1492" s="181">
        <v>2</v>
      </c>
      <c r="E1492" s="181" t="s">
        <v>541</v>
      </c>
      <c r="F1492" s="181">
        <v>4.1100000000000003</v>
      </c>
      <c r="G1492" s="181">
        <v>8.2200000000000006</v>
      </c>
      <c r="H1492" s="181">
        <v>116.5</v>
      </c>
      <c r="I1492" s="181" t="s">
        <v>568</v>
      </c>
      <c r="J1492" s="181" t="s">
        <v>543</v>
      </c>
      <c r="K1492" s="181" t="s">
        <v>1484</v>
      </c>
    </row>
    <row r="1493" spans="1:11">
      <c r="A1493" s="181" t="s">
        <v>1482</v>
      </c>
      <c r="B1493" s="181" t="s">
        <v>1483</v>
      </c>
      <c r="C1493" s="181" t="s">
        <v>547</v>
      </c>
      <c r="D1493" s="181">
        <v>9</v>
      </c>
      <c r="E1493" s="181" t="s">
        <v>541</v>
      </c>
      <c r="F1493" s="181">
        <v>2.13</v>
      </c>
      <c r="G1493" s="181">
        <v>19.170000000000002</v>
      </c>
      <c r="H1493" s="181">
        <v>116.5</v>
      </c>
      <c r="I1493" s="181" t="s">
        <v>568</v>
      </c>
      <c r="J1493" s="181" t="s">
        <v>543</v>
      </c>
      <c r="K1493" s="181" t="s">
        <v>1484</v>
      </c>
    </row>
    <row r="1494" spans="1:11">
      <c r="A1494" s="181" t="s">
        <v>1482</v>
      </c>
      <c r="B1494" s="181" t="s">
        <v>1483</v>
      </c>
      <c r="C1494" s="181" t="s">
        <v>597</v>
      </c>
      <c r="D1494" s="181">
        <v>2</v>
      </c>
      <c r="E1494" s="181" t="s">
        <v>546</v>
      </c>
      <c r="F1494" s="181">
        <v>3.6</v>
      </c>
      <c r="G1494" s="181">
        <v>7.2</v>
      </c>
      <c r="H1494" s="181">
        <v>116.5</v>
      </c>
      <c r="I1494" s="181" t="s">
        <v>568</v>
      </c>
      <c r="J1494" s="181" t="s">
        <v>543</v>
      </c>
      <c r="K1494" s="181" t="s">
        <v>1484</v>
      </c>
    </row>
    <row r="1495" spans="1:11">
      <c r="A1495" s="181" t="s">
        <v>1485</v>
      </c>
      <c r="B1495" s="181" t="s">
        <v>1486</v>
      </c>
      <c r="C1495" s="181" t="s">
        <v>597</v>
      </c>
      <c r="D1495" s="181">
        <v>17</v>
      </c>
      <c r="E1495" s="181" t="s">
        <v>541</v>
      </c>
      <c r="F1495" s="181">
        <v>1.34</v>
      </c>
      <c r="G1495" s="181">
        <v>22.78</v>
      </c>
      <c r="H1495" s="181">
        <v>87.16</v>
      </c>
      <c r="I1495" s="181" t="s">
        <v>542</v>
      </c>
      <c r="J1495" s="181" t="s">
        <v>543</v>
      </c>
      <c r="K1495" s="181" t="s">
        <v>1487</v>
      </c>
    </row>
    <row r="1496" spans="1:11">
      <c r="A1496" s="181" t="s">
        <v>1485</v>
      </c>
      <c r="B1496" s="181" t="s">
        <v>1486</v>
      </c>
      <c r="C1496" s="181" t="s">
        <v>553</v>
      </c>
      <c r="D1496" s="181">
        <v>3</v>
      </c>
      <c r="E1496" s="181" t="s">
        <v>554</v>
      </c>
      <c r="F1496" s="181">
        <v>3.32</v>
      </c>
      <c r="G1496" s="181">
        <v>9.9600000000000009</v>
      </c>
      <c r="H1496" s="181">
        <v>87.16</v>
      </c>
      <c r="I1496" s="181" t="s">
        <v>542</v>
      </c>
      <c r="J1496" s="181" t="s">
        <v>543</v>
      </c>
      <c r="K1496" s="181" t="s">
        <v>1487</v>
      </c>
    </row>
    <row r="1497" spans="1:11">
      <c r="A1497" s="181" t="s">
        <v>1485</v>
      </c>
      <c r="B1497" s="181" t="s">
        <v>1486</v>
      </c>
      <c r="C1497" s="181" t="s">
        <v>547</v>
      </c>
      <c r="D1497" s="181">
        <v>9</v>
      </c>
      <c r="E1497" s="181" t="s">
        <v>541</v>
      </c>
      <c r="F1497" s="181">
        <v>4.83</v>
      </c>
      <c r="G1497" s="181">
        <v>43.47</v>
      </c>
      <c r="H1497" s="181">
        <v>87.16</v>
      </c>
      <c r="I1497" s="181" t="s">
        <v>542</v>
      </c>
      <c r="J1497" s="181" t="s">
        <v>543</v>
      </c>
      <c r="K1497" s="181" t="s">
        <v>1487</v>
      </c>
    </row>
    <row r="1498" spans="1:11">
      <c r="A1498" s="181" t="s">
        <v>1485</v>
      </c>
      <c r="B1498" s="181" t="s">
        <v>1486</v>
      </c>
      <c r="C1498" s="181" t="s">
        <v>540</v>
      </c>
      <c r="D1498" s="181">
        <v>3</v>
      </c>
      <c r="E1498" s="181" t="s">
        <v>546</v>
      </c>
      <c r="F1498" s="181">
        <v>3.65</v>
      </c>
      <c r="G1498" s="181">
        <v>10.95</v>
      </c>
      <c r="H1498" s="181">
        <v>87.16</v>
      </c>
      <c r="I1498" s="181" t="s">
        <v>542</v>
      </c>
      <c r="J1498" s="181" t="s">
        <v>543</v>
      </c>
      <c r="K1498" s="181" t="s">
        <v>1487</v>
      </c>
    </row>
    <row r="1499" spans="1:11">
      <c r="A1499" s="181" t="s">
        <v>1488</v>
      </c>
      <c r="B1499" s="181" t="s">
        <v>1489</v>
      </c>
      <c r="C1499" s="181" t="s">
        <v>550</v>
      </c>
      <c r="D1499" s="181">
        <v>7</v>
      </c>
      <c r="E1499" s="181" t="s">
        <v>546</v>
      </c>
      <c r="F1499" s="181">
        <v>3.7</v>
      </c>
      <c r="G1499" s="181">
        <v>25.9</v>
      </c>
      <c r="H1499" s="181">
        <v>144.26</v>
      </c>
      <c r="I1499" s="181" t="s">
        <v>568</v>
      </c>
      <c r="J1499" s="181" t="s">
        <v>543</v>
      </c>
      <c r="K1499" s="181" t="s">
        <v>1490</v>
      </c>
    </row>
    <row r="1500" spans="1:11">
      <c r="A1500" s="181" t="s">
        <v>1488</v>
      </c>
      <c r="B1500" s="181" t="s">
        <v>1489</v>
      </c>
      <c r="C1500" s="181" t="s">
        <v>579</v>
      </c>
      <c r="D1500" s="181">
        <v>13</v>
      </c>
      <c r="E1500" s="181" t="s">
        <v>554</v>
      </c>
      <c r="F1500" s="181">
        <v>4.87</v>
      </c>
      <c r="G1500" s="181">
        <v>63.31</v>
      </c>
      <c r="H1500" s="181">
        <v>144.26</v>
      </c>
      <c r="I1500" s="181" t="s">
        <v>568</v>
      </c>
      <c r="J1500" s="181" t="s">
        <v>543</v>
      </c>
      <c r="K1500" s="181" t="s">
        <v>1490</v>
      </c>
    </row>
    <row r="1501" spans="1:11">
      <c r="A1501" s="181" t="s">
        <v>1488</v>
      </c>
      <c r="B1501" s="181" t="s">
        <v>1489</v>
      </c>
      <c r="C1501" s="181" t="s">
        <v>540</v>
      </c>
      <c r="D1501" s="181">
        <v>11</v>
      </c>
      <c r="E1501" s="181" t="s">
        <v>554</v>
      </c>
      <c r="F1501" s="181">
        <v>3.82</v>
      </c>
      <c r="G1501" s="181">
        <v>42.02</v>
      </c>
      <c r="H1501" s="181">
        <v>144.26</v>
      </c>
      <c r="I1501" s="181" t="s">
        <v>568</v>
      </c>
      <c r="J1501" s="181" t="s">
        <v>543</v>
      </c>
      <c r="K1501" s="181" t="s">
        <v>1490</v>
      </c>
    </row>
    <row r="1502" spans="1:11">
      <c r="A1502" s="181" t="s">
        <v>1488</v>
      </c>
      <c r="B1502" s="181" t="s">
        <v>1489</v>
      </c>
      <c r="C1502" s="181" t="s">
        <v>557</v>
      </c>
      <c r="D1502" s="181">
        <v>5</v>
      </c>
      <c r="E1502" s="181" t="s">
        <v>554</v>
      </c>
      <c r="F1502" s="181">
        <v>0.35</v>
      </c>
      <c r="G1502" s="181">
        <v>1.75</v>
      </c>
      <c r="H1502" s="181">
        <v>144.26</v>
      </c>
      <c r="I1502" s="181" t="s">
        <v>568</v>
      </c>
      <c r="J1502" s="181" t="s">
        <v>543</v>
      </c>
      <c r="K1502" s="181" t="s">
        <v>1490</v>
      </c>
    </row>
    <row r="1503" spans="1:11">
      <c r="A1503" s="181" t="s">
        <v>1488</v>
      </c>
      <c r="B1503" s="181" t="s">
        <v>1489</v>
      </c>
      <c r="C1503" s="181" t="s">
        <v>552</v>
      </c>
      <c r="D1503" s="181">
        <v>6</v>
      </c>
      <c r="E1503" s="181" t="s">
        <v>546</v>
      </c>
      <c r="F1503" s="181">
        <v>1.88</v>
      </c>
      <c r="G1503" s="181">
        <v>11.28</v>
      </c>
      <c r="H1503" s="181">
        <v>144.26</v>
      </c>
      <c r="I1503" s="181" t="s">
        <v>568</v>
      </c>
      <c r="J1503" s="181" t="s">
        <v>543</v>
      </c>
      <c r="K1503" s="181" t="s">
        <v>1490</v>
      </c>
    </row>
    <row r="1504" spans="1:11">
      <c r="A1504" s="181" t="s">
        <v>1491</v>
      </c>
      <c r="B1504" s="181" t="s">
        <v>1492</v>
      </c>
      <c r="C1504" s="181" t="s">
        <v>575</v>
      </c>
      <c r="D1504" s="181">
        <v>10</v>
      </c>
      <c r="E1504" s="181" t="s">
        <v>541</v>
      </c>
      <c r="F1504" s="181">
        <v>0.93</v>
      </c>
      <c r="G1504" s="181">
        <v>9.3000000000000007</v>
      </c>
      <c r="H1504" s="181">
        <v>33.53</v>
      </c>
      <c r="I1504" s="181" t="s">
        <v>542</v>
      </c>
      <c r="J1504" s="181" t="s">
        <v>543</v>
      </c>
      <c r="K1504" s="181" t="s">
        <v>975</v>
      </c>
    </row>
    <row r="1505" spans="1:11">
      <c r="A1505" s="181" t="s">
        <v>1491</v>
      </c>
      <c r="B1505" s="181" t="s">
        <v>1492</v>
      </c>
      <c r="C1505" s="181" t="s">
        <v>553</v>
      </c>
      <c r="D1505" s="181">
        <v>1</v>
      </c>
      <c r="E1505" s="181" t="s">
        <v>546</v>
      </c>
      <c r="F1505" s="181">
        <v>3.99</v>
      </c>
      <c r="G1505" s="181">
        <v>3.99</v>
      </c>
      <c r="H1505" s="181">
        <v>33.53</v>
      </c>
      <c r="I1505" s="181" t="s">
        <v>542</v>
      </c>
      <c r="J1505" s="181" t="s">
        <v>543</v>
      </c>
      <c r="K1505" s="181" t="s">
        <v>975</v>
      </c>
    </row>
    <row r="1506" spans="1:11">
      <c r="A1506" s="181" t="s">
        <v>1491</v>
      </c>
      <c r="B1506" s="181" t="s">
        <v>1492</v>
      </c>
      <c r="C1506" s="181" t="s">
        <v>540</v>
      </c>
      <c r="D1506" s="181">
        <v>11</v>
      </c>
      <c r="E1506" s="181" t="s">
        <v>551</v>
      </c>
      <c r="F1506" s="181">
        <v>1.84</v>
      </c>
      <c r="G1506" s="181">
        <v>20.239999999999998</v>
      </c>
      <c r="H1506" s="181">
        <v>33.53</v>
      </c>
      <c r="I1506" s="181" t="s">
        <v>542</v>
      </c>
      <c r="J1506" s="181" t="s">
        <v>543</v>
      </c>
      <c r="K1506" s="181" t="s">
        <v>975</v>
      </c>
    </row>
    <row r="1507" spans="1:11">
      <c r="A1507" s="181" t="s">
        <v>1493</v>
      </c>
      <c r="B1507" s="181" t="s">
        <v>1494</v>
      </c>
      <c r="C1507" s="181" t="s">
        <v>552</v>
      </c>
      <c r="D1507" s="181">
        <v>14</v>
      </c>
      <c r="E1507" s="181" t="s">
        <v>546</v>
      </c>
      <c r="F1507" s="181">
        <v>1.75</v>
      </c>
      <c r="G1507" s="181">
        <v>24.5</v>
      </c>
      <c r="H1507" s="181">
        <v>112.22</v>
      </c>
      <c r="I1507" s="181" t="s">
        <v>542</v>
      </c>
      <c r="J1507" s="181" t="s">
        <v>543</v>
      </c>
      <c r="K1507" s="181" t="s">
        <v>978</v>
      </c>
    </row>
    <row r="1508" spans="1:11">
      <c r="A1508" s="181" t="s">
        <v>1493</v>
      </c>
      <c r="B1508" s="181" t="s">
        <v>1494</v>
      </c>
      <c r="C1508" s="181" t="s">
        <v>553</v>
      </c>
      <c r="D1508" s="181">
        <v>2</v>
      </c>
      <c r="E1508" s="181" t="s">
        <v>546</v>
      </c>
      <c r="F1508" s="181">
        <v>3.4</v>
      </c>
      <c r="G1508" s="181">
        <v>6.8</v>
      </c>
      <c r="H1508" s="181">
        <v>112.22</v>
      </c>
      <c r="I1508" s="181" t="s">
        <v>542</v>
      </c>
      <c r="J1508" s="181" t="s">
        <v>543</v>
      </c>
      <c r="K1508" s="181" t="s">
        <v>978</v>
      </c>
    </row>
    <row r="1509" spans="1:11">
      <c r="A1509" s="181" t="s">
        <v>1493</v>
      </c>
      <c r="B1509" s="181" t="s">
        <v>1494</v>
      </c>
      <c r="C1509" s="181" t="s">
        <v>557</v>
      </c>
      <c r="D1509" s="181">
        <v>20</v>
      </c>
      <c r="E1509" s="181" t="s">
        <v>541</v>
      </c>
      <c r="F1509" s="181">
        <v>2.41</v>
      </c>
      <c r="G1509" s="181">
        <v>48.2</v>
      </c>
      <c r="H1509" s="181">
        <v>112.22</v>
      </c>
      <c r="I1509" s="181" t="s">
        <v>542</v>
      </c>
      <c r="J1509" s="181" t="s">
        <v>543</v>
      </c>
      <c r="K1509" s="181" t="s">
        <v>978</v>
      </c>
    </row>
    <row r="1510" spans="1:11">
      <c r="A1510" s="181" t="s">
        <v>1493</v>
      </c>
      <c r="B1510" s="181" t="s">
        <v>1494</v>
      </c>
      <c r="C1510" s="181" t="s">
        <v>563</v>
      </c>
      <c r="D1510" s="181">
        <v>4</v>
      </c>
      <c r="E1510" s="181" t="s">
        <v>546</v>
      </c>
      <c r="F1510" s="181">
        <v>0.21</v>
      </c>
      <c r="G1510" s="181">
        <v>0.84</v>
      </c>
      <c r="H1510" s="181">
        <v>112.22</v>
      </c>
      <c r="I1510" s="181" t="s">
        <v>542</v>
      </c>
      <c r="J1510" s="181" t="s">
        <v>543</v>
      </c>
      <c r="K1510" s="181" t="s">
        <v>978</v>
      </c>
    </row>
    <row r="1511" spans="1:11">
      <c r="A1511" s="181" t="s">
        <v>1493</v>
      </c>
      <c r="B1511" s="181" t="s">
        <v>1494</v>
      </c>
      <c r="C1511" s="181" t="s">
        <v>543</v>
      </c>
      <c r="D1511" s="181">
        <v>17</v>
      </c>
      <c r="E1511" s="181" t="s">
        <v>546</v>
      </c>
      <c r="F1511" s="181">
        <v>1.72</v>
      </c>
      <c r="G1511" s="181">
        <v>29.24</v>
      </c>
      <c r="H1511" s="181">
        <v>112.22</v>
      </c>
      <c r="I1511" s="181" t="s">
        <v>542</v>
      </c>
      <c r="J1511" s="181" t="s">
        <v>543</v>
      </c>
      <c r="K1511" s="181" t="s">
        <v>978</v>
      </c>
    </row>
    <row r="1512" spans="1:11">
      <c r="A1512" s="181" t="s">
        <v>1493</v>
      </c>
      <c r="B1512" s="181" t="s">
        <v>1494</v>
      </c>
      <c r="C1512" s="181" t="s">
        <v>575</v>
      </c>
      <c r="D1512" s="181">
        <v>4</v>
      </c>
      <c r="E1512" s="181" t="s">
        <v>541</v>
      </c>
      <c r="F1512" s="181">
        <v>0.66</v>
      </c>
      <c r="G1512" s="181">
        <v>2.64</v>
      </c>
      <c r="H1512" s="181">
        <v>112.22</v>
      </c>
      <c r="I1512" s="181" t="s">
        <v>542</v>
      </c>
      <c r="J1512" s="181" t="s">
        <v>543</v>
      </c>
      <c r="K1512" s="181" t="s">
        <v>978</v>
      </c>
    </row>
    <row r="1513" spans="1:11">
      <c r="A1513" s="181" t="s">
        <v>1495</v>
      </c>
      <c r="B1513" s="181" t="s">
        <v>1496</v>
      </c>
      <c r="C1513" s="181" t="s">
        <v>597</v>
      </c>
      <c r="D1513" s="181">
        <v>12</v>
      </c>
      <c r="E1513" s="181" t="s">
        <v>551</v>
      </c>
      <c r="F1513" s="181">
        <v>2.0699999999999998</v>
      </c>
      <c r="G1513" s="181">
        <v>24.84</v>
      </c>
      <c r="H1513" s="181">
        <v>206.99</v>
      </c>
      <c r="I1513" s="181" t="s">
        <v>568</v>
      </c>
      <c r="J1513" s="181" t="s">
        <v>543</v>
      </c>
      <c r="K1513" s="181" t="s">
        <v>1497</v>
      </c>
    </row>
    <row r="1514" spans="1:11">
      <c r="A1514" s="181" t="s">
        <v>1495</v>
      </c>
      <c r="B1514" s="181" t="s">
        <v>1496</v>
      </c>
      <c r="C1514" s="181" t="s">
        <v>547</v>
      </c>
      <c r="D1514" s="181">
        <v>12</v>
      </c>
      <c r="E1514" s="181" t="s">
        <v>541</v>
      </c>
      <c r="F1514" s="181">
        <v>1.6</v>
      </c>
      <c r="G1514" s="181">
        <v>19.2</v>
      </c>
      <c r="H1514" s="181">
        <v>206.99</v>
      </c>
      <c r="I1514" s="181" t="s">
        <v>568</v>
      </c>
      <c r="J1514" s="181" t="s">
        <v>543</v>
      </c>
      <c r="K1514" s="181" t="s">
        <v>1497</v>
      </c>
    </row>
    <row r="1515" spans="1:11">
      <c r="A1515" s="181" t="s">
        <v>1495</v>
      </c>
      <c r="B1515" s="181" t="s">
        <v>1496</v>
      </c>
      <c r="C1515" s="181" t="s">
        <v>540</v>
      </c>
      <c r="D1515" s="181">
        <v>3</v>
      </c>
      <c r="E1515" s="181" t="s">
        <v>541</v>
      </c>
      <c r="F1515" s="181">
        <v>4</v>
      </c>
      <c r="G1515" s="181">
        <v>12</v>
      </c>
      <c r="H1515" s="181">
        <v>206.99</v>
      </c>
      <c r="I1515" s="181" t="s">
        <v>568</v>
      </c>
      <c r="J1515" s="181" t="s">
        <v>543</v>
      </c>
      <c r="K1515" s="181" t="s">
        <v>1497</v>
      </c>
    </row>
    <row r="1516" spans="1:11">
      <c r="A1516" s="181" t="s">
        <v>1495</v>
      </c>
      <c r="B1516" s="181" t="s">
        <v>1496</v>
      </c>
      <c r="C1516" s="181" t="s">
        <v>545</v>
      </c>
      <c r="D1516" s="181">
        <v>9</v>
      </c>
      <c r="E1516" s="181" t="s">
        <v>541</v>
      </c>
      <c r="F1516" s="181">
        <v>0.5</v>
      </c>
      <c r="G1516" s="181">
        <v>4.5</v>
      </c>
      <c r="H1516" s="181">
        <v>206.99</v>
      </c>
      <c r="I1516" s="181" t="s">
        <v>568</v>
      </c>
      <c r="J1516" s="181" t="s">
        <v>543</v>
      </c>
      <c r="K1516" s="181" t="s">
        <v>1497</v>
      </c>
    </row>
    <row r="1517" spans="1:11">
      <c r="A1517" s="181" t="s">
        <v>1495</v>
      </c>
      <c r="B1517" s="181" t="s">
        <v>1496</v>
      </c>
      <c r="C1517" s="181" t="s">
        <v>559</v>
      </c>
      <c r="D1517" s="181">
        <v>17</v>
      </c>
      <c r="E1517" s="181" t="s">
        <v>554</v>
      </c>
      <c r="F1517" s="181">
        <v>4.99</v>
      </c>
      <c r="G1517" s="181">
        <v>84.83</v>
      </c>
      <c r="H1517" s="181">
        <v>206.99</v>
      </c>
      <c r="I1517" s="181" t="s">
        <v>568</v>
      </c>
      <c r="J1517" s="181" t="s">
        <v>543</v>
      </c>
      <c r="K1517" s="181" t="s">
        <v>1497</v>
      </c>
    </row>
    <row r="1518" spans="1:11">
      <c r="A1518" s="181" t="s">
        <v>1495</v>
      </c>
      <c r="B1518" s="181" t="s">
        <v>1496</v>
      </c>
      <c r="C1518" s="181" t="s">
        <v>550</v>
      </c>
      <c r="D1518" s="181">
        <v>13</v>
      </c>
      <c r="E1518" s="181" t="s">
        <v>551</v>
      </c>
      <c r="F1518" s="181">
        <v>4.74</v>
      </c>
      <c r="G1518" s="181">
        <v>61.62</v>
      </c>
      <c r="H1518" s="181">
        <v>206.99</v>
      </c>
      <c r="I1518" s="181" t="s">
        <v>568</v>
      </c>
      <c r="J1518" s="181" t="s">
        <v>543</v>
      </c>
      <c r="K1518" s="181" t="s">
        <v>1497</v>
      </c>
    </row>
    <row r="1519" spans="1:11">
      <c r="A1519" s="181" t="s">
        <v>1498</v>
      </c>
      <c r="B1519" s="181" t="s">
        <v>1499</v>
      </c>
      <c r="C1519" s="181" t="s">
        <v>540</v>
      </c>
      <c r="D1519" s="181">
        <v>5</v>
      </c>
      <c r="E1519" s="181" t="s">
        <v>546</v>
      </c>
      <c r="F1519" s="181">
        <v>2.1</v>
      </c>
      <c r="G1519" s="181">
        <v>10.5</v>
      </c>
      <c r="H1519" s="181">
        <v>177.94</v>
      </c>
      <c r="I1519" s="181" t="s">
        <v>568</v>
      </c>
      <c r="J1519" s="181" t="s">
        <v>543</v>
      </c>
      <c r="K1519" s="181" t="s">
        <v>1500</v>
      </c>
    </row>
    <row r="1520" spans="1:11">
      <c r="A1520" s="181" t="s">
        <v>1498</v>
      </c>
      <c r="B1520" s="181" t="s">
        <v>1499</v>
      </c>
      <c r="C1520" s="181" t="s">
        <v>553</v>
      </c>
      <c r="D1520" s="181">
        <v>4</v>
      </c>
      <c r="E1520" s="181" t="s">
        <v>546</v>
      </c>
      <c r="F1520" s="181">
        <v>4.5199999999999996</v>
      </c>
      <c r="G1520" s="181">
        <v>18.079999999999998</v>
      </c>
      <c r="H1520" s="181">
        <v>177.94</v>
      </c>
      <c r="I1520" s="181" t="s">
        <v>568</v>
      </c>
      <c r="J1520" s="181" t="s">
        <v>543</v>
      </c>
      <c r="K1520" s="181" t="s">
        <v>1500</v>
      </c>
    </row>
    <row r="1521" spans="1:11">
      <c r="A1521" s="181" t="s">
        <v>1498</v>
      </c>
      <c r="B1521" s="181" t="s">
        <v>1499</v>
      </c>
      <c r="C1521" s="181" t="s">
        <v>557</v>
      </c>
      <c r="D1521" s="181">
        <v>6</v>
      </c>
      <c r="E1521" s="181" t="s">
        <v>541</v>
      </c>
      <c r="F1521" s="181">
        <v>4.34</v>
      </c>
      <c r="G1521" s="181">
        <v>26.04</v>
      </c>
      <c r="H1521" s="181">
        <v>177.94</v>
      </c>
      <c r="I1521" s="181" t="s">
        <v>568</v>
      </c>
      <c r="J1521" s="181" t="s">
        <v>543</v>
      </c>
      <c r="K1521" s="181" t="s">
        <v>1500</v>
      </c>
    </row>
    <row r="1522" spans="1:11">
      <c r="A1522" s="181" t="s">
        <v>1498</v>
      </c>
      <c r="B1522" s="181" t="s">
        <v>1499</v>
      </c>
      <c r="C1522" s="181" t="s">
        <v>563</v>
      </c>
      <c r="D1522" s="181">
        <v>14</v>
      </c>
      <c r="E1522" s="181" t="s">
        <v>551</v>
      </c>
      <c r="F1522" s="181">
        <v>1.78</v>
      </c>
      <c r="G1522" s="181">
        <v>24.92</v>
      </c>
      <c r="H1522" s="181">
        <v>177.94</v>
      </c>
      <c r="I1522" s="181" t="s">
        <v>568</v>
      </c>
      <c r="J1522" s="181" t="s">
        <v>543</v>
      </c>
      <c r="K1522" s="181" t="s">
        <v>1500</v>
      </c>
    </row>
    <row r="1523" spans="1:11">
      <c r="A1523" s="181" t="s">
        <v>1498</v>
      </c>
      <c r="B1523" s="181" t="s">
        <v>1499</v>
      </c>
      <c r="C1523" s="181" t="s">
        <v>550</v>
      </c>
      <c r="D1523" s="181">
        <v>12</v>
      </c>
      <c r="E1523" s="181" t="s">
        <v>546</v>
      </c>
      <c r="F1523" s="181">
        <v>2.92</v>
      </c>
      <c r="G1523" s="181">
        <v>35.04</v>
      </c>
      <c r="H1523" s="181">
        <v>177.94</v>
      </c>
      <c r="I1523" s="181" t="s">
        <v>568</v>
      </c>
      <c r="J1523" s="181" t="s">
        <v>543</v>
      </c>
      <c r="K1523" s="181" t="s">
        <v>1500</v>
      </c>
    </row>
    <row r="1524" spans="1:11">
      <c r="A1524" s="181" t="s">
        <v>1498</v>
      </c>
      <c r="B1524" s="181" t="s">
        <v>1499</v>
      </c>
      <c r="C1524" s="181" t="s">
        <v>579</v>
      </c>
      <c r="D1524" s="181">
        <v>18</v>
      </c>
      <c r="E1524" s="181" t="s">
        <v>546</v>
      </c>
      <c r="F1524" s="181">
        <v>3.52</v>
      </c>
      <c r="G1524" s="181">
        <v>63.36</v>
      </c>
      <c r="H1524" s="181">
        <v>177.94</v>
      </c>
      <c r="I1524" s="181" t="s">
        <v>568</v>
      </c>
      <c r="J1524" s="181" t="s">
        <v>543</v>
      </c>
      <c r="K1524" s="181" t="s">
        <v>1500</v>
      </c>
    </row>
    <row r="1525" spans="1:11">
      <c r="A1525" s="181" t="s">
        <v>1501</v>
      </c>
      <c r="B1525" s="181" t="s">
        <v>1502</v>
      </c>
      <c r="C1525" s="181" t="s">
        <v>543</v>
      </c>
      <c r="D1525" s="181">
        <v>8</v>
      </c>
      <c r="E1525" s="181" t="s">
        <v>546</v>
      </c>
      <c r="F1525" s="181">
        <v>1.78</v>
      </c>
      <c r="G1525" s="181">
        <v>14.24</v>
      </c>
      <c r="H1525" s="181">
        <v>99.34</v>
      </c>
      <c r="I1525" s="181" t="s">
        <v>542</v>
      </c>
      <c r="J1525" s="181" t="s">
        <v>543</v>
      </c>
      <c r="K1525" s="181" t="s">
        <v>985</v>
      </c>
    </row>
    <row r="1526" spans="1:11">
      <c r="A1526" s="181" t="s">
        <v>1501</v>
      </c>
      <c r="B1526" s="181" t="s">
        <v>1502</v>
      </c>
      <c r="C1526" s="181" t="s">
        <v>575</v>
      </c>
      <c r="D1526" s="181">
        <v>16</v>
      </c>
      <c r="E1526" s="181" t="s">
        <v>541</v>
      </c>
      <c r="F1526" s="181">
        <v>3.45</v>
      </c>
      <c r="G1526" s="181">
        <v>55.2</v>
      </c>
      <c r="H1526" s="181">
        <v>99.34</v>
      </c>
      <c r="I1526" s="181" t="s">
        <v>542</v>
      </c>
      <c r="J1526" s="181" t="s">
        <v>543</v>
      </c>
      <c r="K1526" s="181" t="s">
        <v>985</v>
      </c>
    </row>
    <row r="1527" spans="1:11">
      <c r="A1527" s="181" t="s">
        <v>1501</v>
      </c>
      <c r="B1527" s="181" t="s">
        <v>1502</v>
      </c>
      <c r="C1527" s="181" t="s">
        <v>597</v>
      </c>
      <c r="D1527" s="181">
        <v>2</v>
      </c>
      <c r="E1527" s="181" t="s">
        <v>546</v>
      </c>
      <c r="F1527" s="181">
        <v>3.74</v>
      </c>
      <c r="G1527" s="181">
        <v>7.48</v>
      </c>
      <c r="H1527" s="181">
        <v>99.34</v>
      </c>
      <c r="I1527" s="181" t="s">
        <v>542</v>
      </c>
      <c r="J1527" s="181" t="s">
        <v>543</v>
      </c>
      <c r="K1527" s="181" t="s">
        <v>985</v>
      </c>
    </row>
    <row r="1528" spans="1:11">
      <c r="A1528" s="181" t="s">
        <v>1501</v>
      </c>
      <c r="B1528" s="181" t="s">
        <v>1502</v>
      </c>
      <c r="C1528" s="181" t="s">
        <v>545</v>
      </c>
      <c r="D1528" s="181">
        <v>19</v>
      </c>
      <c r="E1528" s="181" t="s">
        <v>546</v>
      </c>
      <c r="F1528" s="181">
        <v>1</v>
      </c>
      <c r="G1528" s="181">
        <v>19</v>
      </c>
      <c r="H1528" s="181">
        <v>99.34</v>
      </c>
      <c r="I1528" s="181" t="s">
        <v>542</v>
      </c>
      <c r="J1528" s="181" t="s">
        <v>543</v>
      </c>
      <c r="K1528" s="181" t="s">
        <v>985</v>
      </c>
    </row>
    <row r="1529" spans="1:11">
      <c r="A1529" s="181" t="s">
        <v>1501</v>
      </c>
      <c r="B1529" s="181" t="s">
        <v>1502</v>
      </c>
      <c r="C1529" s="181" t="s">
        <v>550</v>
      </c>
      <c r="D1529" s="181">
        <v>18</v>
      </c>
      <c r="E1529" s="181" t="s">
        <v>541</v>
      </c>
      <c r="F1529" s="181">
        <v>0.19</v>
      </c>
      <c r="G1529" s="181">
        <v>3.42</v>
      </c>
      <c r="H1529" s="181">
        <v>99.34</v>
      </c>
      <c r="I1529" s="181" t="s">
        <v>542</v>
      </c>
      <c r="J1529" s="181" t="s">
        <v>543</v>
      </c>
      <c r="K1529" s="181" t="s">
        <v>985</v>
      </c>
    </row>
    <row r="1530" spans="1:11">
      <c r="A1530" s="181" t="s">
        <v>1503</v>
      </c>
      <c r="B1530" s="181" t="s">
        <v>1504</v>
      </c>
      <c r="C1530" s="181" t="s">
        <v>552</v>
      </c>
      <c r="D1530" s="181">
        <v>7</v>
      </c>
      <c r="E1530" s="181" t="s">
        <v>541</v>
      </c>
      <c r="F1530" s="181">
        <v>2.52</v>
      </c>
      <c r="G1530" s="181">
        <v>17.64</v>
      </c>
      <c r="H1530" s="181">
        <v>35.72</v>
      </c>
      <c r="I1530" s="181" t="s">
        <v>542</v>
      </c>
      <c r="J1530" s="181" t="s">
        <v>778</v>
      </c>
      <c r="K1530" s="181" t="s">
        <v>1505</v>
      </c>
    </row>
    <row r="1531" spans="1:11">
      <c r="A1531" s="181" t="s">
        <v>1503</v>
      </c>
      <c r="B1531" s="181" t="s">
        <v>1504</v>
      </c>
      <c r="C1531" s="181" t="s">
        <v>597</v>
      </c>
      <c r="D1531" s="181">
        <v>13</v>
      </c>
      <c r="E1531" s="181" t="s">
        <v>541</v>
      </c>
      <c r="F1531" s="181">
        <v>0.8</v>
      </c>
      <c r="G1531" s="181">
        <v>10.4</v>
      </c>
      <c r="H1531" s="181">
        <v>35.72</v>
      </c>
      <c r="I1531" s="181" t="s">
        <v>542</v>
      </c>
      <c r="J1531" s="181" t="s">
        <v>778</v>
      </c>
      <c r="K1531" s="181" t="s">
        <v>1505</v>
      </c>
    </row>
    <row r="1532" spans="1:11">
      <c r="A1532" s="181" t="s">
        <v>1503</v>
      </c>
      <c r="B1532" s="181" t="s">
        <v>1504</v>
      </c>
      <c r="C1532" s="181" t="s">
        <v>553</v>
      </c>
      <c r="D1532" s="181">
        <v>2</v>
      </c>
      <c r="E1532" s="181" t="s">
        <v>541</v>
      </c>
      <c r="F1532" s="181">
        <v>3.84</v>
      </c>
      <c r="G1532" s="181">
        <v>7.68</v>
      </c>
      <c r="H1532" s="181">
        <v>35.72</v>
      </c>
      <c r="I1532" s="181" t="s">
        <v>542</v>
      </c>
      <c r="J1532" s="181" t="s">
        <v>778</v>
      </c>
      <c r="K1532" s="181" t="s">
        <v>1505</v>
      </c>
    </row>
    <row r="1533" spans="1:11">
      <c r="A1533" s="181" t="s">
        <v>1506</v>
      </c>
      <c r="B1533" s="181" t="s">
        <v>1507</v>
      </c>
      <c r="C1533" s="181" t="s">
        <v>579</v>
      </c>
      <c r="D1533" s="181">
        <v>4</v>
      </c>
      <c r="E1533" s="181" t="s">
        <v>551</v>
      </c>
      <c r="F1533" s="181">
        <v>7.0000000000000007E-2</v>
      </c>
      <c r="G1533" s="181">
        <v>0.28000000000000003</v>
      </c>
      <c r="H1533" s="181">
        <v>112.02</v>
      </c>
      <c r="I1533" s="181" t="s">
        <v>542</v>
      </c>
      <c r="J1533" s="181" t="s">
        <v>543</v>
      </c>
      <c r="K1533" s="181" t="s">
        <v>996</v>
      </c>
    </row>
    <row r="1534" spans="1:11">
      <c r="A1534" s="181" t="s">
        <v>1506</v>
      </c>
      <c r="B1534" s="181" t="s">
        <v>1507</v>
      </c>
      <c r="C1534" s="181" t="s">
        <v>557</v>
      </c>
      <c r="D1534" s="181">
        <v>4</v>
      </c>
      <c r="E1534" s="181" t="s">
        <v>551</v>
      </c>
      <c r="F1534" s="181">
        <v>0.91</v>
      </c>
      <c r="G1534" s="181">
        <v>3.64</v>
      </c>
      <c r="H1534" s="181">
        <v>112.02</v>
      </c>
      <c r="I1534" s="181" t="s">
        <v>542</v>
      </c>
      <c r="J1534" s="181" t="s">
        <v>543</v>
      </c>
      <c r="K1534" s="181" t="s">
        <v>996</v>
      </c>
    </row>
    <row r="1535" spans="1:11">
      <c r="A1535" s="181" t="s">
        <v>1506</v>
      </c>
      <c r="B1535" s="181" t="s">
        <v>1507</v>
      </c>
      <c r="C1535" s="181" t="s">
        <v>543</v>
      </c>
      <c r="D1535" s="181">
        <v>20</v>
      </c>
      <c r="E1535" s="181" t="s">
        <v>554</v>
      </c>
      <c r="F1535" s="181">
        <v>4.1900000000000004</v>
      </c>
      <c r="G1535" s="181">
        <v>83.8</v>
      </c>
      <c r="H1535" s="181">
        <v>112.02</v>
      </c>
      <c r="I1535" s="181" t="s">
        <v>542</v>
      </c>
      <c r="J1535" s="181" t="s">
        <v>543</v>
      </c>
      <c r="K1535" s="181" t="s">
        <v>996</v>
      </c>
    </row>
    <row r="1536" spans="1:11">
      <c r="A1536" s="181" t="s">
        <v>1506</v>
      </c>
      <c r="B1536" s="181" t="s">
        <v>1507</v>
      </c>
      <c r="C1536" s="181" t="s">
        <v>552</v>
      </c>
      <c r="D1536" s="181">
        <v>15</v>
      </c>
      <c r="E1536" s="181" t="s">
        <v>554</v>
      </c>
      <c r="F1536" s="181">
        <v>1.62</v>
      </c>
      <c r="G1536" s="181">
        <v>24.3</v>
      </c>
      <c r="H1536" s="181">
        <v>112.02</v>
      </c>
      <c r="I1536" s="181" t="s">
        <v>542</v>
      </c>
      <c r="J1536" s="181" t="s">
        <v>543</v>
      </c>
      <c r="K1536" s="181" t="s">
        <v>996</v>
      </c>
    </row>
    <row r="1537" spans="1:11">
      <c r="A1537" s="181" t="s">
        <v>1508</v>
      </c>
      <c r="B1537" s="181" t="s">
        <v>1509</v>
      </c>
      <c r="C1537" s="181" t="s">
        <v>543</v>
      </c>
      <c r="D1537" s="181">
        <v>11</v>
      </c>
      <c r="E1537" s="181" t="s">
        <v>546</v>
      </c>
      <c r="F1537" s="181">
        <v>1.76</v>
      </c>
      <c r="G1537" s="181">
        <v>19.36</v>
      </c>
      <c r="H1537" s="181">
        <v>84.92</v>
      </c>
      <c r="I1537" s="181" t="s">
        <v>542</v>
      </c>
      <c r="J1537" s="181" t="s">
        <v>543</v>
      </c>
      <c r="K1537" s="181" t="s">
        <v>1510</v>
      </c>
    </row>
    <row r="1538" spans="1:11">
      <c r="A1538" s="181" t="s">
        <v>1508</v>
      </c>
      <c r="B1538" s="181" t="s">
        <v>1509</v>
      </c>
      <c r="C1538" s="181" t="s">
        <v>547</v>
      </c>
      <c r="D1538" s="181">
        <v>4</v>
      </c>
      <c r="E1538" s="181" t="s">
        <v>551</v>
      </c>
      <c r="F1538" s="181">
        <v>0.42</v>
      </c>
      <c r="G1538" s="181">
        <v>1.68</v>
      </c>
      <c r="H1538" s="181">
        <v>84.92</v>
      </c>
      <c r="I1538" s="181" t="s">
        <v>542</v>
      </c>
      <c r="J1538" s="181" t="s">
        <v>543</v>
      </c>
      <c r="K1538" s="181" t="s">
        <v>1510</v>
      </c>
    </row>
    <row r="1539" spans="1:11">
      <c r="A1539" s="181" t="s">
        <v>1508</v>
      </c>
      <c r="B1539" s="181" t="s">
        <v>1509</v>
      </c>
      <c r="C1539" s="181" t="s">
        <v>545</v>
      </c>
      <c r="D1539" s="181">
        <v>10</v>
      </c>
      <c r="E1539" s="181" t="s">
        <v>551</v>
      </c>
      <c r="F1539" s="181">
        <v>4.66</v>
      </c>
      <c r="G1539" s="181">
        <v>46.6</v>
      </c>
      <c r="H1539" s="181">
        <v>84.92</v>
      </c>
      <c r="I1539" s="181" t="s">
        <v>542</v>
      </c>
      <c r="J1539" s="181" t="s">
        <v>543</v>
      </c>
      <c r="K1539" s="181" t="s">
        <v>1510</v>
      </c>
    </row>
    <row r="1540" spans="1:11">
      <c r="A1540" s="181" t="s">
        <v>1508</v>
      </c>
      <c r="B1540" s="181" t="s">
        <v>1509</v>
      </c>
      <c r="C1540" s="181" t="s">
        <v>552</v>
      </c>
      <c r="D1540" s="181">
        <v>16</v>
      </c>
      <c r="E1540" s="181" t="s">
        <v>546</v>
      </c>
      <c r="F1540" s="181">
        <v>1.08</v>
      </c>
      <c r="G1540" s="181">
        <v>17.28</v>
      </c>
      <c r="H1540" s="181">
        <v>84.92</v>
      </c>
      <c r="I1540" s="181" t="s">
        <v>542</v>
      </c>
      <c r="J1540" s="181" t="s">
        <v>543</v>
      </c>
      <c r="K1540" s="181" t="s">
        <v>1510</v>
      </c>
    </row>
    <row r="1541" spans="1:11">
      <c r="A1541" s="181" t="s">
        <v>1511</v>
      </c>
      <c r="B1541" s="181" t="s">
        <v>1512</v>
      </c>
      <c r="C1541" s="181" t="s">
        <v>545</v>
      </c>
      <c r="D1541" s="181">
        <v>8</v>
      </c>
      <c r="E1541" s="181" t="s">
        <v>541</v>
      </c>
      <c r="F1541" s="181">
        <v>1.65</v>
      </c>
      <c r="G1541" s="181">
        <v>13.2</v>
      </c>
      <c r="H1541" s="181">
        <v>195.44</v>
      </c>
      <c r="I1541" s="181" t="s">
        <v>568</v>
      </c>
      <c r="J1541" s="181" t="s">
        <v>543</v>
      </c>
      <c r="K1541" s="181" t="s">
        <v>1513</v>
      </c>
    </row>
    <row r="1542" spans="1:11">
      <c r="A1542" s="181" t="s">
        <v>1511</v>
      </c>
      <c r="B1542" s="181" t="s">
        <v>1512</v>
      </c>
      <c r="C1542" s="181" t="s">
        <v>552</v>
      </c>
      <c r="D1542" s="181">
        <v>4</v>
      </c>
      <c r="E1542" s="181" t="s">
        <v>546</v>
      </c>
      <c r="F1542" s="181">
        <v>4.8499999999999996</v>
      </c>
      <c r="G1542" s="181">
        <v>19.399999999999999</v>
      </c>
      <c r="H1542" s="181">
        <v>195.44</v>
      </c>
      <c r="I1542" s="181" t="s">
        <v>568</v>
      </c>
      <c r="J1542" s="181" t="s">
        <v>543</v>
      </c>
      <c r="K1542" s="181" t="s">
        <v>1513</v>
      </c>
    </row>
    <row r="1543" spans="1:11">
      <c r="A1543" s="181" t="s">
        <v>1511</v>
      </c>
      <c r="B1543" s="181" t="s">
        <v>1512</v>
      </c>
      <c r="C1543" s="181" t="s">
        <v>579</v>
      </c>
      <c r="D1543" s="181">
        <v>20</v>
      </c>
      <c r="E1543" s="181" t="s">
        <v>541</v>
      </c>
      <c r="F1543" s="181">
        <v>1.5</v>
      </c>
      <c r="G1543" s="181">
        <v>30</v>
      </c>
      <c r="H1543" s="181">
        <v>195.44</v>
      </c>
      <c r="I1543" s="181" t="s">
        <v>568</v>
      </c>
      <c r="J1543" s="181" t="s">
        <v>543</v>
      </c>
      <c r="K1543" s="181" t="s">
        <v>1513</v>
      </c>
    </row>
    <row r="1544" spans="1:11">
      <c r="A1544" s="181" t="s">
        <v>1511</v>
      </c>
      <c r="B1544" s="181" t="s">
        <v>1512</v>
      </c>
      <c r="C1544" s="181" t="s">
        <v>540</v>
      </c>
      <c r="D1544" s="181">
        <v>20</v>
      </c>
      <c r="E1544" s="181" t="s">
        <v>551</v>
      </c>
      <c r="F1544" s="181">
        <v>1.6</v>
      </c>
      <c r="G1544" s="181">
        <v>32</v>
      </c>
      <c r="H1544" s="181">
        <v>195.44</v>
      </c>
      <c r="I1544" s="181" t="s">
        <v>568</v>
      </c>
      <c r="J1544" s="181" t="s">
        <v>543</v>
      </c>
      <c r="K1544" s="181" t="s">
        <v>1513</v>
      </c>
    </row>
    <row r="1545" spans="1:11">
      <c r="A1545" s="181" t="s">
        <v>1511</v>
      </c>
      <c r="B1545" s="181" t="s">
        <v>1512</v>
      </c>
      <c r="C1545" s="181" t="s">
        <v>543</v>
      </c>
      <c r="D1545" s="181">
        <v>4</v>
      </c>
      <c r="E1545" s="181" t="s">
        <v>554</v>
      </c>
      <c r="F1545" s="181">
        <v>4.8099999999999996</v>
      </c>
      <c r="G1545" s="181">
        <v>19.239999999999998</v>
      </c>
      <c r="H1545" s="181">
        <v>195.44</v>
      </c>
      <c r="I1545" s="181" t="s">
        <v>568</v>
      </c>
      <c r="J1545" s="181" t="s">
        <v>543</v>
      </c>
      <c r="K1545" s="181" t="s">
        <v>1513</v>
      </c>
    </row>
    <row r="1546" spans="1:11">
      <c r="A1546" s="181" t="s">
        <v>1511</v>
      </c>
      <c r="B1546" s="181" t="s">
        <v>1512</v>
      </c>
      <c r="C1546" s="181" t="s">
        <v>597</v>
      </c>
      <c r="D1546" s="181">
        <v>20</v>
      </c>
      <c r="E1546" s="181" t="s">
        <v>546</v>
      </c>
      <c r="F1546" s="181">
        <v>4.08</v>
      </c>
      <c r="G1546" s="181">
        <v>81.599999999999994</v>
      </c>
      <c r="H1546" s="181">
        <v>195.44</v>
      </c>
      <c r="I1546" s="181" t="s">
        <v>568</v>
      </c>
      <c r="J1546" s="181" t="s">
        <v>543</v>
      </c>
      <c r="K1546" s="181" t="s">
        <v>1513</v>
      </c>
    </row>
    <row r="1547" spans="1:11">
      <c r="A1547" s="181" t="s">
        <v>1514</v>
      </c>
      <c r="B1547" s="181" t="s">
        <v>1515</v>
      </c>
      <c r="C1547" s="181" t="s">
        <v>545</v>
      </c>
      <c r="D1547" s="181">
        <v>13</v>
      </c>
      <c r="E1547" s="181" t="s">
        <v>554</v>
      </c>
      <c r="F1547" s="181">
        <v>1.1499999999999999</v>
      </c>
      <c r="G1547" s="181">
        <v>14.95</v>
      </c>
      <c r="H1547" s="181">
        <v>147.58000000000001</v>
      </c>
      <c r="I1547" s="181" t="s">
        <v>568</v>
      </c>
      <c r="J1547" s="181" t="s">
        <v>543</v>
      </c>
      <c r="K1547" s="181" t="s">
        <v>1516</v>
      </c>
    </row>
    <row r="1548" spans="1:11">
      <c r="A1548" s="181" t="s">
        <v>1514</v>
      </c>
      <c r="B1548" s="181" t="s">
        <v>1515</v>
      </c>
      <c r="C1548" s="181" t="s">
        <v>559</v>
      </c>
      <c r="D1548" s="181">
        <v>11</v>
      </c>
      <c r="E1548" s="181" t="s">
        <v>551</v>
      </c>
      <c r="F1548" s="181">
        <v>4.43</v>
      </c>
      <c r="G1548" s="181">
        <v>48.73</v>
      </c>
      <c r="H1548" s="181">
        <v>147.58000000000001</v>
      </c>
      <c r="I1548" s="181" t="s">
        <v>568</v>
      </c>
      <c r="J1548" s="181" t="s">
        <v>543</v>
      </c>
      <c r="K1548" s="181" t="s">
        <v>1516</v>
      </c>
    </row>
    <row r="1549" spans="1:11">
      <c r="A1549" s="181" t="s">
        <v>1514</v>
      </c>
      <c r="B1549" s="181" t="s">
        <v>1515</v>
      </c>
      <c r="C1549" s="181" t="s">
        <v>540</v>
      </c>
      <c r="D1549" s="181">
        <v>13</v>
      </c>
      <c r="E1549" s="181" t="s">
        <v>551</v>
      </c>
      <c r="F1549" s="181">
        <v>0.9</v>
      </c>
      <c r="G1549" s="181">
        <v>11.7</v>
      </c>
      <c r="H1549" s="181">
        <v>147.58000000000001</v>
      </c>
      <c r="I1549" s="181" t="s">
        <v>568</v>
      </c>
      <c r="J1549" s="181" t="s">
        <v>543</v>
      </c>
      <c r="K1549" s="181" t="s">
        <v>1516</v>
      </c>
    </row>
    <row r="1550" spans="1:11">
      <c r="A1550" s="181" t="s">
        <v>1514</v>
      </c>
      <c r="B1550" s="181" t="s">
        <v>1515</v>
      </c>
      <c r="C1550" s="181" t="s">
        <v>563</v>
      </c>
      <c r="D1550" s="181">
        <v>19</v>
      </c>
      <c r="E1550" s="181" t="s">
        <v>551</v>
      </c>
      <c r="F1550" s="181">
        <v>1.96</v>
      </c>
      <c r="G1550" s="181">
        <v>37.24</v>
      </c>
      <c r="H1550" s="181">
        <v>147.58000000000001</v>
      </c>
      <c r="I1550" s="181" t="s">
        <v>568</v>
      </c>
      <c r="J1550" s="181" t="s">
        <v>543</v>
      </c>
      <c r="K1550" s="181" t="s">
        <v>1516</v>
      </c>
    </row>
    <row r="1551" spans="1:11">
      <c r="A1551" s="181" t="s">
        <v>1514</v>
      </c>
      <c r="B1551" s="181" t="s">
        <v>1515</v>
      </c>
      <c r="C1551" s="181" t="s">
        <v>543</v>
      </c>
      <c r="D1551" s="181">
        <v>19</v>
      </c>
      <c r="E1551" s="181" t="s">
        <v>554</v>
      </c>
      <c r="F1551" s="181">
        <v>1.84</v>
      </c>
      <c r="G1551" s="181">
        <v>34.96</v>
      </c>
      <c r="H1551" s="181">
        <v>147.58000000000001</v>
      </c>
      <c r="I1551" s="181" t="s">
        <v>568</v>
      </c>
      <c r="J1551" s="181" t="s">
        <v>543</v>
      </c>
      <c r="K1551" s="181" t="s">
        <v>1516</v>
      </c>
    </row>
    <row r="1552" spans="1:11">
      <c r="A1552" s="181" t="s">
        <v>1517</v>
      </c>
      <c r="B1552" s="181" t="s">
        <v>1518</v>
      </c>
      <c r="C1552" s="181" t="s">
        <v>540</v>
      </c>
      <c r="D1552" s="181">
        <v>20</v>
      </c>
      <c r="E1552" s="181" t="s">
        <v>541</v>
      </c>
      <c r="F1552" s="181">
        <v>0.21</v>
      </c>
      <c r="G1552" s="181">
        <v>4.2</v>
      </c>
      <c r="H1552" s="181">
        <v>172.43</v>
      </c>
      <c r="I1552" s="181" t="s">
        <v>542</v>
      </c>
      <c r="J1552" s="181" t="s">
        <v>543</v>
      </c>
      <c r="K1552" s="181" t="s">
        <v>1519</v>
      </c>
    </row>
    <row r="1553" spans="1:11">
      <c r="A1553" s="181" t="s">
        <v>1517</v>
      </c>
      <c r="B1553" s="181" t="s">
        <v>1518</v>
      </c>
      <c r="C1553" s="181" t="s">
        <v>550</v>
      </c>
      <c r="D1553" s="181">
        <v>20</v>
      </c>
      <c r="E1553" s="181" t="s">
        <v>551</v>
      </c>
      <c r="F1553" s="181">
        <v>4.0999999999999996</v>
      </c>
      <c r="G1553" s="181">
        <v>82</v>
      </c>
      <c r="H1553" s="181">
        <v>172.43</v>
      </c>
      <c r="I1553" s="181" t="s">
        <v>542</v>
      </c>
      <c r="J1553" s="181" t="s">
        <v>543</v>
      </c>
      <c r="K1553" s="181" t="s">
        <v>1519</v>
      </c>
    </row>
    <row r="1554" spans="1:11">
      <c r="A1554" s="181" t="s">
        <v>1517</v>
      </c>
      <c r="B1554" s="181" t="s">
        <v>1518</v>
      </c>
      <c r="C1554" s="181" t="s">
        <v>579</v>
      </c>
      <c r="D1554" s="181">
        <v>3</v>
      </c>
      <c r="E1554" s="181" t="s">
        <v>554</v>
      </c>
      <c r="F1554" s="181">
        <v>1.0900000000000001</v>
      </c>
      <c r="G1554" s="181">
        <v>3.27</v>
      </c>
      <c r="H1554" s="181">
        <v>172.43</v>
      </c>
      <c r="I1554" s="181" t="s">
        <v>542</v>
      </c>
      <c r="J1554" s="181" t="s">
        <v>543</v>
      </c>
      <c r="K1554" s="181" t="s">
        <v>1519</v>
      </c>
    </row>
    <row r="1555" spans="1:11">
      <c r="A1555" s="181" t="s">
        <v>1517</v>
      </c>
      <c r="B1555" s="181" t="s">
        <v>1518</v>
      </c>
      <c r="C1555" s="181" t="s">
        <v>575</v>
      </c>
      <c r="D1555" s="181">
        <v>18</v>
      </c>
      <c r="E1555" s="181" t="s">
        <v>541</v>
      </c>
      <c r="F1555" s="181">
        <v>2.62</v>
      </c>
      <c r="G1555" s="181">
        <v>47.16</v>
      </c>
      <c r="H1555" s="181">
        <v>172.43</v>
      </c>
      <c r="I1555" s="181" t="s">
        <v>542</v>
      </c>
      <c r="J1555" s="181" t="s">
        <v>543</v>
      </c>
      <c r="K1555" s="181" t="s">
        <v>1519</v>
      </c>
    </row>
    <row r="1556" spans="1:11">
      <c r="A1556" s="181" t="s">
        <v>1517</v>
      </c>
      <c r="B1556" s="181" t="s">
        <v>1518</v>
      </c>
      <c r="C1556" s="181" t="s">
        <v>552</v>
      </c>
      <c r="D1556" s="181">
        <v>14</v>
      </c>
      <c r="E1556" s="181" t="s">
        <v>541</v>
      </c>
      <c r="F1556" s="181">
        <v>1.97</v>
      </c>
      <c r="G1556" s="181">
        <v>27.58</v>
      </c>
      <c r="H1556" s="181">
        <v>172.43</v>
      </c>
      <c r="I1556" s="181" t="s">
        <v>542</v>
      </c>
      <c r="J1556" s="181" t="s">
        <v>543</v>
      </c>
      <c r="K1556" s="181" t="s">
        <v>1519</v>
      </c>
    </row>
    <row r="1557" spans="1:11">
      <c r="A1557" s="181" t="s">
        <v>1517</v>
      </c>
      <c r="B1557" s="181" t="s">
        <v>1518</v>
      </c>
      <c r="C1557" s="181" t="s">
        <v>559</v>
      </c>
      <c r="D1557" s="181">
        <v>2</v>
      </c>
      <c r="E1557" s="181" t="s">
        <v>541</v>
      </c>
      <c r="F1557" s="181">
        <v>4.1100000000000003</v>
      </c>
      <c r="G1557" s="181">
        <v>8.2200000000000006</v>
      </c>
      <c r="H1557" s="181">
        <v>172.43</v>
      </c>
      <c r="I1557" s="181" t="s">
        <v>542</v>
      </c>
      <c r="J1557" s="181" t="s">
        <v>543</v>
      </c>
      <c r="K1557" s="181" t="s">
        <v>1519</v>
      </c>
    </row>
    <row r="1558" spans="1:11">
      <c r="A1558" s="181" t="s">
        <v>1520</v>
      </c>
      <c r="B1558" s="181" t="s">
        <v>1521</v>
      </c>
      <c r="C1558" s="181" t="s">
        <v>547</v>
      </c>
      <c r="D1558" s="181">
        <v>13</v>
      </c>
      <c r="E1558" s="181" t="s">
        <v>551</v>
      </c>
      <c r="F1558" s="181">
        <v>3.39</v>
      </c>
      <c r="G1558" s="181">
        <v>44.07</v>
      </c>
      <c r="H1558" s="181">
        <v>58.89</v>
      </c>
      <c r="I1558" s="181" t="s">
        <v>542</v>
      </c>
      <c r="J1558" s="181" t="s">
        <v>543</v>
      </c>
      <c r="K1558" s="181" t="s">
        <v>999</v>
      </c>
    </row>
    <row r="1559" spans="1:11">
      <c r="A1559" s="181" t="s">
        <v>1520</v>
      </c>
      <c r="B1559" s="181" t="s">
        <v>1521</v>
      </c>
      <c r="C1559" s="181" t="s">
        <v>563</v>
      </c>
      <c r="D1559" s="181">
        <v>6</v>
      </c>
      <c r="E1559" s="181" t="s">
        <v>551</v>
      </c>
      <c r="F1559" s="181">
        <v>1.24</v>
      </c>
      <c r="G1559" s="181">
        <v>7.44</v>
      </c>
      <c r="H1559" s="181">
        <v>58.89</v>
      </c>
      <c r="I1559" s="181" t="s">
        <v>542</v>
      </c>
      <c r="J1559" s="181" t="s">
        <v>543</v>
      </c>
      <c r="K1559" s="181" t="s">
        <v>999</v>
      </c>
    </row>
    <row r="1560" spans="1:11">
      <c r="A1560" s="181" t="s">
        <v>1520</v>
      </c>
      <c r="B1560" s="181" t="s">
        <v>1521</v>
      </c>
      <c r="C1560" s="181" t="s">
        <v>552</v>
      </c>
      <c r="D1560" s="181">
        <v>6</v>
      </c>
      <c r="E1560" s="181" t="s">
        <v>551</v>
      </c>
      <c r="F1560" s="181">
        <v>1.23</v>
      </c>
      <c r="G1560" s="181">
        <v>7.38</v>
      </c>
      <c r="H1560" s="181">
        <v>58.89</v>
      </c>
      <c r="I1560" s="181" t="s">
        <v>542</v>
      </c>
      <c r="J1560" s="181" t="s">
        <v>543</v>
      </c>
      <c r="K1560" s="181" t="s">
        <v>999</v>
      </c>
    </row>
    <row r="1561" spans="1:11">
      <c r="A1561" s="181" t="s">
        <v>1522</v>
      </c>
      <c r="B1561" s="181" t="s">
        <v>1523</v>
      </c>
      <c r="C1561" s="181" t="s">
        <v>552</v>
      </c>
      <c r="D1561" s="181">
        <v>17</v>
      </c>
      <c r="E1561" s="181" t="s">
        <v>546</v>
      </c>
      <c r="F1561" s="181">
        <v>3.86</v>
      </c>
      <c r="G1561" s="181">
        <v>65.62</v>
      </c>
      <c r="H1561" s="181">
        <v>168.01</v>
      </c>
      <c r="I1561" s="181" t="s">
        <v>542</v>
      </c>
      <c r="J1561" s="181" t="s">
        <v>543</v>
      </c>
      <c r="K1561" s="181" t="s">
        <v>1524</v>
      </c>
    </row>
    <row r="1562" spans="1:11">
      <c r="A1562" s="181" t="s">
        <v>1522</v>
      </c>
      <c r="B1562" s="181" t="s">
        <v>1523</v>
      </c>
      <c r="C1562" s="181" t="s">
        <v>547</v>
      </c>
      <c r="D1562" s="181">
        <v>16</v>
      </c>
      <c r="E1562" s="181" t="s">
        <v>551</v>
      </c>
      <c r="F1562" s="181">
        <v>3.31</v>
      </c>
      <c r="G1562" s="181">
        <v>52.96</v>
      </c>
      <c r="H1562" s="181">
        <v>168.01</v>
      </c>
      <c r="I1562" s="181" t="s">
        <v>542</v>
      </c>
      <c r="J1562" s="181" t="s">
        <v>543</v>
      </c>
      <c r="K1562" s="181" t="s">
        <v>1524</v>
      </c>
    </row>
    <row r="1563" spans="1:11">
      <c r="A1563" s="181" t="s">
        <v>1522</v>
      </c>
      <c r="B1563" s="181" t="s">
        <v>1523</v>
      </c>
      <c r="C1563" s="181" t="s">
        <v>563</v>
      </c>
      <c r="D1563" s="181">
        <v>16</v>
      </c>
      <c r="E1563" s="181" t="s">
        <v>546</v>
      </c>
      <c r="F1563" s="181">
        <v>0.31</v>
      </c>
      <c r="G1563" s="181">
        <v>4.96</v>
      </c>
      <c r="H1563" s="181">
        <v>168.01</v>
      </c>
      <c r="I1563" s="181" t="s">
        <v>542</v>
      </c>
      <c r="J1563" s="181" t="s">
        <v>543</v>
      </c>
      <c r="K1563" s="181" t="s">
        <v>1524</v>
      </c>
    </row>
    <row r="1564" spans="1:11">
      <c r="A1564" s="181" t="s">
        <v>1522</v>
      </c>
      <c r="B1564" s="181" t="s">
        <v>1523</v>
      </c>
      <c r="C1564" s="181" t="s">
        <v>579</v>
      </c>
      <c r="D1564" s="181">
        <v>10</v>
      </c>
      <c r="E1564" s="181" t="s">
        <v>541</v>
      </c>
      <c r="F1564" s="181">
        <v>2.77</v>
      </c>
      <c r="G1564" s="181">
        <v>27.7</v>
      </c>
      <c r="H1564" s="181">
        <v>168.01</v>
      </c>
      <c r="I1564" s="181" t="s">
        <v>542</v>
      </c>
      <c r="J1564" s="181" t="s">
        <v>543</v>
      </c>
      <c r="K1564" s="181" t="s">
        <v>1524</v>
      </c>
    </row>
    <row r="1565" spans="1:11">
      <c r="A1565" s="181" t="s">
        <v>1522</v>
      </c>
      <c r="B1565" s="181" t="s">
        <v>1523</v>
      </c>
      <c r="C1565" s="181" t="s">
        <v>575</v>
      </c>
      <c r="D1565" s="181">
        <v>4</v>
      </c>
      <c r="E1565" s="181" t="s">
        <v>551</v>
      </c>
      <c r="F1565" s="181">
        <v>0.75</v>
      </c>
      <c r="G1565" s="181">
        <v>3</v>
      </c>
      <c r="H1565" s="181">
        <v>168.01</v>
      </c>
      <c r="I1565" s="181" t="s">
        <v>542</v>
      </c>
      <c r="J1565" s="181" t="s">
        <v>543</v>
      </c>
      <c r="K1565" s="181" t="s">
        <v>1524</v>
      </c>
    </row>
    <row r="1566" spans="1:11">
      <c r="A1566" s="181" t="s">
        <v>1522</v>
      </c>
      <c r="B1566" s="181" t="s">
        <v>1523</v>
      </c>
      <c r="C1566" s="181" t="s">
        <v>597</v>
      </c>
      <c r="D1566" s="181">
        <v>9</v>
      </c>
      <c r="E1566" s="181" t="s">
        <v>546</v>
      </c>
      <c r="F1566" s="181">
        <v>1.53</v>
      </c>
      <c r="G1566" s="181">
        <v>13.77</v>
      </c>
      <c r="H1566" s="181">
        <v>168.01</v>
      </c>
      <c r="I1566" s="181" t="s">
        <v>542</v>
      </c>
      <c r="J1566" s="181" t="s">
        <v>543</v>
      </c>
      <c r="K1566" s="181" t="s">
        <v>1524</v>
      </c>
    </row>
    <row r="1567" spans="1:11">
      <c r="A1567" s="181" t="s">
        <v>1525</v>
      </c>
      <c r="B1567" s="181" t="s">
        <v>1526</v>
      </c>
      <c r="C1567" s="181" t="s">
        <v>563</v>
      </c>
      <c r="D1567" s="181">
        <v>4</v>
      </c>
      <c r="E1567" s="181" t="s">
        <v>551</v>
      </c>
      <c r="F1567" s="181">
        <v>4.46</v>
      </c>
      <c r="G1567" s="181">
        <v>17.84</v>
      </c>
      <c r="H1567" s="181">
        <v>118.97</v>
      </c>
      <c r="I1567" s="181" t="s">
        <v>542</v>
      </c>
      <c r="J1567" s="181" t="s">
        <v>543</v>
      </c>
      <c r="K1567" s="181" t="s">
        <v>1527</v>
      </c>
    </row>
    <row r="1568" spans="1:11">
      <c r="A1568" s="181" t="s">
        <v>1525</v>
      </c>
      <c r="B1568" s="181" t="s">
        <v>1526</v>
      </c>
      <c r="C1568" s="181" t="s">
        <v>575</v>
      </c>
      <c r="D1568" s="181">
        <v>14</v>
      </c>
      <c r="E1568" s="181" t="s">
        <v>551</v>
      </c>
      <c r="F1568" s="181">
        <v>2.12</v>
      </c>
      <c r="G1568" s="181">
        <v>29.68</v>
      </c>
      <c r="H1568" s="181">
        <v>118.97</v>
      </c>
      <c r="I1568" s="181" t="s">
        <v>542</v>
      </c>
      <c r="J1568" s="181" t="s">
        <v>543</v>
      </c>
      <c r="K1568" s="181" t="s">
        <v>1527</v>
      </c>
    </row>
    <row r="1569" spans="1:11">
      <c r="A1569" s="181" t="s">
        <v>1525</v>
      </c>
      <c r="B1569" s="181" t="s">
        <v>1526</v>
      </c>
      <c r="C1569" s="181" t="s">
        <v>545</v>
      </c>
      <c r="D1569" s="181">
        <v>12</v>
      </c>
      <c r="E1569" s="181" t="s">
        <v>554</v>
      </c>
      <c r="F1569" s="181">
        <v>4.75</v>
      </c>
      <c r="G1569" s="181">
        <v>57</v>
      </c>
      <c r="H1569" s="181">
        <v>118.97</v>
      </c>
      <c r="I1569" s="181" t="s">
        <v>542</v>
      </c>
      <c r="J1569" s="181" t="s">
        <v>543</v>
      </c>
      <c r="K1569" s="181" t="s">
        <v>1527</v>
      </c>
    </row>
    <row r="1570" spans="1:11">
      <c r="A1570" s="181" t="s">
        <v>1525</v>
      </c>
      <c r="B1570" s="181" t="s">
        <v>1526</v>
      </c>
      <c r="C1570" s="181" t="s">
        <v>540</v>
      </c>
      <c r="D1570" s="181">
        <v>5</v>
      </c>
      <c r="E1570" s="181" t="s">
        <v>551</v>
      </c>
      <c r="F1570" s="181">
        <v>2.89</v>
      </c>
      <c r="G1570" s="181">
        <v>14.45</v>
      </c>
      <c r="H1570" s="181">
        <v>118.97</v>
      </c>
      <c r="I1570" s="181" t="s">
        <v>542</v>
      </c>
      <c r="J1570" s="181" t="s">
        <v>543</v>
      </c>
      <c r="K1570" s="181" t="s">
        <v>1527</v>
      </c>
    </row>
    <row r="1571" spans="1:11">
      <c r="A1571" s="181" t="s">
        <v>1528</v>
      </c>
      <c r="B1571" s="181" t="s">
        <v>1529</v>
      </c>
      <c r="C1571" s="181" t="s">
        <v>597</v>
      </c>
      <c r="D1571" s="181">
        <v>2</v>
      </c>
      <c r="E1571" s="181" t="s">
        <v>554</v>
      </c>
      <c r="F1571" s="181">
        <v>0.28000000000000003</v>
      </c>
      <c r="G1571" s="181">
        <v>0.56000000000000005</v>
      </c>
      <c r="H1571" s="181">
        <v>66.11</v>
      </c>
      <c r="I1571" s="181" t="s">
        <v>542</v>
      </c>
      <c r="J1571" s="181" t="s">
        <v>543</v>
      </c>
      <c r="K1571" s="181" t="s">
        <v>1002</v>
      </c>
    </row>
    <row r="1572" spans="1:11">
      <c r="A1572" s="181" t="s">
        <v>1528</v>
      </c>
      <c r="B1572" s="181" t="s">
        <v>1529</v>
      </c>
      <c r="C1572" s="181" t="s">
        <v>547</v>
      </c>
      <c r="D1572" s="181">
        <v>2</v>
      </c>
      <c r="E1572" s="181" t="s">
        <v>551</v>
      </c>
      <c r="F1572" s="181">
        <v>0.31</v>
      </c>
      <c r="G1572" s="181">
        <v>0.62</v>
      </c>
      <c r="H1572" s="181">
        <v>66.11</v>
      </c>
      <c r="I1572" s="181" t="s">
        <v>542</v>
      </c>
      <c r="J1572" s="181" t="s">
        <v>543</v>
      </c>
      <c r="K1572" s="181" t="s">
        <v>1002</v>
      </c>
    </row>
    <row r="1573" spans="1:11">
      <c r="A1573" s="181" t="s">
        <v>1528</v>
      </c>
      <c r="B1573" s="181" t="s">
        <v>1529</v>
      </c>
      <c r="C1573" s="181" t="s">
        <v>543</v>
      </c>
      <c r="D1573" s="181">
        <v>1</v>
      </c>
      <c r="E1573" s="181" t="s">
        <v>546</v>
      </c>
      <c r="F1573" s="181">
        <v>4.74</v>
      </c>
      <c r="G1573" s="181">
        <v>4.74</v>
      </c>
      <c r="H1573" s="181">
        <v>66.11</v>
      </c>
      <c r="I1573" s="181" t="s">
        <v>542</v>
      </c>
      <c r="J1573" s="181" t="s">
        <v>543</v>
      </c>
      <c r="K1573" s="181" t="s">
        <v>1002</v>
      </c>
    </row>
    <row r="1574" spans="1:11">
      <c r="A1574" s="181" t="s">
        <v>1528</v>
      </c>
      <c r="B1574" s="181" t="s">
        <v>1529</v>
      </c>
      <c r="C1574" s="181" t="s">
        <v>559</v>
      </c>
      <c r="D1574" s="181">
        <v>3</v>
      </c>
      <c r="E1574" s="181" t="s">
        <v>554</v>
      </c>
      <c r="F1574" s="181">
        <v>2.78</v>
      </c>
      <c r="G1574" s="181">
        <v>8.34</v>
      </c>
      <c r="H1574" s="181">
        <v>66.11</v>
      </c>
      <c r="I1574" s="181" t="s">
        <v>542</v>
      </c>
      <c r="J1574" s="181" t="s">
        <v>543</v>
      </c>
      <c r="K1574" s="181" t="s">
        <v>1002</v>
      </c>
    </row>
    <row r="1575" spans="1:11">
      <c r="A1575" s="181" t="s">
        <v>1528</v>
      </c>
      <c r="B1575" s="181" t="s">
        <v>1529</v>
      </c>
      <c r="C1575" s="181" t="s">
        <v>550</v>
      </c>
      <c r="D1575" s="181">
        <v>5</v>
      </c>
      <c r="E1575" s="181" t="s">
        <v>541</v>
      </c>
      <c r="F1575" s="181">
        <v>3.17</v>
      </c>
      <c r="G1575" s="181">
        <v>15.85</v>
      </c>
      <c r="H1575" s="181">
        <v>66.11</v>
      </c>
      <c r="I1575" s="181" t="s">
        <v>542</v>
      </c>
      <c r="J1575" s="181" t="s">
        <v>543</v>
      </c>
      <c r="K1575" s="181" t="s">
        <v>1002</v>
      </c>
    </row>
    <row r="1576" spans="1:11">
      <c r="A1576" s="181" t="s">
        <v>1528</v>
      </c>
      <c r="B1576" s="181" t="s">
        <v>1529</v>
      </c>
      <c r="C1576" s="181" t="s">
        <v>575</v>
      </c>
      <c r="D1576" s="181">
        <v>10</v>
      </c>
      <c r="E1576" s="181" t="s">
        <v>546</v>
      </c>
      <c r="F1576" s="181">
        <v>3.6</v>
      </c>
      <c r="G1576" s="181">
        <v>36</v>
      </c>
      <c r="H1576" s="181">
        <v>66.11</v>
      </c>
      <c r="I1576" s="181" t="s">
        <v>542</v>
      </c>
      <c r="J1576" s="181" t="s">
        <v>543</v>
      </c>
      <c r="K1576" s="181" t="s">
        <v>1002</v>
      </c>
    </row>
    <row r="1577" spans="1:11">
      <c r="A1577" s="181" t="s">
        <v>1530</v>
      </c>
      <c r="B1577" s="181" t="s">
        <v>1531</v>
      </c>
      <c r="C1577" s="181" t="s">
        <v>540</v>
      </c>
      <c r="D1577" s="181">
        <v>13</v>
      </c>
      <c r="E1577" s="181" t="s">
        <v>554</v>
      </c>
      <c r="F1577" s="181">
        <v>3.3</v>
      </c>
      <c r="G1577" s="181">
        <v>42.9</v>
      </c>
      <c r="H1577" s="181">
        <v>139.71</v>
      </c>
      <c r="I1577" s="181" t="s">
        <v>568</v>
      </c>
      <c r="J1577" s="181" t="s">
        <v>543</v>
      </c>
      <c r="K1577" s="181" t="s">
        <v>1532</v>
      </c>
    </row>
    <row r="1578" spans="1:11">
      <c r="A1578" s="181" t="s">
        <v>1530</v>
      </c>
      <c r="B1578" s="181" t="s">
        <v>1531</v>
      </c>
      <c r="C1578" s="181" t="s">
        <v>575</v>
      </c>
      <c r="D1578" s="181">
        <v>18</v>
      </c>
      <c r="E1578" s="181" t="s">
        <v>554</v>
      </c>
      <c r="F1578" s="181">
        <v>2.81</v>
      </c>
      <c r="G1578" s="181">
        <v>50.58</v>
      </c>
      <c r="H1578" s="181">
        <v>139.71</v>
      </c>
      <c r="I1578" s="181" t="s">
        <v>568</v>
      </c>
      <c r="J1578" s="181" t="s">
        <v>543</v>
      </c>
      <c r="K1578" s="181" t="s">
        <v>1532</v>
      </c>
    </row>
    <row r="1579" spans="1:11">
      <c r="A1579" s="181" t="s">
        <v>1530</v>
      </c>
      <c r="B1579" s="181" t="s">
        <v>1531</v>
      </c>
      <c r="C1579" s="181" t="s">
        <v>547</v>
      </c>
      <c r="D1579" s="181">
        <v>14</v>
      </c>
      <c r="E1579" s="181" t="s">
        <v>546</v>
      </c>
      <c r="F1579" s="181">
        <v>1.24</v>
      </c>
      <c r="G1579" s="181">
        <v>17.36</v>
      </c>
      <c r="H1579" s="181">
        <v>139.71</v>
      </c>
      <c r="I1579" s="181" t="s">
        <v>568</v>
      </c>
      <c r="J1579" s="181" t="s">
        <v>543</v>
      </c>
      <c r="K1579" s="181" t="s">
        <v>1532</v>
      </c>
    </row>
    <row r="1580" spans="1:11">
      <c r="A1580" s="181" t="s">
        <v>1530</v>
      </c>
      <c r="B1580" s="181" t="s">
        <v>1531</v>
      </c>
      <c r="C1580" s="181" t="s">
        <v>597</v>
      </c>
      <c r="D1580" s="181">
        <v>18</v>
      </c>
      <c r="E1580" s="181" t="s">
        <v>551</v>
      </c>
      <c r="F1580" s="181">
        <v>1.39</v>
      </c>
      <c r="G1580" s="181">
        <v>25.02</v>
      </c>
      <c r="H1580" s="181">
        <v>139.71</v>
      </c>
      <c r="I1580" s="181" t="s">
        <v>568</v>
      </c>
      <c r="J1580" s="181" t="s">
        <v>543</v>
      </c>
      <c r="K1580" s="181" t="s">
        <v>1532</v>
      </c>
    </row>
    <row r="1581" spans="1:11">
      <c r="A1581" s="181" t="s">
        <v>1530</v>
      </c>
      <c r="B1581" s="181" t="s">
        <v>1531</v>
      </c>
      <c r="C1581" s="181" t="s">
        <v>543</v>
      </c>
      <c r="D1581" s="181">
        <v>11</v>
      </c>
      <c r="E1581" s="181" t="s">
        <v>546</v>
      </c>
      <c r="F1581" s="181">
        <v>0.35</v>
      </c>
      <c r="G1581" s="181">
        <v>3.85</v>
      </c>
      <c r="H1581" s="181">
        <v>139.71</v>
      </c>
      <c r="I1581" s="181" t="s">
        <v>568</v>
      </c>
      <c r="J1581" s="181" t="s">
        <v>543</v>
      </c>
      <c r="K1581" s="181" t="s">
        <v>1532</v>
      </c>
    </row>
    <row r="1582" spans="1:11">
      <c r="A1582" s="181" t="s">
        <v>1533</v>
      </c>
      <c r="B1582" s="181" t="s">
        <v>1534</v>
      </c>
      <c r="C1582" s="181" t="s">
        <v>575</v>
      </c>
      <c r="D1582" s="181">
        <v>10</v>
      </c>
      <c r="E1582" s="181" t="s">
        <v>551</v>
      </c>
      <c r="F1582" s="181">
        <v>2.06</v>
      </c>
      <c r="G1582" s="181">
        <v>20.6</v>
      </c>
      <c r="H1582" s="181">
        <v>192.21</v>
      </c>
      <c r="I1582" s="181" t="s">
        <v>568</v>
      </c>
      <c r="J1582" s="181" t="s">
        <v>543</v>
      </c>
      <c r="K1582" s="181" t="s">
        <v>1535</v>
      </c>
    </row>
    <row r="1583" spans="1:11">
      <c r="A1583" s="181" t="s">
        <v>1533</v>
      </c>
      <c r="B1583" s="181" t="s">
        <v>1534</v>
      </c>
      <c r="C1583" s="181" t="s">
        <v>543</v>
      </c>
      <c r="D1583" s="181">
        <v>6</v>
      </c>
      <c r="E1583" s="181" t="s">
        <v>546</v>
      </c>
      <c r="F1583" s="181">
        <v>3.95</v>
      </c>
      <c r="G1583" s="181">
        <v>23.7</v>
      </c>
      <c r="H1583" s="181">
        <v>192.21</v>
      </c>
      <c r="I1583" s="181" t="s">
        <v>568</v>
      </c>
      <c r="J1583" s="181" t="s">
        <v>543</v>
      </c>
      <c r="K1583" s="181" t="s">
        <v>1535</v>
      </c>
    </row>
    <row r="1584" spans="1:11">
      <c r="A1584" s="181" t="s">
        <v>1533</v>
      </c>
      <c r="B1584" s="181" t="s">
        <v>1534</v>
      </c>
      <c r="C1584" s="181" t="s">
        <v>553</v>
      </c>
      <c r="D1584" s="181">
        <v>20</v>
      </c>
      <c r="E1584" s="181" t="s">
        <v>554</v>
      </c>
      <c r="F1584" s="181">
        <v>4.9400000000000004</v>
      </c>
      <c r="G1584" s="181">
        <v>98.8</v>
      </c>
      <c r="H1584" s="181">
        <v>192.21</v>
      </c>
      <c r="I1584" s="181" t="s">
        <v>568</v>
      </c>
      <c r="J1584" s="181" t="s">
        <v>543</v>
      </c>
      <c r="K1584" s="181" t="s">
        <v>1535</v>
      </c>
    </row>
    <row r="1585" spans="1:11">
      <c r="A1585" s="181" t="s">
        <v>1533</v>
      </c>
      <c r="B1585" s="181" t="s">
        <v>1534</v>
      </c>
      <c r="C1585" s="181" t="s">
        <v>557</v>
      </c>
      <c r="D1585" s="181">
        <v>9</v>
      </c>
      <c r="E1585" s="181" t="s">
        <v>554</v>
      </c>
      <c r="F1585" s="181">
        <v>0.59</v>
      </c>
      <c r="G1585" s="181">
        <v>5.31</v>
      </c>
      <c r="H1585" s="181">
        <v>192.21</v>
      </c>
      <c r="I1585" s="181" t="s">
        <v>568</v>
      </c>
      <c r="J1585" s="181" t="s">
        <v>543</v>
      </c>
      <c r="K1585" s="181" t="s">
        <v>1535</v>
      </c>
    </row>
    <row r="1586" spans="1:11">
      <c r="A1586" s="181" t="s">
        <v>1533</v>
      </c>
      <c r="B1586" s="181" t="s">
        <v>1534</v>
      </c>
      <c r="C1586" s="181" t="s">
        <v>540</v>
      </c>
      <c r="D1586" s="181">
        <v>12</v>
      </c>
      <c r="E1586" s="181" t="s">
        <v>554</v>
      </c>
      <c r="F1586" s="181">
        <v>3.65</v>
      </c>
      <c r="G1586" s="181">
        <v>43.8</v>
      </c>
      <c r="H1586" s="181">
        <v>192.21</v>
      </c>
      <c r="I1586" s="181" t="s">
        <v>568</v>
      </c>
      <c r="J1586" s="181" t="s">
        <v>543</v>
      </c>
      <c r="K1586" s="181" t="s">
        <v>1535</v>
      </c>
    </row>
    <row r="1587" spans="1:11">
      <c r="A1587" s="181" t="s">
        <v>1536</v>
      </c>
      <c r="B1587" s="181" t="s">
        <v>1537</v>
      </c>
      <c r="C1587" s="181" t="s">
        <v>540</v>
      </c>
      <c r="D1587" s="181">
        <v>19</v>
      </c>
      <c r="E1587" s="181" t="s">
        <v>551</v>
      </c>
      <c r="F1587" s="181">
        <v>0.25</v>
      </c>
      <c r="G1587" s="181">
        <v>4.75</v>
      </c>
      <c r="H1587" s="181">
        <v>145.81</v>
      </c>
      <c r="I1587" s="181" t="s">
        <v>542</v>
      </c>
      <c r="J1587" s="181" t="s">
        <v>543</v>
      </c>
      <c r="K1587" s="181" t="s">
        <v>1538</v>
      </c>
    </row>
    <row r="1588" spans="1:11">
      <c r="A1588" s="181" t="s">
        <v>1536</v>
      </c>
      <c r="B1588" s="181" t="s">
        <v>1537</v>
      </c>
      <c r="C1588" s="181" t="s">
        <v>553</v>
      </c>
      <c r="D1588" s="181">
        <v>20</v>
      </c>
      <c r="E1588" s="181" t="s">
        <v>551</v>
      </c>
      <c r="F1588" s="181">
        <v>4.53</v>
      </c>
      <c r="G1588" s="181">
        <v>90.6</v>
      </c>
      <c r="H1588" s="181">
        <v>145.81</v>
      </c>
      <c r="I1588" s="181" t="s">
        <v>542</v>
      </c>
      <c r="J1588" s="181" t="s">
        <v>543</v>
      </c>
      <c r="K1588" s="181" t="s">
        <v>1538</v>
      </c>
    </row>
    <row r="1589" spans="1:11">
      <c r="A1589" s="181" t="s">
        <v>1536</v>
      </c>
      <c r="B1589" s="181" t="s">
        <v>1537</v>
      </c>
      <c r="C1589" s="181" t="s">
        <v>563</v>
      </c>
      <c r="D1589" s="181">
        <v>20</v>
      </c>
      <c r="E1589" s="181" t="s">
        <v>541</v>
      </c>
      <c r="F1589" s="181">
        <v>2.4300000000000002</v>
      </c>
      <c r="G1589" s="181">
        <v>48.6</v>
      </c>
      <c r="H1589" s="181">
        <v>145.81</v>
      </c>
      <c r="I1589" s="181" t="s">
        <v>542</v>
      </c>
      <c r="J1589" s="181" t="s">
        <v>543</v>
      </c>
      <c r="K1589" s="181" t="s">
        <v>1538</v>
      </c>
    </row>
    <row r="1590" spans="1:11">
      <c r="A1590" s="181" t="s">
        <v>1536</v>
      </c>
      <c r="B1590" s="181" t="s">
        <v>1537</v>
      </c>
      <c r="C1590" s="181" t="s">
        <v>547</v>
      </c>
      <c r="D1590" s="181">
        <v>3</v>
      </c>
      <c r="E1590" s="181" t="s">
        <v>546</v>
      </c>
      <c r="F1590" s="181">
        <v>0.62</v>
      </c>
      <c r="G1590" s="181">
        <v>1.86</v>
      </c>
      <c r="H1590" s="181">
        <v>145.81</v>
      </c>
      <c r="I1590" s="181" t="s">
        <v>542</v>
      </c>
      <c r="J1590" s="181" t="s">
        <v>543</v>
      </c>
      <c r="K1590" s="181" t="s">
        <v>1538</v>
      </c>
    </row>
    <row r="1591" spans="1:11">
      <c r="A1591" s="181" t="s">
        <v>1539</v>
      </c>
      <c r="B1591" s="181" t="s">
        <v>1540</v>
      </c>
      <c r="C1591" s="181" t="s">
        <v>559</v>
      </c>
      <c r="D1591" s="181">
        <v>15</v>
      </c>
      <c r="E1591" s="181" t="s">
        <v>546</v>
      </c>
      <c r="F1591" s="181">
        <v>2.74</v>
      </c>
      <c r="G1591" s="181">
        <v>41.1</v>
      </c>
      <c r="H1591" s="181">
        <v>126.45</v>
      </c>
      <c r="I1591" s="181" t="s">
        <v>542</v>
      </c>
      <c r="J1591" s="181" t="s">
        <v>543</v>
      </c>
      <c r="K1591" s="181" t="s">
        <v>1541</v>
      </c>
    </row>
    <row r="1592" spans="1:11">
      <c r="A1592" s="181" t="s">
        <v>1539</v>
      </c>
      <c r="B1592" s="181" t="s">
        <v>1540</v>
      </c>
      <c r="C1592" s="181" t="s">
        <v>545</v>
      </c>
      <c r="D1592" s="181">
        <v>14</v>
      </c>
      <c r="E1592" s="181" t="s">
        <v>554</v>
      </c>
      <c r="F1592" s="181">
        <v>2.97</v>
      </c>
      <c r="G1592" s="181">
        <v>41.58</v>
      </c>
      <c r="H1592" s="181">
        <v>126.45</v>
      </c>
      <c r="I1592" s="181" t="s">
        <v>542</v>
      </c>
      <c r="J1592" s="181" t="s">
        <v>543</v>
      </c>
      <c r="K1592" s="181" t="s">
        <v>1541</v>
      </c>
    </row>
    <row r="1593" spans="1:11">
      <c r="A1593" s="181" t="s">
        <v>1539</v>
      </c>
      <c r="B1593" s="181" t="s">
        <v>1540</v>
      </c>
      <c r="C1593" s="181" t="s">
        <v>552</v>
      </c>
      <c r="D1593" s="181">
        <v>1</v>
      </c>
      <c r="E1593" s="181" t="s">
        <v>546</v>
      </c>
      <c r="F1593" s="181">
        <v>3.31</v>
      </c>
      <c r="G1593" s="181">
        <v>3.31</v>
      </c>
      <c r="H1593" s="181">
        <v>126.45</v>
      </c>
      <c r="I1593" s="181" t="s">
        <v>542</v>
      </c>
      <c r="J1593" s="181" t="s">
        <v>543</v>
      </c>
      <c r="K1593" s="181" t="s">
        <v>1541</v>
      </c>
    </row>
    <row r="1594" spans="1:11">
      <c r="A1594" s="181" t="s">
        <v>1539</v>
      </c>
      <c r="B1594" s="181" t="s">
        <v>1540</v>
      </c>
      <c r="C1594" s="181" t="s">
        <v>579</v>
      </c>
      <c r="D1594" s="181">
        <v>10</v>
      </c>
      <c r="E1594" s="181" t="s">
        <v>551</v>
      </c>
      <c r="F1594" s="181">
        <v>3.08</v>
      </c>
      <c r="G1594" s="181">
        <v>30.8</v>
      </c>
      <c r="H1594" s="181">
        <v>126.45</v>
      </c>
      <c r="I1594" s="181" t="s">
        <v>542</v>
      </c>
      <c r="J1594" s="181" t="s">
        <v>543</v>
      </c>
      <c r="K1594" s="181" t="s">
        <v>1541</v>
      </c>
    </row>
    <row r="1595" spans="1:11">
      <c r="A1595" s="181" t="s">
        <v>1539</v>
      </c>
      <c r="B1595" s="181" t="s">
        <v>1540</v>
      </c>
      <c r="C1595" s="181" t="s">
        <v>540</v>
      </c>
      <c r="D1595" s="181">
        <v>2</v>
      </c>
      <c r="E1595" s="181" t="s">
        <v>546</v>
      </c>
      <c r="F1595" s="181">
        <v>4.83</v>
      </c>
      <c r="G1595" s="181">
        <v>9.66</v>
      </c>
      <c r="H1595" s="181">
        <v>126.45</v>
      </c>
      <c r="I1595" s="181" t="s">
        <v>542</v>
      </c>
      <c r="J1595" s="181" t="s">
        <v>543</v>
      </c>
      <c r="K1595" s="181" t="s">
        <v>1541</v>
      </c>
    </row>
    <row r="1596" spans="1:11">
      <c r="A1596" s="181" t="s">
        <v>1542</v>
      </c>
      <c r="B1596" s="181" t="s">
        <v>1543</v>
      </c>
      <c r="C1596" s="181" t="s">
        <v>552</v>
      </c>
      <c r="D1596" s="181">
        <v>7</v>
      </c>
      <c r="E1596" s="181" t="s">
        <v>551</v>
      </c>
      <c r="F1596" s="181">
        <v>3.57</v>
      </c>
      <c r="G1596" s="181">
        <v>24.99</v>
      </c>
      <c r="H1596" s="181">
        <v>95.16</v>
      </c>
      <c r="I1596" s="181" t="s">
        <v>542</v>
      </c>
      <c r="J1596" s="181" t="s">
        <v>543</v>
      </c>
      <c r="K1596" s="181" t="s">
        <v>1544</v>
      </c>
    </row>
    <row r="1597" spans="1:11">
      <c r="A1597" s="181" t="s">
        <v>1542</v>
      </c>
      <c r="B1597" s="181" t="s">
        <v>1543</v>
      </c>
      <c r="C1597" s="181" t="s">
        <v>597</v>
      </c>
      <c r="D1597" s="181">
        <v>17</v>
      </c>
      <c r="E1597" s="181" t="s">
        <v>546</v>
      </c>
      <c r="F1597" s="181">
        <v>1.63</v>
      </c>
      <c r="G1597" s="181">
        <v>27.71</v>
      </c>
      <c r="H1597" s="181">
        <v>95.16</v>
      </c>
      <c r="I1597" s="181" t="s">
        <v>542</v>
      </c>
      <c r="J1597" s="181" t="s">
        <v>543</v>
      </c>
      <c r="K1597" s="181" t="s">
        <v>1544</v>
      </c>
    </row>
    <row r="1598" spans="1:11">
      <c r="A1598" s="181" t="s">
        <v>1542</v>
      </c>
      <c r="B1598" s="181" t="s">
        <v>1543</v>
      </c>
      <c r="C1598" s="181" t="s">
        <v>550</v>
      </c>
      <c r="D1598" s="181">
        <v>4</v>
      </c>
      <c r="E1598" s="181" t="s">
        <v>541</v>
      </c>
      <c r="F1598" s="181">
        <v>3.42</v>
      </c>
      <c r="G1598" s="181">
        <v>13.68</v>
      </c>
      <c r="H1598" s="181">
        <v>95.16</v>
      </c>
      <c r="I1598" s="181" t="s">
        <v>542</v>
      </c>
      <c r="J1598" s="181" t="s">
        <v>543</v>
      </c>
      <c r="K1598" s="181" t="s">
        <v>1544</v>
      </c>
    </row>
    <row r="1599" spans="1:11">
      <c r="A1599" s="181" t="s">
        <v>1542</v>
      </c>
      <c r="B1599" s="181" t="s">
        <v>1543</v>
      </c>
      <c r="C1599" s="181" t="s">
        <v>545</v>
      </c>
      <c r="D1599" s="181">
        <v>1</v>
      </c>
      <c r="E1599" s="181" t="s">
        <v>554</v>
      </c>
      <c r="F1599" s="181">
        <v>2.34</v>
      </c>
      <c r="G1599" s="181">
        <v>2.34</v>
      </c>
      <c r="H1599" s="181">
        <v>95.16</v>
      </c>
      <c r="I1599" s="181" t="s">
        <v>542</v>
      </c>
      <c r="J1599" s="181" t="s">
        <v>543</v>
      </c>
      <c r="K1599" s="181" t="s">
        <v>1544</v>
      </c>
    </row>
    <row r="1600" spans="1:11">
      <c r="A1600" s="181" t="s">
        <v>1542</v>
      </c>
      <c r="B1600" s="181" t="s">
        <v>1543</v>
      </c>
      <c r="C1600" s="181" t="s">
        <v>543</v>
      </c>
      <c r="D1600" s="181">
        <v>4</v>
      </c>
      <c r="E1600" s="181" t="s">
        <v>554</v>
      </c>
      <c r="F1600" s="181">
        <v>4</v>
      </c>
      <c r="G1600" s="181">
        <v>16</v>
      </c>
      <c r="H1600" s="181">
        <v>95.16</v>
      </c>
      <c r="I1600" s="181" t="s">
        <v>542</v>
      </c>
      <c r="J1600" s="181" t="s">
        <v>543</v>
      </c>
      <c r="K1600" s="181" t="s">
        <v>1544</v>
      </c>
    </row>
    <row r="1601" spans="1:11">
      <c r="A1601" s="181" t="s">
        <v>1542</v>
      </c>
      <c r="B1601" s="181" t="s">
        <v>1543</v>
      </c>
      <c r="C1601" s="181" t="s">
        <v>559</v>
      </c>
      <c r="D1601" s="181">
        <v>6</v>
      </c>
      <c r="E1601" s="181" t="s">
        <v>554</v>
      </c>
      <c r="F1601" s="181">
        <v>1.74</v>
      </c>
      <c r="G1601" s="181">
        <v>10.44</v>
      </c>
      <c r="H1601" s="181">
        <v>95.16</v>
      </c>
      <c r="I1601" s="181" t="s">
        <v>542</v>
      </c>
      <c r="J1601" s="181" t="s">
        <v>543</v>
      </c>
      <c r="K1601" s="181" t="s">
        <v>1544</v>
      </c>
    </row>
    <row r="1602" spans="1:11">
      <c r="A1602" s="181" t="s">
        <v>1545</v>
      </c>
      <c r="B1602" s="181" t="s">
        <v>1546</v>
      </c>
      <c r="C1602" s="181" t="s">
        <v>552</v>
      </c>
      <c r="D1602" s="181">
        <v>4</v>
      </c>
      <c r="E1602" s="181" t="s">
        <v>554</v>
      </c>
      <c r="F1602" s="181">
        <v>1</v>
      </c>
      <c r="G1602" s="181">
        <v>4</v>
      </c>
      <c r="H1602" s="181">
        <v>100.96</v>
      </c>
      <c r="I1602" s="181" t="s">
        <v>542</v>
      </c>
      <c r="J1602" s="181" t="s">
        <v>543</v>
      </c>
      <c r="K1602" s="181" t="s">
        <v>1547</v>
      </c>
    </row>
    <row r="1603" spans="1:11">
      <c r="A1603" s="181" t="s">
        <v>1545</v>
      </c>
      <c r="B1603" s="181" t="s">
        <v>1546</v>
      </c>
      <c r="C1603" s="181" t="s">
        <v>545</v>
      </c>
      <c r="D1603" s="181">
        <v>12</v>
      </c>
      <c r="E1603" s="181" t="s">
        <v>546</v>
      </c>
      <c r="F1603" s="181">
        <v>3.43</v>
      </c>
      <c r="G1603" s="181">
        <v>41.16</v>
      </c>
      <c r="H1603" s="181">
        <v>100.96</v>
      </c>
      <c r="I1603" s="181" t="s">
        <v>542</v>
      </c>
      <c r="J1603" s="181" t="s">
        <v>543</v>
      </c>
      <c r="K1603" s="181" t="s">
        <v>1547</v>
      </c>
    </row>
    <row r="1604" spans="1:11">
      <c r="A1604" s="181" t="s">
        <v>1545</v>
      </c>
      <c r="B1604" s="181" t="s">
        <v>1546</v>
      </c>
      <c r="C1604" s="181" t="s">
        <v>550</v>
      </c>
      <c r="D1604" s="181">
        <v>18</v>
      </c>
      <c r="E1604" s="181" t="s">
        <v>551</v>
      </c>
      <c r="F1604" s="181">
        <v>0.77</v>
      </c>
      <c r="G1604" s="181">
        <v>13.86</v>
      </c>
      <c r="H1604" s="181">
        <v>100.96</v>
      </c>
      <c r="I1604" s="181" t="s">
        <v>542</v>
      </c>
      <c r="J1604" s="181" t="s">
        <v>543</v>
      </c>
      <c r="K1604" s="181" t="s">
        <v>1547</v>
      </c>
    </row>
    <row r="1605" spans="1:11">
      <c r="A1605" s="181" t="s">
        <v>1545</v>
      </c>
      <c r="B1605" s="181" t="s">
        <v>1546</v>
      </c>
      <c r="C1605" s="181" t="s">
        <v>553</v>
      </c>
      <c r="D1605" s="181">
        <v>9</v>
      </c>
      <c r="E1605" s="181" t="s">
        <v>546</v>
      </c>
      <c r="F1605" s="181">
        <v>4.66</v>
      </c>
      <c r="G1605" s="181">
        <v>41.94</v>
      </c>
      <c r="H1605" s="181">
        <v>100.96</v>
      </c>
      <c r="I1605" s="181" t="s">
        <v>542</v>
      </c>
      <c r="J1605" s="181" t="s">
        <v>543</v>
      </c>
      <c r="K1605" s="181" t="s">
        <v>1547</v>
      </c>
    </row>
    <row r="1606" spans="1:11">
      <c r="A1606" s="181" t="s">
        <v>1548</v>
      </c>
      <c r="B1606" s="181" t="s">
        <v>1549</v>
      </c>
      <c r="C1606" s="181" t="s">
        <v>557</v>
      </c>
      <c r="D1606" s="181">
        <v>8</v>
      </c>
      <c r="E1606" s="181" t="s">
        <v>546</v>
      </c>
      <c r="F1606" s="181">
        <v>3.42</v>
      </c>
      <c r="G1606" s="181">
        <v>27.36</v>
      </c>
      <c r="H1606" s="181">
        <v>94.23</v>
      </c>
      <c r="I1606" s="181" t="s">
        <v>568</v>
      </c>
      <c r="J1606" s="181" t="s">
        <v>543</v>
      </c>
      <c r="K1606" s="181" t="s">
        <v>1550</v>
      </c>
    </row>
    <row r="1607" spans="1:11">
      <c r="A1607" s="181" t="s">
        <v>1548</v>
      </c>
      <c r="B1607" s="181" t="s">
        <v>1549</v>
      </c>
      <c r="C1607" s="181" t="s">
        <v>552</v>
      </c>
      <c r="D1607" s="181">
        <v>9</v>
      </c>
      <c r="E1607" s="181" t="s">
        <v>546</v>
      </c>
      <c r="F1607" s="181">
        <v>2.76</v>
      </c>
      <c r="G1607" s="181">
        <v>24.84</v>
      </c>
      <c r="H1607" s="181">
        <v>94.23</v>
      </c>
      <c r="I1607" s="181" t="s">
        <v>568</v>
      </c>
      <c r="J1607" s="181" t="s">
        <v>543</v>
      </c>
      <c r="K1607" s="181" t="s">
        <v>1550</v>
      </c>
    </row>
    <row r="1608" spans="1:11">
      <c r="A1608" s="181" t="s">
        <v>1548</v>
      </c>
      <c r="B1608" s="181" t="s">
        <v>1549</v>
      </c>
      <c r="C1608" s="181" t="s">
        <v>547</v>
      </c>
      <c r="D1608" s="181">
        <v>2</v>
      </c>
      <c r="E1608" s="181" t="s">
        <v>546</v>
      </c>
      <c r="F1608" s="181">
        <v>0.84</v>
      </c>
      <c r="G1608" s="181">
        <v>1.68</v>
      </c>
      <c r="H1608" s="181">
        <v>94.23</v>
      </c>
      <c r="I1608" s="181" t="s">
        <v>568</v>
      </c>
      <c r="J1608" s="181" t="s">
        <v>543</v>
      </c>
      <c r="K1608" s="181" t="s">
        <v>1550</v>
      </c>
    </row>
    <row r="1609" spans="1:11">
      <c r="A1609" s="181" t="s">
        <v>1548</v>
      </c>
      <c r="B1609" s="181" t="s">
        <v>1549</v>
      </c>
      <c r="C1609" s="181" t="s">
        <v>550</v>
      </c>
      <c r="D1609" s="181">
        <v>6</v>
      </c>
      <c r="E1609" s="181" t="s">
        <v>554</v>
      </c>
      <c r="F1609" s="181">
        <v>1.28</v>
      </c>
      <c r="G1609" s="181">
        <v>7.68</v>
      </c>
      <c r="H1609" s="181">
        <v>94.23</v>
      </c>
      <c r="I1609" s="181" t="s">
        <v>568</v>
      </c>
      <c r="J1609" s="181" t="s">
        <v>543</v>
      </c>
      <c r="K1609" s="181" t="s">
        <v>1550</v>
      </c>
    </row>
    <row r="1610" spans="1:11">
      <c r="A1610" s="181" t="s">
        <v>1548</v>
      </c>
      <c r="B1610" s="181" t="s">
        <v>1549</v>
      </c>
      <c r="C1610" s="181" t="s">
        <v>543</v>
      </c>
      <c r="D1610" s="181">
        <v>11</v>
      </c>
      <c r="E1610" s="181" t="s">
        <v>551</v>
      </c>
      <c r="F1610" s="181">
        <v>2.97</v>
      </c>
      <c r="G1610" s="181">
        <v>32.67</v>
      </c>
      <c r="H1610" s="181">
        <v>94.23</v>
      </c>
      <c r="I1610" s="181" t="s">
        <v>568</v>
      </c>
      <c r="J1610" s="181" t="s">
        <v>543</v>
      </c>
      <c r="K1610" s="181" t="s">
        <v>1550</v>
      </c>
    </row>
    <row r="1611" spans="1:11">
      <c r="A1611" s="181" t="s">
        <v>1551</v>
      </c>
      <c r="B1611" s="181" t="s">
        <v>1552</v>
      </c>
      <c r="C1611" s="181" t="s">
        <v>597</v>
      </c>
      <c r="D1611" s="181">
        <v>11</v>
      </c>
      <c r="E1611" s="181" t="s">
        <v>541</v>
      </c>
      <c r="F1611" s="181">
        <v>1.42</v>
      </c>
      <c r="G1611" s="181">
        <v>15.62</v>
      </c>
      <c r="H1611" s="181">
        <v>130.02000000000001</v>
      </c>
      <c r="I1611" s="181" t="s">
        <v>542</v>
      </c>
      <c r="J1611" s="181" t="s">
        <v>543</v>
      </c>
      <c r="K1611" s="181" t="s">
        <v>1553</v>
      </c>
    </row>
    <row r="1612" spans="1:11">
      <c r="A1612" s="181" t="s">
        <v>1551</v>
      </c>
      <c r="B1612" s="181" t="s">
        <v>1552</v>
      </c>
      <c r="C1612" s="181" t="s">
        <v>545</v>
      </c>
      <c r="D1612" s="181">
        <v>5</v>
      </c>
      <c r="E1612" s="181" t="s">
        <v>541</v>
      </c>
      <c r="F1612" s="181">
        <v>3.15</v>
      </c>
      <c r="G1612" s="181">
        <v>15.75</v>
      </c>
      <c r="H1612" s="181">
        <v>130.02000000000001</v>
      </c>
      <c r="I1612" s="181" t="s">
        <v>542</v>
      </c>
      <c r="J1612" s="181" t="s">
        <v>543</v>
      </c>
      <c r="K1612" s="181" t="s">
        <v>1553</v>
      </c>
    </row>
    <row r="1613" spans="1:11">
      <c r="A1613" s="181" t="s">
        <v>1551</v>
      </c>
      <c r="B1613" s="181" t="s">
        <v>1552</v>
      </c>
      <c r="C1613" s="181" t="s">
        <v>547</v>
      </c>
      <c r="D1613" s="181">
        <v>12</v>
      </c>
      <c r="E1613" s="181" t="s">
        <v>554</v>
      </c>
      <c r="F1613" s="181">
        <v>1.46</v>
      </c>
      <c r="G1613" s="181">
        <v>17.52</v>
      </c>
      <c r="H1613" s="181">
        <v>130.02000000000001</v>
      </c>
      <c r="I1613" s="181" t="s">
        <v>542</v>
      </c>
      <c r="J1613" s="181" t="s">
        <v>543</v>
      </c>
      <c r="K1613" s="181" t="s">
        <v>1553</v>
      </c>
    </row>
    <row r="1614" spans="1:11">
      <c r="A1614" s="181" t="s">
        <v>1551</v>
      </c>
      <c r="B1614" s="181" t="s">
        <v>1552</v>
      </c>
      <c r="C1614" s="181" t="s">
        <v>552</v>
      </c>
      <c r="D1614" s="181">
        <v>19</v>
      </c>
      <c r="E1614" s="181" t="s">
        <v>541</v>
      </c>
      <c r="F1614" s="181">
        <v>4.2699999999999996</v>
      </c>
      <c r="G1614" s="181">
        <v>81.13</v>
      </c>
      <c r="H1614" s="181">
        <v>130.02000000000001</v>
      </c>
      <c r="I1614" s="181" t="s">
        <v>542</v>
      </c>
      <c r="J1614" s="181" t="s">
        <v>543</v>
      </c>
      <c r="K1614" s="181" t="s">
        <v>1553</v>
      </c>
    </row>
    <row r="1615" spans="1:11">
      <c r="A1615" s="181" t="s">
        <v>1554</v>
      </c>
      <c r="B1615" s="181" t="s">
        <v>1555</v>
      </c>
      <c r="C1615" s="181" t="s">
        <v>550</v>
      </c>
      <c r="D1615" s="181">
        <v>14</v>
      </c>
      <c r="E1615" s="181" t="s">
        <v>541</v>
      </c>
      <c r="F1615" s="181">
        <v>3.49</v>
      </c>
      <c r="G1615" s="181">
        <v>48.86</v>
      </c>
      <c r="H1615" s="181">
        <v>169.46</v>
      </c>
      <c r="I1615" s="181" t="s">
        <v>568</v>
      </c>
      <c r="J1615" s="181" t="s">
        <v>543</v>
      </c>
      <c r="K1615" s="181" t="s">
        <v>1556</v>
      </c>
    </row>
    <row r="1616" spans="1:11">
      <c r="A1616" s="181" t="s">
        <v>1554</v>
      </c>
      <c r="B1616" s="181" t="s">
        <v>1555</v>
      </c>
      <c r="C1616" s="181" t="s">
        <v>543</v>
      </c>
      <c r="D1616" s="181">
        <v>4</v>
      </c>
      <c r="E1616" s="181" t="s">
        <v>541</v>
      </c>
      <c r="F1616" s="181">
        <v>1.1200000000000001</v>
      </c>
      <c r="G1616" s="181">
        <v>4.4800000000000004</v>
      </c>
      <c r="H1616" s="181">
        <v>169.46</v>
      </c>
      <c r="I1616" s="181" t="s">
        <v>568</v>
      </c>
      <c r="J1616" s="181" t="s">
        <v>543</v>
      </c>
      <c r="K1616" s="181" t="s">
        <v>1556</v>
      </c>
    </row>
    <row r="1617" spans="1:11">
      <c r="A1617" s="181" t="s">
        <v>1554</v>
      </c>
      <c r="B1617" s="181" t="s">
        <v>1555</v>
      </c>
      <c r="C1617" s="181" t="s">
        <v>557</v>
      </c>
      <c r="D1617" s="181">
        <v>15</v>
      </c>
      <c r="E1617" s="181" t="s">
        <v>554</v>
      </c>
      <c r="F1617" s="181">
        <v>2.91</v>
      </c>
      <c r="G1617" s="181">
        <v>43.65</v>
      </c>
      <c r="H1617" s="181">
        <v>169.46</v>
      </c>
      <c r="I1617" s="181" t="s">
        <v>568</v>
      </c>
      <c r="J1617" s="181" t="s">
        <v>543</v>
      </c>
      <c r="K1617" s="181" t="s">
        <v>1556</v>
      </c>
    </row>
    <row r="1618" spans="1:11">
      <c r="A1618" s="181" t="s">
        <v>1554</v>
      </c>
      <c r="B1618" s="181" t="s">
        <v>1555</v>
      </c>
      <c r="C1618" s="181" t="s">
        <v>559</v>
      </c>
      <c r="D1618" s="181">
        <v>12</v>
      </c>
      <c r="E1618" s="181" t="s">
        <v>541</v>
      </c>
      <c r="F1618" s="181">
        <v>3.34</v>
      </c>
      <c r="G1618" s="181">
        <v>40.08</v>
      </c>
      <c r="H1618" s="181">
        <v>169.46</v>
      </c>
      <c r="I1618" s="181" t="s">
        <v>568</v>
      </c>
      <c r="J1618" s="181" t="s">
        <v>543</v>
      </c>
      <c r="K1618" s="181" t="s">
        <v>1556</v>
      </c>
    </row>
    <row r="1619" spans="1:11">
      <c r="A1619" s="181" t="s">
        <v>1554</v>
      </c>
      <c r="B1619" s="181" t="s">
        <v>1555</v>
      </c>
      <c r="C1619" s="181" t="s">
        <v>553</v>
      </c>
      <c r="D1619" s="181">
        <v>16</v>
      </c>
      <c r="E1619" s="181" t="s">
        <v>546</v>
      </c>
      <c r="F1619" s="181">
        <v>0.62</v>
      </c>
      <c r="G1619" s="181">
        <v>9.92</v>
      </c>
      <c r="H1619" s="181">
        <v>169.46</v>
      </c>
      <c r="I1619" s="181" t="s">
        <v>568</v>
      </c>
      <c r="J1619" s="181" t="s">
        <v>543</v>
      </c>
      <c r="K1619" s="181" t="s">
        <v>1556</v>
      </c>
    </row>
    <row r="1620" spans="1:11">
      <c r="A1620" s="181" t="s">
        <v>1554</v>
      </c>
      <c r="B1620" s="181" t="s">
        <v>1555</v>
      </c>
      <c r="C1620" s="181" t="s">
        <v>540</v>
      </c>
      <c r="D1620" s="181">
        <v>7</v>
      </c>
      <c r="E1620" s="181" t="s">
        <v>554</v>
      </c>
      <c r="F1620" s="181">
        <v>3.21</v>
      </c>
      <c r="G1620" s="181">
        <v>22.47</v>
      </c>
      <c r="H1620" s="181">
        <v>169.46</v>
      </c>
      <c r="I1620" s="181" t="s">
        <v>568</v>
      </c>
      <c r="J1620" s="181" t="s">
        <v>543</v>
      </c>
      <c r="K1620" s="181" t="s">
        <v>1556</v>
      </c>
    </row>
    <row r="1621" spans="1:11">
      <c r="A1621" s="181" t="s">
        <v>1557</v>
      </c>
      <c r="B1621" s="181" t="s">
        <v>1558</v>
      </c>
      <c r="C1621" s="181" t="s">
        <v>579</v>
      </c>
      <c r="D1621" s="181">
        <v>2</v>
      </c>
      <c r="E1621" s="181" t="s">
        <v>541</v>
      </c>
      <c r="F1621" s="181">
        <v>4.1100000000000003</v>
      </c>
      <c r="G1621" s="181">
        <v>8.2200000000000006</v>
      </c>
      <c r="H1621" s="181">
        <v>24.58</v>
      </c>
      <c r="I1621" s="181" t="s">
        <v>568</v>
      </c>
      <c r="J1621" s="181" t="s">
        <v>543</v>
      </c>
      <c r="K1621" s="181" t="s">
        <v>1559</v>
      </c>
    </row>
    <row r="1622" spans="1:11">
      <c r="A1622" s="181" t="s">
        <v>1557</v>
      </c>
      <c r="B1622" s="181" t="s">
        <v>1558</v>
      </c>
      <c r="C1622" s="181" t="s">
        <v>545</v>
      </c>
      <c r="D1622" s="181">
        <v>3</v>
      </c>
      <c r="E1622" s="181" t="s">
        <v>546</v>
      </c>
      <c r="F1622" s="181">
        <v>3.57</v>
      </c>
      <c r="G1622" s="181">
        <v>10.71</v>
      </c>
      <c r="H1622" s="181">
        <v>24.58</v>
      </c>
      <c r="I1622" s="181" t="s">
        <v>568</v>
      </c>
      <c r="J1622" s="181" t="s">
        <v>543</v>
      </c>
      <c r="K1622" s="181" t="s">
        <v>1559</v>
      </c>
    </row>
    <row r="1623" spans="1:11">
      <c r="A1623" s="181" t="s">
        <v>1557</v>
      </c>
      <c r="B1623" s="181" t="s">
        <v>1558</v>
      </c>
      <c r="C1623" s="181" t="s">
        <v>553</v>
      </c>
      <c r="D1623" s="181">
        <v>2</v>
      </c>
      <c r="E1623" s="181" t="s">
        <v>551</v>
      </c>
      <c r="F1623" s="181">
        <v>1.98</v>
      </c>
      <c r="G1623" s="181">
        <v>3.96</v>
      </c>
      <c r="H1623" s="181">
        <v>24.58</v>
      </c>
      <c r="I1623" s="181" t="s">
        <v>568</v>
      </c>
      <c r="J1623" s="181" t="s">
        <v>543</v>
      </c>
      <c r="K1623" s="181" t="s">
        <v>1559</v>
      </c>
    </row>
    <row r="1624" spans="1:11">
      <c r="A1624" s="181" t="s">
        <v>1557</v>
      </c>
      <c r="B1624" s="181" t="s">
        <v>1558</v>
      </c>
      <c r="C1624" s="181" t="s">
        <v>563</v>
      </c>
      <c r="D1624" s="181">
        <v>1</v>
      </c>
      <c r="E1624" s="181" t="s">
        <v>551</v>
      </c>
      <c r="F1624" s="181">
        <v>1.69</v>
      </c>
      <c r="G1624" s="181">
        <v>1.69</v>
      </c>
      <c r="H1624" s="181">
        <v>24.58</v>
      </c>
      <c r="I1624" s="181" t="s">
        <v>568</v>
      </c>
      <c r="J1624" s="181" t="s">
        <v>543</v>
      </c>
      <c r="K1624" s="181" t="s">
        <v>1559</v>
      </c>
    </row>
    <row r="1625" spans="1:11">
      <c r="A1625" s="181" t="s">
        <v>1560</v>
      </c>
      <c r="B1625" s="181" t="s">
        <v>1561</v>
      </c>
      <c r="C1625" s="181" t="s">
        <v>563</v>
      </c>
      <c r="D1625" s="181">
        <v>7</v>
      </c>
      <c r="E1625" s="181" t="s">
        <v>551</v>
      </c>
      <c r="F1625" s="181">
        <v>1.38</v>
      </c>
      <c r="G1625" s="181">
        <v>9.66</v>
      </c>
      <c r="H1625" s="181">
        <v>172.06</v>
      </c>
      <c r="I1625" s="181" t="s">
        <v>542</v>
      </c>
      <c r="J1625" s="181" t="s">
        <v>543</v>
      </c>
      <c r="K1625" s="181" t="s">
        <v>1562</v>
      </c>
    </row>
    <row r="1626" spans="1:11">
      <c r="A1626" s="181" t="s">
        <v>1560</v>
      </c>
      <c r="B1626" s="181" t="s">
        <v>1561</v>
      </c>
      <c r="C1626" s="181" t="s">
        <v>545</v>
      </c>
      <c r="D1626" s="181">
        <v>14</v>
      </c>
      <c r="E1626" s="181" t="s">
        <v>541</v>
      </c>
      <c r="F1626" s="181">
        <v>3.23</v>
      </c>
      <c r="G1626" s="181">
        <v>45.22</v>
      </c>
      <c r="H1626" s="181">
        <v>172.06</v>
      </c>
      <c r="I1626" s="181" t="s">
        <v>542</v>
      </c>
      <c r="J1626" s="181" t="s">
        <v>543</v>
      </c>
      <c r="K1626" s="181" t="s">
        <v>1562</v>
      </c>
    </row>
    <row r="1627" spans="1:11">
      <c r="A1627" s="181" t="s">
        <v>1560</v>
      </c>
      <c r="B1627" s="181" t="s">
        <v>1561</v>
      </c>
      <c r="C1627" s="181" t="s">
        <v>552</v>
      </c>
      <c r="D1627" s="181">
        <v>4</v>
      </c>
      <c r="E1627" s="181" t="s">
        <v>541</v>
      </c>
      <c r="F1627" s="181">
        <v>4.53</v>
      </c>
      <c r="G1627" s="181">
        <v>18.12</v>
      </c>
      <c r="H1627" s="181">
        <v>172.06</v>
      </c>
      <c r="I1627" s="181" t="s">
        <v>542</v>
      </c>
      <c r="J1627" s="181" t="s">
        <v>543</v>
      </c>
      <c r="K1627" s="181" t="s">
        <v>1562</v>
      </c>
    </row>
    <row r="1628" spans="1:11">
      <c r="A1628" s="181" t="s">
        <v>1560</v>
      </c>
      <c r="B1628" s="181" t="s">
        <v>1561</v>
      </c>
      <c r="C1628" s="181" t="s">
        <v>557</v>
      </c>
      <c r="D1628" s="181">
        <v>14</v>
      </c>
      <c r="E1628" s="181" t="s">
        <v>546</v>
      </c>
      <c r="F1628" s="181">
        <v>1.07</v>
      </c>
      <c r="G1628" s="181">
        <v>14.98</v>
      </c>
      <c r="H1628" s="181">
        <v>172.06</v>
      </c>
      <c r="I1628" s="181" t="s">
        <v>542</v>
      </c>
      <c r="J1628" s="181" t="s">
        <v>543</v>
      </c>
      <c r="K1628" s="181" t="s">
        <v>1562</v>
      </c>
    </row>
    <row r="1629" spans="1:11">
      <c r="A1629" s="181" t="s">
        <v>1560</v>
      </c>
      <c r="B1629" s="181" t="s">
        <v>1561</v>
      </c>
      <c r="C1629" s="181" t="s">
        <v>579</v>
      </c>
      <c r="D1629" s="181">
        <v>7</v>
      </c>
      <c r="E1629" s="181" t="s">
        <v>554</v>
      </c>
      <c r="F1629" s="181">
        <v>4.5</v>
      </c>
      <c r="G1629" s="181">
        <v>31.5</v>
      </c>
      <c r="H1629" s="181">
        <v>172.06</v>
      </c>
      <c r="I1629" s="181" t="s">
        <v>542</v>
      </c>
      <c r="J1629" s="181" t="s">
        <v>543</v>
      </c>
      <c r="K1629" s="181" t="s">
        <v>1562</v>
      </c>
    </row>
    <row r="1630" spans="1:11">
      <c r="A1630" s="181" t="s">
        <v>1560</v>
      </c>
      <c r="B1630" s="181" t="s">
        <v>1561</v>
      </c>
      <c r="C1630" s="181" t="s">
        <v>575</v>
      </c>
      <c r="D1630" s="181">
        <v>11</v>
      </c>
      <c r="E1630" s="181" t="s">
        <v>554</v>
      </c>
      <c r="F1630" s="181">
        <v>4.78</v>
      </c>
      <c r="G1630" s="181">
        <v>52.58</v>
      </c>
      <c r="H1630" s="181">
        <v>172.06</v>
      </c>
      <c r="I1630" s="181" t="s">
        <v>542</v>
      </c>
      <c r="J1630" s="181" t="s">
        <v>543</v>
      </c>
      <c r="K1630" s="181" t="s">
        <v>1562</v>
      </c>
    </row>
    <row r="1631" spans="1:11">
      <c r="A1631" s="181" t="s">
        <v>1563</v>
      </c>
      <c r="B1631" s="181" t="s">
        <v>1564</v>
      </c>
      <c r="C1631" s="181" t="s">
        <v>540</v>
      </c>
      <c r="D1631" s="181">
        <v>9</v>
      </c>
      <c r="E1631" s="181" t="s">
        <v>546</v>
      </c>
      <c r="F1631" s="181">
        <v>3.07</v>
      </c>
      <c r="G1631" s="181">
        <v>27.63</v>
      </c>
      <c r="H1631" s="181">
        <v>96.68</v>
      </c>
      <c r="I1631" s="181" t="s">
        <v>542</v>
      </c>
      <c r="J1631" s="181" t="s">
        <v>543</v>
      </c>
      <c r="K1631" s="181" t="s">
        <v>1565</v>
      </c>
    </row>
    <row r="1632" spans="1:11">
      <c r="A1632" s="181" t="s">
        <v>1563</v>
      </c>
      <c r="B1632" s="181" t="s">
        <v>1564</v>
      </c>
      <c r="C1632" s="181" t="s">
        <v>559</v>
      </c>
      <c r="D1632" s="181">
        <v>6</v>
      </c>
      <c r="E1632" s="181" t="s">
        <v>546</v>
      </c>
      <c r="F1632" s="181">
        <v>1.97</v>
      </c>
      <c r="G1632" s="181">
        <v>11.82</v>
      </c>
      <c r="H1632" s="181">
        <v>96.68</v>
      </c>
      <c r="I1632" s="181" t="s">
        <v>542</v>
      </c>
      <c r="J1632" s="181" t="s">
        <v>543</v>
      </c>
      <c r="K1632" s="181" t="s">
        <v>1565</v>
      </c>
    </row>
    <row r="1633" spans="1:11">
      <c r="A1633" s="181" t="s">
        <v>1563</v>
      </c>
      <c r="B1633" s="181" t="s">
        <v>1564</v>
      </c>
      <c r="C1633" s="181" t="s">
        <v>557</v>
      </c>
      <c r="D1633" s="181">
        <v>16</v>
      </c>
      <c r="E1633" s="181" t="s">
        <v>541</v>
      </c>
      <c r="F1633" s="181">
        <v>1.04</v>
      </c>
      <c r="G1633" s="181">
        <v>16.64</v>
      </c>
      <c r="H1633" s="181">
        <v>96.68</v>
      </c>
      <c r="I1633" s="181" t="s">
        <v>542</v>
      </c>
      <c r="J1633" s="181" t="s">
        <v>543</v>
      </c>
      <c r="K1633" s="181" t="s">
        <v>1565</v>
      </c>
    </row>
    <row r="1634" spans="1:11">
      <c r="A1634" s="181" t="s">
        <v>1563</v>
      </c>
      <c r="B1634" s="181" t="s">
        <v>1564</v>
      </c>
      <c r="C1634" s="181" t="s">
        <v>552</v>
      </c>
      <c r="D1634" s="181">
        <v>11</v>
      </c>
      <c r="E1634" s="181" t="s">
        <v>551</v>
      </c>
      <c r="F1634" s="181">
        <v>3.69</v>
      </c>
      <c r="G1634" s="181">
        <v>40.590000000000003</v>
      </c>
      <c r="H1634" s="181">
        <v>96.68</v>
      </c>
      <c r="I1634" s="181" t="s">
        <v>542</v>
      </c>
      <c r="J1634" s="181" t="s">
        <v>543</v>
      </c>
      <c r="K1634" s="181" t="s">
        <v>1565</v>
      </c>
    </row>
    <row r="1635" spans="1:11">
      <c r="A1635" s="181" t="s">
        <v>1566</v>
      </c>
      <c r="B1635" s="181" t="s">
        <v>1567</v>
      </c>
      <c r="C1635" s="181" t="s">
        <v>545</v>
      </c>
      <c r="D1635" s="181">
        <v>19</v>
      </c>
      <c r="E1635" s="181" t="s">
        <v>546</v>
      </c>
      <c r="F1635" s="181">
        <v>0.57999999999999996</v>
      </c>
      <c r="G1635" s="181">
        <v>11.02</v>
      </c>
      <c r="H1635" s="181">
        <v>109.88</v>
      </c>
      <c r="I1635" s="181" t="s">
        <v>568</v>
      </c>
      <c r="J1635" s="181" t="s">
        <v>543</v>
      </c>
      <c r="K1635" s="181" t="s">
        <v>1568</v>
      </c>
    </row>
    <row r="1636" spans="1:11">
      <c r="A1636" s="181" t="s">
        <v>1566</v>
      </c>
      <c r="B1636" s="181" t="s">
        <v>1567</v>
      </c>
      <c r="C1636" s="181" t="s">
        <v>579</v>
      </c>
      <c r="D1636" s="181">
        <v>8</v>
      </c>
      <c r="E1636" s="181" t="s">
        <v>541</v>
      </c>
      <c r="F1636" s="181">
        <v>4.2699999999999996</v>
      </c>
      <c r="G1636" s="181">
        <v>34.159999999999997</v>
      </c>
      <c r="H1636" s="181">
        <v>109.88</v>
      </c>
      <c r="I1636" s="181" t="s">
        <v>568</v>
      </c>
      <c r="J1636" s="181" t="s">
        <v>543</v>
      </c>
      <c r="K1636" s="181" t="s">
        <v>1568</v>
      </c>
    </row>
    <row r="1637" spans="1:11">
      <c r="A1637" s="181" t="s">
        <v>1566</v>
      </c>
      <c r="B1637" s="181" t="s">
        <v>1567</v>
      </c>
      <c r="C1637" s="181" t="s">
        <v>547</v>
      </c>
      <c r="D1637" s="181">
        <v>12</v>
      </c>
      <c r="E1637" s="181" t="s">
        <v>541</v>
      </c>
      <c r="F1637" s="181">
        <v>2.82</v>
      </c>
      <c r="G1637" s="181">
        <v>33.840000000000003</v>
      </c>
      <c r="H1637" s="181">
        <v>109.88</v>
      </c>
      <c r="I1637" s="181" t="s">
        <v>568</v>
      </c>
      <c r="J1637" s="181" t="s">
        <v>543</v>
      </c>
      <c r="K1637" s="181" t="s">
        <v>1568</v>
      </c>
    </row>
    <row r="1638" spans="1:11">
      <c r="A1638" s="181" t="s">
        <v>1566</v>
      </c>
      <c r="B1638" s="181" t="s">
        <v>1567</v>
      </c>
      <c r="C1638" s="181" t="s">
        <v>552</v>
      </c>
      <c r="D1638" s="181">
        <v>12</v>
      </c>
      <c r="E1638" s="181" t="s">
        <v>546</v>
      </c>
      <c r="F1638" s="181">
        <v>1.1599999999999999</v>
      </c>
      <c r="G1638" s="181">
        <v>13.92</v>
      </c>
      <c r="H1638" s="181">
        <v>109.88</v>
      </c>
      <c r="I1638" s="181" t="s">
        <v>568</v>
      </c>
      <c r="J1638" s="181" t="s">
        <v>543</v>
      </c>
      <c r="K1638" s="181" t="s">
        <v>1568</v>
      </c>
    </row>
    <row r="1639" spans="1:11">
      <c r="A1639" s="181" t="s">
        <v>1566</v>
      </c>
      <c r="B1639" s="181" t="s">
        <v>1567</v>
      </c>
      <c r="C1639" s="181" t="s">
        <v>553</v>
      </c>
      <c r="D1639" s="181">
        <v>7</v>
      </c>
      <c r="E1639" s="181" t="s">
        <v>551</v>
      </c>
      <c r="F1639" s="181">
        <v>2.42</v>
      </c>
      <c r="G1639" s="181">
        <v>16.940000000000001</v>
      </c>
      <c r="H1639" s="181">
        <v>109.88</v>
      </c>
      <c r="I1639" s="181" t="s">
        <v>568</v>
      </c>
      <c r="J1639" s="181" t="s">
        <v>543</v>
      </c>
      <c r="K1639" s="181" t="s">
        <v>1568</v>
      </c>
    </row>
    <row r="1640" spans="1:11">
      <c r="A1640" s="181" t="s">
        <v>1569</v>
      </c>
      <c r="B1640" s="181" t="s">
        <v>1570</v>
      </c>
      <c r="C1640" s="181" t="s">
        <v>540</v>
      </c>
      <c r="D1640" s="181">
        <v>16</v>
      </c>
      <c r="E1640" s="181" t="s">
        <v>554</v>
      </c>
      <c r="F1640" s="181">
        <v>2.78</v>
      </c>
      <c r="G1640" s="181">
        <v>44.48</v>
      </c>
      <c r="H1640" s="181">
        <v>210.66</v>
      </c>
      <c r="I1640" s="181" t="s">
        <v>568</v>
      </c>
      <c r="J1640" s="181" t="s">
        <v>543</v>
      </c>
      <c r="K1640" s="181" t="s">
        <v>1571</v>
      </c>
    </row>
    <row r="1641" spans="1:11">
      <c r="A1641" s="181" t="s">
        <v>1569</v>
      </c>
      <c r="B1641" s="181" t="s">
        <v>1570</v>
      </c>
      <c r="C1641" s="181" t="s">
        <v>575</v>
      </c>
      <c r="D1641" s="181">
        <v>13</v>
      </c>
      <c r="E1641" s="181" t="s">
        <v>546</v>
      </c>
      <c r="F1641" s="181">
        <v>2.63</v>
      </c>
      <c r="G1641" s="181">
        <v>34.19</v>
      </c>
      <c r="H1641" s="181">
        <v>210.66</v>
      </c>
      <c r="I1641" s="181" t="s">
        <v>568</v>
      </c>
      <c r="J1641" s="181" t="s">
        <v>543</v>
      </c>
      <c r="K1641" s="181" t="s">
        <v>1571</v>
      </c>
    </row>
    <row r="1642" spans="1:11">
      <c r="A1642" s="181" t="s">
        <v>1569</v>
      </c>
      <c r="B1642" s="181" t="s">
        <v>1570</v>
      </c>
      <c r="C1642" s="181" t="s">
        <v>547</v>
      </c>
      <c r="D1642" s="181">
        <v>2</v>
      </c>
      <c r="E1642" s="181" t="s">
        <v>554</v>
      </c>
      <c r="F1642" s="181">
        <v>0.46</v>
      </c>
      <c r="G1642" s="181">
        <v>0.92</v>
      </c>
      <c r="H1642" s="181">
        <v>210.66</v>
      </c>
      <c r="I1642" s="181" t="s">
        <v>568</v>
      </c>
      <c r="J1642" s="181" t="s">
        <v>543</v>
      </c>
      <c r="K1642" s="181" t="s">
        <v>1571</v>
      </c>
    </row>
    <row r="1643" spans="1:11">
      <c r="A1643" s="181" t="s">
        <v>1569</v>
      </c>
      <c r="B1643" s="181" t="s">
        <v>1570</v>
      </c>
      <c r="C1643" s="181" t="s">
        <v>563</v>
      </c>
      <c r="D1643" s="181">
        <v>13</v>
      </c>
      <c r="E1643" s="181" t="s">
        <v>546</v>
      </c>
      <c r="F1643" s="181">
        <v>3.04</v>
      </c>
      <c r="G1643" s="181">
        <v>39.520000000000003</v>
      </c>
      <c r="H1643" s="181">
        <v>210.66</v>
      </c>
      <c r="I1643" s="181" t="s">
        <v>568</v>
      </c>
      <c r="J1643" s="181" t="s">
        <v>543</v>
      </c>
      <c r="K1643" s="181" t="s">
        <v>1571</v>
      </c>
    </row>
    <row r="1644" spans="1:11">
      <c r="A1644" s="181" t="s">
        <v>1569</v>
      </c>
      <c r="B1644" s="181" t="s">
        <v>1570</v>
      </c>
      <c r="C1644" s="181" t="s">
        <v>597</v>
      </c>
      <c r="D1644" s="181">
        <v>17</v>
      </c>
      <c r="E1644" s="181" t="s">
        <v>554</v>
      </c>
      <c r="F1644" s="181">
        <v>3.68</v>
      </c>
      <c r="G1644" s="181">
        <v>62.56</v>
      </c>
      <c r="H1644" s="181">
        <v>210.66</v>
      </c>
      <c r="I1644" s="181" t="s">
        <v>568</v>
      </c>
      <c r="J1644" s="181" t="s">
        <v>543</v>
      </c>
      <c r="K1644" s="181" t="s">
        <v>1571</v>
      </c>
    </row>
    <row r="1645" spans="1:11">
      <c r="A1645" s="181" t="s">
        <v>1569</v>
      </c>
      <c r="B1645" s="181" t="s">
        <v>1570</v>
      </c>
      <c r="C1645" s="181" t="s">
        <v>559</v>
      </c>
      <c r="D1645" s="181">
        <v>13</v>
      </c>
      <c r="E1645" s="181" t="s">
        <v>554</v>
      </c>
      <c r="F1645" s="181">
        <v>2.23</v>
      </c>
      <c r="G1645" s="181">
        <v>28.99</v>
      </c>
      <c r="H1645" s="181">
        <v>210.66</v>
      </c>
      <c r="I1645" s="181" t="s">
        <v>568</v>
      </c>
      <c r="J1645" s="181" t="s">
        <v>543</v>
      </c>
      <c r="K1645" s="181" t="s">
        <v>1571</v>
      </c>
    </row>
    <row r="1646" spans="1:11">
      <c r="A1646" s="181" t="s">
        <v>1572</v>
      </c>
      <c r="B1646" s="181" t="s">
        <v>1573</v>
      </c>
      <c r="C1646" s="181" t="s">
        <v>540</v>
      </c>
      <c r="D1646" s="181">
        <v>1</v>
      </c>
      <c r="E1646" s="181" t="s">
        <v>546</v>
      </c>
      <c r="F1646" s="181">
        <v>3.7</v>
      </c>
      <c r="G1646" s="181">
        <v>3.7</v>
      </c>
      <c r="H1646" s="181">
        <v>46.39</v>
      </c>
      <c r="I1646" s="181" t="s">
        <v>542</v>
      </c>
      <c r="J1646" s="181" t="s">
        <v>543</v>
      </c>
      <c r="K1646" s="181" t="s">
        <v>1574</v>
      </c>
    </row>
    <row r="1647" spans="1:11">
      <c r="A1647" s="181" t="s">
        <v>1572</v>
      </c>
      <c r="B1647" s="181" t="s">
        <v>1573</v>
      </c>
      <c r="C1647" s="181" t="s">
        <v>550</v>
      </c>
      <c r="D1647" s="181">
        <v>15</v>
      </c>
      <c r="E1647" s="181" t="s">
        <v>551</v>
      </c>
      <c r="F1647" s="181">
        <v>1.53</v>
      </c>
      <c r="G1647" s="181">
        <v>22.95</v>
      </c>
      <c r="H1647" s="181">
        <v>46.39</v>
      </c>
      <c r="I1647" s="181" t="s">
        <v>542</v>
      </c>
      <c r="J1647" s="181" t="s">
        <v>543</v>
      </c>
      <c r="K1647" s="181" t="s">
        <v>1574</v>
      </c>
    </row>
    <row r="1648" spans="1:11">
      <c r="A1648" s="181" t="s">
        <v>1572</v>
      </c>
      <c r="B1648" s="181" t="s">
        <v>1573</v>
      </c>
      <c r="C1648" s="181" t="s">
        <v>597</v>
      </c>
      <c r="D1648" s="181">
        <v>6</v>
      </c>
      <c r="E1648" s="181" t="s">
        <v>554</v>
      </c>
      <c r="F1648" s="181">
        <v>3.29</v>
      </c>
      <c r="G1648" s="181">
        <v>19.739999999999998</v>
      </c>
      <c r="H1648" s="181">
        <v>46.39</v>
      </c>
      <c r="I1648" s="181" t="s">
        <v>542</v>
      </c>
      <c r="J1648" s="181" t="s">
        <v>543</v>
      </c>
      <c r="K1648" s="181" t="s">
        <v>1574</v>
      </c>
    </row>
    <row r="1649" spans="1:11">
      <c r="A1649" s="181" t="s">
        <v>1575</v>
      </c>
      <c r="B1649" s="181" t="s">
        <v>1576</v>
      </c>
      <c r="C1649" s="181" t="s">
        <v>553</v>
      </c>
      <c r="D1649" s="181">
        <v>6</v>
      </c>
      <c r="E1649" s="181" t="s">
        <v>546</v>
      </c>
      <c r="F1649" s="181">
        <v>4.68</v>
      </c>
      <c r="G1649" s="181">
        <v>28.08</v>
      </c>
      <c r="H1649" s="181">
        <v>154.13</v>
      </c>
      <c r="I1649" s="181" t="s">
        <v>542</v>
      </c>
      <c r="J1649" s="181" t="s">
        <v>543</v>
      </c>
      <c r="K1649" s="181" t="s">
        <v>1577</v>
      </c>
    </row>
    <row r="1650" spans="1:11">
      <c r="A1650" s="181" t="s">
        <v>1575</v>
      </c>
      <c r="B1650" s="181" t="s">
        <v>1576</v>
      </c>
      <c r="C1650" s="181" t="s">
        <v>552</v>
      </c>
      <c r="D1650" s="181">
        <v>14</v>
      </c>
      <c r="E1650" s="181" t="s">
        <v>546</v>
      </c>
      <c r="F1650" s="181">
        <v>4.67</v>
      </c>
      <c r="G1650" s="181">
        <v>65.38</v>
      </c>
      <c r="H1650" s="181">
        <v>154.13</v>
      </c>
      <c r="I1650" s="181" t="s">
        <v>542</v>
      </c>
      <c r="J1650" s="181" t="s">
        <v>543</v>
      </c>
      <c r="K1650" s="181" t="s">
        <v>1577</v>
      </c>
    </row>
    <row r="1651" spans="1:11">
      <c r="A1651" s="181" t="s">
        <v>1575</v>
      </c>
      <c r="B1651" s="181" t="s">
        <v>1576</v>
      </c>
      <c r="C1651" s="181" t="s">
        <v>557</v>
      </c>
      <c r="D1651" s="181">
        <v>17</v>
      </c>
      <c r="E1651" s="181" t="s">
        <v>546</v>
      </c>
      <c r="F1651" s="181">
        <v>2.0299999999999998</v>
      </c>
      <c r="G1651" s="181">
        <v>34.51</v>
      </c>
      <c r="H1651" s="181">
        <v>154.13</v>
      </c>
      <c r="I1651" s="181" t="s">
        <v>542</v>
      </c>
      <c r="J1651" s="181" t="s">
        <v>543</v>
      </c>
      <c r="K1651" s="181" t="s">
        <v>1577</v>
      </c>
    </row>
    <row r="1652" spans="1:11">
      <c r="A1652" s="181" t="s">
        <v>1575</v>
      </c>
      <c r="B1652" s="181" t="s">
        <v>1576</v>
      </c>
      <c r="C1652" s="181" t="s">
        <v>579</v>
      </c>
      <c r="D1652" s="181">
        <v>6</v>
      </c>
      <c r="E1652" s="181" t="s">
        <v>551</v>
      </c>
      <c r="F1652" s="181">
        <v>0.66</v>
      </c>
      <c r="G1652" s="181">
        <v>3.96</v>
      </c>
      <c r="H1652" s="181">
        <v>154.13</v>
      </c>
      <c r="I1652" s="181" t="s">
        <v>542</v>
      </c>
      <c r="J1652" s="181" t="s">
        <v>543</v>
      </c>
      <c r="K1652" s="181" t="s">
        <v>1577</v>
      </c>
    </row>
    <row r="1653" spans="1:11">
      <c r="A1653" s="181" t="s">
        <v>1575</v>
      </c>
      <c r="B1653" s="181" t="s">
        <v>1576</v>
      </c>
      <c r="C1653" s="181" t="s">
        <v>597</v>
      </c>
      <c r="D1653" s="181">
        <v>10</v>
      </c>
      <c r="E1653" s="181" t="s">
        <v>551</v>
      </c>
      <c r="F1653" s="181">
        <v>2.2200000000000002</v>
      </c>
      <c r="G1653" s="181">
        <v>22.2</v>
      </c>
      <c r="H1653" s="181">
        <v>154.13</v>
      </c>
      <c r="I1653" s="181" t="s">
        <v>542</v>
      </c>
      <c r="J1653" s="181" t="s">
        <v>543</v>
      </c>
      <c r="K1653" s="181" t="s">
        <v>1577</v>
      </c>
    </row>
    <row r="1654" spans="1:11">
      <c r="A1654" s="181" t="s">
        <v>1578</v>
      </c>
      <c r="B1654" s="181" t="s">
        <v>1579</v>
      </c>
      <c r="C1654" s="181" t="s">
        <v>550</v>
      </c>
      <c r="D1654" s="181">
        <v>15</v>
      </c>
      <c r="E1654" s="181" t="s">
        <v>546</v>
      </c>
      <c r="F1654" s="181">
        <v>3.04</v>
      </c>
      <c r="G1654" s="181">
        <v>45.6</v>
      </c>
      <c r="H1654" s="181">
        <v>77.97</v>
      </c>
      <c r="I1654" s="181" t="s">
        <v>568</v>
      </c>
      <c r="J1654" s="181" t="s">
        <v>543</v>
      </c>
      <c r="K1654" s="181" t="s">
        <v>1580</v>
      </c>
    </row>
    <row r="1655" spans="1:11">
      <c r="A1655" s="181" t="s">
        <v>1578</v>
      </c>
      <c r="B1655" s="181" t="s">
        <v>1579</v>
      </c>
      <c r="C1655" s="181" t="s">
        <v>545</v>
      </c>
      <c r="D1655" s="181">
        <v>1</v>
      </c>
      <c r="E1655" s="181" t="s">
        <v>546</v>
      </c>
      <c r="F1655" s="181">
        <v>1.1499999999999999</v>
      </c>
      <c r="G1655" s="181">
        <v>1.1499999999999999</v>
      </c>
      <c r="H1655" s="181">
        <v>77.97</v>
      </c>
      <c r="I1655" s="181" t="s">
        <v>568</v>
      </c>
      <c r="J1655" s="181" t="s">
        <v>543</v>
      </c>
      <c r="K1655" s="181" t="s">
        <v>1580</v>
      </c>
    </row>
    <row r="1656" spans="1:11">
      <c r="A1656" s="181" t="s">
        <v>1578</v>
      </c>
      <c r="B1656" s="181" t="s">
        <v>1579</v>
      </c>
      <c r="C1656" s="181" t="s">
        <v>553</v>
      </c>
      <c r="D1656" s="181">
        <v>7</v>
      </c>
      <c r="E1656" s="181" t="s">
        <v>541</v>
      </c>
      <c r="F1656" s="181">
        <v>0.22</v>
      </c>
      <c r="G1656" s="181">
        <v>1.54</v>
      </c>
      <c r="H1656" s="181">
        <v>77.97</v>
      </c>
      <c r="I1656" s="181" t="s">
        <v>568</v>
      </c>
      <c r="J1656" s="181" t="s">
        <v>543</v>
      </c>
      <c r="K1656" s="181" t="s">
        <v>1580</v>
      </c>
    </row>
    <row r="1657" spans="1:11">
      <c r="A1657" s="181" t="s">
        <v>1578</v>
      </c>
      <c r="B1657" s="181" t="s">
        <v>1579</v>
      </c>
      <c r="C1657" s="181" t="s">
        <v>552</v>
      </c>
      <c r="D1657" s="181">
        <v>9</v>
      </c>
      <c r="E1657" s="181" t="s">
        <v>554</v>
      </c>
      <c r="F1657" s="181">
        <v>0.36</v>
      </c>
      <c r="G1657" s="181">
        <v>3.24</v>
      </c>
      <c r="H1657" s="181">
        <v>77.97</v>
      </c>
      <c r="I1657" s="181" t="s">
        <v>568</v>
      </c>
      <c r="J1657" s="181" t="s">
        <v>543</v>
      </c>
      <c r="K1657" s="181" t="s">
        <v>1580</v>
      </c>
    </row>
    <row r="1658" spans="1:11">
      <c r="A1658" s="181" t="s">
        <v>1578</v>
      </c>
      <c r="B1658" s="181" t="s">
        <v>1579</v>
      </c>
      <c r="C1658" s="181" t="s">
        <v>559</v>
      </c>
      <c r="D1658" s="181">
        <v>4</v>
      </c>
      <c r="E1658" s="181" t="s">
        <v>554</v>
      </c>
      <c r="F1658" s="181">
        <v>4.37</v>
      </c>
      <c r="G1658" s="181">
        <v>17.48</v>
      </c>
      <c r="H1658" s="181">
        <v>77.97</v>
      </c>
      <c r="I1658" s="181" t="s">
        <v>568</v>
      </c>
      <c r="J1658" s="181" t="s">
        <v>543</v>
      </c>
      <c r="K1658" s="181" t="s">
        <v>1580</v>
      </c>
    </row>
    <row r="1659" spans="1:11">
      <c r="A1659" s="181" t="s">
        <v>1578</v>
      </c>
      <c r="B1659" s="181" t="s">
        <v>1579</v>
      </c>
      <c r="C1659" s="181" t="s">
        <v>597</v>
      </c>
      <c r="D1659" s="181">
        <v>14</v>
      </c>
      <c r="E1659" s="181" t="s">
        <v>554</v>
      </c>
      <c r="F1659" s="181">
        <v>0.64</v>
      </c>
      <c r="G1659" s="181">
        <v>8.9600000000000009</v>
      </c>
      <c r="H1659" s="181">
        <v>77.97</v>
      </c>
      <c r="I1659" s="181" t="s">
        <v>568</v>
      </c>
      <c r="J1659" s="181" t="s">
        <v>543</v>
      </c>
      <c r="K1659" s="181" t="s">
        <v>1580</v>
      </c>
    </row>
    <row r="1660" spans="1:11">
      <c r="A1660" s="181" t="s">
        <v>1581</v>
      </c>
      <c r="B1660" s="181" t="s">
        <v>1582</v>
      </c>
      <c r="C1660" s="181" t="s">
        <v>552</v>
      </c>
      <c r="D1660" s="181">
        <v>17</v>
      </c>
      <c r="E1660" s="181" t="s">
        <v>554</v>
      </c>
      <c r="F1660" s="181">
        <v>3.03</v>
      </c>
      <c r="G1660" s="181">
        <v>51.51</v>
      </c>
      <c r="H1660" s="181">
        <v>153.71</v>
      </c>
      <c r="I1660" s="181" t="s">
        <v>568</v>
      </c>
      <c r="J1660" s="181" t="s">
        <v>543</v>
      </c>
      <c r="K1660" s="181" t="s">
        <v>1583</v>
      </c>
    </row>
    <row r="1661" spans="1:11">
      <c r="A1661" s="181" t="s">
        <v>1581</v>
      </c>
      <c r="B1661" s="181" t="s">
        <v>1582</v>
      </c>
      <c r="C1661" s="181" t="s">
        <v>559</v>
      </c>
      <c r="D1661" s="181">
        <v>13</v>
      </c>
      <c r="E1661" s="181" t="s">
        <v>546</v>
      </c>
      <c r="F1661" s="181">
        <v>2.15</v>
      </c>
      <c r="G1661" s="181">
        <v>27.95</v>
      </c>
      <c r="H1661" s="181">
        <v>153.71</v>
      </c>
      <c r="I1661" s="181" t="s">
        <v>568</v>
      </c>
      <c r="J1661" s="181" t="s">
        <v>543</v>
      </c>
      <c r="K1661" s="181" t="s">
        <v>1583</v>
      </c>
    </row>
    <row r="1662" spans="1:11">
      <c r="A1662" s="181" t="s">
        <v>1581</v>
      </c>
      <c r="B1662" s="181" t="s">
        <v>1582</v>
      </c>
      <c r="C1662" s="181" t="s">
        <v>563</v>
      </c>
      <c r="D1662" s="181">
        <v>9</v>
      </c>
      <c r="E1662" s="181" t="s">
        <v>546</v>
      </c>
      <c r="F1662" s="181">
        <v>4.33</v>
      </c>
      <c r="G1662" s="181">
        <v>38.97</v>
      </c>
      <c r="H1662" s="181">
        <v>153.71</v>
      </c>
      <c r="I1662" s="181" t="s">
        <v>568</v>
      </c>
      <c r="J1662" s="181" t="s">
        <v>543</v>
      </c>
      <c r="K1662" s="181" t="s">
        <v>1583</v>
      </c>
    </row>
    <row r="1663" spans="1:11">
      <c r="A1663" s="181" t="s">
        <v>1581</v>
      </c>
      <c r="B1663" s="181" t="s">
        <v>1582</v>
      </c>
      <c r="C1663" s="181" t="s">
        <v>543</v>
      </c>
      <c r="D1663" s="181">
        <v>4</v>
      </c>
      <c r="E1663" s="181" t="s">
        <v>546</v>
      </c>
      <c r="F1663" s="181">
        <v>3.27</v>
      </c>
      <c r="G1663" s="181">
        <v>13.08</v>
      </c>
      <c r="H1663" s="181">
        <v>153.71</v>
      </c>
      <c r="I1663" s="181" t="s">
        <v>568</v>
      </c>
      <c r="J1663" s="181" t="s">
        <v>543</v>
      </c>
      <c r="K1663" s="181" t="s">
        <v>1583</v>
      </c>
    </row>
    <row r="1664" spans="1:11">
      <c r="A1664" s="181" t="s">
        <v>1581</v>
      </c>
      <c r="B1664" s="181" t="s">
        <v>1582</v>
      </c>
      <c r="C1664" s="181" t="s">
        <v>545</v>
      </c>
      <c r="D1664" s="181">
        <v>15</v>
      </c>
      <c r="E1664" s="181" t="s">
        <v>551</v>
      </c>
      <c r="F1664" s="181">
        <v>1.48</v>
      </c>
      <c r="G1664" s="181">
        <v>22.2</v>
      </c>
      <c r="H1664" s="181">
        <v>153.71</v>
      </c>
      <c r="I1664" s="181" t="s">
        <v>568</v>
      </c>
      <c r="J1664" s="181" t="s">
        <v>543</v>
      </c>
      <c r="K1664" s="181" t="s">
        <v>1583</v>
      </c>
    </row>
    <row r="1665" spans="1:11">
      <c r="A1665" s="181" t="s">
        <v>1584</v>
      </c>
      <c r="B1665" s="181" t="s">
        <v>1585</v>
      </c>
      <c r="C1665" s="181" t="s">
        <v>543</v>
      </c>
      <c r="D1665" s="181">
        <v>7</v>
      </c>
      <c r="E1665" s="181" t="s">
        <v>541</v>
      </c>
      <c r="F1665" s="181">
        <v>4.8099999999999996</v>
      </c>
      <c r="G1665" s="181">
        <v>33.67</v>
      </c>
      <c r="H1665" s="181">
        <v>137.37</v>
      </c>
      <c r="I1665" s="181" t="s">
        <v>568</v>
      </c>
      <c r="J1665" s="181" t="s">
        <v>543</v>
      </c>
      <c r="K1665" s="181" t="s">
        <v>1586</v>
      </c>
    </row>
    <row r="1666" spans="1:11">
      <c r="A1666" s="181" t="s">
        <v>1584</v>
      </c>
      <c r="B1666" s="181" t="s">
        <v>1585</v>
      </c>
      <c r="C1666" s="181" t="s">
        <v>575</v>
      </c>
      <c r="D1666" s="181">
        <v>5</v>
      </c>
      <c r="E1666" s="181" t="s">
        <v>541</v>
      </c>
      <c r="F1666" s="181">
        <v>0.44</v>
      </c>
      <c r="G1666" s="181">
        <v>2.2000000000000002</v>
      </c>
      <c r="H1666" s="181">
        <v>137.37</v>
      </c>
      <c r="I1666" s="181" t="s">
        <v>568</v>
      </c>
      <c r="J1666" s="181" t="s">
        <v>543</v>
      </c>
      <c r="K1666" s="181" t="s">
        <v>1586</v>
      </c>
    </row>
    <row r="1667" spans="1:11">
      <c r="A1667" s="181" t="s">
        <v>1584</v>
      </c>
      <c r="B1667" s="181" t="s">
        <v>1585</v>
      </c>
      <c r="C1667" s="181" t="s">
        <v>545</v>
      </c>
      <c r="D1667" s="181">
        <v>2</v>
      </c>
      <c r="E1667" s="181" t="s">
        <v>554</v>
      </c>
      <c r="F1667" s="181">
        <v>0.35</v>
      </c>
      <c r="G1667" s="181">
        <v>0.7</v>
      </c>
      <c r="H1667" s="181">
        <v>137.37</v>
      </c>
      <c r="I1667" s="181" t="s">
        <v>568</v>
      </c>
      <c r="J1667" s="181" t="s">
        <v>543</v>
      </c>
      <c r="K1667" s="181" t="s">
        <v>1586</v>
      </c>
    </row>
    <row r="1668" spans="1:11">
      <c r="A1668" s="181" t="s">
        <v>1584</v>
      </c>
      <c r="B1668" s="181" t="s">
        <v>1585</v>
      </c>
      <c r="C1668" s="181" t="s">
        <v>563</v>
      </c>
      <c r="D1668" s="181">
        <v>15</v>
      </c>
      <c r="E1668" s="181" t="s">
        <v>551</v>
      </c>
      <c r="F1668" s="181">
        <v>1.5</v>
      </c>
      <c r="G1668" s="181">
        <v>22.5</v>
      </c>
      <c r="H1668" s="181">
        <v>137.37</v>
      </c>
      <c r="I1668" s="181" t="s">
        <v>568</v>
      </c>
      <c r="J1668" s="181" t="s">
        <v>543</v>
      </c>
      <c r="K1668" s="181" t="s">
        <v>1586</v>
      </c>
    </row>
    <row r="1669" spans="1:11">
      <c r="A1669" s="181" t="s">
        <v>1584</v>
      </c>
      <c r="B1669" s="181" t="s">
        <v>1585</v>
      </c>
      <c r="C1669" s="181" t="s">
        <v>547</v>
      </c>
      <c r="D1669" s="181">
        <v>18</v>
      </c>
      <c r="E1669" s="181" t="s">
        <v>554</v>
      </c>
      <c r="F1669" s="181">
        <v>4.3499999999999996</v>
      </c>
      <c r="G1669" s="181">
        <v>78.3</v>
      </c>
      <c r="H1669" s="181">
        <v>137.37</v>
      </c>
      <c r="I1669" s="181" t="s">
        <v>568</v>
      </c>
      <c r="J1669" s="181" t="s">
        <v>543</v>
      </c>
      <c r="K1669" s="181" t="s">
        <v>1586</v>
      </c>
    </row>
    <row r="1670" spans="1:11">
      <c r="A1670" s="181" t="s">
        <v>1587</v>
      </c>
      <c r="B1670" s="181" t="s">
        <v>1588</v>
      </c>
      <c r="C1670" s="181" t="s">
        <v>575</v>
      </c>
      <c r="D1670" s="181">
        <v>8</v>
      </c>
      <c r="E1670" s="181" t="s">
        <v>551</v>
      </c>
      <c r="F1670" s="181">
        <v>1.1100000000000001</v>
      </c>
      <c r="G1670" s="181">
        <v>8.8800000000000008</v>
      </c>
      <c r="H1670" s="181">
        <v>88.05</v>
      </c>
      <c r="I1670" s="181" t="s">
        <v>542</v>
      </c>
      <c r="J1670" s="181" t="s">
        <v>543</v>
      </c>
      <c r="K1670" s="181" t="s">
        <v>1589</v>
      </c>
    </row>
    <row r="1671" spans="1:11">
      <c r="A1671" s="181" t="s">
        <v>1587</v>
      </c>
      <c r="B1671" s="181" t="s">
        <v>1588</v>
      </c>
      <c r="C1671" s="181" t="s">
        <v>557</v>
      </c>
      <c r="D1671" s="181">
        <v>3</v>
      </c>
      <c r="E1671" s="181" t="s">
        <v>546</v>
      </c>
      <c r="F1671" s="181">
        <v>2.97</v>
      </c>
      <c r="G1671" s="181">
        <v>8.91</v>
      </c>
      <c r="H1671" s="181">
        <v>88.05</v>
      </c>
      <c r="I1671" s="181" t="s">
        <v>542</v>
      </c>
      <c r="J1671" s="181" t="s">
        <v>543</v>
      </c>
      <c r="K1671" s="181" t="s">
        <v>1589</v>
      </c>
    </row>
    <row r="1672" spans="1:11">
      <c r="A1672" s="181" t="s">
        <v>1587</v>
      </c>
      <c r="B1672" s="181" t="s">
        <v>1588</v>
      </c>
      <c r="C1672" s="181" t="s">
        <v>597</v>
      </c>
      <c r="D1672" s="181">
        <v>15</v>
      </c>
      <c r="E1672" s="181" t="s">
        <v>546</v>
      </c>
      <c r="F1672" s="181">
        <v>1.26</v>
      </c>
      <c r="G1672" s="181">
        <v>18.899999999999999</v>
      </c>
      <c r="H1672" s="181">
        <v>88.05</v>
      </c>
      <c r="I1672" s="181" t="s">
        <v>542</v>
      </c>
      <c r="J1672" s="181" t="s">
        <v>543</v>
      </c>
      <c r="K1672" s="181" t="s">
        <v>1589</v>
      </c>
    </row>
    <row r="1673" spans="1:11">
      <c r="A1673" s="181" t="s">
        <v>1587</v>
      </c>
      <c r="B1673" s="181" t="s">
        <v>1588</v>
      </c>
      <c r="C1673" s="181" t="s">
        <v>545</v>
      </c>
      <c r="D1673" s="181">
        <v>12</v>
      </c>
      <c r="E1673" s="181" t="s">
        <v>546</v>
      </c>
      <c r="F1673" s="181">
        <v>4.28</v>
      </c>
      <c r="G1673" s="181">
        <v>51.36</v>
      </c>
      <c r="H1673" s="181">
        <v>88.05</v>
      </c>
      <c r="I1673" s="181" t="s">
        <v>542</v>
      </c>
      <c r="J1673" s="181" t="s">
        <v>543</v>
      </c>
      <c r="K1673" s="181" t="s">
        <v>1589</v>
      </c>
    </row>
    <row r="1674" spans="1:11">
      <c r="A1674" s="181" t="s">
        <v>1590</v>
      </c>
      <c r="B1674" s="181" t="s">
        <v>1591</v>
      </c>
      <c r="C1674" s="181" t="s">
        <v>543</v>
      </c>
      <c r="D1674" s="181">
        <v>8</v>
      </c>
      <c r="E1674" s="181" t="s">
        <v>546</v>
      </c>
      <c r="F1674" s="181">
        <v>2.81</v>
      </c>
      <c r="G1674" s="181">
        <v>22.48</v>
      </c>
      <c r="H1674" s="181">
        <v>109.48</v>
      </c>
      <c r="I1674" s="181" t="s">
        <v>542</v>
      </c>
      <c r="J1674" s="181" t="s">
        <v>543</v>
      </c>
      <c r="K1674" s="181" t="s">
        <v>1592</v>
      </c>
    </row>
    <row r="1675" spans="1:11">
      <c r="A1675" s="181" t="s">
        <v>1590</v>
      </c>
      <c r="B1675" s="181" t="s">
        <v>1591</v>
      </c>
      <c r="C1675" s="181" t="s">
        <v>563</v>
      </c>
      <c r="D1675" s="181">
        <v>11</v>
      </c>
      <c r="E1675" s="181" t="s">
        <v>541</v>
      </c>
      <c r="F1675" s="181">
        <v>4.8</v>
      </c>
      <c r="G1675" s="181">
        <v>52.8</v>
      </c>
      <c r="H1675" s="181">
        <v>109.48</v>
      </c>
      <c r="I1675" s="181" t="s">
        <v>542</v>
      </c>
      <c r="J1675" s="181" t="s">
        <v>543</v>
      </c>
      <c r="K1675" s="181" t="s">
        <v>1592</v>
      </c>
    </row>
    <row r="1676" spans="1:11">
      <c r="A1676" s="181" t="s">
        <v>1590</v>
      </c>
      <c r="B1676" s="181" t="s">
        <v>1591</v>
      </c>
      <c r="C1676" s="181" t="s">
        <v>545</v>
      </c>
      <c r="D1676" s="181">
        <v>12</v>
      </c>
      <c r="E1676" s="181" t="s">
        <v>541</v>
      </c>
      <c r="F1676" s="181">
        <v>2.85</v>
      </c>
      <c r="G1676" s="181">
        <v>34.200000000000003</v>
      </c>
      <c r="H1676" s="181">
        <v>109.48</v>
      </c>
      <c r="I1676" s="181" t="s">
        <v>542</v>
      </c>
      <c r="J1676" s="181" t="s">
        <v>543</v>
      </c>
      <c r="K1676" s="181" t="s">
        <v>1592</v>
      </c>
    </row>
    <row r="1677" spans="1:11">
      <c r="A1677" s="181" t="s">
        <v>1593</v>
      </c>
      <c r="B1677" s="181" t="s">
        <v>1594</v>
      </c>
      <c r="C1677" s="181" t="s">
        <v>559</v>
      </c>
      <c r="D1677" s="181">
        <v>4</v>
      </c>
      <c r="E1677" s="181" t="s">
        <v>551</v>
      </c>
      <c r="F1677" s="181">
        <v>3.53</v>
      </c>
      <c r="G1677" s="181">
        <v>14.12</v>
      </c>
      <c r="H1677" s="181">
        <v>170</v>
      </c>
      <c r="I1677" s="181" t="s">
        <v>568</v>
      </c>
      <c r="J1677" s="181" t="s">
        <v>543</v>
      </c>
      <c r="K1677" s="181" t="s">
        <v>1595</v>
      </c>
    </row>
    <row r="1678" spans="1:11">
      <c r="A1678" s="181" t="s">
        <v>1593</v>
      </c>
      <c r="B1678" s="181" t="s">
        <v>1594</v>
      </c>
      <c r="C1678" s="181" t="s">
        <v>575</v>
      </c>
      <c r="D1678" s="181">
        <v>16</v>
      </c>
      <c r="E1678" s="181" t="s">
        <v>546</v>
      </c>
      <c r="F1678" s="181">
        <v>1.08</v>
      </c>
      <c r="G1678" s="181">
        <v>17.28</v>
      </c>
      <c r="H1678" s="181">
        <v>170</v>
      </c>
      <c r="I1678" s="181" t="s">
        <v>568</v>
      </c>
      <c r="J1678" s="181" t="s">
        <v>543</v>
      </c>
      <c r="K1678" s="181" t="s">
        <v>1595</v>
      </c>
    </row>
    <row r="1679" spans="1:11">
      <c r="A1679" s="181" t="s">
        <v>1593</v>
      </c>
      <c r="B1679" s="181" t="s">
        <v>1594</v>
      </c>
      <c r="C1679" s="181" t="s">
        <v>553</v>
      </c>
      <c r="D1679" s="181">
        <v>17</v>
      </c>
      <c r="E1679" s="181" t="s">
        <v>541</v>
      </c>
      <c r="F1679" s="181">
        <v>2.94</v>
      </c>
      <c r="G1679" s="181">
        <v>49.98</v>
      </c>
      <c r="H1679" s="181">
        <v>170</v>
      </c>
      <c r="I1679" s="181" t="s">
        <v>568</v>
      </c>
      <c r="J1679" s="181" t="s">
        <v>543</v>
      </c>
      <c r="K1679" s="181" t="s">
        <v>1595</v>
      </c>
    </row>
    <row r="1680" spans="1:11">
      <c r="A1680" s="181" t="s">
        <v>1593</v>
      </c>
      <c r="B1680" s="181" t="s">
        <v>1594</v>
      </c>
      <c r="C1680" s="181" t="s">
        <v>579</v>
      </c>
      <c r="D1680" s="181">
        <v>8</v>
      </c>
      <c r="E1680" s="181" t="s">
        <v>554</v>
      </c>
      <c r="F1680" s="181">
        <v>2.84</v>
      </c>
      <c r="G1680" s="181">
        <v>22.72</v>
      </c>
      <c r="H1680" s="181">
        <v>170</v>
      </c>
      <c r="I1680" s="181" t="s">
        <v>568</v>
      </c>
      <c r="J1680" s="181" t="s">
        <v>543</v>
      </c>
      <c r="K1680" s="181" t="s">
        <v>1595</v>
      </c>
    </row>
    <row r="1681" spans="1:11">
      <c r="A1681" s="181" t="s">
        <v>1593</v>
      </c>
      <c r="B1681" s="181" t="s">
        <v>1594</v>
      </c>
      <c r="C1681" s="181" t="s">
        <v>540</v>
      </c>
      <c r="D1681" s="181">
        <v>16</v>
      </c>
      <c r="E1681" s="181" t="s">
        <v>546</v>
      </c>
      <c r="F1681" s="181">
        <v>2.5</v>
      </c>
      <c r="G1681" s="181">
        <v>40</v>
      </c>
      <c r="H1681" s="181">
        <v>170</v>
      </c>
      <c r="I1681" s="181" t="s">
        <v>568</v>
      </c>
      <c r="J1681" s="181" t="s">
        <v>543</v>
      </c>
      <c r="K1681" s="181" t="s">
        <v>1595</v>
      </c>
    </row>
    <row r="1682" spans="1:11">
      <c r="A1682" s="181" t="s">
        <v>1593</v>
      </c>
      <c r="B1682" s="181" t="s">
        <v>1594</v>
      </c>
      <c r="C1682" s="181" t="s">
        <v>550</v>
      </c>
      <c r="D1682" s="181">
        <v>14</v>
      </c>
      <c r="E1682" s="181" t="s">
        <v>546</v>
      </c>
      <c r="F1682" s="181">
        <v>1.85</v>
      </c>
      <c r="G1682" s="181">
        <v>25.9</v>
      </c>
      <c r="H1682" s="181">
        <v>170</v>
      </c>
      <c r="I1682" s="181" t="s">
        <v>568</v>
      </c>
      <c r="J1682" s="181" t="s">
        <v>543</v>
      </c>
      <c r="K1682" s="181" t="s">
        <v>1595</v>
      </c>
    </row>
    <row r="1683" spans="1:11">
      <c r="A1683" s="181" t="s">
        <v>1596</v>
      </c>
      <c r="B1683" s="181" t="s">
        <v>1597</v>
      </c>
      <c r="C1683" s="181" t="s">
        <v>559</v>
      </c>
      <c r="D1683" s="181">
        <v>3</v>
      </c>
      <c r="E1683" s="181" t="s">
        <v>546</v>
      </c>
      <c r="F1683" s="181">
        <v>3.45</v>
      </c>
      <c r="G1683" s="181">
        <v>10.35</v>
      </c>
      <c r="H1683" s="181">
        <v>233.58</v>
      </c>
      <c r="I1683" s="181" t="s">
        <v>568</v>
      </c>
      <c r="J1683" s="181" t="s">
        <v>543</v>
      </c>
      <c r="K1683" s="181" t="s">
        <v>1598</v>
      </c>
    </row>
    <row r="1684" spans="1:11">
      <c r="A1684" s="181" t="s">
        <v>1596</v>
      </c>
      <c r="B1684" s="181" t="s">
        <v>1597</v>
      </c>
      <c r="C1684" s="181" t="s">
        <v>552</v>
      </c>
      <c r="D1684" s="181">
        <v>18</v>
      </c>
      <c r="E1684" s="181" t="s">
        <v>554</v>
      </c>
      <c r="F1684" s="181">
        <v>3.7</v>
      </c>
      <c r="G1684" s="181">
        <v>66.599999999999994</v>
      </c>
      <c r="H1684" s="181">
        <v>233.58</v>
      </c>
      <c r="I1684" s="181" t="s">
        <v>568</v>
      </c>
      <c r="J1684" s="181" t="s">
        <v>543</v>
      </c>
      <c r="K1684" s="181" t="s">
        <v>1598</v>
      </c>
    </row>
    <row r="1685" spans="1:11">
      <c r="A1685" s="181" t="s">
        <v>1596</v>
      </c>
      <c r="B1685" s="181" t="s">
        <v>1597</v>
      </c>
      <c r="C1685" s="181" t="s">
        <v>547</v>
      </c>
      <c r="D1685" s="181">
        <v>16</v>
      </c>
      <c r="E1685" s="181" t="s">
        <v>541</v>
      </c>
      <c r="F1685" s="181">
        <v>3.78</v>
      </c>
      <c r="G1685" s="181">
        <v>60.48</v>
      </c>
      <c r="H1685" s="181">
        <v>233.58</v>
      </c>
      <c r="I1685" s="181" t="s">
        <v>568</v>
      </c>
      <c r="J1685" s="181" t="s">
        <v>543</v>
      </c>
      <c r="K1685" s="181" t="s">
        <v>1598</v>
      </c>
    </row>
    <row r="1686" spans="1:11">
      <c r="A1686" s="181" t="s">
        <v>1596</v>
      </c>
      <c r="B1686" s="181" t="s">
        <v>1597</v>
      </c>
      <c r="C1686" s="181" t="s">
        <v>563</v>
      </c>
      <c r="D1686" s="181">
        <v>4</v>
      </c>
      <c r="E1686" s="181" t="s">
        <v>554</v>
      </c>
      <c r="F1686" s="181">
        <v>0.78</v>
      </c>
      <c r="G1686" s="181">
        <v>3.12</v>
      </c>
      <c r="H1686" s="181">
        <v>233.58</v>
      </c>
      <c r="I1686" s="181" t="s">
        <v>568</v>
      </c>
      <c r="J1686" s="181" t="s">
        <v>543</v>
      </c>
      <c r="K1686" s="181" t="s">
        <v>1598</v>
      </c>
    </row>
    <row r="1687" spans="1:11">
      <c r="A1687" s="181" t="s">
        <v>1596</v>
      </c>
      <c r="B1687" s="181" t="s">
        <v>1597</v>
      </c>
      <c r="C1687" s="181" t="s">
        <v>553</v>
      </c>
      <c r="D1687" s="181">
        <v>19</v>
      </c>
      <c r="E1687" s="181" t="s">
        <v>541</v>
      </c>
      <c r="F1687" s="181">
        <v>4.41</v>
      </c>
      <c r="G1687" s="181">
        <v>83.79</v>
      </c>
      <c r="H1687" s="181">
        <v>233.58</v>
      </c>
      <c r="I1687" s="181" t="s">
        <v>568</v>
      </c>
      <c r="J1687" s="181" t="s">
        <v>543</v>
      </c>
      <c r="K1687" s="181" t="s">
        <v>1598</v>
      </c>
    </row>
    <row r="1688" spans="1:11">
      <c r="A1688" s="181" t="s">
        <v>1596</v>
      </c>
      <c r="B1688" s="181" t="s">
        <v>1597</v>
      </c>
      <c r="C1688" s="181" t="s">
        <v>545</v>
      </c>
      <c r="D1688" s="181">
        <v>11</v>
      </c>
      <c r="E1688" s="181" t="s">
        <v>554</v>
      </c>
      <c r="F1688" s="181">
        <v>0.84</v>
      </c>
      <c r="G1688" s="181">
        <v>9.24</v>
      </c>
      <c r="H1688" s="181">
        <v>233.58</v>
      </c>
      <c r="I1688" s="181" t="s">
        <v>568</v>
      </c>
      <c r="J1688" s="181" t="s">
        <v>543</v>
      </c>
      <c r="K1688" s="181" t="s">
        <v>1598</v>
      </c>
    </row>
    <row r="1689" spans="1:11">
      <c r="A1689" s="181" t="s">
        <v>1599</v>
      </c>
      <c r="B1689" s="181" t="s">
        <v>1600</v>
      </c>
      <c r="C1689" s="181" t="s">
        <v>547</v>
      </c>
      <c r="D1689" s="181">
        <v>16</v>
      </c>
      <c r="E1689" s="181" t="s">
        <v>541</v>
      </c>
      <c r="F1689" s="181">
        <v>1.38</v>
      </c>
      <c r="G1689" s="181">
        <v>22.08</v>
      </c>
      <c r="H1689" s="181">
        <v>144.68</v>
      </c>
      <c r="I1689" s="181" t="s">
        <v>568</v>
      </c>
      <c r="J1689" s="181" t="s">
        <v>543</v>
      </c>
      <c r="K1689" s="181" t="s">
        <v>1601</v>
      </c>
    </row>
    <row r="1690" spans="1:11">
      <c r="A1690" s="181" t="s">
        <v>1599</v>
      </c>
      <c r="B1690" s="181" t="s">
        <v>1600</v>
      </c>
      <c r="C1690" s="181" t="s">
        <v>550</v>
      </c>
      <c r="D1690" s="181">
        <v>20</v>
      </c>
      <c r="E1690" s="181" t="s">
        <v>554</v>
      </c>
      <c r="F1690" s="181">
        <v>1.37</v>
      </c>
      <c r="G1690" s="181">
        <v>27.4</v>
      </c>
      <c r="H1690" s="181">
        <v>144.68</v>
      </c>
      <c r="I1690" s="181" t="s">
        <v>568</v>
      </c>
      <c r="J1690" s="181" t="s">
        <v>543</v>
      </c>
      <c r="K1690" s="181" t="s">
        <v>1601</v>
      </c>
    </row>
    <row r="1691" spans="1:11">
      <c r="A1691" s="181" t="s">
        <v>1599</v>
      </c>
      <c r="B1691" s="181" t="s">
        <v>1600</v>
      </c>
      <c r="C1691" s="181" t="s">
        <v>543</v>
      </c>
      <c r="D1691" s="181">
        <v>20</v>
      </c>
      <c r="E1691" s="181" t="s">
        <v>541</v>
      </c>
      <c r="F1691" s="181">
        <v>2.2999999999999998</v>
      </c>
      <c r="G1691" s="181">
        <v>46</v>
      </c>
      <c r="H1691" s="181">
        <v>144.68</v>
      </c>
      <c r="I1691" s="181" t="s">
        <v>568</v>
      </c>
      <c r="J1691" s="181" t="s">
        <v>543</v>
      </c>
      <c r="K1691" s="181" t="s">
        <v>1601</v>
      </c>
    </row>
    <row r="1692" spans="1:11">
      <c r="A1692" s="181" t="s">
        <v>1599</v>
      </c>
      <c r="B1692" s="181" t="s">
        <v>1600</v>
      </c>
      <c r="C1692" s="181" t="s">
        <v>553</v>
      </c>
      <c r="D1692" s="181">
        <v>12</v>
      </c>
      <c r="E1692" s="181" t="s">
        <v>541</v>
      </c>
      <c r="F1692" s="181">
        <v>4.0999999999999996</v>
      </c>
      <c r="G1692" s="181">
        <v>49.2</v>
      </c>
      <c r="H1692" s="181">
        <v>144.68</v>
      </c>
      <c r="I1692" s="181" t="s">
        <v>568</v>
      </c>
      <c r="J1692" s="181" t="s">
        <v>543</v>
      </c>
      <c r="K1692" s="181" t="s">
        <v>1601</v>
      </c>
    </row>
    <row r="1693" spans="1:11">
      <c r="A1693" s="181" t="s">
        <v>1602</v>
      </c>
      <c r="B1693" s="181" t="s">
        <v>1603</v>
      </c>
      <c r="C1693" s="181" t="s">
        <v>559</v>
      </c>
      <c r="D1693" s="181">
        <v>4</v>
      </c>
      <c r="E1693" s="181" t="s">
        <v>551</v>
      </c>
      <c r="F1693" s="181">
        <v>0.12</v>
      </c>
      <c r="G1693" s="181">
        <v>0.48</v>
      </c>
      <c r="H1693" s="181">
        <v>59.56</v>
      </c>
      <c r="I1693" s="181" t="s">
        <v>542</v>
      </c>
      <c r="J1693" s="181" t="s">
        <v>543</v>
      </c>
      <c r="K1693" s="181" t="s">
        <v>1604</v>
      </c>
    </row>
    <row r="1694" spans="1:11">
      <c r="A1694" s="181" t="s">
        <v>1602</v>
      </c>
      <c r="B1694" s="181" t="s">
        <v>1603</v>
      </c>
      <c r="C1694" s="181" t="s">
        <v>553</v>
      </c>
      <c r="D1694" s="181">
        <v>18</v>
      </c>
      <c r="E1694" s="181" t="s">
        <v>551</v>
      </c>
      <c r="F1694" s="181">
        <v>1.9</v>
      </c>
      <c r="G1694" s="181">
        <v>34.200000000000003</v>
      </c>
      <c r="H1694" s="181">
        <v>59.56</v>
      </c>
      <c r="I1694" s="181" t="s">
        <v>542</v>
      </c>
      <c r="J1694" s="181" t="s">
        <v>543</v>
      </c>
      <c r="K1694" s="181" t="s">
        <v>1604</v>
      </c>
    </row>
    <row r="1695" spans="1:11">
      <c r="A1695" s="181" t="s">
        <v>1602</v>
      </c>
      <c r="B1695" s="181" t="s">
        <v>1603</v>
      </c>
      <c r="C1695" s="181" t="s">
        <v>540</v>
      </c>
      <c r="D1695" s="181">
        <v>5</v>
      </c>
      <c r="E1695" s="181" t="s">
        <v>541</v>
      </c>
      <c r="F1695" s="181">
        <v>2</v>
      </c>
      <c r="G1695" s="181">
        <v>10</v>
      </c>
      <c r="H1695" s="181">
        <v>59.56</v>
      </c>
      <c r="I1695" s="181" t="s">
        <v>542</v>
      </c>
      <c r="J1695" s="181" t="s">
        <v>543</v>
      </c>
      <c r="K1695" s="181" t="s">
        <v>1604</v>
      </c>
    </row>
    <row r="1696" spans="1:11">
      <c r="A1696" s="181" t="s">
        <v>1602</v>
      </c>
      <c r="B1696" s="181" t="s">
        <v>1603</v>
      </c>
      <c r="C1696" s="181" t="s">
        <v>563</v>
      </c>
      <c r="D1696" s="181">
        <v>16</v>
      </c>
      <c r="E1696" s="181" t="s">
        <v>551</v>
      </c>
      <c r="F1696" s="181">
        <v>0.93</v>
      </c>
      <c r="G1696" s="181">
        <v>14.88</v>
      </c>
      <c r="H1696" s="181">
        <v>59.56</v>
      </c>
      <c r="I1696" s="181" t="s">
        <v>542</v>
      </c>
      <c r="J1696" s="181" t="s">
        <v>543</v>
      </c>
      <c r="K1696" s="181" t="s">
        <v>1604</v>
      </c>
    </row>
    <row r="1697" spans="1:11">
      <c r="A1697" s="181" t="s">
        <v>1605</v>
      </c>
      <c r="B1697" s="181" t="s">
        <v>1606</v>
      </c>
      <c r="C1697" s="181" t="s">
        <v>543</v>
      </c>
      <c r="D1697" s="181">
        <v>17</v>
      </c>
      <c r="E1697" s="181" t="s">
        <v>546</v>
      </c>
      <c r="F1697" s="181">
        <v>0.1</v>
      </c>
      <c r="G1697" s="181">
        <v>1.7</v>
      </c>
      <c r="H1697" s="181">
        <v>19.190000000000001</v>
      </c>
      <c r="I1697" s="181" t="s">
        <v>542</v>
      </c>
      <c r="J1697" s="181" t="s">
        <v>543</v>
      </c>
      <c r="K1697" s="181" t="s">
        <v>1607</v>
      </c>
    </row>
    <row r="1698" spans="1:11">
      <c r="A1698" s="181" t="s">
        <v>1605</v>
      </c>
      <c r="B1698" s="181" t="s">
        <v>1606</v>
      </c>
      <c r="C1698" s="181" t="s">
        <v>553</v>
      </c>
      <c r="D1698" s="181">
        <v>3</v>
      </c>
      <c r="E1698" s="181" t="s">
        <v>551</v>
      </c>
      <c r="F1698" s="181">
        <v>1.81</v>
      </c>
      <c r="G1698" s="181">
        <v>5.43</v>
      </c>
      <c r="H1698" s="181">
        <v>19.190000000000001</v>
      </c>
      <c r="I1698" s="181" t="s">
        <v>542</v>
      </c>
      <c r="J1698" s="181" t="s">
        <v>543</v>
      </c>
      <c r="K1698" s="181" t="s">
        <v>1607</v>
      </c>
    </row>
    <row r="1699" spans="1:11">
      <c r="A1699" s="181" t="s">
        <v>1605</v>
      </c>
      <c r="B1699" s="181" t="s">
        <v>1606</v>
      </c>
      <c r="C1699" s="181" t="s">
        <v>559</v>
      </c>
      <c r="D1699" s="181">
        <v>3</v>
      </c>
      <c r="E1699" s="181" t="s">
        <v>546</v>
      </c>
      <c r="F1699" s="181">
        <v>4.0199999999999996</v>
      </c>
      <c r="G1699" s="181">
        <v>12.06</v>
      </c>
      <c r="H1699" s="181">
        <v>19.190000000000001</v>
      </c>
      <c r="I1699" s="181" t="s">
        <v>542</v>
      </c>
      <c r="J1699" s="181" t="s">
        <v>543</v>
      </c>
      <c r="K1699" s="181" t="s">
        <v>1607</v>
      </c>
    </row>
    <row r="1700" spans="1:11">
      <c r="A1700" s="181" t="s">
        <v>1608</v>
      </c>
      <c r="B1700" s="181" t="s">
        <v>1609</v>
      </c>
      <c r="C1700" s="181" t="s">
        <v>579</v>
      </c>
      <c r="D1700" s="181">
        <v>15</v>
      </c>
      <c r="E1700" s="181" t="s">
        <v>554</v>
      </c>
      <c r="F1700" s="181">
        <v>0.7</v>
      </c>
      <c r="G1700" s="181">
        <v>10.5</v>
      </c>
      <c r="H1700" s="181">
        <v>70.59</v>
      </c>
      <c r="I1700" s="181" t="s">
        <v>542</v>
      </c>
      <c r="J1700" s="181" t="s">
        <v>543</v>
      </c>
      <c r="K1700" s="181" t="s">
        <v>1008</v>
      </c>
    </row>
    <row r="1701" spans="1:11">
      <c r="A1701" s="181" t="s">
        <v>1608</v>
      </c>
      <c r="B1701" s="181" t="s">
        <v>1609</v>
      </c>
      <c r="C1701" s="181" t="s">
        <v>552</v>
      </c>
      <c r="D1701" s="181">
        <v>5</v>
      </c>
      <c r="E1701" s="181" t="s">
        <v>546</v>
      </c>
      <c r="F1701" s="181">
        <v>3.35</v>
      </c>
      <c r="G1701" s="181">
        <v>16.75</v>
      </c>
      <c r="H1701" s="181">
        <v>70.59</v>
      </c>
      <c r="I1701" s="181" t="s">
        <v>542</v>
      </c>
      <c r="J1701" s="181" t="s">
        <v>543</v>
      </c>
      <c r="K1701" s="181" t="s">
        <v>1008</v>
      </c>
    </row>
    <row r="1702" spans="1:11">
      <c r="A1702" s="181" t="s">
        <v>1608</v>
      </c>
      <c r="B1702" s="181" t="s">
        <v>1609</v>
      </c>
      <c r="C1702" s="181" t="s">
        <v>557</v>
      </c>
      <c r="D1702" s="181">
        <v>6</v>
      </c>
      <c r="E1702" s="181" t="s">
        <v>554</v>
      </c>
      <c r="F1702" s="181">
        <v>0.92</v>
      </c>
      <c r="G1702" s="181">
        <v>5.52</v>
      </c>
      <c r="H1702" s="181">
        <v>70.59</v>
      </c>
      <c r="I1702" s="181" t="s">
        <v>542</v>
      </c>
      <c r="J1702" s="181" t="s">
        <v>543</v>
      </c>
      <c r="K1702" s="181" t="s">
        <v>1008</v>
      </c>
    </row>
    <row r="1703" spans="1:11">
      <c r="A1703" s="181" t="s">
        <v>1608</v>
      </c>
      <c r="B1703" s="181" t="s">
        <v>1609</v>
      </c>
      <c r="C1703" s="181" t="s">
        <v>597</v>
      </c>
      <c r="D1703" s="181">
        <v>5</v>
      </c>
      <c r="E1703" s="181" t="s">
        <v>541</v>
      </c>
      <c r="F1703" s="181">
        <v>2.34</v>
      </c>
      <c r="G1703" s="181">
        <v>11.7</v>
      </c>
      <c r="H1703" s="181">
        <v>70.59</v>
      </c>
      <c r="I1703" s="181" t="s">
        <v>542</v>
      </c>
      <c r="J1703" s="181" t="s">
        <v>543</v>
      </c>
      <c r="K1703" s="181" t="s">
        <v>1008</v>
      </c>
    </row>
    <row r="1704" spans="1:11">
      <c r="A1704" s="181" t="s">
        <v>1608</v>
      </c>
      <c r="B1704" s="181" t="s">
        <v>1609</v>
      </c>
      <c r="C1704" s="181" t="s">
        <v>545</v>
      </c>
      <c r="D1704" s="181">
        <v>8</v>
      </c>
      <c r="E1704" s="181" t="s">
        <v>546</v>
      </c>
      <c r="F1704" s="181">
        <v>1.99</v>
      </c>
      <c r="G1704" s="181">
        <v>15.92</v>
      </c>
      <c r="H1704" s="181">
        <v>70.59</v>
      </c>
      <c r="I1704" s="181" t="s">
        <v>542</v>
      </c>
      <c r="J1704" s="181" t="s">
        <v>543</v>
      </c>
      <c r="K1704" s="181" t="s">
        <v>1008</v>
      </c>
    </row>
    <row r="1705" spans="1:11">
      <c r="A1705" s="181" t="s">
        <v>1608</v>
      </c>
      <c r="B1705" s="181" t="s">
        <v>1609</v>
      </c>
      <c r="C1705" s="181" t="s">
        <v>553</v>
      </c>
      <c r="D1705" s="181">
        <v>20</v>
      </c>
      <c r="E1705" s="181" t="s">
        <v>554</v>
      </c>
      <c r="F1705" s="181">
        <v>0.51</v>
      </c>
      <c r="G1705" s="181">
        <v>10.199999999999999</v>
      </c>
      <c r="H1705" s="181">
        <v>70.59</v>
      </c>
      <c r="I1705" s="181" t="s">
        <v>542</v>
      </c>
      <c r="J1705" s="181" t="s">
        <v>543</v>
      </c>
      <c r="K1705" s="181" t="s">
        <v>1008</v>
      </c>
    </row>
    <row r="1706" spans="1:11">
      <c r="A1706" s="181" t="s">
        <v>1610</v>
      </c>
      <c r="B1706" s="181" t="s">
        <v>1611</v>
      </c>
      <c r="C1706" s="181" t="s">
        <v>552</v>
      </c>
      <c r="D1706" s="181">
        <v>12</v>
      </c>
      <c r="E1706" s="181" t="s">
        <v>554</v>
      </c>
      <c r="F1706" s="181">
        <v>4.63</v>
      </c>
      <c r="G1706" s="181">
        <v>55.56</v>
      </c>
      <c r="H1706" s="181">
        <v>86.11</v>
      </c>
      <c r="I1706" s="181" t="s">
        <v>542</v>
      </c>
      <c r="J1706" s="181" t="s">
        <v>543</v>
      </c>
      <c r="K1706" s="181" t="s">
        <v>1612</v>
      </c>
    </row>
    <row r="1707" spans="1:11">
      <c r="A1707" s="181" t="s">
        <v>1610</v>
      </c>
      <c r="B1707" s="181" t="s">
        <v>1611</v>
      </c>
      <c r="C1707" s="181" t="s">
        <v>545</v>
      </c>
      <c r="D1707" s="181">
        <v>1</v>
      </c>
      <c r="E1707" s="181" t="s">
        <v>551</v>
      </c>
      <c r="F1707" s="181">
        <v>2.3199999999999998</v>
      </c>
      <c r="G1707" s="181">
        <v>2.3199999999999998</v>
      </c>
      <c r="H1707" s="181">
        <v>86.11</v>
      </c>
      <c r="I1707" s="181" t="s">
        <v>542</v>
      </c>
      <c r="J1707" s="181" t="s">
        <v>543</v>
      </c>
      <c r="K1707" s="181" t="s">
        <v>1612</v>
      </c>
    </row>
    <row r="1708" spans="1:11">
      <c r="A1708" s="181" t="s">
        <v>1610</v>
      </c>
      <c r="B1708" s="181" t="s">
        <v>1611</v>
      </c>
      <c r="C1708" s="181" t="s">
        <v>579</v>
      </c>
      <c r="D1708" s="181">
        <v>4</v>
      </c>
      <c r="E1708" s="181" t="s">
        <v>546</v>
      </c>
      <c r="F1708" s="181">
        <v>3.67</v>
      </c>
      <c r="G1708" s="181">
        <v>14.68</v>
      </c>
      <c r="H1708" s="181">
        <v>86.11</v>
      </c>
      <c r="I1708" s="181" t="s">
        <v>542</v>
      </c>
      <c r="J1708" s="181" t="s">
        <v>543</v>
      </c>
      <c r="K1708" s="181" t="s">
        <v>1612</v>
      </c>
    </row>
    <row r="1709" spans="1:11">
      <c r="A1709" s="181" t="s">
        <v>1610</v>
      </c>
      <c r="B1709" s="181" t="s">
        <v>1611</v>
      </c>
      <c r="C1709" s="181" t="s">
        <v>547</v>
      </c>
      <c r="D1709" s="181">
        <v>5</v>
      </c>
      <c r="E1709" s="181" t="s">
        <v>546</v>
      </c>
      <c r="F1709" s="181">
        <v>2.71</v>
      </c>
      <c r="G1709" s="181">
        <v>13.55</v>
      </c>
      <c r="H1709" s="181">
        <v>86.11</v>
      </c>
      <c r="I1709" s="181" t="s">
        <v>542</v>
      </c>
      <c r="J1709" s="181" t="s">
        <v>543</v>
      </c>
      <c r="K1709" s="181" t="s">
        <v>1612</v>
      </c>
    </row>
    <row r="1710" spans="1:11">
      <c r="A1710" s="181" t="s">
        <v>1613</v>
      </c>
      <c r="B1710" s="181" t="s">
        <v>1614</v>
      </c>
      <c r="C1710" s="181" t="s">
        <v>540</v>
      </c>
      <c r="D1710" s="181">
        <v>14</v>
      </c>
      <c r="E1710" s="181" t="s">
        <v>554</v>
      </c>
      <c r="F1710" s="181">
        <v>3.7</v>
      </c>
      <c r="G1710" s="181">
        <v>51.8</v>
      </c>
      <c r="H1710" s="181">
        <v>147.99</v>
      </c>
      <c r="I1710" s="181" t="s">
        <v>542</v>
      </c>
      <c r="J1710" s="181" t="s">
        <v>543</v>
      </c>
      <c r="K1710" s="181" t="s">
        <v>1011</v>
      </c>
    </row>
    <row r="1711" spans="1:11">
      <c r="A1711" s="181" t="s">
        <v>1613</v>
      </c>
      <c r="B1711" s="181" t="s">
        <v>1614</v>
      </c>
      <c r="C1711" s="181" t="s">
        <v>552</v>
      </c>
      <c r="D1711" s="181">
        <v>17</v>
      </c>
      <c r="E1711" s="181" t="s">
        <v>546</v>
      </c>
      <c r="F1711" s="181">
        <v>3.2</v>
      </c>
      <c r="G1711" s="181">
        <v>54.4</v>
      </c>
      <c r="H1711" s="181">
        <v>147.99</v>
      </c>
      <c r="I1711" s="181" t="s">
        <v>542</v>
      </c>
      <c r="J1711" s="181" t="s">
        <v>543</v>
      </c>
      <c r="K1711" s="181" t="s">
        <v>1011</v>
      </c>
    </row>
    <row r="1712" spans="1:11">
      <c r="A1712" s="181" t="s">
        <v>1613</v>
      </c>
      <c r="B1712" s="181" t="s">
        <v>1614</v>
      </c>
      <c r="C1712" s="181" t="s">
        <v>579</v>
      </c>
      <c r="D1712" s="181">
        <v>14</v>
      </c>
      <c r="E1712" s="181" t="s">
        <v>551</v>
      </c>
      <c r="F1712" s="181">
        <v>1.4</v>
      </c>
      <c r="G1712" s="181">
        <v>19.600000000000001</v>
      </c>
      <c r="H1712" s="181">
        <v>147.99</v>
      </c>
      <c r="I1712" s="181" t="s">
        <v>542</v>
      </c>
      <c r="J1712" s="181" t="s">
        <v>543</v>
      </c>
      <c r="K1712" s="181" t="s">
        <v>1011</v>
      </c>
    </row>
    <row r="1713" spans="1:11">
      <c r="A1713" s="181" t="s">
        <v>1613</v>
      </c>
      <c r="B1713" s="181" t="s">
        <v>1614</v>
      </c>
      <c r="C1713" s="181" t="s">
        <v>575</v>
      </c>
      <c r="D1713" s="181">
        <v>7</v>
      </c>
      <c r="E1713" s="181" t="s">
        <v>551</v>
      </c>
      <c r="F1713" s="181">
        <v>3.17</v>
      </c>
      <c r="G1713" s="181">
        <v>22.19</v>
      </c>
      <c r="H1713" s="181">
        <v>147.99</v>
      </c>
      <c r="I1713" s="181" t="s">
        <v>542</v>
      </c>
      <c r="J1713" s="181" t="s">
        <v>543</v>
      </c>
      <c r="K1713" s="181" t="s">
        <v>1011</v>
      </c>
    </row>
    <row r="1714" spans="1:11">
      <c r="A1714" s="181" t="s">
        <v>1615</v>
      </c>
      <c r="B1714" s="181" t="s">
        <v>1616</v>
      </c>
      <c r="C1714" s="181" t="s">
        <v>553</v>
      </c>
      <c r="D1714" s="181">
        <v>1</v>
      </c>
      <c r="E1714" s="181" t="s">
        <v>551</v>
      </c>
      <c r="F1714" s="181">
        <v>4.25</v>
      </c>
      <c r="G1714" s="181">
        <v>4.25</v>
      </c>
      <c r="H1714" s="181">
        <v>166.82</v>
      </c>
      <c r="I1714" s="181" t="s">
        <v>568</v>
      </c>
      <c r="J1714" s="181" t="s">
        <v>543</v>
      </c>
      <c r="K1714" s="181" t="s">
        <v>1617</v>
      </c>
    </row>
    <row r="1715" spans="1:11">
      <c r="A1715" s="181" t="s">
        <v>1615</v>
      </c>
      <c r="B1715" s="181" t="s">
        <v>1616</v>
      </c>
      <c r="C1715" s="181" t="s">
        <v>550</v>
      </c>
      <c r="D1715" s="181">
        <v>8</v>
      </c>
      <c r="E1715" s="181" t="s">
        <v>546</v>
      </c>
      <c r="F1715" s="181">
        <v>3.91</v>
      </c>
      <c r="G1715" s="181">
        <v>31.28</v>
      </c>
      <c r="H1715" s="181">
        <v>166.82</v>
      </c>
      <c r="I1715" s="181" t="s">
        <v>568</v>
      </c>
      <c r="J1715" s="181" t="s">
        <v>543</v>
      </c>
      <c r="K1715" s="181" t="s">
        <v>1617</v>
      </c>
    </row>
    <row r="1716" spans="1:11">
      <c r="A1716" s="181" t="s">
        <v>1615</v>
      </c>
      <c r="B1716" s="181" t="s">
        <v>1616</v>
      </c>
      <c r="C1716" s="181" t="s">
        <v>559</v>
      </c>
      <c r="D1716" s="181">
        <v>16</v>
      </c>
      <c r="E1716" s="181" t="s">
        <v>551</v>
      </c>
      <c r="F1716" s="181">
        <v>3.49</v>
      </c>
      <c r="G1716" s="181">
        <v>55.84</v>
      </c>
      <c r="H1716" s="181">
        <v>166.82</v>
      </c>
      <c r="I1716" s="181" t="s">
        <v>568</v>
      </c>
      <c r="J1716" s="181" t="s">
        <v>543</v>
      </c>
      <c r="K1716" s="181" t="s">
        <v>1617</v>
      </c>
    </row>
    <row r="1717" spans="1:11">
      <c r="A1717" s="181" t="s">
        <v>1615</v>
      </c>
      <c r="B1717" s="181" t="s">
        <v>1616</v>
      </c>
      <c r="C1717" s="181" t="s">
        <v>552</v>
      </c>
      <c r="D1717" s="181">
        <v>15</v>
      </c>
      <c r="E1717" s="181" t="s">
        <v>551</v>
      </c>
      <c r="F1717" s="181">
        <v>0.31</v>
      </c>
      <c r="G1717" s="181">
        <v>4.6500000000000004</v>
      </c>
      <c r="H1717" s="181">
        <v>166.82</v>
      </c>
      <c r="I1717" s="181" t="s">
        <v>568</v>
      </c>
      <c r="J1717" s="181" t="s">
        <v>543</v>
      </c>
      <c r="K1717" s="181" t="s">
        <v>1617</v>
      </c>
    </row>
    <row r="1718" spans="1:11">
      <c r="A1718" s="181" t="s">
        <v>1615</v>
      </c>
      <c r="B1718" s="181" t="s">
        <v>1616</v>
      </c>
      <c r="C1718" s="181" t="s">
        <v>545</v>
      </c>
      <c r="D1718" s="181">
        <v>15</v>
      </c>
      <c r="E1718" s="181" t="s">
        <v>551</v>
      </c>
      <c r="F1718" s="181">
        <v>4.72</v>
      </c>
      <c r="G1718" s="181">
        <v>70.8</v>
      </c>
      <c r="H1718" s="181">
        <v>166.82</v>
      </c>
      <c r="I1718" s="181" t="s">
        <v>568</v>
      </c>
      <c r="J1718" s="181" t="s">
        <v>543</v>
      </c>
      <c r="K1718" s="181" t="s">
        <v>1617</v>
      </c>
    </row>
    <row r="1719" spans="1:11">
      <c r="A1719" s="181" t="s">
        <v>1618</v>
      </c>
      <c r="B1719" s="181" t="s">
        <v>1619</v>
      </c>
      <c r="C1719" s="181" t="s">
        <v>553</v>
      </c>
      <c r="D1719" s="181">
        <v>9</v>
      </c>
      <c r="E1719" s="181" t="s">
        <v>551</v>
      </c>
      <c r="F1719" s="181">
        <v>3.56</v>
      </c>
      <c r="G1719" s="181">
        <v>32.04</v>
      </c>
      <c r="H1719" s="181">
        <v>124.82</v>
      </c>
      <c r="I1719" s="181" t="s">
        <v>568</v>
      </c>
      <c r="J1719" s="181" t="s">
        <v>543</v>
      </c>
      <c r="K1719" s="181" t="s">
        <v>1620</v>
      </c>
    </row>
    <row r="1720" spans="1:11">
      <c r="A1720" s="181" t="s">
        <v>1618</v>
      </c>
      <c r="B1720" s="181" t="s">
        <v>1619</v>
      </c>
      <c r="C1720" s="181" t="s">
        <v>575</v>
      </c>
      <c r="D1720" s="181">
        <v>2</v>
      </c>
      <c r="E1720" s="181" t="s">
        <v>551</v>
      </c>
      <c r="F1720" s="181">
        <v>4.01</v>
      </c>
      <c r="G1720" s="181">
        <v>8.02</v>
      </c>
      <c r="H1720" s="181">
        <v>124.82</v>
      </c>
      <c r="I1720" s="181" t="s">
        <v>568</v>
      </c>
      <c r="J1720" s="181" t="s">
        <v>543</v>
      </c>
      <c r="K1720" s="181" t="s">
        <v>1620</v>
      </c>
    </row>
    <row r="1721" spans="1:11">
      <c r="A1721" s="181" t="s">
        <v>1618</v>
      </c>
      <c r="B1721" s="181" t="s">
        <v>1619</v>
      </c>
      <c r="C1721" s="181" t="s">
        <v>547</v>
      </c>
      <c r="D1721" s="181">
        <v>11</v>
      </c>
      <c r="E1721" s="181" t="s">
        <v>554</v>
      </c>
      <c r="F1721" s="181">
        <v>0.72</v>
      </c>
      <c r="G1721" s="181">
        <v>7.92</v>
      </c>
      <c r="H1721" s="181">
        <v>124.82</v>
      </c>
      <c r="I1721" s="181" t="s">
        <v>568</v>
      </c>
      <c r="J1721" s="181" t="s">
        <v>543</v>
      </c>
      <c r="K1721" s="181" t="s">
        <v>1620</v>
      </c>
    </row>
    <row r="1722" spans="1:11">
      <c r="A1722" s="181" t="s">
        <v>1618</v>
      </c>
      <c r="B1722" s="181" t="s">
        <v>1619</v>
      </c>
      <c r="C1722" s="181" t="s">
        <v>579</v>
      </c>
      <c r="D1722" s="181">
        <v>14</v>
      </c>
      <c r="E1722" s="181" t="s">
        <v>554</v>
      </c>
      <c r="F1722" s="181">
        <v>0.78</v>
      </c>
      <c r="G1722" s="181">
        <v>10.92</v>
      </c>
      <c r="H1722" s="181">
        <v>124.82</v>
      </c>
      <c r="I1722" s="181" t="s">
        <v>568</v>
      </c>
      <c r="J1722" s="181" t="s">
        <v>543</v>
      </c>
      <c r="K1722" s="181" t="s">
        <v>1620</v>
      </c>
    </row>
    <row r="1723" spans="1:11">
      <c r="A1723" s="181" t="s">
        <v>1618</v>
      </c>
      <c r="B1723" s="181" t="s">
        <v>1619</v>
      </c>
      <c r="C1723" s="181" t="s">
        <v>543</v>
      </c>
      <c r="D1723" s="181">
        <v>17</v>
      </c>
      <c r="E1723" s="181" t="s">
        <v>554</v>
      </c>
      <c r="F1723" s="181">
        <v>3.56</v>
      </c>
      <c r="G1723" s="181">
        <v>60.52</v>
      </c>
      <c r="H1723" s="181">
        <v>124.82</v>
      </c>
      <c r="I1723" s="181" t="s">
        <v>568</v>
      </c>
      <c r="J1723" s="181" t="s">
        <v>543</v>
      </c>
      <c r="K1723" s="181" t="s">
        <v>1620</v>
      </c>
    </row>
    <row r="1724" spans="1:11">
      <c r="A1724" s="181" t="s">
        <v>1618</v>
      </c>
      <c r="B1724" s="181" t="s">
        <v>1619</v>
      </c>
      <c r="C1724" s="181" t="s">
        <v>563</v>
      </c>
      <c r="D1724" s="181">
        <v>20</v>
      </c>
      <c r="E1724" s="181" t="s">
        <v>541</v>
      </c>
      <c r="F1724" s="181">
        <v>0.27</v>
      </c>
      <c r="G1724" s="181">
        <v>5.4</v>
      </c>
      <c r="H1724" s="181">
        <v>124.82</v>
      </c>
      <c r="I1724" s="181" t="s">
        <v>568</v>
      </c>
      <c r="J1724" s="181" t="s">
        <v>543</v>
      </c>
      <c r="K1724" s="181" t="s">
        <v>1620</v>
      </c>
    </row>
    <row r="1725" spans="1:11">
      <c r="A1725" s="181" t="s">
        <v>1621</v>
      </c>
      <c r="B1725" s="181" t="s">
        <v>1622</v>
      </c>
      <c r="C1725" s="181" t="s">
        <v>547</v>
      </c>
      <c r="D1725" s="181">
        <v>8</v>
      </c>
      <c r="E1725" s="181" t="s">
        <v>554</v>
      </c>
      <c r="F1725" s="181">
        <v>4.8</v>
      </c>
      <c r="G1725" s="181">
        <v>38.4</v>
      </c>
      <c r="H1725" s="181">
        <v>140.79</v>
      </c>
      <c r="I1725" s="181" t="s">
        <v>568</v>
      </c>
      <c r="J1725" s="181" t="s">
        <v>543</v>
      </c>
      <c r="K1725" s="181" t="s">
        <v>1623</v>
      </c>
    </row>
    <row r="1726" spans="1:11">
      <c r="A1726" s="181" t="s">
        <v>1621</v>
      </c>
      <c r="B1726" s="181" t="s">
        <v>1622</v>
      </c>
      <c r="C1726" s="181" t="s">
        <v>575</v>
      </c>
      <c r="D1726" s="181">
        <v>3</v>
      </c>
      <c r="E1726" s="181" t="s">
        <v>551</v>
      </c>
      <c r="F1726" s="181">
        <v>4.12</v>
      </c>
      <c r="G1726" s="181">
        <v>12.36</v>
      </c>
      <c r="H1726" s="181">
        <v>140.79</v>
      </c>
      <c r="I1726" s="181" t="s">
        <v>568</v>
      </c>
      <c r="J1726" s="181" t="s">
        <v>543</v>
      </c>
      <c r="K1726" s="181" t="s">
        <v>1623</v>
      </c>
    </row>
    <row r="1727" spans="1:11">
      <c r="A1727" s="181" t="s">
        <v>1621</v>
      </c>
      <c r="B1727" s="181" t="s">
        <v>1622</v>
      </c>
      <c r="C1727" s="181" t="s">
        <v>543</v>
      </c>
      <c r="D1727" s="181">
        <v>10</v>
      </c>
      <c r="E1727" s="181" t="s">
        <v>554</v>
      </c>
      <c r="F1727" s="181">
        <v>2.69</v>
      </c>
      <c r="G1727" s="181">
        <v>26.9</v>
      </c>
      <c r="H1727" s="181">
        <v>140.79</v>
      </c>
      <c r="I1727" s="181" t="s">
        <v>568</v>
      </c>
      <c r="J1727" s="181" t="s">
        <v>543</v>
      </c>
      <c r="K1727" s="181" t="s">
        <v>1623</v>
      </c>
    </row>
    <row r="1728" spans="1:11">
      <c r="A1728" s="181" t="s">
        <v>1621</v>
      </c>
      <c r="B1728" s="181" t="s">
        <v>1622</v>
      </c>
      <c r="C1728" s="181" t="s">
        <v>550</v>
      </c>
      <c r="D1728" s="181">
        <v>9</v>
      </c>
      <c r="E1728" s="181" t="s">
        <v>546</v>
      </c>
      <c r="F1728" s="181">
        <v>2.74</v>
      </c>
      <c r="G1728" s="181">
        <v>24.66</v>
      </c>
      <c r="H1728" s="181">
        <v>140.79</v>
      </c>
      <c r="I1728" s="181" t="s">
        <v>568</v>
      </c>
      <c r="J1728" s="181" t="s">
        <v>543</v>
      </c>
      <c r="K1728" s="181" t="s">
        <v>1623</v>
      </c>
    </row>
    <row r="1729" spans="1:11">
      <c r="A1729" s="181" t="s">
        <v>1621</v>
      </c>
      <c r="B1729" s="181" t="s">
        <v>1622</v>
      </c>
      <c r="C1729" s="181" t="s">
        <v>563</v>
      </c>
      <c r="D1729" s="181">
        <v>7</v>
      </c>
      <c r="E1729" s="181" t="s">
        <v>554</v>
      </c>
      <c r="F1729" s="181">
        <v>3.16</v>
      </c>
      <c r="G1729" s="181">
        <v>22.12</v>
      </c>
      <c r="H1729" s="181">
        <v>140.79</v>
      </c>
      <c r="I1729" s="181" t="s">
        <v>568</v>
      </c>
      <c r="J1729" s="181" t="s">
        <v>543</v>
      </c>
      <c r="K1729" s="181" t="s">
        <v>1623</v>
      </c>
    </row>
    <row r="1730" spans="1:11">
      <c r="A1730" s="181" t="s">
        <v>1621</v>
      </c>
      <c r="B1730" s="181" t="s">
        <v>1622</v>
      </c>
      <c r="C1730" s="181" t="s">
        <v>557</v>
      </c>
      <c r="D1730" s="181">
        <v>15</v>
      </c>
      <c r="E1730" s="181" t="s">
        <v>554</v>
      </c>
      <c r="F1730" s="181">
        <v>1.0900000000000001</v>
      </c>
      <c r="G1730" s="181">
        <v>16.350000000000001</v>
      </c>
      <c r="H1730" s="181">
        <v>140.79</v>
      </c>
      <c r="I1730" s="181" t="s">
        <v>568</v>
      </c>
      <c r="J1730" s="181" t="s">
        <v>543</v>
      </c>
      <c r="K1730" s="181" t="s">
        <v>1623</v>
      </c>
    </row>
    <row r="1731" spans="1:11">
      <c r="A1731" s="181" t="s">
        <v>1624</v>
      </c>
      <c r="B1731" s="181" t="s">
        <v>1625</v>
      </c>
      <c r="C1731" s="181" t="s">
        <v>547</v>
      </c>
      <c r="D1731" s="181">
        <v>19</v>
      </c>
      <c r="E1731" s="181" t="s">
        <v>554</v>
      </c>
      <c r="F1731" s="181">
        <v>2.0499999999999998</v>
      </c>
      <c r="G1731" s="181">
        <v>38.950000000000003</v>
      </c>
      <c r="H1731" s="181">
        <v>155.46</v>
      </c>
      <c r="I1731" s="181" t="s">
        <v>568</v>
      </c>
      <c r="J1731" s="181" t="s">
        <v>543</v>
      </c>
      <c r="K1731" s="181" t="s">
        <v>1626</v>
      </c>
    </row>
    <row r="1732" spans="1:11">
      <c r="A1732" s="181" t="s">
        <v>1624</v>
      </c>
      <c r="B1732" s="181" t="s">
        <v>1625</v>
      </c>
      <c r="C1732" s="181" t="s">
        <v>563</v>
      </c>
      <c r="D1732" s="181">
        <v>10</v>
      </c>
      <c r="E1732" s="181" t="s">
        <v>546</v>
      </c>
      <c r="F1732" s="181">
        <v>4.6100000000000003</v>
      </c>
      <c r="G1732" s="181">
        <v>46.1</v>
      </c>
      <c r="H1732" s="181">
        <v>155.46</v>
      </c>
      <c r="I1732" s="181" t="s">
        <v>568</v>
      </c>
      <c r="J1732" s="181" t="s">
        <v>543</v>
      </c>
      <c r="K1732" s="181" t="s">
        <v>1626</v>
      </c>
    </row>
    <row r="1733" spans="1:11">
      <c r="A1733" s="181" t="s">
        <v>1624</v>
      </c>
      <c r="B1733" s="181" t="s">
        <v>1625</v>
      </c>
      <c r="C1733" s="181" t="s">
        <v>579</v>
      </c>
      <c r="D1733" s="181">
        <v>9</v>
      </c>
      <c r="E1733" s="181" t="s">
        <v>541</v>
      </c>
      <c r="F1733" s="181">
        <v>4.8899999999999997</v>
      </c>
      <c r="G1733" s="181">
        <v>44.01</v>
      </c>
      <c r="H1733" s="181">
        <v>155.46</v>
      </c>
      <c r="I1733" s="181" t="s">
        <v>568</v>
      </c>
      <c r="J1733" s="181" t="s">
        <v>543</v>
      </c>
      <c r="K1733" s="181" t="s">
        <v>1626</v>
      </c>
    </row>
    <row r="1734" spans="1:11">
      <c r="A1734" s="181" t="s">
        <v>1624</v>
      </c>
      <c r="B1734" s="181" t="s">
        <v>1625</v>
      </c>
      <c r="C1734" s="181" t="s">
        <v>575</v>
      </c>
      <c r="D1734" s="181">
        <v>10</v>
      </c>
      <c r="E1734" s="181" t="s">
        <v>551</v>
      </c>
      <c r="F1734" s="181">
        <v>2.64</v>
      </c>
      <c r="G1734" s="181">
        <v>26.4</v>
      </c>
      <c r="H1734" s="181">
        <v>155.46</v>
      </c>
      <c r="I1734" s="181" t="s">
        <v>568</v>
      </c>
      <c r="J1734" s="181" t="s">
        <v>543</v>
      </c>
      <c r="K1734" s="181" t="s">
        <v>1626</v>
      </c>
    </row>
    <row r="1735" spans="1:11">
      <c r="A1735" s="181" t="s">
        <v>1627</v>
      </c>
      <c r="B1735" s="181" t="s">
        <v>1628</v>
      </c>
      <c r="C1735" s="181" t="s">
        <v>579</v>
      </c>
      <c r="D1735" s="181">
        <v>19</v>
      </c>
      <c r="E1735" s="181" t="s">
        <v>554</v>
      </c>
      <c r="F1735" s="181">
        <v>3.93</v>
      </c>
      <c r="G1735" s="181">
        <v>74.67</v>
      </c>
      <c r="H1735" s="181">
        <v>214.54</v>
      </c>
      <c r="I1735" s="181" t="s">
        <v>542</v>
      </c>
      <c r="J1735" s="181" t="s">
        <v>543</v>
      </c>
      <c r="K1735" s="181" t="s">
        <v>1014</v>
      </c>
    </row>
    <row r="1736" spans="1:11">
      <c r="A1736" s="181" t="s">
        <v>1627</v>
      </c>
      <c r="B1736" s="181" t="s">
        <v>1628</v>
      </c>
      <c r="C1736" s="181" t="s">
        <v>540</v>
      </c>
      <c r="D1736" s="181">
        <v>2</v>
      </c>
      <c r="E1736" s="181" t="s">
        <v>551</v>
      </c>
      <c r="F1736" s="181">
        <v>4.03</v>
      </c>
      <c r="G1736" s="181">
        <v>8.06</v>
      </c>
      <c r="H1736" s="181">
        <v>214.54</v>
      </c>
      <c r="I1736" s="181" t="s">
        <v>542</v>
      </c>
      <c r="J1736" s="181" t="s">
        <v>543</v>
      </c>
      <c r="K1736" s="181" t="s">
        <v>1014</v>
      </c>
    </row>
    <row r="1737" spans="1:11">
      <c r="A1737" s="181" t="s">
        <v>1627</v>
      </c>
      <c r="B1737" s="181" t="s">
        <v>1628</v>
      </c>
      <c r="C1737" s="181" t="s">
        <v>575</v>
      </c>
      <c r="D1737" s="181">
        <v>4</v>
      </c>
      <c r="E1737" s="181" t="s">
        <v>541</v>
      </c>
      <c r="F1737" s="181">
        <v>2.88</v>
      </c>
      <c r="G1737" s="181">
        <v>11.52</v>
      </c>
      <c r="H1737" s="181">
        <v>214.54</v>
      </c>
      <c r="I1737" s="181" t="s">
        <v>542</v>
      </c>
      <c r="J1737" s="181" t="s">
        <v>543</v>
      </c>
      <c r="K1737" s="181" t="s">
        <v>1014</v>
      </c>
    </row>
    <row r="1738" spans="1:11">
      <c r="A1738" s="181" t="s">
        <v>1627</v>
      </c>
      <c r="B1738" s="181" t="s">
        <v>1628</v>
      </c>
      <c r="C1738" s="181" t="s">
        <v>543</v>
      </c>
      <c r="D1738" s="181">
        <v>19</v>
      </c>
      <c r="E1738" s="181" t="s">
        <v>551</v>
      </c>
      <c r="F1738" s="181">
        <v>2.21</v>
      </c>
      <c r="G1738" s="181">
        <v>41.99</v>
      </c>
      <c r="H1738" s="181">
        <v>214.54</v>
      </c>
      <c r="I1738" s="181" t="s">
        <v>542</v>
      </c>
      <c r="J1738" s="181" t="s">
        <v>543</v>
      </c>
      <c r="K1738" s="181" t="s">
        <v>1014</v>
      </c>
    </row>
    <row r="1739" spans="1:11">
      <c r="A1739" s="181" t="s">
        <v>1627</v>
      </c>
      <c r="B1739" s="181" t="s">
        <v>1628</v>
      </c>
      <c r="C1739" s="181" t="s">
        <v>550</v>
      </c>
      <c r="D1739" s="181">
        <v>18</v>
      </c>
      <c r="E1739" s="181" t="s">
        <v>554</v>
      </c>
      <c r="F1739" s="181">
        <v>4.05</v>
      </c>
      <c r="G1739" s="181">
        <v>72.900000000000006</v>
      </c>
      <c r="H1739" s="181">
        <v>214.54</v>
      </c>
      <c r="I1739" s="181" t="s">
        <v>542</v>
      </c>
      <c r="J1739" s="181" t="s">
        <v>543</v>
      </c>
      <c r="K1739" s="181" t="s">
        <v>1014</v>
      </c>
    </row>
    <row r="1740" spans="1:11">
      <c r="A1740" s="181" t="s">
        <v>1627</v>
      </c>
      <c r="B1740" s="181" t="s">
        <v>1628</v>
      </c>
      <c r="C1740" s="181" t="s">
        <v>559</v>
      </c>
      <c r="D1740" s="181">
        <v>20</v>
      </c>
      <c r="E1740" s="181" t="s">
        <v>554</v>
      </c>
      <c r="F1740" s="181">
        <v>0.27</v>
      </c>
      <c r="G1740" s="181">
        <v>5.4</v>
      </c>
      <c r="H1740" s="181">
        <v>214.54</v>
      </c>
      <c r="I1740" s="181" t="s">
        <v>542</v>
      </c>
      <c r="J1740" s="181" t="s">
        <v>543</v>
      </c>
      <c r="K1740" s="181" t="s">
        <v>1014</v>
      </c>
    </row>
    <row r="1741" spans="1:11">
      <c r="A1741" s="181" t="s">
        <v>1629</v>
      </c>
      <c r="B1741" s="181" t="s">
        <v>1630</v>
      </c>
      <c r="C1741" s="181" t="s">
        <v>575</v>
      </c>
      <c r="D1741" s="181">
        <v>14</v>
      </c>
      <c r="E1741" s="181" t="s">
        <v>541</v>
      </c>
      <c r="F1741" s="181">
        <v>4.2</v>
      </c>
      <c r="G1741" s="181">
        <v>58.8</v>
      </c>
      <c r="H1741" s="181">
        <v>153.84</v>
      </c>
      <c r="I1741" s="181" t="s">
        <v>542</v>
      </c>
      <c r="J1741" s="181" t="s">
        <v>543</v>
      </c>
      <c r="K1741" s="181" t="s">
        <v>1631</v>
      </c>
    </row>
    <row r="1742" spans="1:11">
      <c r="A1742" s="181" t="s">
        <v>1629</v>
      </c>
      <c r="B1742" s="181" t="s">
        <v>1630</v>
      </c>
      <c r="C1742" s="181" t="s">
        <v>559</v>
      </c>
      <c r="D1742" s="181">
        <v>2</v>
      </c>
      <c r="E1742" s="181" t="s">
        <v>551</v>
      </c>
      <c r="F1742" s="181">
        <v>4.33</v>
      </c>
      <c r="G1742" s="181">
        <v>8.66</v>
      </c>
      <c r="H1742" s="181">
        <v>153.84</v>
      </c>
      <c r="I1742" s="181" t="s">
        <v>542</v>
      </c>
      <c r="J1742" s="181" t="s">
        <v>543</v>
      </c>
      <c r="K1742" s="181" t="s">
        <v>1631</v>
      </c>
    </row>
    <row r="1743" spans="1:11">
      <c r="A1743" s="181" t="s">
        <v>1629</v>
      </c>
      <c r="B1743" s="181" t="s">
        <v>1630</v>
      </c>
      <c r="C1743" s="181" t="s">
        <v>547</v>
      </c>
      <c r="D1743" s="181">
        <v>14</v>
      </c>
      <c r="E1743" s="181" t="s">
        <v>541</v>
      </c>
      <c r="F1743" s="181">
        <v>4.01</v>
      </c>
      <c r="G1743" s="181">
        <v>56.14</v>
      </c>
      <c r="H1743" s="181">
        <v>153.84</v>
      </c>
      <c r="I1743" s="181" t="s">
        <v>542</v>
      </c>
      <c r="J1743" s="181" t="s">
        <v>543</v>
      </c>
      <c r="K1743" s="181" t="s">
        <v>1631</v>
      </c>
    </row>
    <row r="1744" spans="1:11">
      <c r="A1744" s="181" t="s">
        <v>1629</v>
      </c>
      <c r="B1744" s="181" t="s">
        <v>1630</v>
      </c>
      <c r="C1744" s="181" t="s">
        <v>557</v>
      </c>
      <c r="D1744" s="181">
        <v>7</v>
      </c>
      <c r="E1744" s="181" t="s">
        <v>554</v>
      </c>
      <c r="F1744" s="181">
        <v>4.32</v>
      </c>
      <c r="G1744" s="181">
        <v>30.24</v>
      </c>
      <c r="H1744" s="181">
        <v>153.84</v>
      </c>
      <c r="I1744" s="181" t="s">
        <v>542</v>
      </c>
      <c r="J1744" s="181" t="s">
        <v>543</v>
      </c>
      <c r="K1744" s="181" t="s">
        <v>1631</v>
      </c>
    </row>
    <row r="1745" spans="1:11">
      <c r="A1745" s="181" t="s">
        <v>1632</v>
      </c>
      <c r="B1745" s="181" t="s">
        <v>1633</v>
      </c>
      <c r="C1745" s="181" t="s">
        <v>543</v>
      </c>
      <c r="D1745" s="181">
        <v>8</v>
      </c>
      <c r="E1745" s="181" t="s">
        <v>541</v>
      </c>
      <c r="F1745" s="181">
        <v>2.4300000000000002</v>
      </c>
      <c r="G1745" s="181">
        <v>19.440000000000001</v>
      </c>
      <c r="H1745" s="181">
        <v>54.62</v>
      </c>
      <c r="I1745" s="181" t="s">
        <v>542</v>
      </c>
      <c r="J1745" s="181" t="s">
        <v>543</v>
      </c>
      <c r="K1745" s="181" t="s">
        <v>1634</v>
      </c>
    </row>
    <row r="1746" spans="1:11">
      <c r="A1746" s="181" t="s">
        <v>1632</v>
      </c>
      <c r="B1746" s="181" t="s">
        <v>1633</v>
      </c>
      <c r="C1746" s="181" t="s">
        <v>557</v>
      </c>
      <c r="D1746" s="181">
        <v>9</v>
      </c>
      <c r="E1746" s="181" t="s">
        <v>541</v>
      </c>
      <c r="F1746" s="181">
        <v>3.86</v>
      </c>
      <c r="G1746" s="181">
        <v>34.74</v>
      </c>
      <c r="H1746" s="181">
        <v>54.62</v>
      </c>
      <c r="I1746" s="181" t="s">
        <v>542</v>
      </c>
      <c r="J1746" s="181" t="s">
        <v>543</v>
      </c>
      <c r="K1746" s="181" t="s">
        <v>1634</v>
      </c>
    </row>
    <row r="1747" spans="1:11">
      <c r="A1747" s="181" t="s">
        <v>1632</v>
      </c>
      <c r="B1747" s="181" t="s">
        <v>1633</v>
      </c>
      <c r="C1747" s="181" t="s">
        <v>563</v>
      </c>
      <c r="D1747" s="181">
        <v>4</v>
      </c>
      <c r="E1747" s="181" t="s">
        <v>554</v>
      </c>
      <c r="F1747" s="181">
        <v>0.11</v>
      </c>
      <c r="G1747" s="181">
        <v>0.44</v>
      </c>
      <c r="H1747" s="181">
        <v>54.62</v>
      </c>
      <c r="I1747" s="181" t="s">
        <v>542</v>
      </c>
      <c r="J1747" s="181" t="s">
        <v>543</v>
      </c>
      <c r="K1747" s="181" t="s">
        <v>1634</v>
      </c>
    </row>
    <row r="1748" spans="1:11">
      <c r="A1748" s="181" t="s">
        <v>1635</v>
      </c>
      <c r="B1748" s="181" t="s">
        <v>1636</v>
      </c>
      <c r="C1748" s="181" t="s">
        <v>543</v>
      </c>
      <c r="D1748" s="181">
        <v>4</v>
      </c>
      <c r="E1748" s="181" t="s">
        <v>541</v>
      </c>
      <c r="F1748" s="181">
        <v>4.53</v>
      </c>
      <c r="G1748" s="181">
        <v>18.12</v>
      </c>
      <c r="H1748" s="181">
        <v>119.13</v>
      </c>
      <c r="I1748" s="181" t="s">
        <v>568</v>
      </c>
      <c r="J1748" s="181" t="s">
        <v>543</v>
      </c>
      <c r="K1748" s="181" t="s">
        <v>1637</v>
      </c>
    </row>
    <row r="1749" spans="1:11">
      <c r="A1749" s="181" t="s">
        <v>1635</v>
      </c>
      <c r="B1749" s="181" t="s">
        <v>1636</v>
      </c>
      <c r="C1749" s="181" t="s">
        <v>553</v>
      </c>
      <c r="D1749" s="181">
        <v>7</v>
      </c>
      <c r="E1749" s="181" t="s">
        <v>551</v>
      </c>
      <c r="F1749" s="181">
        <v>2.46</v>
      </c>
      <c r="G1749" s="181">
        <v>17.22</v>
      </c>
      <c r="H1749" s="181">
        <v>119.13</v>
      </c>
      <c r="I1749" s="181" t="s">
        <v>568</v>
      </c>
      <c r="J1749" s="181" t="s">
        <v>543</v>
      </c>
      <c r="K1749" s="181" t="s">
        <v>1637</v>
      </c>
    </row>
    <row r="1750" spans="1:11">
      <c r="A1750" s="181" t="s">
        <v>1635</v>
      </c>
      <c r="B1750" s="181" t="s">
        <v>1636</v>
      </c>
      <c r="C1750" s="181" t="s">
        <v>563</v>
      </c>
      <c r="D1750" s="181">
        <v>10</v>
      </c>
      <c r="E1750" s="181" t="s">
        <v>546</v>
      </c>
      <c r="F1750" s="181">
        <v>3.44</v>
      </c>
      <c r="G1750" s="181">
        <v>34.4</v>
      </c>
      <c r="H1750" s="181">
        <v>119.13</v>
      </c>
      <c r="I1750" s="181" t="s">
        <v>568</v>
      </c>
      <c r="J1750" s="181" t="s">
        <v>543</v>
      </c>
      <c r="K1750" s="181" t="s">
        <v>1637</v>
      </c>
    </row>
    <row r="1751" spans="1:11">
      <c r="A1751" s="181" t="s">
        <v>1635</v>
      </c>
      <c r="B1751" s="181" t="s">
        <v>1636</v>
      </c>
      <c r="C1751" s="181" t="s">
        <v>545</v>
      </c>
      <c r="D1751" s="181">
        <v>11</v>
      </c>
      <c r="E1751" s="181" t="s">
        <v>546</v>
      </c>
      <c r="F1751" s="181">
        <v>4.49</v>
      </c>
      <c r="G1751" s="181">
        <v>49.39</v>
      </c>
      <c r="H1751" s="181">
        <v>119.13</v>
      </c>
      <c r="I1751" s="181" t="s">
        <v>568</v>
      </c>
      <c r="J1751" s="181" t="s">
        <v>543</v>
      </c>
      <c r="K1751" s="181" t="s">
        <v>1637</v>
      </c>
    </row>
    <row r="1752" spans="1:11">
      <c r="A1752" s="181" t="s">
        <v>1638</v>
      </c>
      <c r="B1752" s="181" t="s">
        <v>1639</v>
      </c>
      <c r="C1752" s="181" t="s">
        <v>559</v>
      </c>
      <c r="D1752" s="181">
        <v>6</v>
      </c>
      <c r="E1752" s="181" t="s">
        <v>546</v>
      </c>
      <c r="F1752" s="181">
        <v>4.84</v>
      </c>
      <c r="G1752" s="181">
        <v>29.04</v>
      </c>
      <c r="H1752" s="181">
        <v>193.34</v>
      </c>
      <c r="I1752" s="181" t="s">
        <v>568</v>
      </c>
      <c r="J1752" s="181" t="s">
        <v>543</v>
      </c>
      <c r="K1752" s="181" t="s">
        <v>1640</v>
      </c>
    </row>
    <row r="1753" spans="1:11">
      <c r="A1753" s="181" t="s">
        <v>1638</v>
      </c>
      <c r="B1753" s="181" t="s">
        <v>1639</v>
      </c>
      <c r="C1753" s="181" t="s">
        <v>547</v>
      </c>
      <c r="D1753" s="181">
        <v>15</v>
      </c>
      <c r="E1753" s="181" t="s">
        <v>551</v>
      </c>
      <c r="F1753" s="181">
        <v>2.99</v>
      </c>
      <c r="G1753" s="181">
        <v>44.85</v>
      </c>
      <c r="H1753" s="181">
        <v>193.34</v>
      </c>
      <c r="I1753" s="181" t="s">
        <v>568</v>
      </c>
      <c r="J1753" s="181" t="s">
        <v>543</v>
      </c>
      <c r="K1753" s="181" t="s">
        <v>1640</v>
      </c>
    </row>
    <row r="1754" spans="1:11">
      <c r="A1754" s="181" t="s">
        <v>1638</v>
      </c>
      <c r="B1754" s="181" t="s">
        <v>1639</v>
      </c>
      <c r="C1754" s="181" t="s">
        <v>552</v>
      </c>
      <c r="D1754" s="181">
        <v>20</v>
      </c>
      <c r="E1754" s="181" t="s">
        <v>541</v>
      </c>
      <c r="F1754" s="181">
        <v>0.42</v>
      </c>
      <c r="G1754" s="181">
        <v>8.4</v>
      </c>
      <c r="H1754" s="181">
        <v>193.34</v>
      </c>
      <c r="I1754" s="181" t="s">
        <v>568</v>
      </c>
      <c r="J1754" s="181" t="s">
        <v>543</v>
      </c>
      <c r="K1754" s="181" t="s">
        <v>1640</v>
      </c>
    </row>
    <row r="1755" spans="1:11">
      <c r="A1755" s="181" t="s">
        <v>1638</v>
      </c>
      <c r="B1755" s="181" t="s">
        <v>1639</v>
      </c>
      <c r="C1755" s="181" t="s">
        <v>563</v>
      </c>
      <c r="D1755" s="181">
        <v>16</v>
      </c>
      <c r="E1755" s="181" t="s">
        <v>541</v>
      </c>
      <c r="F1755" s="181">
        <v>3.74</v>
      </c>
      <c r="G1755" s="181">
        <v>59.84</v>
      </c>
      <c r="H1755" s="181">
        <v>193.34</v>
      </c>
      <c r="I1755" s="181" t="s">
        <v>568</v>
      </c>
      <c r="J1755" s="181" t="s">
        <v>543</v>
      </c>
      <c r="K1755" s="181" t="s">
        <v>1640</v>
      </c>
    </row>
    <row r="1756" spans="1:11">
      <c r="A1756" s="181" t="s">
        <v>1638</v>
      </c>
      <c r="B1756" s="181" t="s">
        <v>1639</v>
      </c>
      <c r="C1756" s="181" t="s">
        <v>545</v>
      </c>
      <c r="D1756" s="181">
        <v>15</v>
      </c>
      <c r="E1756" s="181" t="s">
        <v>551</v>
      </c>
      <c r="F1756" s="181">
        <v>2.4900000000000002</v>
      </c>
      <c r="G1756" s="181">
        <v>37.35</v>
      </c>
      <c r="H1756" s="181">
        <v>193.34</v>
      </c>
      <c r="I1756" s="181" t="s">
        <v>568</v>
      </c>
      <c r="J1756" s="181" t="s">
        <v>543</v>
      </c>
      <c r="K1756" s="181" t="s">
        <v>1640</v>
      </c>
    </row>
    <row r="1757" spans="1:11">
      <c r="A1757" s="181" t="s">
        <v>1638</v>
      </c>
      <c r="B1757" s="181" t="s">
        <v>1639</v>
      </c>
      <c r="C1757" s="181" t="s">
        <v>575</v>
      </c>
      <c r="D1757" s="181">
        <v>14</v>
      </c>
      <c r="E1757" s="181" t="s">
        <v>551</v>
      </c>
      <c r="F1757" s="181">
        <v>0.99</v>
      </c>
      <c r="G1757" s="181">
        <v>13.86</v>
      </c>
      <c r="H1757" s="181">
        <v>193.34</v>
      </c>
      <c r="I1757" s="181" t="s">
        <v>568</v>
      </c>
      <c r="J1757" s="181" t="s">
        <v>543</v>
      </c>
      <c r="K1757" s="181" t="s">
        <v>1640</v>
      </c>
    </row>
    <row r="1758" spans="1:11">
      <c r="A1758" s="181" t="s">
        <v>1641</v>
      </c>
      <c r="B1758" s="181" t="s">
        <v>1642</v>
      </c>
      <c r="C1758" s="181" t="s">
        <v>550</v>
      </c>
      <c r="D1758" s="181">
        <v>12</v>
      </c>
      <c r="E1758" s="181" t="s">
        <v>546</v>
      </c>
      <c r="F1758" s="181">
        <v>0.92</v>
      </c>
      <c r="G1758" s="181">
        <v>11.04</v>
      </c>
      <c r="H1758" s="181">
        <v>69.3</v>
      </c>
      <c r="I1758" s="181" t="s">
        <v>568</v>
      </c>
      <c r="J1758" s="181" t="s">
        <v>543</v>
      </c>
      <c r="K1758" s="181" t="s">
        <v>1643</v>
      </c>
    </row>
    <row r="1759" spans="1:11">
      <c r="A1759" s="181" t="s">
        <v>1641</v>
      </c>
      <c r="B1759" s="181" t="s">
        <v>1642</v>
      </c>
      <c r="C1759" s="181" t="s">
        <v>553</v>
      </c>
      <c r="D1759" s="181">
        <v>12</v>
      </c>
      <c r="E1759" s="181" t="s">
        <v>551</v>
      </c>
      <c r="F1759" s="181">
        <v>3.47</v>
      </c>
      <c r="G1759" s="181">
        <v>41.64</v>
      </c>
      <c r="H1759" s="181">
        <v>69.3</v>
      </c>
      <c r="I1759" s="181" t="s">
        <v>568</v>
      </c>
      <c r="J1759" s="181" t="s">
        <v>543</v>
      </c>
      <c r="K1759" s="181" t="s">
        <v>1643</v>
      </c>
    </row>
    <row r="1760" spans="1:11">
      <c r="A1760" s="181" t="s">
        <v>1641</v>
      </c>
      <c r="B1760" s="181" t="s">
        <v>1642</v>
      </c>
      <c r="C1760" s="181" t="s">
        <v>545</v>
      </c>
      <c r="D1760" s="181">
        <v>11</v>
      </c>
      <c r="E1760" s="181" t="s">
        <v>541</v>
      </c>
      <c r="F1760" s="181">
        <v>0.9</v>
      </c>
      <c r="G1760" s="181">
        <v>9.9</v>
      </c>
      <c r="H1760" s="181">
        <v>69.3</v>
      </c>
      <c r="I1760" s="181" t="s">
        <v>568</v>
      </c>
      <c r="J1760" s="181" t="s">
        <v>543</v>
      </c>
      <c r="K1760" s="181" t="s">
        <v>1643</v>
      </c>
    </row>
    <row r="1761" spans="1:11">
      <c r="A1761" s="181" t="s">
        <v>1641</v>
      </c>
      <c r="B1761" s="181" t="s">
        <v>1642</v>
      </c>
      <c r="C1761" s="181" t="s">
        <v>557</v>
      </c>
      <c r="D1761" s="181">
        <v>8</v>
      </c>
      <c r="E1761" s="181" t="s">
        <v>541</v>
      </c>
      <c r="F1761" s="181">
        <v>0.84</v>
      </c>
      <c r="G1761" s="181">
        <v>6.72</v>
      </c>
      <c r="H1761" s="181">
        <v>69.3</v>
      </c>
      <c r="I1761" s="181" t="s">
        <v>568</v>
      </c>
      <c r="J1761" s="181" t="s">
        <v>543</v>
      </c>
      <c r="K1761" s="181" t="s">
        <v>1643</v>
      </c>
    </row>
    <row r="1762" spans="1:11">
      <c r="A1762" s="181" t="s">
        <v>1644</v>
      </c>
      <c r="B1762" s="181" t="s">
        <v>1645</v>
      </c>
      <c r="C1762" s="181" t="s">
        <v>545</v>
      </c>
      <c r="D1762" s="181">
        <v>6</v>
      </c>
      <c r="E1762" s="181" t="s">
        <v>546</v>
      </c>
      <c r="F1762" s="181">
        <v>0.86</v>
      </c>
      <c r="G1762" s="181">
        <v>5.16</v>
      </c>
      <c r="H1762" s="181">
        <v>105.07</v>
      </c>
      <c r="I1762" s="181" t="s">
        <v>542</v>
      </c>
      <c r="J1762" s="181" t="s">
        <v>543</v>
      </c>
      <c r="K1762" s="181" t="s">
        <v>1646</v>
      </c>
    </row>
    <row r="1763" spans="1:11">
      <c r="A1763" s="181" t="s">
        <v>1644</v>
      </c>
      <c r="B1763" s="181" t="s">
        <v>1645</v>
      </c>
      <c r="C1763" s="181" t="s">
        <v>550</v>
      </c>
      <c r="D1763" s="181">
        <v>14</v>
      </c>
      <c r="E1763" s="181" t="s">
        <v>551</v>
      </c>
      <c r="F1763" s="181">
        <v>0.48</v>
      </c>
      <c r="G1763" s="181">
        <v>6.72</v>
      </c>
      <c r="H1763" s="181">
        <v>105.07</v>
      </c>
      <c r="I1763" s="181" t="s">
        <v>542</v>
      </c>
      <c r="J1763" s="181" t="s">
        <v>543</v>
      </c>
      <c r="K1763" s="181" t="s">
        <v>1646</v>
      </c>
    </row>
    <row r="1764" spans="1:11">
      <c r="A1764" s="181" t="s">
        <v>1644</v>
      </c>
      <c r="B1764" s="181" t="s">
        <v>1645</v>
      </c>
      <c r="C1764" s="181" t="s">
        <v>563</v>
      </c>
      <c r="D1764" s="181">
        <v>3</v>
      </c>
      <c r="E1764" s="181" t="s">
        <v>551</v>
      </c>
      <c r="F1764" s="181">
        <v>0.98</v>
      </c>
      <c r="G1764" s="181">
        <v>2.94</v>
      </c>
      <c r="H1764" s="181">
        <v>105.07</v>
      </c>
      <c r="I1764" s="181" t="s">
        <v>542</v>
      </c>
      <c r="J1764" s="181" t="s">
        <v>543</v>
      </c>
      <c r="K1764" s="181" t="s">
        <v>1646</v>
      </c>
    </row>
    <row r="1765" spans="1:11">
      <c r="A1765" s="181" t="s">
        <v>1644</v>
      </c>
      <c r="B1765" s="181" t="s">
        <v>1645</v>
      </c>
      <c r="C1765" s="181" t="s">
        <v>575</v>
      </c>
      <c r="D1765" s="181">
        <v>18</v>
      </c>
      <c r="E1765" s="181" t="s">
        <v>546</v>
      </c>
      <c r="F1765" s="181">
        <v>0.81</v>
      </c>
      <c r="G1765" s="181">
        <v>14.58</v>
      </c>
      <c r="H1765" s="181">
        <v>105.07</v>
      </c>
      <c r="I1765" s="181" t="s">
        <v>542</v>
      </c>
      <c r="J1765" s="181" t="s">
        <v>543</v>
      </c>
      <c r="K1765" s="181" t="s">
        <v>1646</v>
      </c>
    </row>
    <row r="1766" spans="1:11">
      <c r="A1766" s="181" t="s">
        <v>1644</v>
      </c>
      <c r="B1766" s="181" t="s">
        <v>1645</v>
      </c>
      <c r="C1766" s="181" t="s">
        <v>557</v>
      </c>
      <c r="D1766" s="181">
        <v>16</v>
      </c>
      <c r="E1766" s="181" t="s">
        <v>551</v>
      </c>
      <c r="F1766" s="181">
        <v>4.13</v>
      </c>
      <c r="G1766" s="181">
        <v>66.08</v>
      </c>
      <c r="H1766" s="181">
        <v>105.07</v>
      </c>
      <c r="I1766" s="181" t="s">
        <v>542</v>
      </c>
      <c r="J1766" s="181" t="s">
        <v>543</v>
      </c>
      <c r="K1766" s="181" t="s">
        <v>1646</v>
      </c>
    </row>
    <row r="1767" spans="1:11">
      <c r="A1767" s="181" t="s">
        <v>1644</v>
      </c>
      <c r="B1767" s="181" t="s">
        <v>1645</v>
      </c>
      <c r="C1767" s="181" t="s">
        <v>540</v>
      </c>
      <c r="D1767" s="181">
        <v>7</v>
      </c>
      <c r="E1767" s="181" t="s">
        <v>546</v>
      </c>
      <c r="F1767" s="181">
        <v>1.37</v>
      </c>
      <c r="G1767" s="181">
        <v>9.59</v>
      </c>
      <c r="H1767" s="181">
        <v>105.07</v>
      </c>
      <c r="I1767" s="181" t="s">
        <v>542</v>
      </c>
      <c r="J1767" s="181" t="s">
        <v>543</v>
      </c>
      <c r="K1767" s="181" t="s">
        <v>1646</v>
      </c>
    </row>
    <row r="1768" spans="1:11">
      <c r="A1768" s="181" t="s">
        <v>1647</v>
      </c>
      <c r="B1768" s="181" t="s">
        <v>1648</v>
      </c>
      <c r="C1768" s="181" t="s">
        <v>553</v>
      </c>
      <c r="D1768" s="181">
        <v>3</v>
      </c>
      <c r="E1768" s="181" t="s">
        <v>541</v>
      </c>
      <c r="F1768" s="181">
        <v>0.99</v>
      </c>
      <c r="G1768" s="181">
        <v>2.97</v>
      </c>
      <c r="H1768" s="181">
        <v>198.88</v>
      </c>
      <c r="I1768" s="181" t="s">
        <v>542</v>
      </c>
      <c r="J1768" s="181" t="s">
        <v>543</v>
      </c>
      <c r="K1768" s="181" t="s">
        <v>1649</v>
      </c>
    </row>
    <row r="1769" spans="1:11">
      <c r="A1769" s="181" t="s">
        <v>1647</v>
      </c>
      <c r="B1769" s="181" t="s">
        <v>1648</v>
      </c>
      <c r="C1769" s="181" t="s">
        <v>579</v>
      </c>
      <c r="D1769" s="181">
        <v>18</v>
      </c>
      <c r="E1769" s="181" t="s">
        <v>541</v>
      </c>
      <c r="F1769" s="181">
        <v>4.2300000000000004</v>
      </c>
      <c r="G1769" s="181">
        <v>76.14</v>
      </c>
      <c r="H1769" s="181">
        <v>198.88</v>
      </c>
      <c r="I1769" s="181" t="s">
        <v>542</v>
      </c>
      <c r="J1769" s="181" t="s">
        <v>543</v>
      </c>
      <c r="K1769" s="181" t="s">
        <v>1649</v>
      </c>
    </row>
    <row r="1770" spans="1:11">
      <c r="A1770" s="181" t="s">
        <v>1647</v>
      </c>
      <c r="B1770" s="181" t="s">
        <v>1648</v>
      </c>
      <c r="C1770" s="181" t="s">
        <v>552</v>
      </c>
      <c r="D1770" s="181">
        <v>12</v>
      </c>
      <c r="E1770" s="181" t="s">
        <v>546</v>
      </c>
      <c r="F1770" s="181">
        <v>1.66</v>
      </c>
      <c r="G1770" s="181">
        <v>19.920000000000002</v>
      </c>
      <c r="H1770" s="181">
        <v>198.88</v>
      </c>
      <c r="I1770" s="181" t="s">
        <v>542</v>
      </c>
      <c r="J1770" s="181" t="s">
        <v>543</v>
      </c>
      <c r="K1770" s="181" t="s">
        <v>1649</v>
      </c>
    </row>
    <row r="1771" spans="1:11">
      <c r="A1771" s="181" t="s">
        <v>1647</v>
      </c>
      <c r="B1771" s="181" t="s">
        <v>1648</v>
      </c>
      <c r="C1771" s="181" t="s">
        <v>597</v>
      </c>
      <c r="D1771" s="181">
        <v>7</v>
      </c>
      <c r="E1771" s="181" t="s">
        <v>541</v>
      </c>
      <c r="F1771" s="181">
        <v>3.37</v>
      </c>
      <c r="G1771" s="181">
        <v>23.59</v>
      </c>
      <c r="H1771" s="181">
        <v>198.88</v>
      </c>
      <c r="I1771" s="181" t="s">
        <v>542</v>
      </c>
      <c r="J1771" s="181" t="s">
        <v>543</v>
      </c>
      <c r="K1771" s="181" t="s">
        <v>1649</v>
      </c>
    </row>
    <row r="1772" spans="1:11">
      <c r="A1772" s="181" t="s">
        <v>1647</v>
      </c>
      <c r="B1772" s="181" t="s">
        <v>1648</v>
      </c>
      <c r="C1772" s="181" t="s">
        <v>575</v>
      </c>
      <c r="D1772" s="181">
        <v>9</v>
      </c>
      <c r="E1772" s="181" t="s">
        <v>554</v>
      </c>
      <c r="F1772" s="181">
        <v>2.2400000000000002</v>
      </c>
      <c r="G1772" s="181">
        <v>20.16</v>
      </c>
      <c r="H1772" s="181">
        <v>198.88</v>
      </c>
      <c r="I1772" s="181" t="s">
        <v>542</v>
      </c>
      <c r="J1772" s="181" t="s">
        <v>543</v>
      </c>
      <c r="K1772" s="181" t="s">
        <v>1649</v>
      </c>
    </row>
    <row r="1773" spans="1:11">
      <c r="A1773" s="181" t="s">
        <v>1647</v>
      </c>
      <c r="B1773" s="181" t="s">
        <v>1648</v>
      </c>
      <c r="C1773" s="181" t="s">
        <v>543</v>
      </c>
      <c r="D1773" s="181">
        <v>17</v>
      </c>
      <c r="E1773" s="181" t="s">
        <v>554</v>
      </c>
      <c r="F1773" s="181">
        <v>3.3</v>
      </c>
      <c r="G1773" s="181">
        <v>56.1</v>
      </c>
      <c r="H1773" s="181">
        <v>198.88</v>
      </c>
      <c r="I1773" s="181" t="s">
        <v>542</v>
      </c>
      <c r="J1773" s="181" t="s">
        <v>543</v>
      </c>
      <c r="K1773" s="181" t="s">
        <v>1649</v>
      </c>
    </row>
    <row r="1774" spans="1:11">
      <c r="A1774" s="181" t="s">
        <v>1650</v>
      </c>
      <c r="B1774" s="181" t="s">
        <v>1651</v>
      </c>
      <c r="C1774" s="181" t="s">
        <v>553</v>
      </c>
      <c r="D1774" s="181">
        <v>6</v>
      </c>
      <c r="E1774" s="181" t="s">
        <v>541</v>
      </c>
      <c r="F1774" s="181">
        <v>0.22</v>
      </c>
      <c r="G1774" s="181">
        <v>1.32</v>
      </c>
      <c r="H1774" s="181">
        <v>156.22999999999999</v>
      </c>
      <c r="I1774" s="181" t="s">
        <v>542</v>
      </c>
      <c r="J1774" s="181" t="s">
        <v>543</v>
      </c>
      <c r="K1774" s="181" t="s">
        <v>1017</v>
      </c>
    </row>
    <row r="1775" spans="1:11">
      <c r="A1775" s="181" t="s">
        <v>1650</v>
      </c>
      <c r="B1775" s="181" t="s">
        <v>1651</v>
      </c>
      <c r="C1775" s="181" t="s">
        <v>540</v>
      </c>
      <c r="D1775" s="181">
        <v>12</v>
      </c>
      <c r="E1775" s="181" t="s">
        <v>551</v>
      </c>
      <c r="F1775" s="181">
        <v>3.46</v>
      </c>
      <c r="G1775" s="181">
        <v>41.52</v>
      </c>
      <c r="H1775" s="181">
        <v>156.22999999999999</v>
      </c>
      <c r="I1775" s="181" t="s">
        <v>542</v>
      </c>
      <c r="J1775" s="181" t="s">
        <v>543</v>
      </c>
      <c r="K1775" s="181" t="s">
        <v>1017</v>
      </c>
    </row>
    <row r="1776" spans="1:11">
      <c r="A1776" s="181" t="s">
        <v>1650</v>
      </c>
      <c r="B1776" s="181" t="s">
        <v>1651</v>
      </c>
      <c r="C1776" s="181" t="s">
        <v>575</v>
      </c>
      <c r="D1776" s="181">
        <v>18</v>
      </c>
      <c r="E1776" s="181" t="s">
        <v>554</v>
      </c>
      <c r="F1776" s="181">
        <v>1.71</v>
      </c>
      <c r="G1776" s="181">
        <v>30.78</v>
      </c>
      <c r="H1776" s="181">
        <v>156.22999999999999</v>
      </c>
      <c r="I1776" s="181" t="s">
        <v>542</v>
      </c>
      <c r="J1776" s="181" t="s">
        <v>543</v>
      </c>
      <c r="K1776" s="181" t="s">
        <v>1017</v>
      </c>
    </row>
    <row r="1777" spans="1:11">
      <c r="A1777" s="181" t="s">
        <v>1650</v>
      </c>
      <c r="B1777" s="181" t="s">
        <v>1651</v>
      </c>
      <c r="C1777" s="181" t="s">
        <v>545</v>
      </c>
      <c r="D1777" s="181">
        <v>2</v>
      </c>
      <c r="E1777" s="181" t="s">
        <v>541</v>
      </c>
      <c r="F1777" s="181">
        <v>4.9000000000000004</v>
      </c>
      <c r="G1777" s="181">
        <v>9.8000000000000007</v>
      </c>
      <c r="H1777" s="181">
        <v>156.22999999999999</v>
      </c>
      <c r="I1777" s="181" t="s">
        <v>542</v>
      </c>
      <c r="J1777" s="181" t="s">
        <v>543</v>
      </c>
      <c r="K1777" s="181" t="s">
        <v>1017</v>
      </c>
    </row>
    <row r="1778" spans="1:11">
      <c r="A1778" s="181" t="s">
        <v>1650</v>
      </c>
      <c r="B1778" s="181" t="s">
        <v>1651</v>
      </c>
      <c r="C1778" s="181" t="s">
        <v>543</v>
      </c>
      <c r="D1778" s="181">
        <v>9</v>
      </c>
      <c r="E1778" s="181" t="s">
        <v>551</v>
      </c>
      <c r="F1778" s="181">
        <v>4.51</v>
      </c>
      <c r="G1778" s="181">
        <v>40.590000000000003</v>
      </c>
      <c r="H1778" s="181">
        <v>156.22999999999999</v>
      </c>
      <c r="I1778" s="181" t="s">
        <v>542</v>
      </c>
      <c r="J1778" s="181" t="s">
        <v>543</v>
      </c>
      <c r="K1778" s="181" t="s">
        <v>1017</v>
      </c>
    </row>
    <row r="1779" spans="1:11">
      <c r="A1779" s="181" t="s">
        <v>1650</v>
      </c>
      <c r="B1779" s="181" t="s">
        <v>1651</v>
      </c>
      <c r="C1779" s="181" t="s">
        <v>550</v>
      </c>
      <c r="D1779" s="181">
        <v>9</v>
      </c>
      <c r="E1779" s="181" t="s">
        <v>554</v>
      </c>
      <c r="F1779" s="181">
        <v>3.58</v>
      </c>
      <c r="G1779" s="181">
        <v>32.22</v>
      </c>
      <c r="H1779" s="181">
        <v>156.22999999999999</v>
      </c>
      <c r="I1779" s="181" t="s">
        <v>542</v>
      </c>
      <c r="J1779" s="181" t="s">
        <v>543</v>
      </c>
      <c r="K1779" s="181" t="s">
        <v>1017</v>
      </c>
    </row>
    <row r="1780" spans="1:11">
      <c r="A1780" s="181" t="s">
        <v>1652</v>
      </c>
      <c r="B1780" s="181" t="s">
        <v>1653</v>
      </c>
      <c r="C1780" s="181" t="s">
        <v>579</v>
      </c>
      <c r="D1780" s="181">
        <v>14</v>
      </c>
      <c r="E1780" s="181" t="s">
        <v>541</v>
      </c>
      <c r="F1780" s="181">
        <v>3.34</v>
      </c>
      <c r="G1780" s="181">
        <v>46.76</v>
      </c>
      <c r="H1780" s="181">
        <v>153.1</v>
      </c>
      <c r="I1780" s="181" t="s">
        <v>542</v>
      </c>
      <c r="J1780" s="181" t="s">
        <v>543</v>
      </c>
      <c r="K1780" s="181" t="s">
        <v>1654</v>
      </c>
    </row>
    <row r="1781" spans="1:11">
      <c r="A1781" s="181" t="s">
        <v>1652</v>
      </c>
      <c r="B1781" s="181" t="s">
        <v>1653</v>
      </c>
      <c r="C1781" s="181" t="s">
        <v>559</v>
      </c>
      <c r="D1781" s="181">
        <v>10</v>
      </c>
      <c r="E1781" s="181" t="s">
        <v>541</v>
      </c>
      <c r="F1781" s="181">
        <v>4.84</v>
      </c>
      <c r="G1781" s="181">
        <v>48.4</v>
      </c>
      <c r="H1781" s="181">
        <v>153.1</v>
      </c>
      <c r="I1781" s="181" t="s">
        <v>542</v>
      </c>
      <c r="J1781" s="181" t="s">
        <v>543</v>
      </c>
      <c r="K1781" s="181" t="s">
        <v>1654</v>
      </c>
    </row>
    <row r="1782" spans="1:11">
      <c r="A1782" s="181" t="s">
        <v>1652</v>
      </c>
      <c r="B1782" s="181" t="s">
        <v>1653</v>
      </c>
      <c r="C1782" s="181" t="s">
        <v>563</v>
      </c>
      <c r="D1782" s="181">
        <v>15</v>
      </c>
      <c r="E1782" s="181" t="s">
        <v>541</v>
      </c>
      <c r="F1782" s="181">
        <v>3.38</v>
      </c>
      <c r="G1782" s="181">
        <v>50.7</v>
      </c>
      <c r="H1782" s="181">
        <v>153.1</v>
      </c>
      <c r="I1782" s="181" t="s">
        <v>542</v>
      </c>
      <c r="J1782" s="181" t="s">
        <v>543</v>
      </c>
      <c r="K1782" s="181" t="s">
        <v>1654</v>
      </c>
    </row>
    <row r="1783" spans="1:11">
      <c r="A1783" s="181" t="s">
        <v>1652</v>
      </c>
      <c r="B1783" s="181" t="s">
        <v>1653</v>
      </c>
      <c r="C1783" s="181" t="s">
        <v>543</v>
      </c>
      <c r="D1783" s="181">
        <v>4</v>
      </c>
      <c r="E1783" s="181" t="s">
        <v>546</v>
      </c>
      <c r="F1783" s="181">
        <v>1.81</v>
      </c>
      <c r="G1783" s="181">
        <v>7.24</v>
      </c>
      <c r="H1783" s="181">
        <v>153.1</v>
      </c>
      <c r="I1783" s="181" t="s">
        <v>542</v>
      </c>
      <c r="J1783" s="181" t="s">
        <v>543</v>
      </c>
      <c r="K1783" s="181" t="s">
        <v>1654</v>
      </c>
    </row>
    <row r="1784" spans="1:11">
      <c r="A1784" s="181" t="s">
        <v>1655</v>
      </c>
      <c r="B1784" s="181" t="s">
        <v>1656</v>
      </c>
      <c r="C1784" s="181" t="s">
        <v>557</v>
      </c>
      <c r="D1784" s="181">
        <v>1</v>
      </c>
      <c r="E1784" s="181" t="s">
        <v>551</v>
      </c>
      <c r="F1784" s="181">
        <v>3.63</v>
      </c>
      <c r="G1784" s="181">
        <v>3.63</v>
      </c>
      <c r="H1784" s="181">
        <v>93.02</v>
      </c>
      <c r="I1784" s="181" t="s">
        <v>542</v>
      </c>
      <c r="J1784" s="181" t="s">
        <v>543</v>
      </c>
      <c r="K1784" s="181" t="s">
        <v>1657</v>
      </c>
    </row>
    <row r="1785" spans="1:11">
      <c r="A1785" s="181" t="s">
        <v>1655</v>
      </c>
      <c r="B1785" s="181" t="s">
        <v>1656</v>
      </c>
      <c r="C1785" s="181" t="s">
        <v>559</v>
      </c>
      <c r="D1785" s="181">
        <v>19</v>
      </c>
      <c r="E1785" s="181" t="s">
        <v>546</v>
      </c>
      <c r="F1785" s="181">
        <v>4.34</v>
      </c>
      <c r="G1785" s="181">
        <v>82.46</v>
      </c>
      <c r="H1785" s="181">
        <v>93.02</v>
      </c>
      <c r="I1785" s="181" t="s">
        <v>542</v>
      </c>
      <c r="J1785" s="181" t="s">
        <v>543</v>
      </c>
      <c r="K1785" s="181" t="s">
        <v>1657</v>
      </c>
    </row>
    <row r="1786" spans="1:11">
      <c r="A1786" s="181" t="s">
        <v>1655</v>
      </c>
      <c r="B1786" s="181" t="s">
        <v>1656</v>
      </c>
      <c r="C1786" s="181" t="s">
        <v>540</v>
      </c>
      <c r="D1786" s="181">
        <v>9</v>
      </c>
      <c r="E1786" s="181" t="s">
        <v>546</v>
      </c>
      <c r="F1786" s="181">
        <v>0.77</v>
      </c>
      <c r="G1786" s="181">
        <v>6.93</v>
      </c>
      <c r="H1786" s="181">
        <v>93.02</v>
      </c>
      <c r="I1786" s="181" t="s">
        <v>542</v>
      </c>
      <c r="J1786" s="181" t="s">
        <v>543</v>
      </c>
      <c r="K1786" s="181" t="s">
        <v>1657</v>
      </c>
    </row>
    <row r="1787" spans="1:11">
      <c r="A1787" s="181" t="s">
        <v>1658</v>
      </c>
      <c r="B1787" s="181" t="s">
        <v>1659</v>
      </c>
      <c r="C1787" s="181" t="s">
        <v>553</v>
      </c>
      <c r="D1787" s="181">
        <v>14</v>
      </c>
      <c r="E1787" s="181" t="s">
        <v>546</v>
      </c>
      <c r="F1787" s="181">
        <v>2.58</v>
      </c>
      <c r="G1787" s="181">
        <v>36.119999999999997</v>
      </c>
      <c r="H1787" s="181">
        <v>246.99</v>
      </c>
      <c r="I1787" s="181" t="s">
        <v>568</v>
      </c>
      <c r="J1787" s="181" t="s">
        <v>543</v>
      </c>
      <c r="K1787" s="181" t="s">
        <v>1660</v>
      </c>
    </row>
    <row r="1788" spans="1:11">
      <c r="A1788" s="181" t="s">
        <v>1658</v>
      </c>
      <c r="B1788" s="181" t="s">
        <v>1659</v>
      </c>
      <c r="C1788" s="181" t="s">
        <v>540</v>
      </c>
      <c r="D1788" s="181">
        <v>16</v>
      </c>
      <c r="E1788" s="181" t="s">
        <v>554</v>
      </c>
      <c r="F1788" s="181">
        <v>1.96</v>
      </c>
      <c r="G1788" s="181">
        <v>31.36</v>
      </c>
      <c r="H1788" s="181">
        <v>246.99</v>
      </c>
      <c r="I1788" s="181" t="s">
        <v>568</v>
      </c>
      <c r="J1788" s="181" t="s">
        <v>543</v>
      </c>
      <c r="K1788" s="181" t="s">
        <v>1660</v>
      </c>
    </row>
    <row r="1789" spans="1:11">
      <c r="A1789" s="181" t="s">
        <v>1658</v>
      </c>
      <c r="B1789" s="181" t="s">
        <v>1659</v>
      </c>
      <c r="C1789" s="181" t="s">
        <v>559</v>
      </c>
      <c r="D1789" s="181">
        <v>19</v>
      </c>
      <c r="E1789" s="181" t="s">
        <v>551</v>
      </c>
      <c r="F1789" s="181">
        <v>4.63</v>
      </c>
      <c r="G1789" s="181">
        <v>87.97</v>
      </c>
      <c r="H1789" s="181">
        <v>246.99</v>
      </c>
      <c r="I1789" s="181" t="s">
        <v>568</v>
      </c>
      <c r="J1789" s="181" t="s">
        <v>543</v>
      </c>
      <c r="K1789" s="181" t="s">
        <v>1660</v>
      </c>
    </row>
    <row r="1790" spans="1:11">
      <c r="A1790" s="181" t="s">
        <v>1658</v>
      </c>
      <c r="B1790" s="181" t="s">
        <v>1659</v>
      </c>
      <c r="C1790" s="181" t="s">
        <v>563</v>
      </c>
      <c r="D1790" s="181">
        <v>5</v>
      </c>
      <c r="E1790" s="181" t="s">
        <v>554</v>
      </c>
      <c r="F1790" s="181">
        <v>4.6100000000000003</v>
      </c>
      <c r="G1790" s="181">
        <v>23.05</v>
      </c>
      <c r="H1790" s="181">
        <v>246.99</v>
      </c>
      <c r="I1790" s="181" t="s">
        <v>568</v>
      </c>
      <c r="J1790" s="181" t="s">
        <v>543</v>
      </c>
      <c r="K1790" s="181" t="s">
        <v>1660</v>
      </c>
    </row>
    <row r="1791" spans="1:11">
      <c r="A1791" s="181" t="s">
        <v>1658</v>
      </c>
      <c r="B1791" s="181" t="s">
        <v>1659</v>
      </c>
      <c r="C1791" s="181" t="s">
        <v>557</v>
      </c>
      <c r="D1791" s="181">
        <v>19</v>
      </c>
      <c r="E1791" s="181" t="s">
        <v>541</v>
      </c>
      <c r="F1791" s="181">
        <v>3.55</v>
      </c>
      <c r="G1791" s="181">
        <v>67.45</v>
      </c>
      <c r="H1791" s="181">
        <v>246.99</v>
      </c>
      <c r="I1791" s="181" t="s">
        <v>568</v>
      </c>
      <c r="J1791" s="181" t="s">
        <v>543</v>
      </c>
      <c r="K1791" s="181" t="s">
        <v>1660</v>
      </c>
    </row>
    <row r="1792" spans="1:11">
      <c r="A1792" s="181" t="s">
        <v>1658</v>
      </c>
      <c r="B1792" s="181" t="s">
        <v>1659</v>
      </c>
      <c r="C1792" s="181" t="s">
        <v>545</v>
      </c>
      <c r="D1792" s="181">
        <v>1</v>
      </c>
      <c r="E1792" s="181" t="s">
        <v>551</v>
      </c>
      <c r="F1792" s="181">
        <v>1.04</v>
      </c>
      <c r="G1792" s="181">
        <v>1.04</v>
      </c>
      <c r="H1792" s="181">
        <v>246.99</v>
      </c>
      <c r="I1792" s="181" t="s">
        <v>568</v>
      </c>
      <c r="J1792" s="181" t="s">
        <v>543</v>
      </c>
      <c r="K1792" s="181" t="s">
        <v>1660</v>
      </c>
    </row>
    <row r="1793" spans="1:11">
      <c r="A1793" s="181" t="s">
        <v>1661</v>
      </c>
      <c r="B1793" s="181" t="s">
        <v>1662</v>
      </c>
      <c r="C1793" s="181" t="s">
        <v>547</v>
      </c>
      <c r="D1793" s="181">
        <v>16</v>
      </c>
      <c r="E1793" s="181" t="s">
        <v>551</v>
      </c>
      <c r="F1793" s="181">
        <v>1.52</v>
      </c>
      <c r="G1793" s="181">
        <v>24.32</v>
      </c>
      <c r="H1793" s="181">
        <v>105.03</v>
      </c>
      <c r="I1793" s="181" t="s">
        <v>568</v>
      </c>
      <c r="J1793" s="181" t="s">
        <v>543</v>
      </c>
      <c r="K1793" s="181" t="s">
        <v>1663</v>
      </c>
    </row>
    <row r="1794" spans="1:11">
      <c r="A1794" s="181" t="s">
        <v>1661</v>
      </c>
      <c r="B1794" s="181" t="s">
        <v>1662</v>
      </c>
      <c r="C1794" s="181" t="s">
        <v>557</v>
      </c>
      <c r="D1794" s="181">
        <v>16</v>
      </c>
      <c r="E1794" s="181" t="s">
        <v>551</v>
      </c>
      <c r="F1794" s="181">
        <v>3.88</v>
      </c>
      <c r="G1794" s="181">
        <v>62.08</v>
      </c>
      <c r="H1794" s="181">
        <v>105.03</v>
      </c>
      <c r="I1794" s="181" t="s">
        <v>568</v>
      </c>
      <c r="J1794" s="181" t="s">
        <v>543</v>
      </c>
      <c r="K1794" s="181" t="s">
        <v>1663</v>
      </c>
    </row>
    <row r="1795" spans="1:11">
      <c r="A1795" s="181" t="s">
        <v>1661</v>
      </c>
      <c r="B1795" s="181" t="s">
        <v>1662</v>
      </c>
      <c r="C1795" s="181" t="s">
        <v>545</v>
      </c>
      <c r="D1795" s="181">
        <v>9</v>
      </c>
      <c r="E1795" s="181" t="s">
        <v>554</v>
      </c>
      <c r="F1795" s="181">
        <v>2.0699999999999998</v>
      </c>
      <c r="G1795" s="181">
        <v>18.63</v>
      </c>
      <c r="H1795" s="181">
        <v>105.03</v>
      </c>
      <c r="I1795" s="181" t="s">
        <v>568</v>
      </c>
      <c r="J1795" s="181" t="s">
        <v>543</v>
      </c>
      <c r="K1795" s="181" t="s">
        <v>1663</v>
      </c>
    </row>
    <row r="1796" spans="1:11">
      <c r="A1796" s="181" t="s">
        <v>1664</v>
      </c>
      <c r="B1796" s="181" t="s">
        <v>1665</v>
      </c>
      <c r="C1796" s="181" t="s">
        <v>540</v>
      </c>
      <c r="D1796" s="181">
        <v>20</v>
      </c>
      <c r="E1796" s="181" t="s">
        <v>541</v>
      </c>
      <c r="F1796" s="181">
        <v>4.7699999999999996</v>
      </c>
      <c r="G1796" s="181">
        <v>95.4</v>
      </c>
      <c r="H1796" s="181">
        <v>363.44</v>
      </c>
      <c r="I1796" s="181" t="s">
        <v>542</v>
      </c>
      <c r="J1796" s="181" t="s">
        <v>543</v>
      </c>
      <c r="K1796" s="181" t="s">
        <v>1026</v>
      </c>
    </row>
    <row r="1797" spans="1:11">
      <c r="A1797" s="181" t="s">
        <v>1664</v>
      </c>
      <c r="B1797" s="181" t="s">
        <v>1665</v>
      </c>
      <c r="C1797" s="181" t="s">
        <v>597</v>
      </c>
      <c r="D1797" s="181">
        <v>20</v>
      </c>
      <c r="E1797" s="181" t="s">
        <v>551</v>
      </c>
      <c r="F1797" s="181">
        <v>4.53</v>
      </c>
      <c r="G1797" s="181">
        <v>90.6</v>
      </c>
      <c r="H1797" s="181">
        <v>363.44</v>
      </c>
      <c r="I1797" s="181" t="s">
        <v>542</v>
      </c>
      <c r="J1797" s="181" t="s">
        <v>543</v>
      </c>
      <c r="K1797" s="181" t="s">
        <v>1026</v>
      </c>
    </row>
    <row r="1798" spans="1:11">
      <c r="A1798" s="181" t="s">
        <v>1664</v>
      </c>
      <c r="B1798" s="181" t="s">
        <v>1665</v>
      </c>
      <c r="C1798" s="181" t="s">
        <v>557</v>
      </c>
      <c r="D1798" s="181">
        <v>18</v>
      </c>
      <c r="E1798" s="181" t="s">
        <v>554</v>
      </c>
      <c r="F1798" s="181">
        <v>3.15</v>
      </c>
      <c r="G1798" s="181">
        <v>56.7</v>
      </c>
      <c r="H1798" s="181">
        <v>363.44</v>
      </c>
      <c r="I1798" s="181" t="s">
        <v>542</v>
      </c>
      <c r="J1798" s="181" t="s">
        <v>543</v>
      </c>
      <c r="K1798" s="181" t="s">
        <v>1026</v>
      </c>
    </row>
    <row r="1799" spans="1:11">
      <c r="A1799" s="181" t="s">
        <v>1664</v>
      </c>
      <c r="B1799" s="181" t="s">
        <v>1665</v>
      </c>
      <c r="C1799" s="181" t="s">
        <v>559</v>
      </c>
      <c r="D1799" s="181">
        <v>8</v>
      </c>
      <c r="E1799" s="181" t="s">
        <v>546</v>
      </c>
      <c r="F1799" s="181">
        <v>1.83</v>
      </c>
      <c r="G1799" s="181">
        <v>14.64</v>
      </c>
      <c r="H1799" s="181">
        <v>363.44</v>
      </c>
      <c r="I1799" s="181" t="s">
        <v>542</v>
      </c>
      <c r="J1799" s="181" t="s">
        <v>543</v>
      </c>
      <c r="K1799" s="181" t="s">
        <v>1026</v>
      </c>
    </row>
    <row r="1800" spans="1:11">
      <c r="A1800" s="181" t="s">
        <v>1664</v>
      </c>
      <c r="B1800" s="181" t="s">
        <v>1665</v>
      </c>
      <c r="C1800" s="181" t="s">
        <v>547</v>
      </c>
      <c r="D1800" s="181">
        <v>8</v>
      </c>
      <c r="E1800" s="181" t="s">
        <v>546</v>
      </c>
      <c r="F1800" s="181">
        <v>4.55</v>
      </c>
      <c r="G1800" s="181">
        <v>36.4</v>
      </c>
      <c r="H1800" s="181">
        <v>363.44</v>
      </c>
      <c r="I1800" s="181" t="s">
        <v>542</v>
      </c>
      <c r="J1800" s="181" t="s">
        <v>543</v>
      </c>
      <c r="K1800" s="181" t="s">
        <v>1026</v>
      </c>
    </row>
    <row r="1801" spans="1:11">
      <c r="A1801" s="181" t="s">
        <v>1664</v>
      </c>
      <c r="B1801" s="181" t="s">
        <v>1665</v>
      </c>
      <c r="C1801" s="181" t="s">
        <v>552</v>
      </c>
      <c r="D1801" s="181">
        <v>17</v>
      </c>
      <c r="E1801" s="181" t="s">
        <v>554</v>
      </c>
      <c r="F1801" s="181">
        <v>4.0999999999999996</v>
      </c>
      <c r="G1801" s="181">
        <v>69.7</v>
      </c>
      <c r="H1801" s="181">
        <v>363.44</v>
      </c>
      <c r="I1801" s="181" t="s">
        <v>542</v>
      </c>
      <c r="J1801" s="181" t="s">
        <v>543</v>
      </c>
      <c r="K1801" s="181" t="s">
        <v>1026</v>
      </c>
    </row>
    <row r="1802" spans="1:11">
      <c r="A1802" s="181" t="s">
        <v>1666</v>
      </c>
      <c r="B1802" s="181" t="s">
        <v>1667</v>
      </c>
      <c r="C1802" s="181" t="s">
        <v>547</v>
      </c>
      <c r="D1802" s="181">
        <v>4</v>
      </c>
      <c r="E1802" s="181" t="s">
        <v>541</v>
      </c>
      <c r="F1802" s="181">
        <v>3.38</v>
      </c>
      <c r="G1802" s="181">
        <v>13.52</v>
      </c>
      <c r="H1802" s="181">
        <v>45.86</v>
      </c>
      <c r="I1802" s="181" t="s">
        <v>568</v>
      </c>
      <c r="J1802" s="181" t="s">
        <v>543</v>
      </c>
      <c r="K1802" s="181" t="s">
        <v>1668</v>
      </c>
    </row>
    <row r="1803" spans="1:11">
      <c r="A1803" s="181" t="s">
        <v>1666</v>
      </c>
      <c r="B1803" s="181" t="s">
        <v>1667</v>
      </c>
      <c r="C1803" s="181" t="s">
        <v>579</v>
      </c>
      <c r="D1803" s="181">
        <v>4</v>
      </c>
      <c r="E1803" s="181" t="s">
        <v>546</v>
      </c>
      <c r="F1803" s="181">
        <v>3.09</v>
      </c>
      <c r="G1803" s="181">
        <v>12.36</v>
      </c>
      <c r="H1803" s="181">
        <v>45.86</v>
      </c>
      <c r="I1803" s="181" t="s">
        <v>568</v>
      </c>
      <c r="J1803" s="181" t="s">
        <v>543</v>
      </c>
      <c r="K1803" s="181" t="s">
        <v>1668</v>
      </c>
    </row>
    <row r="1804" spans="1:11">
      <c r="A1804" s="181" t="s">
        <v>1666</v>
      </c>
      <c r="B1804" s="181" t="s">
        <v>1667</v>
      </c>
      <c r="C1804" s="181" t="s">
        <v>550</v>
      </c>
      <c r="D1804" s="181">
        <v>6</v>
      </c>
      <c r="E1804" s="181" t="s">
        <v>554</v>
      </c>
      <c r="F1804" s="181">
        <v>0.83</v>
      </c>
      <c r="G1804" s="181">
        <v>4.9800000000000004</v>
      </c>
      <c r="H1804" s="181">
        <v>45.86</v>
      </c>
      <c r="I1804" s="181" t="s">
        <v>568</v>
      </c>
      <c r="J1804" s="181" t="s">
        <v>543</v>
      </c>
      <c r="K1804" s="181" t="s">
        <v>1668</v>
      </c>
    </row>
    <row r="1805" spans="1:11">
      <c r="A1805" s="181" t="s">
        <v>1666</v>
      </c>
      <c r="B1805" s="181" t="s">
        <v>1667</v>
      </c>
      <c r="C1805" s="181" t="s">
        <v>575</v>
      </c>
      <c r="D1805" s="181">
        <v>5</v>
      </c>
      <c r="E1805" s="181" t="s">
        <v>546</v>
      </c>
      <c r="F1805" s="181">
        <v>2.16</v>
      </c>
      <c r="G1805" s="181">
        <v>10.8</v>
      </c>
      <c r="H1805" s="181">
        <v>45.86</v>
      </c>
      <c r="I1805" s="181" t="s">
        <v>568</v>
      </c>
      <c r="J1805" s="181" t="s">
        <v>543</v>
      </c>
      <c r="K1805" s="181" t="s">
        <v>1668</v>
      </c>
    </row>
    <row r="1806" spans="1:11">
      <c r="A1806" s="181" t="s">
        <v>1666</v>
      </c>
      <c r="B1806" s="181" t="s">
        <v>1667</v>
      </c>
      <c r="C1806" s="181" t="s">
        <v>559</v>
      </c>
      <c r="D1806" s="181">
        <v>6</v>
      </c>
      <c r="E1806" s="181" t="s">
        <v>551</v>
      </c>
      <c r="F1806" s="181">
        <v>0.7</v>
      </c>
      <c r="G1806" s="181">
        <v>4.2</v>
      </c>
      <c r="H1806" s="181">
        <v>45.86</v>
      </c>
      <c r="I1806" s="181" t="s">
        <v>568</v>
      </c>
      <c r="J1806" s="181" t="s">
        <v>543</v>
      </c>
      <c r="K1806" s="181" t="s">
        <v>1668</v>
      </c>
    </row>
    <row r="1807" spans="1:11">
      <c r="A1807" s="181" t="s">
        <v>1669</v>
      </c>
      <c r="B1807" s="181" t="s">
        <v>1670</v>
      </c>
      <c r="C1807" s="181" t="s">
        <v>552</v>
      </c>
      <c r="D1807" s="181">
        <v>1</v>
      </c>
      <c r="E1807" s="181" t="s">
        <v>541</v>
      </c>
      <c r="F1807" s="181">
        <v>4.2</v>
      </c>
      <c r="G1807" s="181">
        <v>4.2</v>
      </c>
      <c r="H1807" s="181">
        <v>51.86</v>
      </c>
      <c r="I1807" s="181" t="s">
        <v>542</v>
      </c>
      <c r="J1807" s="181" t="s">
        <v>543</v>
      </c>
      <c r="K1807" s="181" t="s">
        <v>1671</v>
      </c>
    </row>
    <row r="1808" spans="1:11">
      <c r="A1808" s="181" t="s">
        <v>1669</v>
      </c>
      <c r="B1808" s="181" t="s">
        <v>1670</v>
      </c>
      <c r="C1808" s="181" t="s">
        <v>563</v>
      </c>
      <c r="D1808" s="181">
        <v>9</v>
      </c>
      <c r="E1808" s="181" t="s">
        <v>541</v>
      </c>
      <c r="F1808" s="181">
        <v>4.46</v>
      </c>
      <c r="G1808" s="181">
        <v>40.14</v>
      </c>
      <c r="H1808" s="181">
        <v>51.86</v>
      </c>
      <c r="I1808" s="181" t="s">
        <v>542</v>
      </c>
      <c r="J1808" s="181" t="s">
        <v>543</v>
      </c>
      <c r="K1808" s="181" t="s">
        <v>1671</v>
      </c>
    </row>
    <row r="1809" spans="1:11">
      <c r="A1809" s="181" t="s">
        <v>1669</v>
      </c>
      <c r="B1809" s="181" t="s">
        <v>1670</v>
      </c>
      <c r="C1809" s="181" t="s">
        <v>597</v>
      </c>
      <c r="D1809" s="181">
        <v>8</v>
      </c>
      <c r="E1809" s="181" t="s">
        <v>541</v>
      </c>
      <c r="F1809" s="181">
        <v>0.94</v>
      </c>
      <c r="G1809" s="181">
        <v>7.52</v>
      </c>
      <c r="H1809" s="181">
        <v>51.86</v>
      </c>
      <c r="I1809" s="181" t="s">
        <v>542</v>
      </c>
      <c r="J1809" s="181" t="s">
        <v>543</v>
      </c>
      <c r="K1809" s="181" t="s">
        <v>1671</v>
      </c>
    </row>
    <row r="1810" spans="1:11">
      <c r="A1810" s="181" t="s">
        <v>1672</v>
      </c>
      <c r="B1810" s="181" t="s">
        <v>1673</v>
      </c>
      <c r="C1810" s="181" t="s">
        <v>559</v>
      </c>
      <c r="D1810" s="181">
        <v>14</v>
      </c>
      <c r="E1810" s="181" t="s">
        <v>541</v>
      </c>
      <c r="F1810" s="181">
        <v>3.92</v>
      </c>
      <c r="G1810" s="181">
        <v>54.88</v>
      </c>
      <c r="H1810" s="181">
        <v>108</v>
      </c>
      <c r="I1810" s="181" t="s">
        <v>542</v>
      </c>
      <c r="J1810" s="181" t="s">
        <v>543</v>
      </c>
      <c r="K1810" s="181" t="s">
        <v>1674</v>
      </c>
    </row>
    <row r="1811" spans="1:11">
      <c r="A1811" s="181" t="s">
        <v>1672</v>
      </c>
      <c r="B1811" s="181" t="s">
        <v>1673</v>
      </c>
      <c r="C1811" s="181" t="s">
        <v>552</v>
      </c>
      <c r="D1811" s="181">
        <v>13</v>
      </c>
      <c r="E1811" s="181" t="s">
        <v>551</v>
      </c>
      <c r="F1811" s="181">
        <v>0.51</v>
      </c>
      <c r="G1811" s="181">
        <v>6.63</v>
      </c>
      <c r="H1811" s="181">
        <v>108</v>
      </c>
      <c r="I1811" s="181" t="s">
        <v>542</v>
      </c>
      <c r="J1811" s="181" t="s">
        <v>543</v>
      </c>
      <c r="K1811" s="181" t="s">
        <v>1674</v>
      </c>
    </row>
    <row r="1812" spans="1:11">
      <c r="A1812" s="181" t="s">
        <v>1672</v>
      </c>
      <c r="B1812" s="181" t="s">
        <v>1673</v>
      </c>
      <c r="C1812" s="181" t="s">
        <v>563</v>
      </c>
      <c r="D1812" s="181">
        <v>7</v>
      </c>
      <c r="E1812" s="181" t="s">
        <v>546</v>
      </c>
      <c r="F1812" s="181">
        <v>2.27</v>
      </c>
      <c r="G1812" s="181">
        <v>15.89</v>
      </c>
      <c r="H1812" s="181">
        <v>108</v>
      </c>
      <c r="I1812" s="181" t="s">
        <v>542</v>
      </c>
      <c r="J1812" s="181" t="s">
        <v>543</v>
      </c>
      <c r="K1812" s="181" t="s">
        <v>1674</v>
      </c>
    </row>
    <row r="1813" spans="1:11">
      <c r="A1813" s="181" t="s">
        <v>1672</v>
      </c>
      <c r="B1813" s="181" t="s">
        <v>1673</v>
      </c>
      <c r="C1813" s="181" t="s">
        <v>545</v>
      </c>
      <c r="D1813" s="181">
        <v>19</v>
      </c>
      <c r="E1813" s="181" t="s">
        <v>554</v>
      </c>
      <c r="F1813" s="181">
        <v>0.68</v>
      </c>
      <c r="G1813" s="181">
        <v>12.92</v>
      </c>
      <c r="H1813" s="181">
        <v>108</v>
      </c>
      <c r="I1813" s="181" t="s">
        <v>542</v>
      </c>
      <c r="J1813" s="181" t="s">
        <v>543</v>
      </c>
      <c r="K1813" s="181" t="s">
        <v>1674</v>
      </c>
    </row>
    <row r="1814" spans="1:11">
      <c r="A1814" s="181" t="s">
        <v>1672</v>
      </c>
      <c r="B1814" s="181" t="s">
        <v>1673</v>
      </c>
      <c r="C1814" s="181" t="s">
        <v>547</v>
      </c>
      <c r="D1814" s="181">
        <v>8</v>
      </c>
      <c r="E1814" s="181" t="s">
        <v>551</v>
      </c>
      <c r="F1814" s="181">
        <v>2.21</v>
      </c>
      <c r="G1814" s="181">
        <v>17.68</v>
      </c>
      <c r="H1814" s="181">
        <v>108</v>
      </c>
      <c r="I1814" s="181" t="s">
        <v>542</v>
      </c>
      <c r="J1814" s="181" t="s">
        <v>543</v>
      </c>
      <c r="K1814" s="181" t="s">
        <v>1674</v>
      </c>
    </row>
    <row r="1815" spans="1:11">
      <c r="A1815" s="181" t="s">
        <v>1675</v>
      </c>
      <c r="B1815" s="181" t="s">
        <v>1676</v>
      </c>
      <c r="C1815" s="181" t="s">
        <v>552</v>
      </c>
      <c r="D1815" s="181">
        <v>17</v>
      </c>
      <c r="E1815" s="181" t="s">
        <v>546</v>
      </c>
      <c r="F1815" s="181">
        <v>1.91</v>
      </c>
      <c r="G1815" s="181">
        <v>32.47</v>
      </c>
      <c r="H1815" s="181">
        <v>199.65</v>
      </c>
      <c r="I1815" s="181" t="s">
        <v>542</v>
      </c>
      <c r="J1815" s="181" t="s">
        <v>543</v>
      </c>
      <c r="K1815" s="181" t="s">
        <v>1029</v>
      </c>
    </row>
    <row r="1816" spans="1:11">
      <c r="A1816" s="181" t="s">
        <v>1675</v>
      </c>
      <c r="B1816" s="181" t="s">
        <v>1676</v>
      </c>
      <c r="C1816" s="181" t="s">
        <v>553</v>
      </c>
      <c r="D1816" s="181">
        <v>19</v>
      </c>
      <c r="E1816" s="181" t="s">
        <v>554</v>
      </c>
      <c r="F1816" s="181">
        <v>3.43</v>
      </c>
      <c r="G1816" s="181">
        <v>65.17</v>
      </c>
      <c r="H1816" s="181">
        <v>199.65</v>
      </c>
      <c r="I1816" s="181" t="s">
        <v>542</v>
      </c>
      <c r="J1816" s="181" t="s">
        <v>543</v>
      </c>
      <c r="K1816" s="181" t="s">
        <v>1029</v>
      </c>
    </row>
    <row r="1817" spans="1:11">
      <c r="A1817" s="181" t="s">
        <v>1675</v>
      </c>
      <c r="B1817" s="181" t="s">
        <v>1676</v>
      </c>
      <c r="C1817" s="181" t="s">
        <v>547</v>
      </c>
      <c r="D1817" s="181">
        <v>17</v>
      </c>
      <c r="E1817" s="181" t="s">
        <v>541</v>
      </c>
      <c r="F1817" s="181">
        <v>4.67</v>
      </c>
      <c r="G1817" s="181">
        <v>79.39</v>
      </c>
      <c r="H1817" s="181">
        <v>199.65</v>
      </c>
      <c r="I1817" s="181" t="s">
        <v>542</v>
      </c>
      <c r="J1817" s="181" t="s">
        <v>543</v>
      </c>
      <c r="K1817" s="181" t="s">
        <v>1029</v>
      </c>
    </row>
    <row r="1818" spans="1:11">
      <c r="A1818" s="181" t="s">
        <v>1675</v>
      </c>
      <c r="B1818" s="181" t="s">
        <v>1676</v>
      </c>
      <c r="C1818" s="181" t="s">
        <v>550</v>
      </c>
      <c r="D1818" s="181">
        <v>2</v>
      </c>
      <c r="E1818" s="181" t="s">
        <v>551</v>
      </c>
      <c r="F1818" s="181">
        <v>3.89</v>
      </c>
      <c r="G1818" s="181">
        <v>7.78</v>
      </c>
      <c r="H1818" s="181">
        <v>199.65</v>
      </c>
      <c r="I1818" s="181" t="s">
        <v>542</v>
      </c>
      <c r="J1818" s="181" t="s">
        <v>543</v>
      </c>
      <c r="K1818" s="181" t="s">
        <v>1029</v>
      </c>
    </row>
    <row r="1819" spans="1:11">
      <c r="A1819" s="181" t="s">
        <v>1675</v>
      </c>
      <c r="B1819" s="181" t="s">
        <v>1676</v>
      </c>
      <c r="C1819" s="181" t="s">
        <v>597</v>
      </c>
      <c r="D1819" s="181">
        <v>4</v>
      </c>
      <c r="E1819" s="181" t="s">
        <v>554</v>
      </c>
      <c r="F1819" s="181">
        <v>3.71</v>
      </c>
      <c r="G1819" s="181">
        <v>14.84</v>
      </c>
      <c r="H1819" s="181">
        <v>199.65</v>
      </c>
      <c r="I1819" s="181" t="s">
        <v>542</v>
      </c>
      <c r="J1819" s="181" t="s">
        <v>543</v>
      </c>
      <c r="K1819" s="181" t="s">
        <v>1029</v>
      </c>
    </row>
    <row r="1820" spans="1:11">
      <c r="A1820" s="181" t="s">
        <v>1677</v>
      </c>
      <c r="B1820" s="181" t="s">
        <v>1678</v>
      </c>
      <c r="C1820" s="181" t="s">
        <v>550</v>
      </c>
      <c r="D1820" s="181">
        <v>14</v>
      </c>
      <c r="E1820" s="181" t="s">
        <v>551</v>
      </c>
      <c r="F1820" s="181">
        <v>3.44</v>
      </c>
      <c r="G1820" s="181">
        <v>48.16</v>
      </c>
      <c r="H1820" s="181">
        <v>174.29</v>
      </c>
      <c r="I1820" s="181" t="s">
        <v>542</v>
      </c>
      <c r="J1820" s="181" t="s">
        <v>543</v>
      </c>
      <c r="K1820" s="181" t="s">
        <v>1679</v>
      </c>
    </row>
    <row r="1821" spans="1:11">
      <c r="A1821" s="181" t="s">
        <v>1677</v>
      </c>
      <c r="B1821" s="181" t="s">
        <v>1678</v>
      </c>
      <c r="C1821" s="181" t="s">
        <v>597</v>
      </c>
      <c r="D1821" s="181">
        <v>1</v>
      </c>
      <c r="E1821" s="181" t="s">
        <v>554</v>
      </c>
      <c r="F1821" s="181">
        <v>4.41</v>
      </c>
      <c r="G1821" s="181">
        <v>4.41</v>
      </c>
      <c r="H1821" s="181">
        <v>174.29</v>
      </c>
      <c r="I1821" s="181" t="s">
        <v>542</v>
      </c>
      <c r="J1821" s="181" t="s">
        <v>543</v>
      </c>
      <c r="K1821" s="181" t="s">
        <v>1679</v>
      </c>
    </row>
    <row r="1822" spans="1:11">
      <c r="A1822" s="181" t="s">
        <v>1677</v>
      </c>
      <c r="B1822" s="181" t="s">
        <v>1678</v>
      </c>
      <c r="C1822" s="181" t="s">
        <v>543</v>
      </c>
      <c r="D1822" s="181">
        <v>9</v>
      </c>
      <c r="E1822" s="181" t="s">
        <v>554</v>
      </c>
      <c r="F1822" s="181">
        <v>2.4700000000000002</v>
      </c>
      <c r="G1822" s="181">
        <v>22.23</v>
      </c>
      <c r="H1822" s="181">
        <v>174.29</v>
      </c>
      <c r="I1822" s="181" t="s">
        <v>542</v>
      </c>
      <c r="J1822" s="181" t="s">
        <v>543</v>
      </c>
      <c r="K1822" s="181" t="s">
        <v>1679</v>
      </c>
    </row>
    <row r="1823" spans="1:11">
      <c r="A1823" s="181" t="s">
        <v>1677</v>
      </c>
      <c r="B1823" s="181" t="s">
        <v>1678</v>
      </c>
      <c r="C1823" s="181" t="s">
        <v>547</v>
      </c>
      <c r="D1823" s="181">
        <v>18</v>
      </c>
      <c r="E1823" s="181" t="s">
        <v>546</v>
      </c>
      <c r="F1823" s="181">
        <v>3.71</v>
      </c>
      <c r="G1823" s="181">
        <v>66.78</v>
      </c>
      <c r="H1823" s="181">
        <v>174.29</v>
      </c>
      <c r="I1823" s="181" t="s">
        <v>542</v>
      </c>
      <c r="J1823" s="181" t="s">
        <v>543</v>
      </c>
      <c r="K1823" s="181" t="s">
        <v>1679</v>
      </c>
    </row>
    <row r="1824" spans="1:11">
      <c r="A1824" s="181" t="s">
        <v>1677</v>
      </c>
      <c r="B1824" s="181" t="s">
        <v>1678</v>
      </c>
      <c r="C1824" s="181" t="s">
        <v>563</v>
      </c>
      <c r="D1824" s="181">
        <v>7</v>
      </c>
      <c r="E1824" s="181" t="s">
        <v>554</v>
      </c>
      <c r="F1824" s="181">
        <v>1.42</v>
      </c>
      <c r="G1824" s="181">
        <v>9.94</v>
      </c>
      <c r="H1824" s="181">
        <v>174.29</v>
      </c>
      <c r="I1824" s="181" t="s">
        <v>542</v>
      </c>
      <c r="J1824" s="181" t="s">
        <v>543</v>
      </c>
      <c r="K1824" s="181" t="s">
        <v>1679</v>
      </c>
    </row>
    <row r="1825" spans="1:11">
      <c r="A1825" s="181" t="s">
        <v>1677</v>
      </c>
      <c r="B1825" s="181" t="s">
        <v>1678</v>
      </c>
      <c r="C1825" s="181" t="s">
        <v>545</v>
      </c>
      <c r="D1825" s="181">
        <v>11</v>
      </c>
      <c r="E1825" s="181" t="s">
        <v>554</v>
      </c>
      <c r="F1825" s="181">
        <v>2.0699999999999998</v>
      </c>
      <c r="G1825" s="181">
        <v>22.77</v>
      </c>
      <c r="H1825" s="181">
        <v>174.29</v>
      </c>
      <c r="I1825" s="181" t="s">
        <v>542</v>
      </c>
      <c r="J1825" s="181" t="s">
        <v>543</v>
      </c>
      <c r="K1825" s="181" t="s">
        <v>1679</v>
      </c>
    </row>
    <row r="1826" spans="1:11">
      <c r="A1826" s="181" t="s">
        <v>1680</v>
      </c>
      <c r="B1826" s="181" t="s">
        <v>1681</v>
      </c>
      <c r="C1826" s="181" t="s">
        <v>547</v>
      </c>
      <c r="D1826" s="181">
        <v>16</v>
      </c>
      <c r="E1826" s="181" t="s">
        <v>551</v>
      </c>
      <c r="F1826" s="181">
        <v>1.56</v>
      </c>
      <c r="G1826" s="181">
        <v>24.96</v>
      </c>
      <c r="H1826" s="181">
        <v>51.76</v>
      </c>
      <c r="I1826" s="181" t="s">
        <v>542</v>
      </c>
      <c r="J1826" s="181" t="s">
        <v>543</v>
      </c>
      <c r="K1826" s="181" t="s">
        <v>1682</v>
      </c>
    </row>
    <row r="1827" spans="1:11">
      <c r="A1827" s="181" t="s">
        <v>1680</v>
      </c>
      <c r="B1827" s="181" t="s">
        <v>1681</v>
      </c>
      <c r="C1827" s="181" t="s">
        <v>550</v>
      </c>
      <c r="D1827" s="181">
        <v>19</v>
      </c>
      <c r="E1827" s="181" t="s">
        <v>541</v>
      </c>
      <c r="F1827" s="181">
        <v>0.48</v>
      </c>
      <c r="G1827" s="181">
        <v>9.1199999999999992</v>
      </c>
      <c r="H1827" s="181">
        <v>51.76</v>
      </c>
      <c r="I1827" s="181" t="s">
        <v>542</v>
      </c>
      <c r="J1827" s="181" t="s">
        <v>543</v>
      </c>
      <c r="K1827" s="181" t="s">
        <v>1682</v>
      </c>
    </row>
    <row r="1828" spans="1:11">
      <c r="A1828" s="181" t="s">
        <v>1680</v>
      </c>
      <c r="B1828" s="181" t="s">
        <v>1681</v>
      </c>
      <c r="C1828" s="181" t="s">
        <v>579</v>
      </c>
      <c r="D1828" s="181">
        <v>4</v>
      </c>
      <c r="E1828" s="181" t="s">
        <v>541</v>
      </c>
      <c r="F1828" s="181">
        <v>4.42</v>
      </c>
      <c r="G1828" s="181">
        <v>17.68</v>
      </c>
      <c r="H1828" s="181">
        <v>51.76</v>
      </c>
      <c r="I1828" s="181" t="s">
        <v>542</v>
      </c>
      <c r="J1828" s="181" t="s">
        <v>543</v>
      </c>
      <c r="K1828" s="181" t="s">
        <v>1682</v>
      </c>
    </row>
    <row r="1829" spans="1:11">
      <c r="A1829" s="181" t="s">
        <v>1683</v>
      </c>
      <c r="B1829" s="181" t="s">
        <v>1684</v>
      </c>
      <c r="C1829" s="181" t="s">
        <v>563</v>
      </c>
      <c r="D1829" s="181">
        <v>13</v>
      </c>
      <c r="E1829" s="181" t="s">
        <v>554</v>
      </c>
      <c r="F1829" s="181">
        <v>0.62</v>
      </c>
      <c r="G1829" s="181">
        <v>8.06</v>
      </c>
      <c r="H1829" s="181">
        <v>42.15</v>
      </c>
      <c r="I1829" s="181" t="s">
        <v>542</v>
      </c>
      <c r="J1829" s="181" t="s">
        <v>543</v>
      </c>
      <c r="K1829" s="181" t="s">
        <v>1048</v>
      </c>
    </row>
    <row r="1830" spans="1:11">
      <c r="A1830" s="181" t="s">
        <v>1683</v>
      </c>
      <c r="B1830" s="181" t="s">
        <v>1684</v>
      </c>
      <c r="C1830" s="181" t="s">
        <v>552</v>
      </c>
      <c r="D1830" s="181">
        <v>1</v>
      </c>
      <c r="E1830" s="181" t="s">
        <v>551</v>
      </c>
      <c r="F1830" s="181">
        <v>1.99</v>
      </c>
      <c r="G1830" s="181">
        <v>1.99</v>
      </c>
      <c r="H1830" s="181">
        <v>42.15</v>
      </c>
      <c r="I1830" s="181" t="s">
        <v>542</v>
      </c>
      <c r="J1830" s="181" t="s">
        <v>543</v>
      </c>
      <c r="K1830" s="181" t="s">
        <v>1048</v>
      </c>
    </row>
    <row r="1831" spans="1:11">
      <c r="A1831" s="181" t="s">
        <v>1683</v>
      </c>
      <c r="B1831" s="181" t="s">
        <v>1684</v>
      </c>
      <c r="C1831" s="181" t="s">
        <v>553</v>
      </c>
      <c r="D1831" s="181">
        <v>5</v>
      </c>
      <c r="E1831" s="181" t="s">
        <v>554</v>
      </c>
      <c r="F1831" s="181">
        <v>0.64</v>
      </c>
      <c r="G1831" s="181">
        <v>3.2</v>
      </c>
      <c r="H1831" s="181">
        <v>42.15</v>
      </c>
      <c r="I1831" s="181" t="s">
        <v>542</v>
      </c>
      <c r="J1831" s="181" t="s">
        <v>543</v>
      </c>
      <c r="K1831" s="181" t="s">
        <v>1048</v>
      </c>
    </row>
    <row r="1832" spans="1:11">
      <c r="A1832" s="181" t="s">
        <v>1683</v>
      </c>
      <c r="B1832" s="181" t="s">
        <v>1684</v>
      </c>
      <c r="C1832" s="181" t="s">
        <v>540</v>
      </c>
      <c r="D1832" s="181">
        <v>10</v>
      </c>
      <c r="E1832" s="181" t="s">
        <v>554</v>
      </c>
      <c r="F1832" s="181">
        <v>2.89</v>
      </c>
      <c r="G1832" s="181">
        <v>28.9</v>
      </c>
      <c r="H1832" s="181">
        <v>42.15</v>
      </c>
      <c r="I1832" s="181" t="s">
        <v>542</v>
      </c>
      <c r="J1832" s="181" t="s">
        <v>543</v>
      </c>
      <c r="K1832" s="181" t="s">
        <v>1048</v>
      </c>
    </row>
    <row r="1833" spans="1:11">
      <c r="A1833" s="181" t="s">
        <v>1685</v>
      </c>
      <c r="B1833" s="181" t="s">
        <v>1686</v>
      </c>
      <c r="C1833" s="181" t="s">
        <v>545</v>
      </c>
      <c r="D1833" s="181">
        <v>16</v>
      </c>
      <c r="E1833" s="181" t="s">
        <v>541</v>
      </c>
      <c r="F1833" s="181">
        <v>1.69</v>
      </c>
      <c r="G1833" s="181">
        <v>27.04</v>
      </c>
      <c r="H1833" s="181">
        <v>113.83</v>
      </c>
      <c r="I1833" s="181" t="s">
        <v>568</v>
      </c>
      <c r="J1833" s="181" t="s">
        <v>543</v>
      </c>
      <c r="K1833" s="181" t="s">
        <v>1687</v>
      </c>
    </row>
    <row r="1834" spans="1:11">
      <c r="A1834" s="181" t="s">
        <v>1685</v>
      </c>
      <c r="B1834" s="181" t="s">
        <v>1686</v>
      </c>
      <c r="C1834" s="181" t="s">
        <v>550</v>
      </c>
      <c r="D1834" s="181">
        <v>13</v>
      </c>
      <c r="E1834" s="181" t="s">
        <v>554</v>
      </c>
      <c r="F1834" s="181">
        <v>3.08</v>
      </c>
      <c r="G1834" s="181">
        <v>40.04</v>
      </c>
      <c r="H1834" s="181">
        <v>113.83</v>
      </c>
      <c r="I1834" s="181" t="s">
        <v>568</v>
      </c>
      <c r="J1834" s="181" t="s">
        <v>543</v>
      </c>
      <c r="K1834" s="181" t="s">
        <v>1687</v>
      </c>
    </row>
    <row r="1835" spans="1:11">
      <c r="A1835" s="181" t="s">
        <v>1685</v>
      </c>
      <c r="B1835" s="181" t="s">
        <v>1686</v>
      </c>
      <c r="C1835" s="181" t="s">
        <v>575</v>
      </c>
      <c r="D1835" s="181">
        <v>11</v>
      </c>
      <c r="E1835" s="181" t="s">
        <v>541</v>
      </c>
      <c r="F1835" s="181">
        <v>4.25</v>
      </c>
      <c r="G1835" s="181">
        <v>46.75</v>
      </c>
      <c r="H1835" s="181">
        <v>113.83</v>
      </c>
      <c r="I1835" s="181" t="s">
        <v>568</v>
      </c>
      <c r="J1835" s="181" t="s">
        <v>543</v>
      </c>
      <c r="K1835" s="181" t="s">
        <v>1687</v>
      </c>
    </row>
    <row r="1836" spans="1:11">
      <c r="A1836" s="181" t="s">
        <v>1688</v>
      </c>
      <c r="B1836" s="181" t="s">
        <v>1689</v>
      </c>
      <c r="C1836" s="181" t="s">
        <v>557</v>
      </c>
      <c r="D1836" s="181">
        <v>8</v>
      </c>
      <c r="E1836" s="181" t="s">
        <v>554</v>
      </c>
      <c r="F1836" s="181">
        <v>0.15</v>
      </c>
      <c r="G1836" s="181">
        <v>1.2</v>
      </c>
      <c r="H1836" s="181">
        <v>13.26</v>
      </c>
      <c r="I1836" s="181" t="s">
        <v>568</v>
      </c>
      <c r="J1836" s="181" t="s">
        <v>543</v>
      </c>
      <c r="K1836" s="181" t="s">
        <v>1690</v>
      </c>
    </row>
    <row r="1837" spans="1:11">
      <c r="A1837" s="181" t="s">
        <v>1688</v>
      </c>
      <c r="B1837" s="181" t="s">
        <v>1689</v>
      </c>
      <c r="C1837" s="181" t="s">
        <v>545</v>
      </c>
      <c r="D1837" s="181">
        <v>11</v>
      </c>
      <c r="E1837" s="181" t="s">
        <v>551</v>
      </c>
      <c r="F1837" s="181">
        <v>0.98</v>
      </c>
      <c r="G1837" s="181">
        <v>10.78</v>
      </c>
      <c r="H1837" s="181">
        <v>13.26</v>
      </c>
      <c r="I1837" s="181" t="s">
        <v>568</v>
      </c>
      <c r="J1837" s="181" t="s">
        <v>543</v>
      </c>
      <c r="K1837" s="181" t="s">
        <v>1690</v>
      </c>
    </row>
    <row r="1838" spans="1:11">
      <c r="A1838" s="181" t="s">
        <v>1688</v>
      </c>
      <c r="B1838" s="181" t="s">
        <v>1689</v>
      </c>
      <c r="C1838" s="181" t="s">
        <v>579</v>
      </c>
      <c r="D1838" s="181">
        <v>1</v>
      </c>
      <c r="E1838" s="181" t="s">
        <v>554</v>
      </c>
      <c r="F1838" s="181">
        <v>1.28</v>
      </c>
      <c r="G1838" s="181">
        <v>1.28</v>
      </c>
      <c r="H1838" s="181">
        <v>13.26</v>
      </c>
      <c r="I1838" s="181" t="s">
        <v>568</v>
      </c>
      <c r="J1838" s="181" t="s">
        <v>543</v>
      </c>
      <c r="K1838" s="181" t="s">
        <v>1690</v>
      </c>
    </row>
    <row r="1839" spans="1:11">
      <c r="A1839" s="181" t="s">
        <v>1691</v>
      </c>
      <c r="B1839" s="181" t="s">
        <v>1692</v>
      </c>
      <c r="C1839" s="181" t="s">
        <v>543</v>
      </c>
      <c r="D1839" s="181">
        <v>8</v>
      </c>
      <c r="E1839" s="181" t="s">
        <v>541</v>
      </c>
      <c r="F1839" s="181">
        <v>3.59</v>
      </c>
      <c r="G1839" s="181">
        <v>28.72</v>
      </c>
      <c r="H1839" s="181">
        <v>65.52</v>
      </c>
      <c r="I1839" s="181" t="s">
        <v>568</v>
      </c>
      <c r="J1839" s="181" t="s">
        <v>543</v>
      </c>
      <c r="K1839" s="181" t="s">
        <v>1693</v>
      </c>
    </row>
    <row r="1840" spans="1:11">
      <c r="A1840" s="181" t="s">
        <v>1691</v>
      </c>
      <c r="B1840" s="181" t="s">
        <v>1692</v>
      </c>
      <c r="C1840" s="181" t="s">
        <v>557</v>
      </c>
      <c r="D1840" s="181">
        <v>1</v>
      </c>
      <c r="E1840" s="181" t="s">
        <v>546</v>
      </c>
      <c r="F1840" s="181">
        <v>5</v>
      </c>
      <c r="G1840" s="181">
        <v>5</v>
      </c>
      <c r="H1840" s="181">
        <v>65.52</v>
      </c>
      <c r="I1840" s="181" t="s">
        <v>568</v>
      </c>
      <c r="J1840" s="181" t="s">
        <v>543</v>
      </c>
      <c r="K1840" s="181" t="s">
        <v>1693</v>
      </c>
    </row>
    <row r="1841" spans="1:11">
      <c r="A1841" s="181" t="s">
        <v>1691</v>
      </c>
      <c r="B1841" s="181" t="s">
        <v>1692</v>
      </c>
      <c r="C1841" s="181" t="s">
        <v>550</v>
      </c>
      <c r="D1841" s="181">
        <v>10</v>
      </c>
      <c r="E1841" s="181" t="s">
        <v>554</v>
      </c>
      <c r="F1841" s="181">
        <v>3.18</v>
      </c>
      <c r="G1841" s="181">
        <v>31.8</v>
      </c>
      <c r="H1841" s="181">
        <v>65.52</v>
      </c>
      <c r="I1841" s="181" t="s">
        <v>568</v>
      </c>
      <c r="J1841" s="181" t="s">
        <v>543</v>
      </c>
      <c r="K1841" s="181" t="s">
        <v>1693</v>
      </c>
    </row>
    <row r="1842" spans="1:11">
      <c r="A1842" s="181" t="s">
        <v>1694</v>
      </c>
      <c r="B1842" s="181" t="s">
        <v>1695</v>
      </c>
      <c r="C1842" s="181" t="s">
        <v>559</v>
      </c>
      <c r="D1842" s="181">
        <v>4</v>
      </c>
      <c r="E1842" s="181" t="s">
        <v>551</v>
      </c>
      <c r="F1842" s="181">
        <v>2.68</v>
      </c>
      <c r="G1842" s="181">
        <v>10.72</v>
      </c>
      <c r="H1842" s="181">
        <v>109.07</v>
      </c>
      <c r="I1842" s="181" t="s">
        <v>542</v>
      </c>
      <c r="J1842" s="181" t="s">
        <v>543</v>
      </c>
      <c r="K1842" s="181" t="s">
        <v>1696</v>
      </c>
    </row>
    <row r="1843" spans="1:11">
      <c r="A1843" s="181" t="s">
        <v>1694</v>
      </c>
      <c r="B1843" s="181" t="s">
        <v>1695</v>
      </c>
      <c r="C1843" s="181" t="s">
        <v>550</v>
      </c>
      <c r="D1843" s="181">
        <v>13</v>
      </c>
      <c r="E1843" s="181" t="s">
        <v>546</v>
      </c>
      <c r="F1843" s="181">
        <v>3.78</v>
      </c>
      <c r="G1843" s="181">
        <v>49.14</v>
      </c>
      <c r="H1843" s="181">
        <v>109.07</v>
      </c>
      <c r="I1843" s="181" t="s">
        <v>542</v>
      </c>
      <c r="J1843" s="181" t="s">
        <v>543</v>
      </c>
      <c r="K1843" s="181" t="s">
        <v>1696</v>
      </c>
    </row>
    <row r="1844" spans="1:11">
      <c r="A1844" s="181" t="s">
        <v>1694</v>
      </c>
      <c r="B1844" s="181" t="s">
        <v>1695</v>
      </c>
      <c r="C1844" s="181" t="s">
        <v>579</v>
      </c>
      <c r="D1844" s="181">
        <v>19</v>
      </c>
      <c r="E1844" s="181" t="s">
        <v>546</v>
      </c>
      <c r="F1844" s="181">
        <v>2.59</v>
      </c>
      <c r="G1844" s="181">
        <v>49.21</v>
      </c>
      <c r="H1844" s="181">
        <v>109.07</v>
      </c>
      <c r="I1844" s="181" t="s">
        <v>542</v>
      </c>
      <c r="J1844" s="181" t="s">
        <v>543</v>
      </c>
      <c r="K1844" s="181" t="s">
        <v>1696</v>
      </c>
    </row>
    <row r="1845" spans="1:11">
      <c r="A1845" s="181" t="s">
        <v>1697</v>
      </c>
      <c r="B1845" s="181" t="s">
        <v>1698</v>
      </c>
      <c r="C1845" s="181" t="s">
        <v>540</v>
      </c>
      <c r="D1845" s="181">
        <v>14</v>
      </c>
      <c r="E1845" s="181" t="s">
        <v>554</v>
      </c>
      <c r="F1845" s="181">
        <v>1.9</v>
      </c>
      <c r="G1845" s="181">
        <v>26.6</v>
      </c>
      <c r="H1845" s="181">
        <v>120.04</v>
      </c>
      <c r="I1845" s="181" t="s">
        <v>568</v>
      </c>
      <c r="J1845" s="181" t="s">
        <v>543</v>
      </c>
      <c r="K1845" s="181" t="s">
        <v>1699</v>
      </c>
    </row>
    <row r="1846" spans="1:11">
      <c r="A1846" s="181" t="s">
        <v>1697</v>
      </c>
      <c r="B1846" s="181" t="s">
        <v>1698</v>
      </c>
      <c r="C1846" s="181" t="s">
        <v>557</v>
      </c>
      <c r="D1846" s="181">
        <v>20</v>
      </c>
      <c r="E1846" s="181" t="s">
        <v>551</v>
      </c>
      <c r="F1846" s="181">
        <v>4.3600000000000003</v>
      </c>
      <c r="G1846" s="181">
        <v>87.2</v>
      </c>
      <c r="H1846" s="181">
        <v>120.04</v>
      </c>
      <c r="I1846" s="181" t="s">
        <v>568</v>
      </c>
      <c r="J1846" s="181" t="s">
        <v>543</v>
      </c>
      <c r="K1846" s="181" t="s">
        <v>1699</v>
      </c>
    </row>
    <row r="1847" spans="1:11">
      <c r="A1847" s="181" t="s">
        <v>1697</v>
      </c>
      <c r="B1847" s="181" t="s">
        <v>1698</v>
      </c>
      <c r="C1847" s="181" t="s">
        <v>543</v>
      </c>
      <c r="D1847" s="181">
        <v>12</v>
      </c>
      <c r="E1847" s="181" t="s">
        <v>546</v>
      </c>
      <c r="F1847" s="181">
        <v>0.52</v>
      </c>
      <c r="G1847" s="181">
        <v>6.24</v>
      </c>
      <c r="H1847" s="181">
        <v>120.04</v>
      </c>
      <c r="I1847" s="181" t="s">
        <v>568</v>
      </c>
      <c r="J1847" s="181" t="s">
        <v>543</v>
      </c>
      <c r="K1847" s="181" t="s">
        <v>1699</v>
      </c>
    </row>
    <row r="1848" spans="1:11">
      <c r="A1848" s="181" t="s">
        <v>1700</v>
      </c>
      <c r="B1848" s="181" t="s">
        <v>1701</v>
      </c>
      <c r="C1848" s="181" t="s">
        <v>553</v>
      </c>
      <c r="D1848" s="181">
        <v>12</v>
      </c>
      <c r="E1848" s="181" t="s">
        <v>554</v>
      </c>
      <c r="F1848" s="181">
        <v>2.11</v>
      </c>
      <c r="G1848" s="181">
        <v>25.32</v>
      </c>
      <c r="H1848" s="181">
        <v>140.85</v>
      </c>
      <c r="I1848" s="181" t="s">
        <v>568</v>
      </c>
      <c r="J1848" s="181" t="s">
        <v>543</v>
      </c>
      <c r="K1848" s="181" t="s">
        <v>1702</v>
      </c>
    </row>
    <row r="1849" spans="1:11">
      <c r="A1849" s="181" t="s">
        <v>1700</v>
      </c>
      <c r="B1849" s="181" t="s">
        <v>1701</v>
      </c>
      <c r="C1849" s="181" t="s">
        <v>559</v>
      </c>
      <c r="D1849" s="181">
        <v>16</v>
      </c>
      <c r="E1849" s="181" t="s">
        <v>554</v>
      </c>
      <c r="F1849" s="181">
        <v>2.2599999999999998</v>
      </c>
      <c r="G1849" s="181">
        <v>36.159999999999997</v>
      </c>
      <c r="H1849" s="181">
        <v>140.85</v>
      </c>
      <c r="I1849" s="181" t="s">
        <v>568</v>
      </c>
      <c r="J1849" s="181" t="s">
        <v>543</v>
      </c>
      <c r="K1849" s="181" t="s">
        <v>1702</v>
      </c>
    </row>
    <row r="1850" spans="1:11">
      <c r="A1850" s="181" t="s">
        <v>1700</v>
      </c>
      <c r="B1850" s="181" t="s">
        <v>1701</v>
      </c>
      <c r="C1850" s="181" t="s">
        <v>597</v>
      </c>
      <c r="D1850" s="181">
        <v>1</v>
      </c>
      <c r="E1850" s="181" t="s">
        <v>554</v>
      </c>
      <c r="F1850" s="181">
        <v>1.25</v>
      </c>
      <c r="G1850" s="181">
        <v>1.25</v>
      </c>
      <c r="H1850" s="181">
        <v>140.85</v>
      </c>
      <c r="I1850" s="181" t="s">
        <v>568</v>
      </c>
      <c r="J1850" s="181" t="s">
        <v>543</v>
      </c>
      <c r="K1850" s="181" t="s">
        <v>1702</v>
      </c>
    </row>
    <row r="1851" spans="1:11">
      <c r="A1851" s="181" t="s">
        <v>1700</v>
      </c>
      <c r="B1851" s="181" t="s">
        <v>1701</v>
      </c>
      <c r="C1851" s="181" t="s">
        <v>579</v>
      </c>
      <c r="D1851" s="181">
        <v>6</v>
      </c>
      <c r="E1851" s="181" t="s">
        <v>551</v>
      </c>
      <c r="F1851" s="181">
        <v>4.87</v>
      </c>
      <c r="G1851" s="181">
        <v>29.22</v>
      </c>
      <c r="H1851" s="181">
        <v>140.85</v>
      </c>
      <c r="I1851" s="181" t="s">
        <v>568</v>
      </c>
      <c r="J1851" s="181" t="s">
        <v>543</v>
      </c>
      <c r="K1851" s="181" t="s">
        <v>1702</v>
      </c>
    </row>
    <row r="1852" spans="1:11">
      <c r="A1852" s="181" t="s">
        <v>1700</v>
      </c>
      <c r="B1852" s="181" t="s">
        <v>1701</v>
      </c>
      <c r="C1852" s="181" t="s">
        <v>550</v>
      </c>
      <c r="D1852" s="181">
        <v>5</v>
      </c>
      <c r="E1852" s="181" t="s">
        <v>546</v>
      </c>
      <c r="F1852" s="181">
        <v>3.06</v>
      </c>
      <c r="G1852" s="181">
        <v>15.3</v>
      </c>
      <c r="H1852" s="181">
        <v>140.85</v>
      </c>
      <c r="I1852" s="181" t="s">
        <v>568</v>
      </c>
      <c r="J1852" s="181" t="s">
        <v>543</v>
      </c>
      <c r="K1852" s="181" t="s">
        <v>1702</v>
      </c>
    </row>
    <row r="1853" spans="1:11">
      <c r="A1853" s="181" t="s">
        <v>1700</v>
      </c>
      <c r="B1853" s="181" t="s">
        <v>1701</v>
      </c>
      <c r="C1853" s="181" t="s">
        <v>547</v>
      </c>
      <c r="D1853" s="181">
        <v>10</v>
      </c>
      <c r="E1853" s="181" t="s">
        <v>551</v>
      </c>
      <c r="F1853" s="181">
        <v>3.36</v>
      </c>
      <c r="G1853" s="181">
        <v>33.6</v>
      </c>
      <c r="H1853" s="181">
        <v>140.85</v>
      </c>
      <c r="I1853" s="181" t="s">
        <v>568</v>
      </c>
      <c r="J1853" s="181" t="s">
        <v>543</v>
      </c>
      <c r="K1853" s="181" t="s">
        <v>1702</v>
      </c>
    </row>
    <row r="1854" spans="1:11">
      <c r="A1854" s="181" t="s">
        <v>1703</v>
      </c>
      <c r="B1854" s="181" t="s">
        <v>1704</v>
      </c>
      <c r="C1854" s="181" t="s">
        <v>563</v>
      </c>
      <c r="D1854" s="181">
        <v>1</v>
      </c>
      <c r="E1854" s="181" t="s">
        <v>554</v>
      </c>
      <c r="F1854" s="181">
        <v>0.56000000000000005</v>
      </c>
      <c r="G1854" s="181">
        <v>0.56000000000000005</v>
      </c>
      <c r="H1854" s="181">
        <v>60.98</v>
      </c>
      <c r="I1854" s="181" t="s">
        <v>568</v>
      </c>
      <c r="J1854" s="181" t="s">
        <v>543</v>
      </c>
      <c r="K1854" s="181" t="s">
        <v>1705</v>
      </c>
    </row>
    <row r="1855" spans="1:11">
      <c r="A1855" s="181" t="s">
        <v>1703</v>
      </c>
      <c r="B1855" s="181" t="s">
        <v>1704</v>
      </c>
      <c r="C1855" s="181" t="s">
        <v>545</v>
      </c>
      <c r="D1855" s="181">
        <v>17</v>
      </c>
      <c r="E1855" s="181" t="s">
        <v>551</v>
      </c>
      <c r="F1855" s="181">
        <v>1.41</v>
      </c>
      <c r="G1855" s="181">
        <v>23.97</v>
      </c>
      <c r="H1855" s="181">
        <v>60.98</v>
      </c>
      <c r="I1855" s="181" t="s">
        <v>568</v>
      </c>
      <c r="J1855" s="181" t="s">
        <v>543</v>
      </c>
      <c r="K1855" s="181" t="s">
        <v>1705</v>
      </c>
    </row>
    <row r="1856" spans="1:11">
      <c r="A1856" s="181" t="s">
        <v>1703</v>
      </c>
      <c r="B1856" s="181" t="s">
        <v>1704</v>
      </c>
      <c r="C1856" s="181" t="s">
        <v>547</v>
      </c>
      <c r="D1856" s="181">
        <v>5</v>
      </c>
      <c r="E1856" s="181" t="s">
        <v>551</v>
      </c>
      <c r="F1856" s="181">
        <v>4.3499999999999996</v>
      </c>
      <c r="G1856" s="181">
        <v>21.75</v>
      </c>
      <c r="H1856" s="181">
        <v>60.98</v>
      </c>
      <c r="I1856" s="181" t="s">
        <v>568</v>
      </c>
      <c r="J1856" s="181" t="s">
        <v>543</v>
      </c>
      <c r="K1856" s="181" t="s">
        <v>1705</v>
      </c>
    </row>
    <row r="1857" spans="1:11">
      <c r="A1857" s="181" t="s">
        <v>1703</v>
      </c>
      <c r="B1857" s="181" t="s">
        <v>1704</v>
      </c>
      <c r="C1857" s="181" t="s">
        <v>559</v>
      </c>
      <c r="D1857" s="181">
        <v>14</v>
      </c>
      <c r="E1857" s="181" t="s">
        <v>541</v>
      </c>
      <c r="F1857" s="181">
        <v>1.05</v>
      </c>
      <c r="G1857" s="181">
        <v>14.7</v>
      </c>
      <c r="H1857" s="181">
        <v>60.98</v>
      </c>
      <c r="I1857" s="181" t="s">
        <v>568</v>
      </c>
      <c r="J1857" s="181" t="s">
        <v>543</v>
      </c>
      <c r="K1857" s="181" t="s">
        <v>1705</v>
      </c>
    </row>
    <row r="1858" spans="1:11">
      <c r="A1858" s="181" t="s">
        <v>1706</v>
      </c>
      <c r="B1858" s="181" t="s">
        <v>1707</v>
      </c>
      <c r="C1858" s="181" t="s">
        <v>547</v>
      </c>
      <c r="D1858" s="181">
        <v>10</v>
      </c>
      <c r="E1858" s="181" t="s">
        <v>546</v>
      </c>
      <c r="F1858" s="181">
        <v>4.0199999999999996</v>
      </c>
      <c r="G1858" s="181">
        <v>40.200000000000003</v>
      </c>
      <c r="H1858" s="181">
        <v>143.07</v>
      </c>
      <c r="I1858" s="181" t="s">
        <v>568</v>
      </c>
      <c r="J1858" s="181" t="s">
        <v>543</v>
      </c>
      <c r="K1858" s="181" t="s">
        <v>1708</v>
      </c>
    </row>
    <row r="1859" spans="1:11">
      <c r="A1859" s="181" t="s">
        <v>1706</v>
      </c>
      <c r="B1859" s="181" t="s">
        <v>1707</v>
      </c>
      <c r="C1859" s="181" t="s">
        <v>543</v>
      </c>
      <c r="D1859" s="181">
        <v>17</v>
      </c>
      <c r="E1859" s="181" t="s">
        <v>554</v>
      </c>
      <c r="F1859" s="181">
        <v>2.0299999999999998</v>
      </c>
      <c r="G1859" s="181">
        <v>34.51</v>
      </c>
      <c r="H1859" s="181">
        <v>143.07</v>
      </c>
      <c r="I1859" s="181" t="s">
        <v>568</v>
      </c>
      <c r="J1859" s="181" t="s">
        <v>543</v>
      </c>
      <c r="K1859" s="181" t="s">
        <v>1708</v>
      </c>
    </row>
    <row r="1860" spans="1:11">
      <c r="A1860" s="181" t="s">
        <v>1706</v>
      </c>
      <c r="B1860" s="181" t="s">
        <v>1707</v>
      </c>
      <c r="C1860" s="181" t="s">
        <v>575</v>
      </c>
      <c r="D1860" s="181">
        <v>4</v>
      </c>
      <c r="E1860" s="181" t="s">
        <v>546</v>
      </c>
      <c r="F1860" s="181">
        <v>0.64</v>
      </c>
      <c r="G1860" s="181">
        <v>2.56</v>
      </c>
      <c r="H1860" s="181">
        <v>143.07</v>
      </c>
      <c r="I1860" s="181" t="s">
        <v>568</v>
      </c>
      <c r="J1860" s="181" t="s">
        <v>543</v>
      </c>
      <c r="K1860" s="181" t="s">
        <v>1708</v>
      </c>
    </row>
    <row r="1861" spans="1:11">
      <c r="A1861" s="181" t="s">
        <v>1706</v>
      </c>
      <c r="B1861" s="181" t="s">
        <v>1707</v>
      </c>
      <c r="C1861" s="181" t="s">
        <v>597</v>
      </c>
      <c r="D1861" s="181">
        <v>14</v>
      </c>
      <c r="E1861" s="181" t="s">
        <v>554</v>
      </c>
      <c r="F1861" s="181">
        <v>4.7</v>
      </c>
      <c r="G1861" s="181">
        <v>65.8</v>
      </c>
      <c r="H1861" s="181">
        <v>143.07</v>
      </c>
      <c r="I1861" s="181" t="s">
        <v>568</v>
      </c>
      <c r="J1861" s="181" t="s">
        <v>543</v>
      </c>
      <c r="K1861" s="181" t="s">
        <v>1708</v>
      </c>
    </row>
    <row r="1862" spans="1:11">
      <c r="A1862" s="181" t="s">
        <v>1709</v>
      </c>
      <c r="B1862" s="181" t="s">
        <v>1710</v>
      </c>
      <c r="C1862" s="181" t="s">
        <v>557</v>
      </c>
      <c r="D1862" s="181">
        <v>13</v>
      </c>
      <c r="E1862" s="181" t="s">
        <v>541</v>
      </c>
      <c r="F1862" s="181">
        <v>1.05</v>
      </c>
      <c r="G1862" s="181">
        <v>13.65</v>
      </c>
      <c r="H1862" s="181">
        <v>70.8</v>
      </c>
      <c r="I1862" s="181" t="s">
        <v>542</v>
      </c>
      <c r="J1862" s="181" t="s">
        <v>543</v>
      </c>
      <c r="K1862" s="181" t="s">
        <v>1711</v>
      </c>
    </row>
    <row r="1863" spans="1:11">
      <c r="A1863" s="181" t="s">
        <v>1709</v>
      </c>
      <c r="B1863" s="181" t="s">
        <v>1710</v>
      </c>
      <c r="C1863" s="181" t="s">
        <v>543</v>
      </c>
      <c r="D1863" s="181">
        <v>1</v>
      </c>
      <c r="E1863" s="181" t="s">
        <v>541</v>
      </c>
      <c r="F1863" s="181">
        <v>4.7699999999999996</v>
      </c>
      <c r="G1863" s="181">
        <v>4.7699999999999996</v>
      </c>
      <c r="H1863" s="181">
        <v>70.8</v>
      </c>
      <c r="I1863" s="181" t="s">
        <v>542</v>
      </c>
      <c r="J1863" s="181" t="s">
        <v>543</v>
      </c>
      <c r="K1863" s="181" t="s">
        <v>1711</v>
      </c>
    </row>
    <row r="1864" spans="1:11">
      <c r="A1864" s="181" t="s">
        <v>1709</v>
      </c>
      <c r="B1864" s="181" t="s">
        <v>1710</v>
      </c>
      <c r="C1864" s="181" t="s">
        <v>545</v>
      </c>
      <c r="D1864" s="181">
        <v>18</v>
      </c>
      <c r="E1864" s="181" t="s">
        <v>551</v>
      </c>
      <c r="F1864" s="181">
        <v>2.91</v>
      </c>
      <c r="G1864" s="181">
        <v>52.38</v>
      </c>
      <c r="H1864" s="181">
        <v>70.8</v>
      </c>
      <c r="I1864" s="181" t="s">
        <v>542</v>
      </c>
      <c r="J1864" s="181" t="s">
        <v>543</v>
      </c>
      <c r="K1864" s="181" t="s">
        <v>1711</v>
      </c>
    </row>
    <row r="1865" spans="1:11">
      <c r="A1865" s="181" t="s">
        <v>1712</v>
      </c>
      <c r="B1865" s="181" t="s">
        <v>1713</v>
      </c>
      <c r="C1865" s="181" t="s">
        <v>550</v>
      </c>
      <c r="D1865" s="181">
        <v>7</v>
      </c>
      <c r="E1865" s="181" t="s">
        <v>554</v>
      </c>
      <c r="F1865" s="181">
        <v>3.43</v>
      </c>
      <c r="G1865" s="181">
        <v>24.01</v>
      </c>
      <c r="H1865" s="181">
        <v>223.38</v>
      </c>
      <c r="I1865" s="181" t="s">
        <v>542</v>
      </c>
      <c r="J1865" s="181" t="s">
        <v>543</v>
      </c>
      <c r="K1865" s="181" t="s">
        <v>1714</v>
      </c>
    </row>
    <row r="1866" spans="1:11">
      <c r="A1866" s="181" t="s">
        <v>1712</v>
      </c>
      <c r="B1866" s="181" t="s">
        <v>1713</v>
      </c>
      <c r="C1866" s="181" t="s">
        <v>553</v>
      </c>
      <c r="D1866" s="181">
        <v>4</v>
      </c>
      <c r="E1866" s="181" t="s">
        <v>551</v>
      </c>
      <c r="F1866" s="181">
        <v>3.92</v>
      </c>
      <c r="G1866" s="181">
        <v>15.68</v>
      </c>
      <c r="H1866" s="181">
        <v>223.38</v>
      </c>
      <c r="I1866" s="181" t="s">
        <v>542</v>
      </c>
      <c r="J1866" s="181" t="s">
        <v>543</v>
      </c>
      <c r="K1866" s="181" t="s">
        <v>1714</v>
      </c>
    </row>
    <row r="1867" spans="1:11">
      <c r="A1867" s="181" t="s">
        <v>1712</v>
      </c>
      <c r="B1867" s="181" t="s">
        <v>1713</v>
      </c>
      <c r="C1867" s="181" t="s">
        <v>563</v>
      </c>
      <c r="D1867" s="181">
        <v>9</v>
      </c>
      <c r="E1867" s="181" t="s">
        <v>541</v>
      </c>
      <c r="F1867" s="181">
        <v>2.15</v>
      </c>
      <c r="G1867" s="181">
        <v>19.350000000000001</v>
      </c>
      <c r="H1867" s="181">
        <v>223.38</v>
      </c>
      <c r="I1867" s="181" t="s">
        <v>542</v>
      </c>
      <c r="J1867" s="181" t="s">
        <v>543</v>
      </c>
      <c r="K1867" s="181" t="s">
        <v>1714</v>
      </c>
    </row>
    <row r="1868" spans="1:11">
      <c r="A1868" s="181" t="s">
        <v>1712</v>
      </c>
      <c r="B1868" s="181" t="s">
        <v>1713</v>
      </c>
      <c r="C1868" s="181" t="s">
        <v>579</v>
      </c>
      <c r="D1868" s="181">
        <v>10</v>
      </c>
      <c r="E1868" s="181" t="s">
        <v>554</v>
      </c>
      <c r="F1868" s="181">
        <v>3.29</v>
      </c>
      <c r="G1868" s="181">
        <v>32.9</v>
      </c>
      <c r="H1868" s="181">
        <v>223.38</v>
      </c>
      <c r="I1868" s="181" t="s">
        <v>542</v>
      </c>
      <c r="J1868" s="181" t="s">
        <v>543</v>
      </c>
      <c r="K1868" s="181" t="s">
        <v>1714</v>
      </c>
    </row>
    <row r="1869" spans="1:11">
      <c r="A1869" s="181" t="s">
        <v>1712</v>
      </c>
      <c r="B1869" s="181" t="s">
        <v>1713</v>
      </c>
      <c r="C1869" s="181" t="s">
        <v>547</v>
      </c>
      <c r="D1869" s="181">
        <v>16</v>
      </c>
      <c r="E1869" s="181" t="s">
        <v>551</v>
      </c>
      <c r="F1869" s="181">
        <v>3.31</v>
      </c>
      <c r="G1869" s="181">
        <v>52.96</v>
      </c>
      <c r="H1869" s="181">
        <v>223.38</v>
      </c>
      <c r="I1869" s="181" t="s">
        <v>542</v>
      </c>
      <c r="J1869" s="181" t="s">
        <v>543</v>
      </c>
      <c r="K1869" s="181" t="s">
        <v>1714</v>
      </c>
    </row>
    <row r="1870" spans="1:11">
      <c r="A1870" s="181" t="s">
        <v>1712</v>
      </c>
      <c r="B1870" s="181" t="s">
        <v>1713</v>
      </c>
      <c r="C1870" s="181" t="s">
        <v>552</v>
      </c>
      <c r="D1870" s="181">
        <v>18</v>
      </c>
      <c r="E1870" s="181" t="s">
        <v>554</v>
      </c>
      <c r="F1870" s="181">
        <v>4.3600000000000003</v>
      </c>
      <c r="G1870" s="181">
        <v>78.48</v>
      </c>
      <c r="H1870" s="181">
        <v>223.38</v>
      </c>
      <c r="I1870" s="181" t="s">
        <v>542</v>
      </c>
      <c r="J1870" s="181" t="s">
        <v>543</v>
      </c>
      <c r="K1870" s="181" t="s">
        <v>1714</v>
      </c>
    </row>
    <row r="1871" spans="1:11">
      <c r="A1871" s="181" t="s">
        <v>1715</v>
      </c>
      <c r="B1871" s="181" t="s">
        <v>1716</v>
      </c>
      <c r="C1871" s="181" t="s">
        <v>543</v>
      </c>
      <c r="D1871" s="181">
        <v>2</v>
      </c>
      <c r="E1871" s="181" t="s">
        <v>554</v>
      </c>
      <c r="F1871" s="181">
        <v>4.01</v>
      </c>
      <c r="G1871" s="181">
        <v>8.02</v>
      </c>
      <c r="H1871" s="181">
        <v>111.98</v>
      </c>
      <c r="I1871" s="181" t="s">
        <v>568</v>
      </c>
      <c r="J1871" s="181" t="s">
        <v>543</v>
      </c>
      <c r="K1871" s="181" t="s">
        <v>1717</v>
      </c>
    </row>
    <row r="1872" spans="1:11">
      <c r="A1872" s="181" t="s">
        <v>1715</v>
      </c>
      <c r="B1872" s="181" t="s">
        <v>1716</v>
      </c>
      <c r="C1872" s="181" t="s">
        <v>557</v>
      </c>
      <c r="D1872" s="181">
        <v>7</v>
      </c>
      <c r="E1872" s="181" t="s">
        <v>541</v>
      </c>
      <c r="F1872" s="181">
        <v>3.2</v>
      </c>
      <c r="G1872" s="181">
        <v>22.4</v>
      </c>
      <c r="H1872" s="181">
        <v>111.98</v>
      </c>
      <c r="I1872" s="181" t="s">
        <v>568</v>
      </c>
      <c r="J1872" s="181" t="s">
        <v>543</v>
      </c>
      <c r="K1872" s="181" t="s">
        <v>1717</v>
      </c>
    </row>
    <row r="1873" spans="1:11">
      <c r="A1873" s="181" t="s">
        <v>1715</v>
      </c>
      <c r="B1873" s="181" t="s">
        <v>1716</v>
      </c>
      <c r="C1873" s="181" t="s">
        <v>597</v>
      </c>
      <c r="D1873" s="181">
        <v>17</v>
      </c>
      <c r="E1873" s="181" t="s">
        <v>551</v>
      </c>
      <c r="F1873" s="181">
        <v>3.59</v>
      </c>
      <c r="G1873" s="181">
        <v>61.03</v>
      </c>
      <c r="H1873" s="181">
        <v>111.98</v>
      </c>
      <c r="I1873" s="181" t="s">
        <v>568</v>
      </c>
      <c r="J1873" s="181" t="s">
        <v>543</v>
      </c>
      <c r="K1873" s="181" t="s">
        <v>1717</v>
      </c>
    </row>
    <row r="1874" spans="1:11">
      <c r="A1874" s="181" t="s">
        <v>1715</v>
      </c>
      <c r="B1874" s="181" t="s">
        <v>1716</v>
      </c>
      <c r="C1874" s="181" t="s">
        <v>553</v>
      </c>
      <c r="D1874" s="181">
        <v>2</v>
      </c>
      <c r="E1874" s="181" t="s">
        <v>546</v>
      </c>
      <c r="F1874" s="181">
        <v>2.5099999999999998</v>
      </c>
      <c r="G1874" s="181">
        <v>5.0199999999999996</v>
      </c>
      <c r="H1874" s="181">
        <v>111.98</v>
      </c>
      <c r="I1874" s="181" t="s">
        <v>568</v>
      </c>
      <c r="J1874" s="181" t="s">
        <v>543</v>
      </c>
      <c r="K1874" s="181" t="s">
        <v>1717</v>
      </c>
    </row>
    <row r="1875" spans="1:11">
      <c r="A1875" s="181" t="s">
        <v>1715</v>
      </c>
      <c r="B1875" s="181" t="s">
        <v>1716</v>
      </c>
      <c r="C1875" s="181" t="s">
        <v>550</v>
      </c>
      <c r="D1875" s="181">
        <v>11</v>
      </c>
      <c r="E1875" s="181" t="s">
        <v>554</v>
      </c>
      <c r="F1875" s="181">
        <v>1.41</v>
      </c>
      <c r="G1875" s="181">
        <v>15.51</v>
      </c>
      <c r="H1875" s="181">
        <v>111.98</v>
      </c>
      <c r="I1875" s="181" t="s">
        <v>568</v>
      </c>
      <c r="J1875" s="181" t="s">
        <v>543</v>
      </c>
      <c r="K1875" s="181" t="s">
        <v>1717</v>
      </c>
    </row>
    <row r="1876" spans="1:11">
      <c r="A1876" s="181" t="s">
        <v>1718</v>
      </c>
      <c r="B1876" s="181" t="s">
        <v>1719</v>
      </c>
      <c r="C1876" s="181" t="s">
        <v>545</v>
      </c>
      <c r="D1876" s="181">
        <v>18</v>
      </c>
      <c r="E1876" s="181" t="s">
        <v>554</v>
      </c>
      <c r="F1876" s="181">
        <v>0.32</v>
      </c>
      <c r="G1876" s="181">
        <v>5.76</v>
      </c>
      <c r="H1876" s="181">
        <v>109.94</v>
      </c>
      <c r="I1876" s="181" t="s">
        <v>542</v>
      </c>
      <c r="J1876" s="181" t="s">
        <v>543</v>
      </c>
      <c r="K1876" s="181" t="s">
        <v>1720</v>
      </c>
    </row>
    <row r="1877" spans="1:11">
      <c r="A1877" s="181" t="s">
        <v>1718</v>
      </c>
      <c r="B1877" s="181" t="s">
        <v>1719</v>
      </c>
      <c r="C1877" s="181" t="s">
        <v>550</v>
      </c>
      <c r="D1877" s="181">
        <v>18</v>
      </c>
      <c r="E1877" s="181" t="s">
        <v>554</v>
      </c>
      <c r="F1877" s="181">
        <v>1.5</v>
      </c>
      <c r="G1877" s="181">
        <v>27</v>
      </c>
      <c r="H1877" s="181">
        <v>109.94</v>
      </c>
      <c r="I1877" s="181" t="s">
        <v>542</v>
      </c>
      <c r="J1877" s="181" t="s">
        <v>543</v>
      </c>
      <c r="K1877" s="181" t="s">
        <v>1720</v>
      </c>
    </row>
    <row r="1878" spans="1:11">
      <c r="A1878" s="181" t="s">
        <v>1718</v>
      </c>
      <c r="B1878" s="181" t="s">
        <v>1719</v>
      </c>
      <c r="C1878" s="181" t="s">
        <v>557</v>
      </c>
      <c r="D1878" s="181">
        <v>14</v>
      </c>
      <c r="E1878" s="181" t="s">
        <v>554</v>
      </c>
      <c r="F1878" s="181">
        <v>0.46</v>
      </c>
      <c r="G1878" s="181">
        <v>6.44</v>
      </c>
      <c r="H1878" s="181">
        <v>109.94</v>
      </c>
      <c r="I1878" s="181" t="s">
        <v>542</v>
      </c>
      <c r="J1878" s="181" t="s">
        <v>543</v>
      </c>
      <c r="K1878" s="181" t="s">
        <v>1720</v>
      </c>
    </row>
    <row r="1879" spans="1:11">
      <c r="A1879" s="181" t="s">
        <v>1718</v>
      </c>
      <c r="B1879" s="181" t="s">
        <v>1719</v>
      </c>
      <c r="C1879" s="181" t="s">
        <v>579</v>
      </c>
      <c r="D1879" s="181">
        <v>18</v>
      </c>
      <c r="E1879" s="181" t="s">
        <v>554</v>
      </c>
      <c r="F1879" s="181">
        <v>3.93</v>
      </c>
      <c r="G1879" s="181">
        <v>70.739999999999995</v>
      </c>
      <c r="H1879" s="181">
        <v>109.94</v>
      </c>
      <c r="I1879" s="181" t="s">
        <v>542</v>
      </c>
      <c r="J1879" s="181" t="s">
        <v>543</v>
      </c>
      <c r="K1879" s="181" t="s">
        <v>1720</v>
      </c>
    </row>
    <row r="1880" spans="1:11">
      <c r="A1880" s="181" t="s">
        <v>1721</v>
      </c>
      <c r="B1880" s="181" t="s">
        <v>1722</v>
      </c>
      <c r="C1880" s="181" t="s">
        <v>579</v>
      </c>
      <c r="D1880" s="181">
        <v>6</v>
      </c>
      <c r="E1880" s="181" t="s">
        <v>554</v>
      </c>
      <c r="F1880" s="181">
        <v>4.54</v>
      </c>
      <c r="G1880" s="181">
        <v>27.24</v>
      </c>
      <c r="H1880" s="181">
        <v>107.85</v>
      </c>
      <c r="I1880" s="181" t="s">
        <v>542</v>
      </c>
      <c r="J1880" s="181" t="s">
        <v>778</v>
      </c>
      <c r="K1880" s="181" t="s">
        <v>1723</v>
      </c>
    </row>
    <row r="1881" spans="1:11">
      <c r="A1881" s="181" t="s">
        <v>1721</v>
      </c>
      <c r="B1881" s="181" t="s">
        <v>1722</v>
      </c>
      <c r="C1881" s="181" t="s">
        <v>550</v>
      </c>
      <c r="D1881" s="181">
        <v>13</v>
      </c>
      <c r="E1881" s="181" t="s">
        <v>541</v>
      </c>
      <c r="F1881" s="181">
        <v>3.77</v>
      </c>
      <c r="G1881" s="181">
        <v>49.01</v>
      </c>
      <c r="H1881" s="181">
        <v>107.85</v>
      </c>
      <c r="I1881" s="181" t="s">
        <v>542</v>
      </c>
      <c r="J1881" s="181" t="s">
        <v>778</v>
      </c>
      <c r="K1881" s="181" t="s">
        <v>1723</v>
      </c>
    </row>
    <row r="1882" spans="1:11">
      <c r="A1882" s="181" t="s">
        <v>1721</v>
      </c>
      <c r="B1882" s="181" t="s">
        <v>1722</v>
      </c>
      <c r="C1882" s="181" t="s">
        <v>553</v>
      </c>
      <c r="D1882" s="181">
        <v>8</v>
      </c>
      <c r="E1882" s="181" t="s">
        <v>554</v>
      </c>
      <c r="F1882" s="181">
        <v>3.95</v>
      </c>
      <c r="G1882" s="181">
        <v>31.6</v>
      </c>
      <c r="H1882" s="181">
        <v>107.85</v>
      </c>
      <c r="I1882" s="181" t="s">
        <v>542</v>
      </c>
      <c r="J1882" s="181" t="s">
        <v>778</v>
      </c>
      <c r="K1882" s="181" t="s">
        <v>1723</v>
      </c>
    </row>
    <row r="1883" spans="1:11">
      <c r="A1883" s="181" t="s">
        <v>1724</v>
      </c>
      <c r="B1883" s="181" t="s">
        <v>1725</v>
      </c>
      <c r="C1883" s="181" t="s">
        <v>550</v>
      </c>
      <c r="D1883" s="181">
        <v>11</v>
      </c>
      <c r="E1883" s="181" t="s">
        <v>541</v>
      </c>
      <c r="F1883" s="181">
        <v>4.09</v>
      </c>
      <c r="G1883" s="181">
        <v>44.99</v>
      </c>
      <c r="H1883" s="181">
        <v>152.97</v>
      </c>
      <c r="I1883" s="181" t="s">
        <v>568</v>
      </c>
      <c r="J1883" s="181" t="s">
        <v>543</v>
      </c>
      <c r="K1883" s="181" t="s">
        <v>1726</v>
      </c>
    </row>
    <row r="1884" spans="1:11">
      <c r="A1884" s="181" t="s">
        <v>1724</v>
      </c>
      <c r="B1884" s="181" t="s">
        <v>1725</v>
      </c>
      <c r="C1884" s="181" t="s">
        <v>557</v>
      </c>
      <c r="D1884" s="181">
        <v>17</v>
      </c>
      <c r="E1884" s="181" t="s">
        <v>554</v>
      </c>
      <c r="F1884" s="181">
        <v>3.2</v>
      </c>
      <c r="G1884" s="181">
        <v>54.4</v>
      </c>
      <c r="H1884" s="181">
        <v>152.97</v>
      </c>
      <c r="I1884" s="181" t="s">
        <v>568</v>
      </c>
      <c r="J1884" s="181" t="s">
        <v>543</v>
      </c>
      <c r="K1884" s="181" t="s">
        <v>1726</v>
      </c>
    </row>
    <row r="1885" spans="1:11">
      <c r="A1885" s="181" t="s">
        <v>1724</v>
      </c>
      <c r="B1885" s="181" t="s">
        <v>1725</v>
      </c>
      <c r="C1885" s="181" t="s">
        <v>540</v>
      </c>
      <c r="D1885" s="181">
        <v>19</v>
      </c>
      <c r="E1885" s="181" t="s">
        <v>541</v>
      </c>
      <c r="F1885" s="181">
        <v>2.82</v>
      </c>
      <c r="G1885" s="181">
        <v>53.58</v>
      </c>
      <c r="H1885" s="181">
        <v>152.97</v>
      </c>
      <c r="I1885" s="181" t="s">
        <v>568</v>
      </c>
      <c r="J1885" s="181" t="s">
        <v>543</v>
      </c>
      <c r="K1885" s="181" t="s">
        <v>1726</v>
      </c>
    </row>
    <row r="1886" spans="1:11">
      <c r="A1886" s="181" t="s">
        <v>1727</v>
      </c>
      <c r="B1886" s="181" t="s">
        <v>1728</v>
      </c>
      <c r="C1886" s="181" t="s">
        <v>559</v>
      </c>
      <c r="D1886" s="181">
        <v>9</v>
      </c>
      <c r="E1886" s="181" t="s">
        <v>546</v>
      </c>
      <c r="F1886" s="181">
        <v>3.92</v>
      </c>
      <c r="G1886" s="181">
        <v>35.28</v>
      </c>
      <c r="H1886" s="181">
        <v>199.29</v>
      </c>
      <c r="I1886" s="181" t="s">
        <v>542</v>
      </c>
      <c r="J1886" s="181" t="s">
        <v>543</v>
      </c>
      <c r="K1886" s="181" t="s">
        <v>1729</v>
      </c>
    </row>
    <row r="1887" spans="1:11">
      <c r="A1887" s="181" t="s">
        <v>1727</v>
      </c>
      <c r="B1887" s="181" t="s">
        <v>1728</v>
      </c>
      <c r="C1887" s="181" t="s">
        <v>543</v>
      </c>
      <c r="D1887" s="181">
        <v>13</v>
      </c>
      <c r="E1887" s="181" t="s">
        <v>554</v>
      </c>
      <c r="F1887" s="181">
        <v>3.93</v>
      </c>
      <c r="G1887" s="181">
        <v>51.09</v>
      </c>
      <c r="H1887" s="181">
        <v>199.29</v>
      </c>
      <c r="I1887" s="181" t="s">
        <v>542</v>
      </c>
      <c r="J1887" s="181" t="s">
        <v>543</v>
      </c>
      <c r="K1887" s="181" t="s">
        <v>1729</v>
      </c>
    </row>
    <row r="1888" spans="1:11">
      <c r="A1888" s="181" t="s">
        <v>1727</v>
      </c>
      <c r="B1888" s="181" t="s">
        <v>1728</v>
      </c>
      <c r="C1888" s="181" t="s">
        <v>557</v>
      </c>
      <c r="D1888" s="181">
        <v>8</v>
      </c>
      <c r="E1888" s="181" t="s">
        <v>554</v>
      </c>
      <c r="F1888" s="181">
        <v>1.26</v>
      </c>
      <c r="G1888" s="181">
        <v>10.08</v>
      </c>
      <c r="H1888" s="181">
        <v>199.29</v>
      </c>
      <c r="I1888" s="181" t="s">
        <v>542</v>
      </c>
      <c r="J1888" s="181" t="s">
        <v>543</v>
      </c>
      <c r="K1888" s="181" t="s">
        <v>1729</v>
      </c>
    </row>
    <row r="1889" spans="1:11">
      <c r="A1889" s="181" t="s">
        <v>1727</v>
      </c>
      <c r="B1889" s="181" t="s">
        <v>1728</v>
      </c>
      <c r="C1889" s="181" t="s">
        <v>545</v>
      </c>
      <c r="D1889" s="181">
        <v>6</v>
      </c>
      <c r="E1889" s="181" t="s">
        <v>554</v>
      </c>
      <c r="F1889" s="181">
        <v>3.91</v>
      </c>
      <c r="G1889" s="181">
        <v>23.46</v>
      </c>
      <c r="H1889" s="181">
        <v>199.29</v>
      </c>
      <c r="I1889" s="181" t="s">
        <v>542</v>
      </c>
      <c r="J1889" s="181" t="s">
        <v>543</v>
      </c>
      <c r="K1889" s="181" t="s">
        <v>1729</v>
      </c>
    </row>
    <row r="1890" spans="1:11">
      <c r="A1890" s="181" t="s">
        <v>1727</v>
      </c>
      <c r="B1890" s="181" t="s">
        <v>1728</v>
      </c>
      <c r="C1890" s="181" t="s">
        <v>552</v>
      </c>
      <c r="D1890" s="181">
        <v>18</v>
      </c>
      <c r="E1890" s="181" t="s">
        <v>551</v>
      </c>
      <c r="F1890" s="181">
        <v>4.41</v>
      </c>
      <c r="G1890" s="181">
        <v>79.38</v>
      </c>
      <c r="H1890" s="181">
        <v>199.29</v>
      </c>
      <c r="I1890" s="181" t="s">
        <v>542</v>
      </c>
      <c r="J1890" s="181" t="s">
        <v>543</v>
      </c>
      <c r="K1890" s="181" t="s">
        <v>1729</v>
      </c>
    </row>
    <row r="1891" spans="1:11">
      <c r="A1891" s="181" t="s">
        <v>1730</v>
      </c>
      <c r="B1891" s="181" t="s">
        <v>1731</v>
      </c>
      <c r="C1891" s="181" t="s">
        <v>579</v>
      </c>
      <c r="D1891" s="181">
        <v>19</v>
      </c>
      <c r="E1891" s="181" t="s">
        <v>546</v>
      </c>
      <c r="F1891" s="181">
        <v>2.0499999999999998</v>
      </c>
      <c r="G1891" s="181">
        <v>38.950000000000003</v>
      </c>
      <c r="H1891" s="181">
        <v>96.1</v>
      </c>
      <c r="I1891" s="181" t="s">
        <v>542</v>
      </c>
      <c r="J1891" s="181" t="s">
        <v>543</v>
      </c>
      <c r="K1891" s="181" t="s">
        <v>1057</v>
      </c>
    </row>
    <row r="1892" spans="1:11">
      <c r="A1892" s="181" t="s">
        <v>1730</v>
      </c>
      <c r="B1892" s="181" t="s">
        <v>1731</v>
      </c>
      <c r="C1892" s="181" t="s">
        <v>597</v>
      </c>
      <c r="D1892" s="181">
        <v>12</v>
      </c>
      <c r="E1892" s="181" t="s">
        <v>541</v>
      </c>
      <c r="F1892" s="181">
        <v>0.72</v>
      </c>
      <c r="G1892" s="181">
        <v>8.64</v>
      </c>
      <c r="H1892" s="181">
        <v>96.1</v>
      </c>
      <c r="I1892" s="181" t="s">
        <v>542</v>
      </c>
      <c r="J1892" s="181" t="s">
        <v>543</v>
      </c>
      <c r="K1892" s="181" t="s">
        <v>1057</v>
      </c>
    </row>
    <row r="1893" spans="1:11">
      <c r="A1893" s="181" t="s">
        <v>1730</v>
      </c>
      <c r="B1893" s="181" t="s">
        <v>1731</v>
      </c>
      <c r="C1893" s="181" t="s">
        <v>552</v>
      </c>
      <c r="D1893" s="181">
        <v>16</v>
      </c>
      <c r="E1893" s="181" t="s">
        <v>546</v>
      </c>
      <c r="F1893" s="181">
        <v>1.73</v>
      </c>
      <c r="G1893" s="181">
        <v>27.68</v>
      </c>
      <c r="H1893" s="181">
        <v>96.1</v>
      </c>
      <c r="I1893" s="181" t="s">
        <v>542</v>
      </c>
      <c r="J1893" s="181" t="s">
        <v>543</v>
      </c>
      <c r="K1893" s="181" t="s">
        <v>1057</v>
      </c>
    </row>
    <row r="1894" spans="1:11">
      <c r="A1894" s="181" t="s">
        <v>1730</v>
      </c>
      <c r="B1894" s="181" t="s">
        <v>1731</v>
      </c>
      <c r="C1894" s="181" t="s">
        <v>557</v>
      </c>
      <c r="D1894" s="181">
        <v>12</v>
      </c>
      <c r="E1894" s="181" t="s">
        <v>554</v>
      </c>
      <c r="F1894" s="181">
        <v>0.39</v>
      </c>
      <c r="G1894" s="181">
        <v>4.68</v>
      </c>
      <c r="H1894" s="181">
        <v>96.1</v>
      </c>
      <c r="I1894" s="181" t="s">
        <v>542</v>
      </c>
      <c r="J1894" s="181" t="s">
        <v>543</v>
      </c>
      <c r="K1894" s="181" t="s">
        <v>1057</v>
      </c>
    </row>
    <row r="1895" spans="1:11">
      <c r="A1895" s="181" t="s">
        <v>1730</v>
      </c>
      <c r="B1895" s="181" t="s">
        <v>1731</v>
      </c>
      <c r="C1895" s="181" t="s">
        <v>563</v>
      </c>
      <c r="D1895" s="181">
        <v>15</v>
      </c>
      <c r="E1895" s="181" t="s">
        <v>546</v>
      </c>
      <c r="F1895" s="181">
        <v>0.49</v>
      </c>
      <c r="G1895" s="181">
        <v>7.35</v>
      </c>
      <c r="H1895" s="181">
        <v>96.1</v>
      </c>
      <c r="I1895" s="181" t="s">
        <v>542</v>
      </c>
      <c r="J1895" s="181" t="s">
        <v>543</v>
      </c>
      <c r="K1895" s="181" t="s">
        <v>1057</v>
      </c>
    </row>
    <row r="1896" spans="1:11">
      <c r="A1896" s="181" t="s">
        <v>1730</v>
      </c>
      <c r="B1896" s="181" t="s">
        <v>1731</v>
      </c>
      <c r="C1896" s="181" t="s">
        <v>547</v>
      </c>
      <c r="D1896" s="181">
        <v>20</v>
      </c>
      <c r="E1896" s="181" t="s">
        <v>546</v>
      </c>
      <c r="F1896" s="181">
        <v>0.44</v>
      </c>
      <c r="G1896" s="181">
        <v>8.8000000000000007</v>
      </c>
      <c r="H1896" s="181">
        <v>96.1</v>
      </c>
      <c r="I1896" s="181" t="s">
        <v>542</v>
      </c>
      <c r="J1896" s="181" t="s">
        <v>543</v>
      </c>
      <c r="K1896" s="181" t="s">
        <v>1057</v>
      </c>
    </row>
    <row r="1897" spans="1:11">
      <c r="A1897" s="181" t="s">
        <v>1732</v>
      </c>
      <c r="B1897" s="181" t="s">
        <v>1733</v>
      </c>
      <c r="C1897" s="181" t="s">
        <v>559</v>
      </c>
      <c r="D1897" s="181">
        <v>14</v>
      </c>
      <c r="E1897" s="181" t="s">
        <v>551</v>
      </c>
      <c r="F1897" s="181">
        <v>1.21</v>
      </c>
      <c r="G1897" s="181">
        <v>16.940000000000001</v>
      </c>
      <c r="H1897" s="181">
        <v>94.18</v>
      </c>
      <c r="I1897" s="181" t="s">
        <v>542</v>
      </c>
      <c r="J1897" s="181" t="s">
        <v>543</v>
      </c>
      <c r="K1897" s="181" t="s">
        <v>1060</v>
      </c>
    </row>
    <row r="1898" spans="1:11">
      <c r="A1898" s="181" t="s">
        <v>1732</v>
      </c>
      <c r="B1898" s="181" t="s">
        <v>1733</v>
      </c>
      <c r="C1898" s="181" t="s">
        <v>543</v>
      </c>
      <c r="D1898" s="181">
        <v>14</v>
      </c>
      <c r="E1898" s="181" t="s">
        <v>554</v>
      </c>
      <c r="F1898" s="181">
        <v>4.93</v>
      </c>
      <c r="G1898" s="181">
        <v>69.02</v>
      </c>
      <c r="H1898" s="181">
        <v>94.18</v>
      </c>
      <c r="I1898" s="181" t="s">
        <v>542</v>
      </c>
      <c r="J1898" s="181" t="s">
        <v>543</v>
      </c>
      <c r="K1898" s="181" t="s">
        <v>1060</v>
      </c>
    </row>
    <row r="1899" spans="1:11">
      <c r="A1899" s="181" t="s">
        <v>1732</v>
      </c>
      <c r="B1899" s="181" t="s">
        <v>1733</v>
      </c>
      <c r="C1899" s="181" t="s">
        <v>553</v>
      </c>
      <c r="D1899" s="181">
        <v>3</v>
      </c>
      <c r="E1899" s="181" t="s">
        <v>551</v>
      </c>
      <c r="F1899" s="181">
        <v>2.74</v>
      </c>
      <c r="G1899" s="181">
        <v>8.2200000000000006</v>
      </c>
      <c r="H1899" s="181">
        <v>94.18</v>
      </c>
      <c r="I1899" s="181" t="s">
        <v>542</v>
      </c>
      <c r="J1899" s="181" t="s">
        <v>543</v>
      </c>
      <c r="K1899" s="181" t="s">
        <v>1060</v>
      </c>
    </row>
    <row r="1900" spans="1:11">
      <c r="A1900" s="181" t="s">
        <v>1734</v>
      </c>
      <c r="B1900" s="181" t="s">
        <v>1735</v>
      </c>
      <c r="C1900" s="181" t="s">
        <v>557</v>
      </c>
      <c r="D1900" s="181">
        <v>6</v>
      </c>
      <c r="E1900" s="181" t="s">
        <v>551</v>
      </c>
      <c r="F1900" s="181">
        <v>0.44</v>
      </c>
      <c r="G1900" s="181">
        <v>2.64</v>
      </c>
      <c r="H1900" s="181">
        <v>152.69999999999999</v>
      </c>
      <c r="I1900" s="181" t="s">
        <v>568</v>
      </c>
      <c r="J1900" s="181" t="s">
        <v>543</v>
      </c>
      <c r="K1900" s="181" t="s">
        <v>1736</v>
      </c>
    </row>
    <row r="1901" spans="1:11">
      <c r="A1901" s="181" t="s">
        <v>1734</v>
      </c>
      <c r="B1901" s="181" t="s">
        <v>1735</v>
      </c>
      <c r="C1901" s="181" t="s">
        <v>575</v>
      </c>
      <c r="D1901" s="181">
        <v>6</v>
      </c>
      <c r="E1901" s="181" t="s">
        <v>546</v>
      </c>
      <c r="F1901" s="181">
        <v>3.87</v>
      </c>
      <c r="G1901" s="181">
        <v>23.22</v>
      </c>
      <c r="H1901" s="181">
        <v>152.69999999999999</v>
      </c>
      <c r="I1901" s="181" t="s">
        <v>568</v>
      </c>
      <c r="J1901" s="181" t="s">
        <v>543</v>
      </c>
      <c r="K1901" s="181" t="s">
        <v>1736</v>
      </c>
    </row>
    <row r="1902" spans="1:11">
      <c r="A1902" s="181" t="s">
        <v>1734</v>
      </c>
      <c r="B1902" s="181" t="s">
        <v>1735</v>
      </c>
      <c r="C1902" s="181" t="s">
        <v>550</v>
      </c>
      <c r="D1902" s="181">
        <v>4</v>
      </c>
      <c r="E1902" s="181" t="s">
        <v>541</v>
      </c>
      <c r="F1902" s="181">
        <v>0.66</v>
      </c>
      <c r="G1902" s="181">
        <v>2.64</v>
      </c>
      <c r="H1902" s="181">
        <v>152.69999999999999</v>
      </c>
      <c r="I1902" s="181" t="s">
        <v>568</v>
      </c>
      <c r="J1902" s="181" t="s">
        <v>543</v>
      </c>
      <c r="K1902" s="181" t="s">
        <v>1736</v>
      </c>
    </row>
    <row r="1903" spans="1:11">
      <c r="A1903" s="181" t="s">
        <v>1734</v>
      </c>
      <c r="B1903" s="181" t="s">
        <v>1735</v>
      </c>
      <c r="C1903" s="181" t="s">
        <v>559</v>
      </c>
      <c r="D1903" s="181">
        <v>15</v>
      </c>
      <c r="E1903" s="181" t="s">
        <v>546</v>
      </c>
      <c r="F1903" s="181">
        <v>1.47</v>
      </c>
      <c r="G1903" s="181">
        <v>22.05</v>
      </c>
      <c r="H1903" s="181">
        <v>152.69999999999999</v>
      </c>
      <c r="I1903" s="181" t="s">
        <v>568</v>
      </c>
      <c r="J1903" s="181" t="s">
        <v>543</v>
      </c>
      <c r="K1903" s="181" t="s">
        <v>1736</v>
      </c>
    </row>
    <row r="1904" spans="1:11">
      <c r="A1904" s="181" t="s">
        <v>1734</v>
      </c>
      <c r="B1904" s="181" t="s">
        <v>1735</v>
      </c>
      <c r="C1904" s="181" t="s">
        <v>547</v>
      </c>
      <c r="D1904" s="181">
        <v>4</v>
      </c>
      <c r="E1904" s="181" t="s">
        <v>541</v>
      </c>
      <c r="F1904" s="181">
        <v>2.12</v>
      </c>
      <c r="G1904" s="181">
        <v>8.48</v>
      </c>
      <c r="H1904" s="181">
        <v>152.69999999999999</v>
      </c>
      <c r="I1904" s="181" t="s">
        <v>568</v>
      </c>
      <c r="J1904" s="181" t="s">
        <v>543</v>
      </c>
      <c r="K1904" s="181" t="s">
        <v>1736</v>
      </c>
    </row>
    <row r="1905" spans="1:11">
      <c r="A1905" s="181" t="s">
        <v>1734</v>
      </c>
      <c r="B1905" s="181" t="s">
        <v>1735</v>
      </c>
      <c r="C1905" s="181" t="s">
        <v>579</v>
      </c>
      <c r="D1905" s="181">
        <v>19</v>
      </c>
      <c r="E1905" s="181" t="s">
        <v>554</v>
      </c>
      <c r="F1905" s="181">
        <v>4.93</v>
      </c>
      <c r="G1905" s="181">
        <v>93.67</v>
      </c>
      <c r="H1905" s="181">
        <v>152.69999999999999</v>
      </c>
      <c r="I1905" s="181" t="s">
        <v>568</v>
      </c>
      <c r="J1905" s="181" t="s">
        <v>543</v>
      </c>
      <c r="K1905" s="181" t="s">
        <v>1736</v>
      </c>
    </row>
    <row r="1906" spans="1:11">
      <c r="A1906" s="181" t="s">
        <v>1737</v>
      </c>
      <c r="B1906" s="181" t="s">
        <v>1738</v>
      </c>
      <c r="C1906" s="181" t="s">
        <v>553</v>
      </c>
      <c r="D1906" s="181">
        <v>14</v>
      </c>
      <c r="E1906" s="181" t="s">
        <v>551</v>
      </c>
      <c r="F1906" s="181">
        <v>1.42</v>
      </c>
      <c r="G1906" s="181">
        <v>19.88</v>
      </c>
      <c r="H1906" s="181">
        <v>152.86000000000001</v>
      </c>
      <c r="I1906" s="181" t="s">
        <v>542</v>
      </c>
      <c r="J1906" s="181" t="s">
        <v>543</v>
      </c>
      <c r="K1906" s="181" t="s">
        <v>1739</v>
      </c>
    </row>
    <row r="1907" spans="1:11">
      <c r="A1907" s="181" t="s">
        <v>1737</v>
      </c>
      <c r="B1907" s="181" t="s">
        <v>1738</v>
      </c>
      <c r="C1907" s="181" t="s">
        <v>547</v>
      </c>
      <c r="D1907" s="181">
        <v>12</v>
      </c>
      <c r="E1907" s="181" t="s">
        <v>541</v>
      </c>
      <c r="F1907" s="181">
        <v>3.41</v>
      </c>
      <c r="G1907" s="181">
        <v>40.92</v>
      </c>
      <c r="H1907" s="181">
        <v>152.86000000000001</v>
      </c>
      <c r="I1907" s="181" t="s">
        <v>542</v>
      </c>
      <c r="J1907" s="181" t="s">
        <v>543</v>
      </c>
      <c r="K1907" s="181" t="s">
        <v>1739</v>
      </c>
    </row>
    <row r="1908" spans="1:11">
      <c r="A1908" s="181" t="s">
        <v>1737</v>
      </c>
      <c r="B1908" s="181" t="s">
        <v>1738</v>
      </c>
      <c r="C1908" s="181" t="s">
        <v>575</v>
      </c>
      <c r="D1908" s="181">
        <v>6</v>
      </c>
      <c r="E1908" s="181" t="s">
        <v>541</v>
      </c>
      <c r="F1908" s="181">
        <v>2.91</v>
      </c>
      <c r="G1908" s="181">
        <v>17.46</v>
      </c>
      <c r="H1908" s="181">
        <v>152.86000000000001</v>
      </c>
      <c r="I1908" s="181" t="s">
        <v>542</v>
      </c>
      <c r="J1908" s="181" t="s">
        <v>543</v>
      </c>
      <c r="K1908" s="181" t="s">
        <v>1739</v>
      </c>
    </row>
    <row r="1909" spans="1:11">
      <c r="A1909" s="181" t="s">
        <v>1737</v>
      </c>
      <c r="B1909" s="181" t="s">
        <v>1738</v>
      </c>
      <c r="C1909" s="181" t="s">
        <v>543</v>
      </c>
      <c r="D1909" s="181">
        <v>20</v>
      </c>
      <c r="E1909" s="181" t="s">
        <v>551</v>
      </c>
      <c r="F1909" s="181">
        <v>3.27</v>
      </c>
      <c r="G1909" s="181">
        <v>65.400000000000006</v>
      </c>
      <c r="H1909" s="181">
        <v>152.86000000000001</v>
      </c>
      <c r="I1909" s="181" t="s">
        <v>542</v>
      </c>
      <c r="J1909" s="181" t="s">
        <v>543</v>
      </c>
      <c r="K1909" s="181" t="s">
        <v>1739</v>
      </c>
    </row>
    <row r="1910" spans="1:11">
      <c r="A1910" s="181" t="s">
        <v>1737</v>
      </c>
      <c r="B1910" s="181" t="s">
        <v>1738</v>
      </c>
      <c r="C1910" s="181" t="s">
        <v>557</v>
      </c>
      <c r="D1910" s="181">
        <v>2</v>
      </c>
      <c r="E1910" s="181" t="s">
        <v>541</v>
      </c>
      <c r="F1910" s="181">
        <v>4.5999999999999996</v>
      </c>
      <c r="G1910" s="181">
        <v>9.1999999999999993</v>
      </c>
      <c r="H1910" s="181">
        <v>152.86000000000001</v>
      </c>
      <c r="I1910" s="181" t="s">
        <v>542</v>
      </c>
      <c r="J1910" s="181" t="s">
        <v>543</v>
      </c>
      <c r="K1910" s="181" t="s">
        <v>1739</v>
      </c>
    </row>
    <row r="1911" spans="1:11">
      <c r="A1911" s="181" t="s">
        <v>1740</v>
      </c>
      <c r="B1911" s="181" t="s">
        <v>1741</v>
      </c>
      <c r="C1911" s="181" t="s">
        <v>563</v>
      </c>
      <c r="D1911" s="181">
        <v>8</v>
      </c>
      <c r="E1911" s="181" t="s">
        <v>554</v>
      </c>
      <c r="F1911" s="181">
        <v>4.17</v>
      </c>
      <c r="G1911" s="181">
        <v>33.36</v>
      </c>
      <c r="H1911" s="181">
        <v>71.260000000000005</v>
      </c>
      <c r="I1911" s="181" t="s">
        <v>568</v>
      </c>
      <c r="J1911" s="181" t="s">
        <v>543</v>
      </c>
      <c r="K1911" s="181" t="s">
        <v>1742</v>
      </c>
    </row>
    <row r="1912" spans="1:11">
      <c r="A1912" s="181" t="s">
        <v>1740</v>
      </c>
      <c r="B1912" s="181" t="s">
        <v>1741</v>
      </c>
      <c r="C1912" s="181" t="s">
        <v>579</v>
      </c>
      <c r="D1912" s="181">
        <v>8</v>
      </c>
      <c r="E1912" s="181" t="s">
        <v>554</v>
      </c>
      <c r="F1912" s="181">
        <v>3.48</v>
      </c>
      <c r="G1912" s="181">
        <v>27.84</v>
      </c>
      <c r="H1912" s="181">
        <v>71.260000000000005</v>
      </c>
      <c r="I1912" s="181" t="s">
        <v>568</v>
      </c>
      <c r="J1912" s="181" t="s">
        <v>543</v>
      </c>
      <c r="K1912" s="181" t="s">
        <v>1742</v>
      </c>
    </row>
    <row r="1913" spans="1:11">
      <c r="A1913" s="181" t="s">
        <v>1740</v>
      </c>
      <c r="B1913" s="181" t="s">
        <v>1741</v>
      </c>
      <c r="C1913" s="181" t="s">
        <v>552</v>
      </c>
      <c r="D1913" s="181">
        <v>16</v>
      </c>
      <c r="E1913" s="181" t="s">
        <v>546</v>
      </c>
      <c r="F1913" s="181">
        <v>0.53</v>
      </c>
      <c r="G1913" s="181">
        <v>8.48</v>
      </c>
      <c r="H1913" s="181">
        <v>71.260000000000005</v>
      </c>
      <c r="I1913" s="181" t="s">
        <v>568</v>
      </c>
      <c r="J1913" s="181" t="s">
        <v>543</v>
      </c>
      <c r="K1913" s="181" t="s">
        <v>1742</v>
      </c>
    </row>
    <row r="1914" spans="1:11">
      <c r="A1914" s="181" t="s">
        <v>1740</v>
      </c>
      <c r="B1914" s="181" t="s">
        <v>1741</v>
      </c>
      <c r="C1914" s="181" t="s">
        <v>547</v>
      </c>
      <c r="D1914" s="181">
        <v>2</v>
      </c>
      <c r="E1914" s="181" t="s">
        <v>551</v>
      </c>
      <c r="F1914" s="181">
        <v>0.79</v>
      </c>
      <c r="G1914" s="181">
        <v>1.58</v>
      </c>
      <c r="H1914" s="181">
        <v>71.260000000000005</v>
      </c>
      <c r="I1914" s="181" t="s">
        <v>568</v>
      </c>
      <c r="J1914" s="181" t="s">
        <v>543</v>
      </c>
      <c r="K1914" s="181" t="s">
        <v>1742</v>
      </c>
    </row>
    <row r="1915" spans="1:11">
      <c r="A1915" s="181" t="s">
        <v>1743</v>
      </c>
      <c r="B1915" s="181" t="s">
        <v>1744</v>
      </c>
      <c r="C1915" s="181" t="s">
        <v>547</v>
      </c>
      <c r="D1915" s="181">
        <v>18</v>
      </c>
      <c r="E1915" s="181" t="s">
        <v>546</v>
      </c>
      <c r="F1915" s="181">
        <v>0.82</v>
      </c>
      <c r="G1915" s="181">
        <v>14.76</v>
      </c>
      <c r="H1915" s="181">
        <v>107.98</v>
      </c>
      <c r="I1915" s="181" t="s">
        <v>568</v>
      </c>
      <c r="J1915" s="181" t="s">
        <v>543</v>
      </c>
      <c r="K1915" s="181" t="s">
        <v>1745</v>
      </c>
    </row>
    <row r="1916" spans="1:11">
      <c r="A1916" s="181" t="s">
        <v>1743</v>
      </c>
      <c r="B1916" s="181" t="s">
        <v>1744</v>
      </c>
      <c r="C1916" s="181" t="s">
        <v>563</v>
      </c>
      <c r="D1916" s="181">
        <v>8</v>
      </c>
      <c r="E1916" s="181" t="s">
        <v>546</v>
      </c>
      <c r="F1916" s="181">
        <v>1.74</v>
      </c>
      <c r="G1916" s="181">
        <v>13.92</v>
      </c>
      <c r="H1916" s="181">
        <v>107.98</v>
      </c>
      <c r="I1916" s="181" t="s">
        <v>568</v>
      </c>
      <c r="J1916" s="181" t="s">
        <v>543</v>
      </c>
      <c r="K1916" s="181" t="s">
        <v>1745</v>
      </c>
    </row>
    <row r="1917" spans="1:11">
      <c r="A1917" s="181" t="s">
        <v>1743</v>
      </c>
      <c r="B1917" s="181" t="s">
        <v>1744</v>
      </c>
      <c r="C1917" s="181" t="s">
        <v>575</v>
      </c>
      <c r="D1917" s="181">
        <v>20</v>
      </c>
      <c r="E1917" s="181" t="s">
        <v>551</v>
      </c>
      <c r="F1917" s="181">
        <v>3.3</v>
      </c>
      <c r="G1917" s="181">
        <v>66</v>
      </c>
      <c r="H1917" s="181">
        <v>107.98</v>
      </c>
      <c r="I1917" s="181" t="s">
        <v>568</v>
      </c>
      <c r="J1917" s="181" t="s">
        <v>543</v>
      </c>
      <c r="K1917" s="181" t="s">
        <v>1745</v>
      </c>
    </row>
    <row r="1918" spans="1:11">
      <c r="A1918" s="181" t="s">
        <v>1743</v>
      </c>
      <c r="B1918" s="181" t="s">
        <v>1744</v>
      </c>
      <c r="C1918" s="181" t="s">
        <v>557</v>
      </c>
      <c r="D1918" s="181">
        <v>5</v>
      </c>
      <c r="E1918" s="181" t="s">
        <v>546</v>
      </c>
      <c r="F1918" s="181">
        <v>2.66</v>
      </c>
      <c r="G1918" s="181">
        <v>13.3</v>
      </c>
      <c r="H1918" s="181">
        <v>107.98</v>
      </c>
      <c r="I1918" s="181" t="s">
        <v>568</v>
      </c>
      <c r="J1918" s="181" t="s">
        <v>543</v>
      </c>
      <c r="K1918" s="181" t="s">
        <v>1745</v>
      </c>
    </row>
    <row r="1919" spans="1:11">
      <c r="A1919" s="181" t="s">
        <v>1746</v>
      </c>
      <c r="B1919" s="181" t="s">
        <v>1747</v>
      </c>
      <c r="C1919" s="181" t="s">
        <v>557</v>
      </c>
      <c r="D1919" s="181">
        <v>13</v>
      </c>
      <c r="E1919" s="181" t="s">
        <v>554</v>
      </c>
      <c r="F1919" s="181">
        <v>1.17</v>
      </c>
      <c r="G1919" s="181">
        <v>15.21</v>
      </c>
      <c r="H1919" s="181">
        <v>177.04</v>
      </c>
      <c r="I1919" s="181" t="s">
        <v>542</v>
      </c>
      <c r="J1919" s="181" t="s">
        <v>543</v>
      </c>
      <c r="K1919" s="181" t="s">
        <v>1071</v>
      </c>
    </row>
    <row r="1920" spans="1:11">
      <c r="A1920" s="181" t="s">
        <v>1746</v>
      </c>
      <c r="B1920" s="181" t="s">
        <v>1747</v>
      </c>
      <c r="C1920" s="181" t="s">
        <v>540</v>
      </c>
      <c r="D1920" s="181">
        <v>5</v>
      </c>
      <c r="E1920" s="181" t="s">
        <v>551</v>
      </c>
      <c r="F1920" s="181">
        <v>4.1100000000000003</v>
      </c>
      <c r="G1920" s="181">
        <v>20.55</v>
      </c>
      <c r="H1920" s="181">
        <v>177.04</v>
      </c>
      <c r="I1920" s="181" t="s">
        <v>542</v>
      </c>
      <c r="J1920" s="181" t="s">
        <v>543</v>
      </c>
      <c r="K1920" s="181" t="s">
        <v>1071</v>
      </c>
    </row>
    <row r="1921" spans="1:11">
      <c r="A1921" s="181" t="s">
        <v>1746</v>
      </c>
      <c r="B1921" s="181" t="s">
        <v>1747</v>
      </c>
      <c r="C1921" s="181" t="s">
        <v>579</v>
      </c>
      <c r="D1921" s="181">
        <v>11</v>
      </c>
      <c r="E1921" s="181" t="s">
        <v>554</v>
      </c>
      <c r="F1921" s="181">
        <v>4.57</v>
      </c>
      <c r="G1921" s="181">
        <v>50.27</v>
      </c>
      <c r="H1921" s="181">
        <v>177.04</v>
      </c>
      <c r="I1921" s="181" t="s">
        <v>542</v>
      </c>
      <c r="J1921" s="181" t="s">
        <v>543</v>
      </c>
      <c r="K1921" s="181" t="s">
        <v>1071</v>
      </c>
    </row>
    <row r="1922" spans="1:11">
      <c r="A1922" s="181" t="s">
        <v>1746</v>
      </c>
      <c r="B1922" s="181" t="s">
        <v>1747</v>
      </c>
      <c r="C1922" s="181" t="s">
        <v>547</v>
      </c>
      <c r="D1922" s="181">
        <v>11</v>
      </c>
      <c r="E1922" s="181" t="s">
        <v>554</v>
      </c>
      <c r="F1922" s="181">
        <v>4.07</v>
      </c>
      <c r="G1922" s="181">
        <v>44.77</v>
      </c>
      <c r="H1922" s="181">
        <v>177.04</v>
      </c>
      <c r="I1922" s="181" t="s">
        <v>542</v>
      </c>
      <c r="J1922" s="181" t="s">
        <v>543</v>
      </c>
      <c r="K1922" s="181" t="s">
        <v>1071</v>
      </c>
    </row>
    <row r="1923" spans="1:11">
      <c r="A1923" s="181" t="s">
        <v>1746</v>
      </c>
      <c r="B1923" s="181" t="s">
        <v>1747</v>
      </c>
      <c r="C1923" s="181" t="s">
        <v>559</v>
      </c>
      <c r="D1923" s="181">
        <v>16</v>
      </c>
      <c r="E1923" s="181" t="s">
        <v>546</v>
      </c>
      <c r="F1923" s="181">
        <v>2.89</v>
      </c>
      <c r="G1923" s="181">
        <v>46.24</v>
      </c>
      <c r="H1923" s="181">
        <v>177.04</v>
      </c>
      <c r="I1923" s="181" t="s">
        <v>542</v>
      </c>
      <c r="J1923" s="181" t="s">
        <v>543</v>
      </c>
      <c r="K1923" s="181" t="s">
        <v>1071</v>
      </c>
    </row>
    <row r="1924" spans="1:11">
      <c r="A1924" s="181" t="s">
        <v>1748</v>
      </c>
      <c r="B1924" s="181" t="s">
        <v>1749</v>
      </c>
      <c r="C1924" s="181" t="s">
        <v>550</v>
      </c>
      <c r="D1924" s="181">
        <v>2</v>
      </c>
      <c r="E1924" s="181" t="s">
        <v>546</v>
      </c>
      <c r="F1924" s="181">
        <v>3.35</v>
      </c>
      <c r="G1924" s="181">
        <v>6.7</v>
      </c>
      <c r="H1924" s="181">
        <v>113.16</v>
      </c>
      <c r="I1924" s="181" t="s">
        <v>542</v>
      </c>
      <c r="J1924" s="181" t="s">
        <v>543</v>
      </c>
      <c r="K1924" s="181" t="s">
        <v>1076</v>
      </c>
    </row>
    <row r="1925" spans="1:11">
      <c r="A1925" s="181" t="s">
        <v>1748</v>
      </c>
      <c r="B1925" s="181" t="s">
        <v>1749</v>
      </c>
      <c r="C1925" s="181" t="s">
        <v>547</v>
      </c>
      <c r="D1925" s="181">
        <v>1</v>
      </c>
      <c r="E1925" s="181" t="s">
        <v>541</v>
      </c>
      <c r="F1925" s="181">
        <v>4.93</v>
      </c>
      <c r="G1925" s="181">
        <v>4.93</v>
      </c>
      <c r="H1925" s="181">
        <v>113.16</v>
      </c>
      <c r="I1925" s="181" t="s">
        <v>542</v>
      </c>
      <c r="J1925" s="181" t="s">
        <v>543</v>
      </c>
      <c r="K1925" s="181" t="s">
        <v>1076</v>
      </c>
    </row>
    <row r="1926" spans="1:11">
      <c r="A1926" s="181" t="s">
        <v>1748</v>
      </c>
      <c r="B1926" s="181" t="s">
        <v>1749</v>
      </c>
      <c r="C1926" s="181" t="s">
        <v>540</v>
      </c>
      <c r="D1926" s="181">
        <v>5</v>
      </c>
      <c r="E1926" s="181" t="s">
        <v>551</v>
      </c>
      <c r="F1926" s="181">
        <v>1.17</v>
      </c>
      <c r="G1926" s="181">
        <v>5.85</v>
      </c>
      <c r="H1926" s="181">
        <v>113.16</v>
      </c>
      <c r="I1926" s="181" t="s">
        <v>542</v>
      </c>
      <c r="J1926" s="181" t="s">
        <v>543</v>
      </c>
      <c r="K1926" s="181" t="s">
        <v>1076</v>
      </c>
    </row>
    <row r="1927" spans="1:11">
      <c r="A1927" s="181" t="s">
        <v>1748</v>
      </c>
      <c r="B1927" s="181" t="s">
        <v>1749</v>
      </c>
      <c r="C1927" s="181" t="s">
        <v>557</v>
      </c>
      <c r="D1927" s="181">
        <v>20</v>
      </c>
      <c r="E1927" s="181" t="s">
        <v>541</v>
      </c>
      <c r="F1927" s="181">
        <v>1.49</v>
      </c>
      <c r="G1927" s="181">
        <v>29.8</v>
      </c>
      <c r="H1927" s="181">
        <v>113.16</v>
      </c>
      <c r="I1927" s="181" t="s">
        <v>542</v>
      </c>
      <c r="J1927" s="181" t="s">
        <v>543</v>
      </c>
      <c r="K1927" s="181" t="s">
        <v>1076</v>
      </c>
    </row>
    <row r="1928" spans="1:11">
      <c r="A1928" s="181" t="s">
        <v>1748</v>
      </c>
      <c r="B1928" s="181" t="s">
        <v>1749</v>
      </c>
      <c r="C1928" s="181" t="s">
        <v>559</v>
      </c>
      <c r="D1928" s="181">
        <v>1</v>
      </c>
      <c r="E1928" s="181" t="s">
        <v>554</v>
      </c>
      <c r="F1928" s="181">
        <v>4.1399999999999997</v>
      </c>
      <c r="G1928" s="181">
        <v>4.1399999999999997</v>
      </c>
      <c r="H1928" s="181">
        <v>113.16</v>
      </c>
      <c r="I1928" s="181" t="s">
        <v>542</v>
      </c>
      <c r="J1928" s="181" t="s">
        <v>543</v>
      </c>
      <c r="K1928" s="181" t="s">
        <v>1076</v>
      </c>
    </row>
    <row r="1929" spans="1:11">
      <c r="A1929" s="181" t="s">
        <v>1748</v>
      </c>
      <c r="B1929" s="181" t="s">
        <v>1749</v>
      </c>
      <c r="C1929" s="181" t="s">
        <v>553</v>
      </c>
      <c r="D1929" s="181">
        <v>18</v>
      </c>
      <c r="E1929" s="181" t="s">
        <v>554</v>
      </c>
      <c r="F1929" s="181">
        <v>3.43</v>
      </c>
      <c r="G1929" s="181">
        <v>61.74</v>
      </c>
      <c r="H1929" s="181">
        <v>113.16</v>
      </c>
      <c r="I1929" s="181" t="s">
        <v>542</v>
      </c>
      <c r="J1929" s="181" t="s">
        <v>543</v>
      </c>
      <c r="K1929" s="181" t="s">
        <v>1076</v>
      </c>
    </row>
    <row r="1930" spans="1:11">
      <c r="A1930" s="181" t="s">
        <v>1750</v>
      </c>
      <c r="B1930" s="181" t="s">
        <v>1751</v>
      </c>
      <c r="C1930" s="181" t="s">
        <v>553</v>
      </c>
      <c r="D1930" s="181">
        <v>8</v>
      </c>
      <c r="E1930" s="181" t="s">
        <v>554</v>
      </c>
      <c r="F1930" s="181">
        <v>4.88</v>
      </c>
      <c r="G1930" s="181">
        <v>39.04</v>
      </c>
      <c r="H1930" s="181">
        <v>216.13</v>
      </c>
      <c r="I1930" s="181" t="s">
        <v>542</v>
      </c>
      <c r="J1930" s="181" t="s">
        <v>543</v>
      </c>
      <c r="K1930" s="181" t="s">
        <v>1082</v>
      </c>
    </row>
    <row r="1931" spans="1:11">
      <c r="A1931" s="181" t="s">
        <v>1750</v>
      </c>
      <c r="B1931" s="181" t="s">
        <v>1751</v>
      </c>
      <c r="C1931" s="181" t="s">
        <v>597</v>
      </c>
      <c r="D1931" s="181">
        <v>7</v>
      </c>
      <c r="E1931" s="181" t="s">
        <v>554</v>
      </c>
      <c r="F1931" s="181">
        <v>2.44</v>
      </c>
      <c r="G1931" s="181">
        <v>17.079999999999998</v>
      </c>
      <c r="H1931" s="181">
        <v>216.13</v>
      </c>
      <c r="I1931" s="181" t="s">
        <v>542</v>
      </c>
      <c r="J1931" s="181" t="s">
        <v>543</v>
      </c>
      <c r="K1931" s="181" t="s">
        <v>1082</v>
      </c>
    </row>
    <row r="1932" spans="1:11">
      <c r="A1932" s="181" t="s">
        <v>1750</v>
      </c>
      <c r="B1932" s="181" t="s">
        <v>1751</v>
      </c>
      <c r="C1932" s="181" t="s">
        <v>550</v>
      </c>
      <c r="D1932" s="181">
        <v>12</v>
      </c>
      <c r="E1932" s="181" t="s">
        <v>554</v>
      </c>
      <c r="F1932" s="181">
        <v>2.02</v>
      </c>
      <c r="G1932" s="181">
        <v>24.24</v>
      </c>
      <c r="H1932" s="181">
        <v>216.13</v>
      </c>
      <c r="I1932" s="181" t="s">
        <v>542</v>
      </c>
      <c r="J1932" s="181" t="s">
        <v>543</v>
      </c>
      <c r="K1932" s="181" t="s">
        <v>1082</v>
      </c>
    </row>
    <row r="1933" spans="1:11">
      <c r="A1933" s="181" t="s">
        <v>1750</v>
      </c>
      <c r="B1933" s="181" t="s">
        <v>1751</v>
      </c>
      <c r="C1933" s="181" t="s">
        <v>547</v>
      </c>
      <c r="D1933" s="181">
        <v>13</v>
      </c>
      <c r="E1933" s="181" t="s">
        <v>551</v>
      </c>
      <c r="F1933" s="181">
        <v>2.81</v>
      </c>
      <c r="G1933" s="181">
        <v>36.53</v>
      </c>
      <c r="H1933" s="181">
        <v>216.13</v>
      </c>
      <c r="I1933" s="181" t="s">
        <v>542</v>
      </c>
      <c r="J1933" s="181" t="s">
        <v>543</v>
      </c>
      <c r="K1933" s="181" t="s">
        <v>1082</v>
      </c>
    </row>
    <row r="1934" spans="1:11">
      <c r="A1934" s="181" t="s">
        <v>1750</v>
      </c>
      <c r="B1934" s="181" t="s">
        <v>1751</v>
      </c>
      <c r="C1934" s="181" t="s">
        <v>540</v>
      </c>
      <c r="D1934" s="181">
        <v>19</v>
      </c>
      <c r="E1934" s="181" t="s">
        <v>554</v>
      </c>
      <c r="F1934" s="181">
        <v>4.8</v>
      </c>
      <c r="G1934" s="181">
        <v>91.2</v>
      </c>
      <c r="H1934" s="181">
        <v>216.13</v>
      </c>
      <c r="I1934" s="181" t="s">
        <v>542</v>
      </c>
      <c r="J1934" s="181" t="s">
        <v>543</v>
      </c>
      <c r="K1934" s="181" t="s">
        <v>1082</v>
      </c>
    </row>
    <row r="1935" spans="1:11">
      <c r="A1935" s="181" t="s">
        <v>1750</v>
      </c>
      <c r="B1935" s="181" t="s">
        <v>1751</v>
      </c>
      <c r="C1935" s="181" t="s">
        <v>575</v>
      </c>
      <c r="D1935" s="181">
        <v>2</v>
      </c>
      <c r="E1935" s="181" t="s">
        <v>554</v>
      </c>
      <c r="F1935" s="181">
        <v>4.0199999999999996</v>
      </c>
      <c r="G1935" s="181">
        <v>8.0399999999999991</v>
      </c>
      <c r="H1935" s="181">
        <v>216.13</v>
      </c>
      <c r="I1935" s="181" t="s">
        <v>542</v>
      </c>
      <c r="J1935" s="181" t="s">
        <v>543</v>
      </c>
      <c r="K1935" s="181" t="s">
        <v>1082</v>
      </c>
    </row>
    <row r="1936" spans="1:11">
      <c r="A1936" s="181" t="s">
        <v>1752</v>
      </c>
      <c r="B1936" s="181" t="s">
        <v>1753</v>
      </c>
      <c r="C1936" s="181" t="s">
        <v>575</v>
      </c>
      <c r="D1936" s="181">
        <v>5</v>
      </c>
      <c r="E1936" s="181" t="s">
        <v>546</v>
      </c>
      <c r="F1936" s="181">
        <v>0.85</v>
      </c>
      <c r="G1936" s="181">
        <v>4.25</v>
      </c>
      <c r="H1936" s="181">
        <v>72.16</v>
      </c>
      <c r="I1936" s="181" t="s">
        <v>542</v>
      </c>
      <c r="J1936" s="181" t="s">
        <v>543</v>
      </c>
      <c r="K1936" s="181" t="s">
        <v>1105</v>
      </c>
    </row>
    <row r="1937" spans="1:11">
      <c r="A1937" s="181" t="s">
        <v>1752</v>
      </c>
      <c r="B1937" s="181" t="s">
        <v>1753</v>
      </c>
      <c r="C1937" s="181" t="s">
        <v>552</v>
      </c>
      <c r="D1937" s="181">
        <v>15</v>
      </c>
      <c r="E1937" s="181" t="s">
        <v>546</v>
      </c>
      <c r="F1937" s="181">
        <v>1.39</v>
      </c>
      <c r="G1937" s="181">
        <v>20.85</v>
      </c>
      <c r="H1937" s="181">
        <v>72.16</v>
      </c>
      <c r="I1937" s="181" t="s">
        <v>542</v>
      </c>
      <c r="J1937" s="181" t="s">
        <v>543</v>
      </c>
      <c r="K1937" s="181" t="s">
        <v>1105</v>
      </c>
    </row>
    <row r="1938" spans="1:11">
      <c r="A1938" s="181" t="s">
        <v>1752</v>
      </c>
      <c r="B1938" s="181" t="s">
        <v>1753</v>
      </c>
      <c r="C1938" s="181" t="s">
        <v>563</v>
      </c>
      <c r="D1938" s="181">
        <v>11</v>
      </c>
      <c r="E1938" s="181" t="s">
        <v>541</v>
      </c>
      <c r="F1938" s="181">
        <v>3.7</v>
      </c>
      <c r="G1938" s="181">
        <v>40.700000000000003</v>
      </c>
      <c r="H1938" s="181">
        <v>72.16</v>
      </c>
      <c r="I1938" s="181" t="s">
        <v>542</v>
      </c>
      <c r="J1938" s="181" t="s">
        <v>543</v>
      </c>
      <c r="K1938" s="181" t="s">
        <v>1105</v>
      </c>
    </row>
    <row r="1939" spans="1:11">
      <c r="A1939" s="181" t="s">
        <v>1752</v>
      </c>
      <c r="B1939" s="181" t="s">
        <v>1753</v>
      </c>
      <c r="C1939" s="181" t="s">
        <v>543</v>
      </c>
      <c r="D1939" s="181">
        <v>4</v>
      </c>
      <c r="E1939" s="181" t="s">
        <v>551</v>
      </c>
      <c r="F1939" s="181">
        <v>1.59</v>
      </c>
      <c r="G1939" s="181">
        <v>6.36</v>
      </c>
      <c r="H1939" s="181">
        <v>72.16</v>
      </c>
      <c r="I1939" s="181" t="s">
        <v>542</v>
      </c>
      <c r="J1939" s="181" t="s">
        <v>543</v>
      </c>
      <c r="K1939" s="181" t="s">
        <v>1105</v>
      </c>
    </row>
    <row r="1940" spans="1:11">
      <c r="A1940" s="181" t="s">
        <v>1754</v>
      </c>
      <c r="B1940" s="181" t="s">
        <v>1755</v>
      </c>
      <c r="C1940" s="181" t="s">
        <v>559</v>
      </c>
      <c r="D1940" s="181">
        <v>9</v>
      </c>
      <c r="E1940" s="181" t="s">
        <v>554</v>
      </c>
      <c r="F1940" s="181">
        <v>0.86</v>
      </c>
      <c r="G1940" s="181">
        <v>7.74</v>
      </c>
      <c r="H1940" s="181">
        <v>118.96</v>
      </c>
      <c r="I1940" s="181" t="s">
        <v>542</v>
      </c>
      <c r="J1940" s="181" t="s">
        <v>543</v>
      </c>
      <c r="K1940" s="181" t="s">
        <v>1108</v>
      </c>
    </row>
    <row r="1941" spans="1:11">
      <c r="A1941" s="181" t="s">
        <v>1754</v>
      </c>
      <c r="B1941" s="181" t="s">
        <v>1755</v>
      </c>
      <c r="C1941" s="181" t="s">
        <v>543</v>
      </c>
      <c r="D1941" s="181">
        <v>5</v>
      </c>
      <c r="E1941" s="181" t="s">
        <v>554</v>
      </c>
      <c r="F1941" s="181">
        <v>1.72</v>
      </c>
      <c r="G1941" s="181">
        <v>8.6</v>
      </c>
      <c r="H1941" s="181">
        <v>118.96</v>
      </c>
      <c r="I1941" s="181" t="s">
        <v>542</v>
      </c>
      <c r="J1941" s="181" t="s">
        <v>543</v>
      </c>
      <c r="K1941" s="181" t="s">
        <v>1108</v>
      </c>
    </row>
    <row r="1942" spans="1:11">
      <c r="A1942" s="181" t="s">
        <v>1754</v>
      </c>
      <c r="B1942" s="181" t="s">
        <v>1755</v>
      </c>
      <c r="C1942" s="181" t="s">
        <v>540</v>
      </c>
      <c r="D1942" s="181">
        <v>19</v>
      </c>
      <c r="E1942" s="181" t="s">
        <v>554</v>
      </c>
      <c r="F1942" s="181">
        <v>1.52</v>
      </c>
      <c r="G1942" s="181">
        <v>28.88</v>
      </c>
      <c r="H1942" s="181">
        <v>118.96</v>
      </c>
      <c r="I1942" s="181" t="s">
        <v>542</v>
      </c>
      <c r="J1942" s="181" t="s">
        <v>543</v>
      </c>
      <c r="K1942" s="181" t="s">
        <v>1108</v>
      </c>
    </row>
    <row r="1943" spans="1:11">
      <c r="A1943" s="181" t="s">
        <v>1754</v>
      </c>
      <c r="B1943" s="181" t="s">
        <v>1755</v>
      </c>
      <c r="C1943" s="181" t="s">
        <v>550</v>
      </c>
      <c r="D1943" s="181">
        <v>1</v>
      </c>
      <c r="E1943" s="181" t="s">
        <v>541</v>
      </c>
      <c r="F1943" s="181">
        <v>0.81</v>
      </c>
      <c r="G1943" s="181">
        <v>0.81</v>
      </c>
      <c r="H1943" s="181">
        <v>118.96</v>
      </c>
      <c r="I1943" s="181" t="s">
        <v>542</v>
      </c>
      <c r="J1943" s="181" t="s">
        <v>543</v>
      </c>
      <c r="K1943" s="181" t="s">
        <v>1108</v>
      </c>
    </row>
    <row r="1944" spans="1:11">
      <c r="A1944" s="181" t="s">
        <v>1754</v>
      </c>
      <c r="B1944" s="181" t="s">
        <v>1755</v>
      </c>
      <c r="C1944" s="181" t="s">
        <v>553</v>
      </c>
      <c r="D1944" s="181">
        <v>11</v>
      </c>
      <c r="E1944" s="181" t="s">
        <v>546</v>
      </c>
      <c r="F1944" s="181">
        <v>2.89</v>
      </c>
      <c r="G1944" s="181">
        <v>31.79</v>
      </c>
      <c r="H1944" s="181">
        <v>118.96</v>
      </c>
      <c r="I1944" s="181" t="s">
        <v>542</v>
      </c>
      <c r="J1944" s="181" t="s">
        <v>543</v>
      </c>
      <c r="K1944" s="181" t="s">
        <v>1108</v>
      </c>
    </row>
    <row r="1945" spans="1:11">
      <c r="A1945" s="181" t="s">
        <v>1754</v>
      </c>
      <c r="B1945" s="181" t="s">
        <v>1755</v>
      </c>
      <c r="C1945" s="181" t="s">
        <v>575</v>
      </c>
      <c r="D1945" s="181">
        <v>17</v>
      </c>
      <c r="E1945" s="181" t="s">
        <v>551</v>
      </c>
      <c r="F1945" s="181">
        <v>2.42</v>
      </c>
      <c r="G1945" s="181">
        <v>41.14</v>
      </c>
      <c r="H1945" s="181">
        <v>118.96</v>
      </c>
      <c r="I1945" s="181" t="s">
        <v>542</v>
      </c>
      <c r="J1945" s="181" t="s">
        <v>543</v>
      </c>
      <c r="K1945" s="181" t="s">
        <v>1108</v>
      </c>
    </row>
    <row r="1946" spans="1:11">
      <c r="A1946" s="181" t="s">
        <v>1756</v>
      </c>
      <c r="B1946" s="181" t="s">
        <v>1757</v>
      </c>
      <c r="C1946" s="181" t="s">
        <v>550</v>
      </c>
      <c r="D1946" s="181">
        <v>5</v>
      </c>
      <c r="E1946" s="181" t="s">
        <v>554</v>
      </c>
      <c r="F1946" s="181">
        <v>2.72</v>
      </c>
      <c r="G1946" s="181">
        <v>13.6</v>
      </c>
      <c r="H1946" s="181">
        <v>65.77</v>
      </c>
      <c r="I1946" s="181" t="s">
        <v>542</v>
      </c>
      <c r="J1946" s="181" t="s">
        <v>543</v>
      </c>
      <c r="K1946" s="181" t="s">
        <v>1758</v>
      </c>
    </row>
    <row r="1947" spans="1:11">
      <c r="A1947" s="181" t="s">
        <v>1756</v>
      </c>
      <c r="B1947" s="181" t="s">
        <v>1757</v>
      </c>
      <c r="C1947" s="181" t="s">
        <v>543</v>
      </c>
      <c r="D1947" s="181">
        <v>5</v>
      </c>
      <c r="E1947" s="181" t="s">
        <v>541</v>
      </c>
      <c r="F1947" s="181">
        <v>1.61</v>
      </c>
      <c r="G1947" s="181">
        <v>8.0500000000000007</v>
      </c>
      <c r="H1947" s="181">
        <v>65.77</v>
      </c>
      <c r="I1947" s="181" t="s">
        <v>542</v>
      </c>
      <c r="J1947" s="181" t="s">
        <v>543</v>
      </c>
      <c r="K1947" s="181" t="s">
        <v>1758</v>
      </c>
    </row>
    <row r="1948" spans="1:11">
      <c r="A1948" s="181" t="s">
        <v>1756</v>
      </c>
      <c r="B1948" s="181" t="s">
        <v>1757</v>
      </c>
      <c r="C1948" s="181" t="s">
        <v>563</v>
      </c>
      <c r="D1948" s="181">
        <v>9</v>
      </c>
      <c r="E1948" s="181" t="s">
        <v>541</v>
      </c>
      <c r="F1948" s="181">
        <v>1.88</v>
      </c>
      <c r="G1948" s="181">
        <v>16.920000000000002</v>
      </c>
      <c r="H1948" s="181">
        <v>65.77</v>
      </c>
      <c r="I1948" s="181" t="s">
        <v>542</v>
      </c>
      <c r="J1948" s="181" t="s">
        <v>543</v>
      </c>
      <c r="K1948" s="181" t="s">
        <v>1758</v>
      </c>
    </row>
    <row r="1949" spans="1:11">
      <c r="A1949" s="181" t="s">
        <v>1756</v>
      </c>
      <c r="B1949" s="181" t="s">
        <v>1757</v>
      </c>
      <c r="C1949" s="181" t="s">
        <v>545</v>
      </c>
      <c r="D1949" s="181">
        <v>8</v>
      </c>
      <c r="E1949" s="181" t="s">
        <v>551</v>
      </c>
      <c r="F1949" s="181">
        <v>2.0499999999999998</v>
      </c>
      <c r="G1949" s="181">
        <v>16.399999999999999</v>
      </c>
      <c r="H1949" s="181">
        <v>65.77</v>
      </c>
      <c r="I1949" s="181" t="s">
        <v>542</v>
      </c>
      <c r="J1949" s="181" t="s">
        <v>543</v>
      </c>
      <c r="K1949" s="181" t="s">
        <v>1758</v>
      </c>
    </row>
    <row r="1950" spans="1:11">
      <c r="A1950" s="181" t="s">
        <v>1756</v>
      </c>
      <c r="B1950" s="181" t="s">
        <v>1757</v>
      </c>
      <c r="C1950" s="181" t="s">
        <v>547</v>
      </c>
      <c r="D1950" s="181">
        <v>20</v>
      </c>
      <c r="E1950" s="181" t="s">
        <v>551</v>
      </c>
      <c r="F1950" s="181">
        <v>0.54</v>
      </c>
      <c r="G1950" s="181">
        <v>10.8</v>
      </c>
      <c r="H1950" s="181">
        <v>65.77</v>
      </c>
      <c r="I1950" s="181" t="s">
        <v>542</v>
      </c>
      <c r="J1950" s="181" t="s">
        <v>543</v>
      </c>
      <c r="K1950" s="181" t="s">
        <v>1758</v>
      </c>
    </row>
    <row r="1951" spans="1:11">
      <c r="A1951" s="181" t="s">
        <v>1759</v>
      </c>
      <c r="B1951" s="181" t="s">
        <v>1760</v>
      </c>
      <c r="C1951" s="181" t="s">
        <v>557</v>
      </c>
      <c r="D1951" s="181">
        <v>3</v>
      </c>
      <c r="E1951" s="181" t="s">
        <v>541</v>
      </c>
      <c r="F1951" s="181">
        <v>0.33</v>
      </c>
      <c r="G1951" s="181">
        <v>0.99</v>
      </c>
      <c r="H1951" s="181">
        <v>52.88</v>
      </c>
      <c r="I1951" s="181" t="s">
        <v>568</v>
      </c>
      <c r="J1951" s="181" t="s">
        <v>543</v>
      </c>
      <c r="K1951" s="181" t="s">
        <v>1761</v>
      </c>
    </row>
    <row r="1952" spans="1:11">
      <c r="A1952" s="181" t="s">
        <v>1759</v>
      </c>
      <c r="B1952" s="181" t="s">
        <v>1760</v>
      </c>
      <c r="C1952" s="181" t="s">
        <v>597</v>
      </c>
      <c r="D1952" s="181">
        <v>14</v>
      </c>
      <c r="E1952" s="181" t="s">
        <v>554</v>
      </c>
      <c r="F1952" s="181">
        <v>1.34</v>
      </c>
      <c r="G1952" s="181">
        <v>18.760000000000002</v>
      </c>
      <c r="H1952" s="181">
        <v>52.88</v>
      </c>
      <c r="I1952" s="181" t="s">
        <v>568</v>
      </c>
      <c r="J1952" s="181" t="s">
        <v>543</v>
      </c>
      <c r="K1952" s="181" t="s">
        <v>1761</v>
      </c>
    </row>
    <row r="1953" spans="1:11">
      <c r="A1953" s="181" t="s">
        <v>1759</v>
      </c>
      <c r="B1953" s="181" t="s">
        <v>1760</v>
      </c>
      <c r="C1953" s="181" t="s">
        <v>575</v>
      </c>
      <c r="D1953" s="181">
        <v>6</v>
      </c>
      <c r="E1953" s="181" t="s">
        <v>541</v>
      </c>
      <c r="F1953" s="181">
        <v>4.82</v>
      </c>
      <c r="G1953" s="181">
        <v>28.92</v>
      </c>
      <c r="H1953" s="181">
        <v>52.88</v>
      </c>
      <c r="I1953" s="181" t="s">
        <v>568</v>
      </c>
      <c r="J1953" s="181" t="s">
        <v>543</v>
      </c>
      <c r="K1953" s="181" t="s">
        <v>1761</v>
      </c>
    </row>
    <row r="1954" spans="1:11">
      <c r="A1954" s="181" t="s">
        <v>1759</v>
      </c>
      <c r="B1954" s="181" t="s">
        <v>1760</v>
      </c>
      <c r="C1954" s="181" t="s">
        <v>563</v>
      </c>
      <c r="D1954" s="181">
        <v>1</v>
      </c>
      <c r="E1954" s="181" t="s">
        <v>554</v>
      </c>
      <c r="F1954" s="181">
        <v>4.21</v>
      </c>
      <c r="G1954" s="181">
        <v>4.21</v>
      </c>
      <c r="H1954" s="181">
        <v>52.88</v>
      </c>
      <c r="I1954" s="181" t="s">
        <v>568</v>
      </c>
      <c r="J1954" s="181" t="s">
        <v>543</v>
      </c>
      <c r="K1954" s="181" t="s">
        <v>1761</v>
      </c>
    </row>
    <row r="1955" spans="1:11">
      <c r="A1955" s="181" t="s">
        <v>1762</v>
      </c>
      <c r="B1955" s="181" t="s">
        <v>1763</v>
      </c>
      <c r="C1955" s="181" t="s">
        <v>545</v>
      </c>
      <c r="D1955" s="181">
        <v>20</v>
      </c>
      <c r="E1955" s="181" t="s">
        <v>551</v>
      </c>
      <c r="F1955" s="181">
        <v>1.08</v>
      </c>
      <c r="G1955" s="181">
        <v>21.6</v>
      </c>
      <c r="H1955" s="181">
        <v>277.2</v>
      </c>
      <c r="I1955" s="181" t="s">
        <v>542</v>
      </c>
      <c r="J1955" s="181" t="s">
        <v>543</v>
      </c>
      <c r="K1955" s="181" t="s">
        <v>1764</v>
      </c>
    </row>
    <row r="1956" spans="1:11">
      <c r="A1956" s="181" t="s">
        <v>1762</v>
      </c>
      <c r="B1956" s="181" t="s">
        <v>1763</v>
      </c>
      <c r="C1956" s="181" t="s">
        <v>575</v>
      </c>
      <c r="D1956" s="181">
        <v>9</v>
      </c>
      <c r="E1956" s="181" t="s">
        <v>546</v>
      </c>
      <c r="F1956" s="181">
        <v>1.2</v>
      </c>
      <c r="G1956" s="181">
        <v>10.8</v>
      </c>
      <c r="H1956" s="181">
        <v>277.2</v>
      </c>
      <c r="I1956" s="181" t="s">
        <v>542</v>
      </c>
      <c r="J1956" s="181" t="s">
        <v>543</v>
      </c>
      <c r="K1956" s="181" t="s">
        <v>1764</v>
      </c>
    </row>
    <row r="1957" spans="1:11">
      <c r="A1957" s="181" t="s">
        <v>1762</v>
      </c>
      <c r="B1957" s="181" t="s">
        <v>1763</v>
      </c>
      <c r="C1957" s="181" t="s">
        <v>553</v>
      </c>
      <c r="D1957" s="181">
        <v>20</v>
      </c>
      <c r="E1957" s="181" t="s">
        <v>541</v>
      </c>
      <c r="F1957" s="181">
        <v>4.07</v>
      </c>
      <c r="G1957" s="181">
        <v>81.400000000000006</v>
      </c>
      <c r="H1957" s="181">
        <v>277.2</v>
      </c>
      <c r="I1957" s="181" t="s">
        <v>542</v>
      </c>
      <c r="J1957" s="181" t="s">
        <v>543</v>
      </c>
      <c r="K1957" s="181" t="s">
        <v>1764</v>
      </c>
    </row>
    <row r="1958" spans="1:11">
      <c r="A1958" s="181" t="s">
        <v>1762</v>
      </c>
      <c r="B1958" s="181" t="s">
        <v>1763</v>
      </c>
      <c r="C1958" s="181" t="s">
        <v>547</v>
      </c>
      <c r="D1958" s="181">
        <v>14</v>
      </c>
      <c r="E1958" s="181" t="s">
        <v>546</v>
      </c>
      <c r="F1958" s="181">
        <v>3.16</v>
      </c>
      <c r="G1958" s="181">
        <v>44.24</v>
      </c>
      <c r="H1958" s="181">
        <v>277.2</v>
      </c>
      <c r="I1958" s="181" t="s">
        <v>542</v>
      </c>
      <c r="J1958" s="181" t="s">
        <v>543</v>
      </c>
      <c r="K1958" s="181" t="s">
        <v>1764</v>
      </c>
    </row>
    <row r="1959" spans="1:11">
      <c r="A1959" s="181" t="s">
        <v>1762</v>
      </c>
      <c r="B1959" s="181" t="s">
        <v>1763</v>
      </c>
      <c r="C1959" s="181" t="s">
        <v>597</v>
      </c>
      <c r="D1959" s="181">
        <v>20</v>
      </c>
      <c r="E1959" s="181" t="s">
        <v>551</v>
      </c>
      <c r="F1959" s="181">
        <v>3.27</v>
      </c>
      <c r="G1959" s="181">
        <v>65.400000000000006</v>
      </c>
      <c r="H1959" s="181">
        <v>277.2</v>
      </c>
      <c r="I1959" s="181" t="s">
        <v>542</v>
      </c>
      <c r="J1959" s="181" t="s">
        <v>543</v>
      </c>
      <c r="K1959" s="181" t="s">
        <v>1764</v>
      </c>
    </row>
    <row r="1960" spans="1:11">
      <c r="A1960" s="181" t="s">
        <v>1762</v>
      </c>
      <c r="B1960" s="181" t="s">
        <v>1763</v>
      </c>
      <c r="C1960" s="181" t="s">
        <v>552</v>
      </c>
      <c r="D1960" s="181">
        <v>16</v>
      </c>
      <c r="E1960" s="181" t="s">
        <v>541</v>
      </c>
      <c r="F1960" s="181">
        <v>3.36</v>
      </c>
      <c r="G1960" s="181">
        <v>53.76</v>
      </c>
      <c r="H1960" s="181">
        <v>277.2</v>
      </c>
      <c r="I1960" s="181" t="s">
        <v>542</v>
      </c>
      <c r="J1960" s="181" t="s">
        <v>543</v>
      </c>
      <c r="K1960" s="181" t="s">
        <v>1764</v>
      </c>
    </row>
    <row r="1961" spans="1:11">
      <c r="A1961" s="181" t="s">
        <v>1765</v>
      </c>
      <c r="B1961" s="181" t="s">
        <v>1766</v>
      </c>
      <c r="C1961" s="181" t="s">
        <v>563</v>
      </c>
      <c r="D1961" s="181">
        <v>10</v>
      </c>
      <c r="E1961" s="181" t="s">
        <v>551</v>
      </c>
      <c r="F1961" s="181">
        <v>7.0000000000000007E-2</v>
      </c>
      <c r="G1961" s="181">
        <v>0.7</v>
      </c>
      <c r="H1961" s="181">
        <v>135.69999999999999</v>
      </c>
      <c r="I1961" s="181" t="s">
        <v>542</v>
      </c>
      <c r="J1961" s="181" t="s">
        <v>543</v>
      </c>
      <c r="K1961" s="181" t="s">
        <v>1767</v>
      </c>
    </row>
    <row r="1962" spans="1:11">
      <c r="A1962" s="181" t="s">
        <v>1765</v>
      </c>
      <c r="B1962" s="181" t="s">
        <v>1766</v>
      </c>
      <c r="C1962" s="181" t="s">
        <v>559</v>
      </c>
      <c r="D1962" s="181">
        <v>18</v>
      </c>
      <c r="E1962" s="181" t="s">
        <v>541</v>
      </c>
      <c r="F1962" s="181">
        <v>4.1399999999999997</v>
      </c>
      <c r="G1962" s="181">
        <v>74.52</v>
      </c>
      <c r="H1962" s="181">
        <v>135.69999999999999</v>
      </c>
      <c r="I1962" s="181" t="s">
        <v>542</v>
      </c>
      <c r="J1962" s="181" t="s">
        <v>543</v>
      </c>
      <c r="K1962" s="181" t="s">
        <v>1767</v>
      </c>
    </row>
    <row r="1963" spans="1:11">
      <c r="A1963" s="181" t="s">
        <v>1765</v>
      </c>
      <c r="B1963" s="181" t="s">
        <v>1766</v>
      </c>
      <c r="C1963" s="181" t="s">
        <v>552</v>
      </c>
      <c r="D1963" s="181">
        <v>19</v>
      </c>
      <c r="E1963" s="181" t="s">
        <v>541</v>
      </c>
      <c r="F1963" s="181">
        <v>1.28</v>
      </c>
      <c r="G1963" s="181">
        <v>24.32</v>
      </c>
      <c r="H1963" s="181">
        <v>135.69999999999999</v>
      </c>
      <c r="I1963" s="181" t="s">
        <v>542</v>
      </c>
      <c r="J1963" s="181" t="s">
        <v>543</v>
      </c>
      <c r="K1963" s="181" t="s">
        <v>1767</v>
      </c>
    </row>
    <row r="1964" spans="1:11">
      <c r="A1964" s="181" t="s">
        <v>1765</v>
      </c>
      <c r="B1964" s="181" t="s">
        <v>1766</v>
      </c>
      <c r="C1964" s="181" t="s">
        <v>579</v>
      </c>
      <c r="D1964" s="181">
        <v>8</v>
      </c>
      <c r="E1964" s="181" t="s">
        <v>551</v>
      </c>
      <c r="F1964" s="181">
        <v>4.5199999999999996</v>
      </c>
      <c r="G1964" s="181">
        <v>36.159999999999997</v>
      </c>
      <c r="H1964" s="181">
        <v>135.69999999999999</v>
      </c>
      <c r="I1964" s="181" t="s">
        <v>542</v>
      </c>
      <c r="J1964" s="181" t="s">
        <v>543</v>
      </c>
      <c r="K1964" s="181" t="s">
        <v>1767</v>
      </c>
    </row>
    <row r="1965" spans="1:11">
      <c r="A1965" s="181" t="s">
        <v>1768</v>
      </c>
      <c r="B1965" s="181" t="s">
        <v>1769</v>
      </c>
      <c r="C1965" s="181" t="s">
        <v>552</v>
      </c>
      <c r="D1965" s="181">
        <v>7</v>
      </c>
      <c r="E1965" s="181" t="s">
        <v>551</v>
      </c>
      <c r="F1965" s="181">
        <v>4.58</v>
      </c>
      <c r="G1965" s="181">
        <v>32.06</v>
      </c>
      <c r="H1965" s="181">
        <v>92.35</v>
      </c>
      <c r="I1965" s="181" t="s">
        <v>542</v>
      </c>
      <c r="J1965" s="181" t="s">
        <v>778</v>
      </c>
      <c r="K1965" s="181" t="s">
        <v>1121</v>
      </c>
    </row>
    <row r="1966" spans="1:11">
      <c r="A1966" s="181" t="s">
        <v>1768</v>
      </c>
      <c r="B1966" s="181" t="s">
        <v>1769</v>
      </c>
      <c r="C1966" s="181" t="s">
        <v>563</v>
      </c>
      <c r="D1966" s="181">
        <v>16</v>
      </c>
      <c r="E1966" s="181" t="s">
        <v>554</v>
      </c>
      <c r="F1966" s="181">
        <v>1.66</v>
      </c>
      <c r="G1966" s="181">
        <v>26.56</v>
      </c>
      <c r="H1966" s="181">
        <v>92.35</v>
      </c>
      <c r="I1966" s="181" t="s">
        <v>542</v>
      </c>
      <c r="J1966" s="181" t="s">
        <v>778</v>
      </c>
      <c r="K1966" s="181" t="s">
        <v>1121</v>
      </c>
    </row>
    <row r="1967" spans="1:11">
      <c r="A1967" s="181" t="s">
        <v>1768</v>
      </c>
      <c r="B1967" s="181" t="s">
        <v>1769</v>
      </c>
      <c r="C1967" s="181" t="s">
        <v>550</v>
      </c>
      <c r="D1967" s="181">
        <v>2</v>
      </c>
      <c r="E1967" s="181" t="s">
        <v>541</v>
      </c>
      <c r="F1967" s="181">
        <v>2.57</v>
      </c>
      <c r="G1967" s="181">
        <v>5.14</v>
      </c>
      <c r="H1967" s="181">
        <v>92.35</v>
      </c>
      <c r="I1967" s="181" t="s">
        <v>542</v>
      </c>
      <c r="J1967" s="181" t="s">
        <v>778</v>
      </c>
      <c r="K1967" s="181" t="s">
        <v>1121</v>
      </c>
    </row>
    <row r="1968" spans="1:11">
      <c r="A1968" s="181" t="s">
        <v>1768</v>
      </c>
      <c r="B1968" s="181" t="s">
        <v>1769</v>
      </c>
      <c r="C1968" s="181" t="s">
        <v>597</v>
      </c>
      <c r="D1968" s="181">
        <v>6</v>
      </c>
      <c r="E1968" s="181" t="s">
        <v>554</v>
      </c>
      <c r="F1968" s="181">
        <v>2.34</v>
      </c>
      <c r="G1968" s="181">
        <v>14.04</v>
      </c>
      <c r="H1968" s="181">
        <v>92.35</v>
      </c>
      <c r="I1968" s="181" t="s">
        <v>542</v>
      </c>
      <c r="J1968" s="181" t="s">
        <v>778</v>
      </c>
      <c r="K1968" s="181" t="s">
        <v>1121</v>
      </c>
    </row>
    <row r="1969" spans="1:11">
      <c r="A1969" s="181" t="s">
        <v>1768</v>
      </c>
      <c r="B1969" s="181" t="s">
        <v>1769</v>
      </c>
      <c r="C1969" s="181" t="s">
        <v>553</v>
      </c>
      <c r="D1969" s="181">
        <v>5</v>
      </c>
      <c r="E1969" s="181" t="s">
        <v>541</v>
      </c>
      <c r="F1969" s="181">
        <v>2.91</v>
      </c>
      <c r="G1969" s="181">
        <v>14.55</v>
      </c>
      <c r="H1969" s="181">
        <v>92.35</v>
      </c>
      <c r="I1969" s="181" t="s">
        <v>542</v>
      </c>
      <c r="J1969" s="181" t="s">
        <v>778</v>
      </c>
      <c r="K1969" s="181" t="s">
        <v>1121</v>
      </c>
    </row>
    <row r="1970" spans="1:11">
      <c r="A1970" s="181" t="s">
        <v>1770</v>
      </c>
      <c r="B1970" s="181" t="s">
        <v>1771</v>
      </c>
      <c r="C1970" s="181" t="s">
        <v>553</v>
      </c>
      <c r="D1970" s="181">
        <v>9</v>
      </c>
      <c r="E1970" s="181" t="s">
        <v>546</v>
      </c>
      <c r="F1970" s="181">
        <v>3.21</v>
      </c>
      <c r="G1970" s="181">
        <v>28.89</v>
      </c>
      <c r="H1970" s="181">
        <v>229.21</v>
      </c>
      <c r="I1970" s="181" t="s">
        <v>542</v>
      </c>
      <c r="J1970" s="181" t="s">
        <v>543</v>
      </c>
      <c r="K1970" s="181" t="s">
        <v>1772</v>
      </c>
    </row>
    <row r="1971" spans="1:11">
      <c r="A1971" s="181" t="s">
        <v>1770</v>
      </c>
      <c r="B1971" s="181" t="s">
        <v>1771</v>
      </c>
      <c r="C1971" s="181" t="s">
        <v>563</v>
      </c>
      <c r="D1971" s="181">
        <v>17</v>
      </c>
      <c r="E1971" s="181" t="s">
        <v>551</v>
      </c>
      <c r="F1971" s="181">
        <v>3.85</v>
      </c>
      <c r="G1971" s="181">
        <v>65.45</v>
      </c>
      <c r="H1971" s="181">
        <v>229.21</v>
      </c>
      <c r="I1971" s="181" t="s">
        <v>542</v>
      </c>
      <c r="J1971" s="181" t="s">
        <v>543</v>
      </c>
      <c r="K1971" s="181" t="s">
        <v>1772</v>
      </c>
    </row>
    <row r="1972" spans="1:11">
      <c r="A1972" s="181" t="s">
        <v>1770</v>
      </c>
      <c r="B1972" s="181" t="s">
        <v>1771</v>
      </c>
      <c r="C1972" s="181" t="s">
        <v>579</v>
      </c>
      <c r="D1972" s="181">
        <v>10</v>
      </c>
      <c r="E1972" s="181" t="s">
        <v>551</v>
      </c>
      <c r="F1972" s="181">
        <v>3.45</v>
      </c>
      <c r="G1972" s="181">
        <v>34.5</v>
      </c>
      <c r="H1972" s="181">
        <v>229.21</v>
      </c>
      <c r="I1972" s="181" t="s">
        <v>542</v>
      </c>
      <c r="J1972" s="181" t="s">
        <v>543</v>
      </c>
      <c r="K1972" s="181" t="s">
        <v>1772</v>
      </c>
    </row>
    <row r="1973" spans="1:11">
      <c r="A1973" s="181" t="s">
        <v>1770</v>
      </c>
      <c r="B1973" s="181" t="s">
        <v>1771</v>
      </c>
      <c r="C1973" s="181" t="s">
        <v>597</v>
      </c>
      <c r="D1973" s="181">
        <v>18</v>
      </c>
      <c r="E1973" s="181" t="s">
        <v>554</v>
      </c>
      <c r="F1973" s="181">
        <v>3.45</v>
      </c>
      <c r="G1973" s="181">
        <v>62.1</v>
      </c>
      <c r="H1973" s="181">
        <v>229.21</v>
      </c>
      <c r="I1973" s="181" t="s">
        <v>542</v>
      </c>
      <c r="J1973" s="181" t="s">
        <v>543</v>
      </c>
      <c r="K1973" s="181" t="s">
        <v>1772</v>
      </c>
    </row>
    <row r="1974" spans="1:11">
      <c r="A1974" s="181" t="s">
        <v>1770</v>
      </c>
      <c r="B1974" s="181" t="s">
        <v>1771</v>
      </c>
      <c r="C1974" s="181" t="s">
        <v>575</v>
      </c>
      <c r="D1974" s="181">
        <v>9</v>
      </c>
      <c r="E1974" s="181" t="s">
        <v>551</v>
      </c>
      <c r="F1974" s="181">
        <v>0.19</v>
      </c>
      <c r="G1974" s="181">
        <v>1.71</v>
      </c>
      <c r="H1974" s="181">
        <v>229.21</v>
      </c>
      <c r="I1974" s="181" t="s">
        <v>542</v>
      </c>
      <c r="J1974" s="181" t="s">
        <v>543</v>
      </c>
      <c r="K1974" s="181" t="s">
        <v>1772</v>
      </c>
    </row>
    <row r="1975" spans="1:11">
      <c r="A1975" s="181" t="s">
        <v>1770</v>
      </c>
      <c r="B1975" s="181" t="s">
        <v>1771</v>
      </c>
      <c r="C1975" s="181" t="s">
        <v>543</v>
      </c>
      <c r="D1975" s="181">
        <v>8</v>
      </c>
      <c r="E1975" s="181" t="s">
        <v>546</v>
      </c>
      <c r="F1975" s="181">
        <v>4.57</v>
      </c>
      <c r="G1975" s="181">
        <v>36.56</v>
      </c>
      <c r="H1975" s="181">
        <v>229.21</v>
      </c>
      <c r="I1975" s="181" t="s">
        <v>542</v>
      </c>
      <c r="J1975" s="181" t="s">
        <v>543</v>
      </c>
      <c r="K1975" s="181" t="s">
        <v>1772</v>
      </c>
    </row>
    <row r="1976" spans="1:11">
      <c r="A1976" s="181" t="s">
        <v>1773</v>
      </c>
      <c r="B1976" s="181" t="s">
        <v>1774</v>
      </c>
      <c r="C1976" s="181" t="s">
        <v>545</v>
      </c>
      <c r="D1976" s="181">
        <v>19</v>
      </c>
      <c r="E1976" s="181" t="s">
        <v>554</v>
      </c>
      <c r="F1976" s="181">
        <v>4.2699999999999996</v>
      </c>
      <c r="G1976" s="181">
        <v>81.13</v>
      </c>
      <c r="H1976" s="181">
        <v>200.82</v>
      </c>
      <c r="I1976" s="181" t="s">
        <v>542</v>
      </c>
      <c r="J1976" s="181" t="s">
        <v>543</v>
      </c>
      <c r="K1976" s="181" t="s">
        <v>1775</v>
      </c>
    </row>
    <row r="1977" spans="1:11">
      <c r="A1977" s="181" t="s">
        <v>1773</v>
      </c>
      <c r="B1977" s="181" t="s">
        <v>1774</v>
      </c>
      <c r="C1977" s="181" t="s">
        <v>575</v>
      </c>
      <c r="D1977" s="181">
        <v>9</v>
      </c>
      <c r="E1977" s="181" t="s">
        <v>541</v>
      </c>
      <c r="F1977" s="181">
        <v>4.8099999999999996</v>
      </c>
      <c r="G1977" s="181">
        <v>43.29</v>
      </c>
      <c r="H1977" s="181">
        <v>200.82</v>
      </c>
      <c r="I1977" s="181" t="s">
        <v>542</v>
      </c>
      <c r="J1977" s="181" t="s">
        <v>543</v>
      </c>
      <c r="K1977" s="181" t="s">
        <v>1775</v>
      </c>
    </row>
    <row r="1978" spans="1:11">
      <c r="A1978" s="181" t="s">
        <v>1773</v>
      </c>
      <c r="B1978" s="181" t="s">
        <v>1774</v>
      </c>
      <c r="C1978" s="181" t="s">
        <v>579</v>
      </c>
      <c r="D1978" s="181">
        <v>13</v>
      </c>
      <c r="E1978" s="181" t="s">
        <v>541</v>
      </c>
      <c r="F1978" s="181">
        <v>4.87</v>
      </c>
      <c r="G1978" s="181">
        <v>63.31</v>
      </c>
      <c r="H1978" s="181">
        <v>200.82</v>
      </c>
      <c r="I1978" s="181" t="s">
        <v>542</v>
      </c>
      <c r="J1978" s="181" t="s">
        <v>543</v>
      </c>
      <c r="K1978" s="181" t="s">
        <v>1775</v>
      </c>
    </row>
    <row r="1979" spans="1:11">
      <c r="A1979" s="181" t="s">
        <v>1773</v>
      </c>
      <c r="B1979" s="181" t="s">
        <v>1774</v>
      </c>
      <c r="C1979" s="181" t="s">
        <v>540</v>
      </c>
      <c r="D1979" s="181">
        <v>11</v>
      </c>
      <c r="E1979" s="181" t="s">
        <v>541</v>
      </c>
      <c r="F1979" s="181">
        <v>1.19</v>
      </c>
      <c r="G1979" s="181">
        <v>13.09</v>
      </c>
      <c r="H1979" s="181">
        <v>200.82</v>
      </c>
      <c r="I1979" s="181" t="s">
        <v>542</v>
      </c>
      <c r="J1979" s="181" t="s">
        <v>543</v>
      </c>
      <c r="K1979" s="181" t="s">
        <v>1775</v>
      </c>
    </row>
    <row r="1980" spans="1:11">
      <c r="A1980" s="181" t="s">
        <v>1776</v>
      </c>
      <c r="B1980" s="181" t="s">
        <v>1777</v>
      </c>
      <c r="C1980" s="181" t="s">
        <v>552</v>
      </c>
      <c r="D1980" s="181">
        <v>5</v>
      </c>
      <c r="E1980" s="181" t="s">
        <v>551</v>
      </c>
      <c r="F1980" s="181">
        <v>2.66</v>
      </c>
      <c r="G1980" s="181">
        <v>13.3</v>
      </c>
      <c r="H1980" s="181">
        <v>93.57</v>
      </c>
      <c r="I1980" s="181" t="s">
        <v>568</v>
      </c>
      <c r="J1980" s="181" t="s">
        <v>543</v>
      </c>
      <c r="K1980" s="181" t="s">
        <v>1778</v>
      </c>
    </row>
    <row r="1981" spans="1:11">
      <c r="A1981" s="181" t="s">
        <v>1776</v>
      </c>
      <c r="B1981" s="181" t="s">
        <v>1777</v>
      </c>
      <c r="C1981" s="181" t="s">
        <v>575</v>
      </c>
      <c r="D1981" s="181">
        <v>5</v>
      </c>
      <c r="E1981" s="181" t="s">
        <v>551</v>
      </c>
      <c r="F1981" s="181">
        <v>3.82</v>
      </c>
      <c r="G1981" s="181">
        <v>19.100000000000001</v>
      </c>
      <c r="H1981" s="181">
        <v>93.57</v>
      </c>
      <c r="I1981" s="181" t="s">
        <v>568</v>
      </c>
      <c r="J1981" s="181" t="s">
        <v>543</v>
      </c>
      <c r="K1981" s="181" t="s">
        <v>1778</v>
      </c>
    </row>
    <row r="1982" spans="1:11">
      <c r="A1982" s="181" t="s">
        <v>1776</v>
      </c>
      <c r="B1982" s="181" t="s">
        <v>1777</v>
      </c>
      <c r="C1982" s="181" t="s">
        <v>543</v>
      </c>
      <c r="D1982" s="181">
        <v>7</v>
      </c>
      <c r="E1982" s="181" t="s">
        <v>546</v>
      </c>
      <c r="F1982" s="181">
        <v>2.77</v>
      </c>
      <c r="G1982" s="181">
        <v>19.39</v>
      </c>
      <c r="H1982" s="181">
        <v>93.57</v>
      </c>
      <c r="I1982" s="181" t="s">
        <v>568</v>
      </c>
      <c r="J1982" s="181" t="s">
        <v>543</v>
      </c>
      <c r="K1982" s="181" t="s">
        <v>1778</v>
      </c>
    </row>
    <row r="1983" spans="1:11">
      <c r="A1983" s="181" t="s">
        <v>1776</v>
      </c>
      <c r="B1983" s="181" t="s">
        <v>1777</v>
      </c>
      <c r="C1983" s="181" t="s">
        <v>557</v>
      </c>
      <c r="D1983" s="181">
        <v>18</v>
      </c>
      <c r="E1983" s="181" t="s">
        <v>541</v>
      </c>
      <c r="F1983" s="181">
        <v>1.38</v>
      </c>
      <c r="G1983" s="181">
        <v>24.84</v>
      </c>
      <c r="H1983" s="181">
        <v>93.57</v>
      </c>
      <c r="I1983" s="181" t="s">
        <v>568</v>
      </c>
      <c r="J1983" s="181" t="s">
        <v>543</v>
      </c>
      <c r="K1983" s="181" t="s">
        <v>1778</v>
      </c>
    </row>
    <row r="1984" spans="1:11">
      <c r="A1984" s="181" t="s">
        <v>1776</v>
      </c>
      <c r="B1984" s="181" t="s">
        <v>1777</v>
      </c>
      <c r="C1984" s="181" t="s">
        <v>579</v>
      </c>
      <c r="D1984" s="181">
        <v>14</v>
      </c>
      <c r="E1984" s="181" t="s">
        <v>554</v>
      </c>
      <c r="F1984" s="181">
        <v>1.21</v>
      </c>
      <c r="G1984" s="181">
        <v>16.940000000000001</v>
      </c>
      <c r="H1984" s="181">
        <v>93.57</v>
      </c>
      <c r="I1984" s="181" t="s">
        <v>568</v>
      </c>
      <c r="J1984" s="181" t="s">
        <v>543</v>
      </c>
      <c r="K1984" s="181" t="s">
        <v>1778</v>
      </c>
    </row>
    <row r="1985" spans="1:11">
      <c r="A1985" s="181" t="s">
        <v>1779</v>
      </c>
      <c r="B1985" s="181" t="s">
        <v>1780</v>
      </c>
      <c r="C1985" s="181" t="s">
        <v>559</v>
      </c>
      <c r="D1985" s="181">
        <v>9</v>
      </c>
      <c r="E1985" s="181" t="s">
        <v>554</v>
      </c>
      <c r="F1985" s="181">
        <v>0.51</v>
      </c>
      <c r="G1985" s="181">
        <v>4.59</v>
      </c>
      <c r="H1985" s="181">
        <v>69.55</v>
      </c>
      <c r="I1985" s="181" t="s">
        <v>568</v>
      </c>
      <c r="J1985" s="181" t="s">
        <v>543</v>
      </c>
      <c r="K1985" s="181" t="s">
        <v>1781</v>
      </c>
    </row>
    <row r="1986" spans="1:11">
      <c r="A1986" s="181" t="s">
        <v>1779</v>
      </c>
      <c r="B1986" s="181" t="s">
        <v>1780</v>
      </c>
      <c r="C1986" s="181" t="s">
        <v>547</v>
      </c>
      <c r="D1986" s="181">
        <v>7</v>
      </c>
      <c r="E1986" s="181" t="s">
        <v>551</v>
      </c>
      <c r="F1986" s="181">
        <v>1.6</v>
      </c>
      <c r="G1986" s="181">
        <v>11.2</v>
      </c>
      <c r="H1986" s="181">
        <v>69.55</v>
      </c>
      <c r="I1986" s="181" t="s">
        <v>568</v>
      </c>
      <c r="J1986" s="181" t="s">
        <v>543</v>
      </c>
      <c r="K1986" s="181" t="s">
        <v>1781</v>
      </c>
    </row>
    <row r="1987" spans="1:11">
      <c r="A1987" s="181" t="s">
        <v>1779</v>
      </c>
      <c r="B1987" s="181" t="s">
        <v>1780</v>
      </c>
      <c r="C1987" s="181" t="s">
        <v>545</v>
      </c>
      <c r="D1987" s="181">
        <v>14</v>
      </c>
      <c r="E1987" s="181" t="s">
        <v>551</v>
      </c>
      <c r="F1987" s="181">
        <v>3.84</v>
      </c>
      <c r="G1987" s="181">
        <v>53.76</v>
      </c>
      <c r="H1987" s="181">
        <v>69.55</v>
      </c>
      <c r="I1987" s="181" t="s">
        <v>568</v>
      </c>
      <c r="J1987" s="181" t="s">
        <v>543</v>
      </c>
      <c r="K1987" s="181" t="s">
        <v>1781</v>
      </c>
    </row>
    <row r="1988" spans="1:11">
      <c r="A1988" s="181" t="s">
        <v>1782</v>
      </c>
      <c r="B1988" s="181" t="s">
        <v>1783</v>
      </c>
      <c r="C1988" s="181" t="s">
        <v>563</v>
      </c>
      <c r="D1988" s="181">
        <v>15</v>
      </c>
      <c r="E1988" s="181" t="s">
        <v>551</v>
      </c>
      <c r="F1988" s="181">
        <v>3.77</v>
      </c>
      <c r="G1988" s="181">
        <v>56.55</v>
      </c>
      <c r="H1988" s="181">
        <v>124.31</v>
      </c>
      <c r="I1988" s="181" t="s">
        <v>568</v>
      </c>
      <c r="J1988" s="181" t="s">
        <v>543</v>
      </c>
      <c r="K1988" s="181" t="s">
        <v>1784</v>
      </c>
    </row>
    <row r="1989" spans="1:11">
      <c r="A1989" s="181" t="s">
        <v>1782</v>
      </c>
      <c r="B1989" s="181" t="s">
        <v>1783</v>
      </c>
      <c r="C1989" s="181" t="s">
        <v>550</v>
      </c>
      <c r="D1989" s="181">
        <v>5</v>
      </c>
      <c r="E1989" s="181" t="s">
        <v>554</v>
      </c>
      <c r="F1989" s="181">
        <v>0.44</v>
      </c>
      <c r="G1989" s="181">
        <v>2.2000000000000002</v>
      </c>
      <c r="H1989" s="181">
        <v>124.31</v>
      </c>
      <c r="I1989" s="181" t="s">
        <v>568</v>
      </c>
      <c r="J1989" s="181" t="s">
        <v>543</v>
      </c>
      <c r="K1989" s="181" t="s">
        <v>1784</v>
      </c>
    </row>
    <row r="1990" spans="1:11">
      <c r="A1990" s="181" t="s">
        <v>1782</v>
      </c>
      <c r="B1990" s="181" t="s">
        <v>1783</v>
      </c>
      <c r="C1990" s="181" t="s">
        <v>557</v>
      </c>
      <c r="D1990" s="181">
        <v>14</v>
      </c>
      <c r="E1990" s="181" t="s">
        <v>554</v>
      </c>
      <c r="F1990" s="181">
        <v>1.4</v>
      </c>
      <c r="G1990" s="181">
        <v>19.600000000000001</v>
      </c>
      <c r="H1990" s="181">
        <v>124.31</v>
      </c>
      <c r="I1990" s="181" t="s">
        <v>568</v>
      </c>
      <c r="J1990" s="181" t="s">
        <v>543</v>
      </c>
      <c r="K1990" s="181" t="s">
        <v>1784</v>
      </c>
    </row>
    <row r="1991" spans="1:11">
      <c r="A1991" s="181" t="s">
        <v>1782</v>
      </c>
      <c r="B1991" s="181" t="s">
        <v>1783</v>
      </c>
      <c r="C1991" s="181" t="s">
        <v>597</v>
      </c>
      <c r="D1991" s="181">
        <v>1</v>
      </c>
      <c r="E1991" s="181" t="s">
        <v>554</v>
      </c>
      <c r="F1991" s="181">
        <v>1.25</v>
      </c>
      <c r="G1991" s="181">
        <v>1.25</v>
      </c>
      <c r="H1991" s="181">
        <v>124.31</v>
      </c>
      <c r="I1991" s="181" t="s">
        <v>568</v>
      </c>
      <c r="J1991" s="181" t="s">
        <v>543</v>
      </c>
      <c r="K1991" s="181" t="s">
        <v>1784</v>
      </c>
    </row>
    <row r="1992" spans="1:11">
      <c r="A1992" s="181" t="s">
        <v>1782</v>
      </c>
      <c r="B1992" s="181" t="s">
        <v>1783</v>
      </c>
      <c r="C1992" s="181" t="s">
        <v>559</v>
      </c>
      <c r="D1992" s="181">
        <v>11</v>
      </c>
      <c r="E1992" s="181" t="s">
        <v>546</v>
      </c>
      <c r="F1992" s="181">
        <v>3.23</v>
      </c>
      <c r="G1992" s="181">
        <v>35.53</v>
      </c>
      <c r="H1992" s="181">
        <v>124.31</v>
      </c>
      <c r="I1992" s="181" t="s">
        <v>568</v>
      </c>
      <c r="J1992" s="181" t="s">
        <v>543</v>
      </c>
      <c r="K1992" s="181" t="s">
        <v>1784</v>
      </c>
    </row>
    <row r="1993" spans="1:11">
      <c r="A1993" s="181" t="s">
        <v>1782</v>
      </c>
      <c r="B1993" s="181" t="s">
        <v>1783</v>
      </c>
      <c r="C1993" s="181" t="s">
        <v>553</v>
      </c>
      <c r="D1993" s="181">
        <v>9</v>
      </c>
      <c r="E1993" s="181" t="s">
        <v>554</v>
      </c>
      <c r="F1993" s="181">
        <v>1.02</v>
      </c>
      <c r="G1993" s="181">
        <v>9.18</v>
      </c>
      <c r="H1993" s="181">
        <v>124.31</v>
      </c>
      <c r="I1993" s="181" t="s">
        <v>568</v>
      </c>
      <c r="J1993" s="181" t="s">
        <v>543</v>
      </c>
      <c r="K1993" s="181" t="s">
        <v>1784</v>
      </c>
    </row>
    <row r="1994" spans="1:11">
      <c r="A1994" s="181" t="s">
        <v>1785</v>
      </c>
      <c r="B1994" s="181" t="s">
        <v>1786</v>
      </c>
      <c r="C1994" s="181" t="s">
        <v>559</v>
      </c>
      <c r="D1994" s="181">
        <v>8</v>
      </c>
      <c r="E1994" s="181" t="s">
        <v>551</v>
      </c>
      <c r="F1994" s="181">
        <v>3.56</v>
      </c>
      <c r="G1994" s="181">
        <v>28.48</v>
      </c>
      <c r="H1994" s="181">
        <v>221.11</v>
      </c>
      <c r="I1994" s="181" t="s">
        <v>568</v>
      </c>
      <c r="J1994" s="181" t="s">
        <v>543</v>
      </c>
      <c r="K1994" s="181" t="s">
        <v>1787</v>
      </c>
    </row>
    <row r="1995" spans="1:11">
      <c r="A1995" s="181" t="s">
        <v>1785</v>
      </c>
      <c r="B1995" s="181" t="s">
        <v>1786</v>
      </c>
      <c r="C1995" s="181" t="s">
        <v>597</v>
      </c>
      <c r="D1995" s="181">
        <v>10</v>
      </c>
      <c r="E1995" s="181" t="s">
        <v>554</v>
      </c>
      <c r="F1995" s="181">
        <v>2.75</v>
      </c>
      <c r="G1995" s="181">
        <v>27.5</v>
      </c>
      <c r="H1995" s="181">
        <v>221.11</v>
      </c>
      <c r="I1995" s="181" t="s">
        <v>568</v>
      </c>
      <c r="J1995" s="181" t="s">
        <v>543</v>
      </c>
      <c r="K1995" s="181" t="s">
        <v>1787</v>
      </c>
    </row>
    <row r="1996" spans="1:11">
      <c r="A1996" s="181" t="s">
        <v>1785</v>
      </c>
      <c r="B1996" s="181" t="s">
        <v>1786</v>
      </c>
      <c r="C1996" s="181" t="s">
        <v>540</v>
      </c>
      <c r="D1996" s="181">
        <v>14</v>
      </c>
      <c r="E1996" s="181" t="s">
        <v>546</v>
      </c>
      <c r="F1996" s="181">
        <v>3.74</v>
      </c>
      <c r="G1996" s="181">
        <v>52.36</v>
      </c>
      <c r="H1996" s="181">
        <v>221.11</v>
      </c>
      <c r="I1996" s="181" t="s">
        <v>568</v>
      </c>
      <c r="J1996" s="181" t="s">
        <v>543</v>
      </c>
      <c r="K1996" s="181" t="s">
        <v>1787</v>
      </c>
    </row>
    <row r="1997" spans="1:11">
      <c r="A1997" s="181" t="s">
        <v>1785</v>
      </c>
      <c r="B1997" s="181" t="s">
        <v>1786</v>
      </c>
      <c r="C1997" s="181" t="s">
        <v>563</v>
      </c>
      <c r="D1997" s="181">
        <v>16</v>
      </c>
      <c r="E1997" s="181" t="s">
        <v>554</v>
      </c>
      <c r="F1997" s="181">
        <v>4.1399999999999997</v>
      </c>
      <c r="G1997" s="181">
        <v>66.239999999999995</v>
      </c>
      <c r="H1997" s="181">
        <v>221.11</v>
      </c>
      <c r="I1997" s="181" t="s">
        <v>568</v>
      </c>
      <c r="J1997" s="181" t="s">
        <v>543</v>
      </c>
      <c r="K1997" s="181" t="s">
        <v>1787</v>
      </c>
    </row>
    <row r="1998" spans="1:11">
      <c r="A1998" s="181" t="s">
        <v>1785</v>
      </c>
      <c r="B1998" s="181" t="s">
        <v>1786</v>
      </c>
      <c r="C1998" s="181" t="s">
        <v>553</v>
      </c>
      <c r="D1998" s="181">
        <v>11</v>
      </c>
      <c r="E1998" s="181" t="s">
        <v>554</v>
      </c>
      <c r="F1998" s="181">
        <v>4.2300000000000004</v>
      </c>
      <c r="G1998" s="181">
        <v>46.53</v>
      </c>
      <c r="H1998" s="181">
        <v>221.11</v>
      </c>
      <c r="I1998" s="181" t="s">
        <v>568</v>
      </c>
      <c r="J1998" s="181" t="s">
        <v>543</v>
      </c>
      <c r="K1998" s="181" t="s">
        <v>1787</v>
      </c>
    </row>
    <row r="1999" spans="1:11">
      <c r="A1999" s="181" t="s">
        <v>1788</v>
      </c>
      <c r="B1999" s="181" t="s">
        <v>1789</v>
      </c>
      <c r="C1999" s="181" t="s">
        <v>545</v>
      </c>
      <c r="D1999" s="181">
        <v>13</v>
      </c>
      <c r="E1999" s="181" t="s">
        <v>546</v>
      </c>
      <c r="F1999" s="181">
        <v>2.37</v>
      </c>
      <c r="G1999" s="181">
        <v>30.81</v>
      </c>
      <c r="H1999" s="181">
        <v>180.08</v>
      </c>
      <c r="I1999" s="181" t="s">
        <v>542</v>
      </c>
      <c r="J1999" s="181" t="s">
        <v>543</v>
      </c>
      <c r="K1999" s="181" t="s">
        <v>1124</v>
      </c>
    </row>
    <row r="2000" spans="1:11">
      <c r="A2000" s="181" t="s">
        <v>1788</v>
      </c>
      <c r="B2000" s="181" t="s">
        <v>1789</v>
      </c>
      <c r="C2000" s="181" t="s">
        <v>597</v>
      </c>
      <c r="D2000" s="181">
        <v>16</v>
      </c>
      <c r="E2000" s="181" t="s">
        <v>541</v>
      </c>
      <c r="F2000" s="181">
        <v>3.87</v>
      </c>
      <c r="G2000" s="181">
        <v>61.92</v>
      </c>
      <c r="H2000" s="181">
        <v>180.08</v>
      </c>
      <c r="I2000" s="181" t="s">
        <v>542</v>
      </c>
      <c r="J2000" s="181" t="s">
        <v>543</v>
      </c>
      <c r="K2000" s="181" t="s">
        <v>1124</v>
      </c>
    </row>
    <row r="2001" spans="1:11">
      <c r="A2001" s="181" t="s">
        <v>1788</v>
      </c>
      <c r="B2001" s="181" t="s">
        <v>1789</v>
      </c>
      <c r="C2001" s="181" t="s">
        <v>552</v>
      </c>
      <c r="D2001" s="181">
        <v>14</v>
      </c>
      <c r="E2001" s="181" t="s">
        <v>541</v>
      </c>
      <c r="F2001" s="181">
        <v>2.38</v>
      </c>
      <c r="G2001" s="181">
        <v>33.32</v>
      </c>
      <c r="H2001" s="181">
        <v>180.08</v>
      </c>
      <c r="I2001" s="181" t="s">
        <v>542</v>
      </c>
      <c r="J2001" s="181" t="s">
        <v>543</v>
      </c>
      <c r="K2001" s="181" t="s">
        <v>1124</v>
      </c>
    </row>
    <row r="2002" spans="1:11">
      <c r="A2002" s="181" t="s">
        <v>1788</v>
      </c>
      <c r="B2002" s="181" t="s">
        <v>1789</v>
      </c>
      <c r="C2002" s="181" t="s">
        <v>543</v>
      </c>
      <c r="D2002" s="181">
        <v>11</v>
      </c>
      <c r="E2002" s="181" t="s">
        <v>541</v>
      </c>
      <c r="F2002" s="181">
        <v>0.15</v>
      </c>
      <c r="G2002" s="181">
        <v>1.65</v>
      </c>
      <c r="H2002" s="181">
        <v>180.08</v>
      </c>
      <c r="I2002" s="181" t="s">
        <v>542</v>
      </c>
      <c r="J2002" s="181" t="s">
        <v>543</v>
      </c>
      <c r="K2002" s="181" t="s">
        <v>1124</v>
      </c>
    </row>
    <row r="2003" spans="1:11">
      <c r="A2003" s="181" t="s">
        <v>1788</v>
      </c>
      <c r="B2003" s="181" t="s">
        <v>1789</v>
      </c>
      <c r="C2003" s="181" t="s">
        <v>563</v>
      </c>
      <c r="D2003" s="181">
        <v>18</v>
      </c>
      <c r="E2003" s="181" t="s">
        <v>551</v>
      </c>
      <c r="F2003" s="181">
        <v>2.91</v>
      </c>
      <c r="G2003" s="181">
        <v>52.38</v>
      </c>
      <c r="H2003" s="181">
        <v>180.08</v>
      </c>
      <c r="I2003" s="181" t="s">
        <v>542</v>
      </c>
      <c r="J2003" s="181" t="s">
        <v>543</v>
      </c>
      <c r="K2003" s="181" t="s">
        <v>1124</v>
      </c>
    </row>
    <row r="2004" spans="1:11">
      <c r="A2004" s="181" t="s">
        <v>1790</v>
      </c>
      <c r="B2004" s="181" t="s">
        <v>1791</v>
      </c>
      <c r="C2004" s="181" t="s">
        <v>543</v>
      </c>
      <c r="D2004" s="181">
        <v>16</v>
      </c>
      <c r="E2004" s="181" t="s">
        <v>541</v>
      </c>
      <c r="F2004" s="181">
        <v>3.66</v>
      </c>
      <c r="G2004" s="181">
        <v>58.56</v>
      </c>
      <c r="H2004" s="181">
        <v>107.36</v>
      </c>
      <c r="I2004" s="181" t="s">
        <v>542</v>
      </c>
      <c r="J2004" s="181" t="s">
        <v>543</v>
      </c>
      <c r="K2004" s="181" t="s">
        <v>1792</v>
      </c>
    </row>
    <row r="2005" spans="1:11">
      <c r="A2005" s="181" t="s">
        <v>1790</v>
      </c>
      <c r="B2005" s="181" t="s">
        <v>1791</v>
      </c>
      <c r="C2005" s="181" t="s">
        <v>540</v>
      </c>
      <c r="D2005" s="181">
        <v>10</v>
      </c>
      <c r="E2005" s="181" t="s">
        <v>554</v>
      </c>
      <c r="F2005" s="181">
        <v>2.38</v>
      </c>
      <c r="G2005" s="181">
        <v>23.8</v>
      </c>
      <c r="H2005" s="181">
        <v>107.36</v>
      </c>
      <c r="I2005" s="181" t="s">
        <v>542</v>
      </c>
      <c r="J2005" s="181" t="s">
        <v>543</v>
      </c>
      <c r="K2005" s="181" t="s">
        <v>1792</v>
      </c>
    </row>
    <row r="2006" spans="1:11">
      <c r="A2006" s="181" t="s">
        <v>1790</v>
      </c>
      <c r="B2006" s="181" t="s">
        <v>1791</v>
      </c>
      <c r="C2006" s="181" t="s">
        <v>545</v>
      </c>
      <c r="D2006" s="181">
        <v>10</v>
      </c>
      <c r="E2006" s="181" t="s">
        <v>541</v>
      </c>
      <c r="F2006" s="181">
        <v>0.99</v>
      </c>
      <c r="G2006" s="181">
        <v>9.9</v>
      </c>
      <c r="H2006" s="181">
        <v>107.36</v>
      </c>
      <c r="I2006" s="181" t="s">
        <v>542</v>
      </c>
      <c r="J2006" s="181" t="s">
        <v>543</v>
      </c>
      <c r="K2006" s="181" t="s">
        <v>1792</v>
      </c>
    </row>
    <row r="2007" spans="1:11">
      <c r="A2007" s="181" t="s">
        <v>1790</v>
      </c>
      <c r="B2007" s="181" t="s">
        <v>1791</v>
      </c>
      <c r="C2007" s="181" t="s">
        <v>579</v>
      </c>
      <c r="D2007" s="181">
        <v>5</v>
      </c>
      <c r="E2007" s="181" t="s">
        <v>541</v>
      </c>
      <c r="F2007" s="181">
        <v>3.02</v>
      </c>
      <c r="G2007" s="181">
        <v>15.1</v>
      </c>
      <c r="H2007" s="181">
        <v>107.36</v>
      </c>
      <c r="I2007" s="181" t="s">
        <v>542</v>
      </c>
      <c r="J2007" s="181" t="s">
        <v>543</v>
      </c>
      <c r="K2007" s="181" t="s">
        <v>1792</v>
      </c>
    </row>
    <row r="2008" spans="1:11">
      <c r="A2008" s="181" t="s">
        <v>1793</v>
      </c>
      <c r="B2008" s="181" t="s">
        <v>1794</v>
      </c>
      <c r="C2008" s="181" t="s">
        <v>540</v>
      </c>
      <c r="D2008" s="181">
        <v>18</v>
      </c>
      <c r="E2008" s="181" t="s">
        <v>541</v>
      </c>
      <c r="F2008" s="181">
        <v>1.07</v>
      </c>
      <c r="G2008" s="181">
        <v>19.260000000000002</v>
      </c>
      <c r="H2008" s="181">
        <v>99.1</v>
      </c>
      <c r="I2008" s="181" t="s">
        <v>542</v>
      </c>
      <c r="J2008" s="181" t="s">
        <v>543</v>
      </c>
      <c r="K2008" s="181" t="s">
        <v>1795</v>
      </c>
    </row>
    <row r="2009" spans="1:11">
      <c r="A2009" s="181" t="s">
        <v>1793</v>
      </c>
      <c r="B2009" s="181" t="s">
        <v>1794</v>
      </c>
      <c r="C2009" s="181" t="s">
        <v>557</v>
      </c>
      <c r="D2009" s="181">
        <v>19</v>
      </c>
      <c r="E2009" s="181" t="s">
        <v>551</v>
      </c>
      <c r="F2009" s="181">
        <v>3.16</v>
      </c>
      <c r="G2009" s="181">
        <v>60.04</v>
      </c>
      <c r="H2009" s="181">
        <v>99.1</v>
      </c>
      <c r="I2009" s="181" t="s">
        <v>542</v>
      </c>
      <c r="J2009" s="181" t="s">
        <v>543</v>
      </c>
      <c r="K2009" s="181" t="s">
        <v>1795</v>
      </c>
    </row>
    <row r="2010" spans="1:11">
      <c r="A2010" s="181" t="s">
        <v>1793</v>
      </c>
      <c r="B2010" s="181" t="s">
        <v>1794</v>
      </c>
      <c r="C2010" s="181" t="s">
        <v>543</v>
      </c>
      <c r="D2010" s="181">
        <v>10</v>
      </c>
      <c r="E2010" s="181" t="s">
        <v>554</v>
      </c>
      <c r="F2010" s="181">
        <v>1.98</v>
      </c>
      <c r="G2010" s="181">
        <v>19.8</v>
      </c>
      <c r="H2010" s="181">
        <v>99.1</v>
      </c>
      <c r="I2010" s="181" t="s">
        <v>542</v>
      </c>
      <c r="J2010" s="181" t="s">
        <v>543</v>
      </c>
      <c r="K2010" s="181" t="s">
        <v>1795</v>
      </c>
    </row>
    <row r="2011" spans="1:11">
      <c r="A2011" s="181" t="s">
        <v>1796</v>
      </c>
      <c r="B2011" s="181" t="s">
        <v>1797</v>
      </c>
      <c r="C2011" s="181" t="s">
        <v>563</v>
      </c>
      <c r="D2011" s="181">
        <v>1</v>
      </c>
      <c r="E2011" s="181" t="s">
        <v>554</v>
      </c>
      <c r="F2011" s="181">
        <v>3.27</v>
      </c>
      <c r="G2011" s="181">
        <v>3.27</v>
      </c>
      <c r="H2011" s="181">
        <v>62.64</v>
      </c>
      <c r="I2011" s="181" t="s">
        <v>568</v>
      </c>
      <c r="J2011" s="181" t="s">
        <v>543</v>
      </c>
      <c r="K2011" s="181" t="s">
        <v>1798</v>
      </c>
    </row>
    <row r="2012" spans="1:11">
      <c r="A2012" s="181" t="s">
        <v>1796</v>
      </c>
      <c r="B2012" s="181" t="s">
        <v>1797</v>
      </c>
      <c r="C2012" s="181" t="s">
        <v>547</v>
      </c>
      <c r="D2012" s="181">
        <v>9</v>
      </c>
      <c r="E2012" s="181" t="s">
        <v>551</v>
      </c>
      <c r="F2012" s="181">
        <v>4.54</v>
      </c>
      <c r="G2012" s="181">
        <v>40.86</v>
      </c>
      <c r="H2012" s="181">
        <v>62.64</v>
      </c>
      <c r="I2012" s="181" t="s">
        <v>568</v>
      </c>
      <c r="J2012" s="181" t="s">
        <v>543</v>
      </c>
      <c r="K2012" s="181" t="s">
        <v>1798</v>
      </c>
    </row>
    <row r="2013" spans="1:11">
      <c r="A2013" s="181" t="s">
        <v>1796</v>
      </c>
      <c r="B2013" s="181" t="s">
        <v>1797</v>
      </c>
      <c r="C2013" s="181" t="s">
        <v>559</v>
      </c>
      <c r="D2013" s="181">
        <v>8</v>
      </c>
      <c r="E2013" s="181" t="s">
        <v>551</v>
      </c>
      <c r="F2013" s="181">
        <v>0.66</v>
      </c>
      <c r="G2013" s="181">
        <v>5.28</v>
      </c>
      <c r="H2013" s="181">
        <v>62.64</v>
      </c>
      <c r="I2013" s="181" t="s">
        <v>568</v>
      </c>
      <c r="J2013" s="181" t="s">
        <v>543</v>
      </c>
      <c r="K2013" s="181" t="s">
        <v>1798</v>
      </c>
    </row>
    <row r="2014" spans="1:11">
      <c r="A2014" s="181" t="s">
        <v>1796</v>
      </c>
      <c r="B2014" s="181" t="s">
        <v>1797</v>
      </c>
      <c r="C2014" s="181" t="s">
        <v>550</v>
      </c>
      <c r="D2014" s="181">
        <v>3</v>
      </c>
      <c r="E2014" s="181" t="s">
        <v>546</v>
      </c>
      <c r="F2014" s="181">
        <v>4.41</v>
      </c>
      <c r="G2014" s="181">
        <v>13.23</v>
      </c>
      <c r="H2014" s="181">
        <v>62.64</v>
      </c>
      <c r="I2014" s="181" t="s">
        <v>568</v>
      </c>
      <c r="J2014" s="181" t="s">
        <v>543</v>
      </c>
      <c r="K2014" s="181" t="s">
        <v>1798</v>
      </c>
    </row>
    <row r="2015" spans="1:11">
      <c r="A2015" s="181" t="s">
        <v>1799</v>
      </c>
      <c r="B2015" s="181" t="s">
        <v>1800</v>
      </c>
      <c r="C2015" s="181" t="s">
        <v>543</v>
      </c>
      <c r="D2015" s="181">
        <v>16</v>
      </c>
      <c r="E2015" s="181" t="s">
        <v>541</v>
      </c>
      <c r="F2015" s="181">
        <v>4.3</v>
      </c>
      <c r="G2015" s="181">
        <v>68.8</v>
      </c>
      <c r="H2015" s="181">
        <v>284.99</v>
      </c>
      <c r="I2015" s="181" t="s">
        <v>568</v>
      </c>
      <c r="J2015" s="181" t="s">
        <v>543</v>
      </c>
      <c r="K2015" s="181" t="s">
        <v>1801</v>
      </c>
    </row>
    <row r="2016" spans="1:11">
      <c r="A2016" s="181" t="s">
        <v>1799</v>
      </c>
      <c r="B2016" s="181" t="s">
        <v>1800</v>
      </c>
      <c r="C2016" s="181" t="s">
        <v>550</v>
      </c>
      <c r="D2016" s="181">
        <v>20</v>
      </c>
      <c r="E2016" s="181" t="s">
        <v>554</v>
      </c>
      <c r="F2016" s="181">
        <v>3.76</v>
      </c>
      <c r="G2016" s="181">
        <v>75.2</v>
      </c>
      <c r="H2016" s="181">
        <v>284.99</v>
      </c>
      <c r="I2016" s="181" t="s">
        <v>568</v>
      </c>
      <c r="J2016" s="181" t="s">
        <v>543</v>
      </c>
      <c r="K2016" s="181" t="s">
        <v>1801</v>
      </c>
    </row>
    <row r="2017" spans="1:11">
      <c r="A2017" s="181" t="s">
        <v>1799</v>
      </c>
      <c r="B2017" s="181" t="s">
        <v>1800</v>
      </c>
      <c r="C2017" s="181" t="s">
        <v>559</v>
      </c>
      <c r="D2017" s="181">
        <v>16</v>
      </c>
      <c r="E2017" s="181" t="s">
        <v>551</v>
      </c>
      <c r="F2017" s="181">
        <v>0.75</v>
      </c>
      <c r="G2017" s="181">
        <v>12</v>
      </c>
      <c r="H2017" s="181">
        <v>284.99</v>
      </c>
      <c r="I2017" s="181" t="s">
        <v>568</v>
      </c>
      <c r="J2017" s="181" t="s">
        <v>543</v>
      </c>
      <c r="K2017" s="181" t="s">
        <v>1801</v>
      </c>
    </row>
    <row r="2018" spans="1:11">
      <c r="A2018" s="181" t="s">
        <v>1799</v>
      </c>
      <c r="B2018" s="181" t="s">
        <v>1800</v>
      </c>
      <c r="C2018" s="181" t="s">
        <v>547</v>
      </c>
      <c r="D2018" s="181">
        <v>17</v>
      </c>
      <c r="E2018" s="181" t="s">
        <v>541</v>
      </c>
      <c r="F2018" s="181">
        <v>3.49</v>
      </c>
      <c r="G2018" s="181">
        <v>59.33</v>
      </c>
      <c r="H2018" s="181">
        <v>284.99</v>
      </c>
      <c r="I2018" s="181" t="s">
        <v>568</v>
      </c>
      <c r="J2018" s="181" t="s">
        <v>543</v>
      </c>
      <c r="K2018" s="181" t="s">
        <v>1801</v>
      </c>
    </row>
    <row r="2019" spans="1:11">
      <c r="A2019" s="181" t="s">
        <v>1799</v>
      </c>
      <c r="B2019" s="181" t="s">
        <v>1800</v>
      </c>
      <c r="C2019" s="181" t="s">
        <v>557</v>
      </c>
      <c r="D2019" s="181">
        <v>12</v>
      </c>
      <c r="E2019" s="181" t="s">
        <v>541</v>
      </c>
      <c r="F2019" s="181">
        <v>2.64</v>
      </c>
      <c r="G2019" s="181">
        <v>31.68</v>
      </c>
      <c r="H2019" s="181">
        <v>284.99</v>
      </c>
      <c r="I2019" s="181" t="s">
        <v>568</v>
      </c>
      <c r="J2019" s="181" t="s">
        <v>543</v>
      </c>
      <c r="K2019" s="181" t="s">
        <v>1801</v>
      </c>
    </row>
    <row r="2020" spans="1:11">
      <c r="A2020" s="181" t="s">
        <v>1799</v>
      </c>
      <c r="B2020" s="181" t="s">
        <v>1800</v>
      </c>
      <c r="C2020" s="181" t="s">
        <v>552</v>
      </c>
      <c r="D2020" s="181">
        <v>9</v>
      </c>
      <c r="E2020" s="181" t="s">
        <v>546</v>
      </c>
      <c r="F2020" s="181">
        <v>4.22</v>
      </c>
      <c r="G2020" s="181">
        <v>37.979999999999997</v>
      </c>
      <c r="H2020" s="181">
        <v>284.99</v>
      </c>
      <c r="I2020" s="181" t="s">
        <v>568</v>
      </c>
      <c r="J2020" s="181" t="s">
        <v>543</v>
      </c>
      <c r="K2020" s="181" t="s">
        <v>1801</v>
      </c>
    </row>
    <row r="2021" spans="1:11">
      <c r="A2021" s="181" t="s">
        <v>1802</v>
      </c>
      <c r="B2021" s="181" t="s">
        <v>1803</v>
      </c>
      <c r="C2021" s="181" t="s">
        <v>575</v>
      </c>
      <c r="D2021" s="181">
        <v>17</v>
      </c>
      <c r="E2021" s="181" t="s">
        <v>554</v>
      </c>
      <c r="F2021" s="181">
        <v>1.39</v>
      </c>
      <c r="G2021" s="181">
        <v>23.63</v>
      </c>
      <c r="H2021" s="181">
        <v>119.81</v>
      </c>
      <c r="I2021" s="181" t="s">
        <v>542</v>
      </c>
      <c r="J2021" s="181" t="s">
        <v>543</v>
      </c>
      <c r="K2021" s="181" t="s">
        <v>1129</v>
      </c>
    </row>
    <row r="2022" spans="1:11">
      <c r="A2022" s="181" t="s">
        <v>1802</v>
      </c>
      <c r="B2022" s="181" t="s">
        <v>1803</v>
      </c>
      <c r="C2022" s="181" t="s">
        <v>540</v>
      </c>
      <c r="D2022" s="181">
        <v>5</v>
      </c>
      <c r="E2022" s="181" t="s">
        <v>546</v>
      </c>
      <c r="F2022" s="181">
        <v>1.86</v>
      </c>
      <c r="G2022" s="181">
        <v>9.3000000000000007</v>
      </c>
      <c r="H2022" s="181">
        <v>119.81</v>
      </c>
      <c r="I2022" s="181" t="s">
        <v>542</v>
      </c>
      <c r="J2022" s="181" t="s">
        <v>543</v>
      </c>
      <c r="K2022" s="181" t="s">
        <v>1129</v>
      </c>
    </row>
    <row r="2023" spans="1:11">
      <c r="A2023" s="181" t="s">
        <v>1802</v>
      </c>
      <c r="B2023" s="181" t="s">
        <v>1803</v>
      </c>
      <c r="C2023" s="181" t="s">
        <v>553</v>
      </c>
      <c r="D2023" s="181">
        <v>15</v>
      </c>
      <c r="E2023" s="181" t="s">
        <v>541</v>
      </c>
      <c r="F2023" s="181">
        <v>1.55</v>
      </c>
      <c r="G2023" s="181">
        <v>23.25</v>
      </c>
      <c r="H2023" s="181">
        <v>119.81</v>
      </c>
      <c r="I2023" s="181" t="s">
        <v>542</v>
      </c>
      <c r="J2023" s="181" t="s">
        <v>543</v>
      </c>
      <c r="K2023" s="181" t="s">
        <v>1129</v>
      </c>
    </row>
    <row r="2024" spans="1:11">
      <c r="A2024" s="181" t="s">
        <v>1802</v>
      </c>
      <c r="B2024" s="181" t="s">
        <v>1803</v>
      </c>
      <c r="C2024" s="181" t="s">
        <v>545</v>
      </c>
      <c r="D2024" s="181">
        <v>5</v>
      </c>
      <c r="E2024" s="181" t="s">
        <v>554</v>
      </c>
      <c r="F2024" s="181">
        <v>1.27</v>
      </c>
      <c r="G2024" s="181">
        <v>6.35</v>
      </c>
      <c r="H2024" s="181">
        <v>119.81</v>
      </c>
      <c r="I2024" s="181" t="s">
        <v>542</v>
      </c>
      <c r="J2024" s="181" t="s">
        <v>543</v>
      </c>
      <c r="K2024" s="181" t="s">
        <v>1129</v>
      </c>
    </row>
    <row r="2025" spans="1:11">
      <c r="A2025" s="181" t="s">
        <v>1802</v>
      </c>
      <c r="B2025" s="181" t="s">
        <v>1803</v>
      </c>
      <c r="C2025" s="181" t="s">
        <v>597</v>
      </c>
      <c r="D2025" s="181">
        <v>19</v>
      </c>
      <c r="E2025" s="181" t="s">
        <v>541</v>
      </c>
      <c r="F2025" s="181">
        <v>0.12</v>
      </c>
      <c r="G2025" s="181">
        <v>2.2799999999999998</v>
      </c>
      <c r="H2025" s="181">
        <v>119.81</v>
      </c>
      <c r="I2025" s="181" t="s">
        <v>542</v>
      </c>
      <c r="J2025" s="181" t="s">
        <v>543</v>
      </c>
      <c r="K2025" s="181" t="s">
        <v>1129</v>
      </c>
    </row>
    <row r="2026" spans="1:11">
      <c r="A2026" s="181" t="s">
        <v>1802</v>
      </c>
      <c r="B2026" s="181" t="s">
        <v>1803</v>
      </c>
      <c r="C2026" s="181" t="s">
        <v>543</v>
      </c>
      <c r="D2026" s="181">
        <v>20</v>
      </c>
      <c r="E2026" s="181" t="s">
        <v>541</v>
      </c>
      <c r="F2026" s="181">
        <v>2.75</v>
      </c>
      <c r="G2026" s="181">
        <v>55</v>
      </c>
      <c r="H2026" s="181">
        <v>119.81</v>
      </c>
      <c r="I2026" s="181" t="s">
        <v>542</v>
      </c>
      <c r="J2026" s="181" t="s">
        <v>543</v>
      </c>
      <c r="K2026" s="181" t="s">
        <v>1129</v>
      </c>
    </row>
    <row r="2027" spans="1:11">
      <c r="A2027" s="181" t="s">
        <v>1804</v>
      </c>
      <c r="B2027" s="181" t="s">
        <v>1805</v>
      </c>
      <c r="C2027" s="181" t="s">
        <v>553</v>
      </c>
      <c r="D2027" s="181">
        <v>18</v>
      </c>
      <c r="E2027" s="181" t="s">
        <v>541</v>
      </c>
      <c r="F2027" s="181">
        <v>3.16</v>
      </c>
      <c r="G2027" s="181">
        <v>56.88</v>
      </c>
      <c r="H2027" s="181">
        <v>162.47999999999999</v>
      </c>
      <c r="I2027" s="181" t="s">
        <v>542</v>
      </c>
      <c r="J2027" s="181" t="s">
        <v>543</v>
      </c>
      <c r="K2027" s="181" t="s">
        <v>1806</v>
      </c>
    </row>
    <row r="2028" spans="1:11">
      <c r="A2028" s="181" t="s">
        <v>1804</v>
      </c>
      <c r="B2028" s="181" t="s">
        <v>1805</v>
      </c>
      <c r="C2028" s="181" t="s">
        <v>559</v>
      </c>
      <c r="D2028" s="181">
        <v>2</v>
      </c>
      <c r="E2028" s="181" t="s">
        <v>541</v>
      </c>
      <c r="F2028" s="181">
        <v>4.1100000000000003</v>
      </c>
      <c r="G2028" s="181">
        <v>8.2200000000000006</v>
      </c>
      <c r="H2028" s="181">
        <v>162.47999999999999</v>
      </c>
      <c r="I2028" s="181" t="s">
        <v>542</v>
      </c>
      <c r="J2028" s="181" t="s">
        <v>543</v>
      </c>
      <c r="K2028" s="181" t="s">
        <v>1806</v>
      </c>
    </row>
    <row r="2029" spans="1:11">
      <c r="A2029" s="181" t="s">
        <v>1804</v>
      </c>
      <c r="B2029" s="181" t="s">
        <v>1805</v>
      </c>
      <c r="C2029" s="181" t="s">
        <v>557</v>
      </c>
      <c r="D2029" s="181">
        <v>10</v>
      </c>
      <c r="E2029" s="181" t="s">
        <v>541</v>
      </c>
      <c r="F2029" s="181">
        <v>0.61</v>
      </c>
      <c r="G2029" s="181">
        <v>6.1</v>
      </c>
      <c r="H2029" s="181">
        <v>162.47999999999999</v>
      </c>
      <c r="I2029" s="181" t="s">
        <v>542</v>
      </c>
      <c r="J2029" s="181" t="s">
        <v>543</v>
      </c>
      <c r="K2029" s="181" t="s">
        <v>1806</v>
      </c>
    </row>
    <row r="2030" spans="1:11">
      <c r="A2030" s="181" t="s">
        <v>1804</v>
      </c>
      <c r="B2030" s="181" t="s">
        <v>1805</v>
      </c>
      <c r="C2030" s="181" t="s">
        <v>563</v>
      </c>
      <c r="D2030" s="181">
        <v>14</v>
      </c>
      <c r="E2030" s="181" t="s">
        <v>554</v>
      </c>
      <c r="F2030" s="181">
        <v>2.44</v>
      </c>
      <c r="G2030" s="181">
        <v>34.159999999999997</v>
      </c>
      <c r="H2030" s="181">
        <v>162.47999999999999</v>
      </c>
      <c r="I2030" s="181" t="s">
        <v>542</v>
      </c>
      <c r="J2030" s="181" t="s">
        <v>543</v>
      </c>
      <c r="K2030" s="181" t="s">
        <v>1806</v>
      </c>
    </row>
    <row r="2031" spans="1:11">
      <c r="A2031" s="181" t="s">
        <v>1804</v>
      </c>
      <c r="B2031" s="181" t="s">
        <v>1805</v>
      </c>
      <c r="C2031" s="181" t="s">
        <v>575</v>
      </c>
      <c r="D2031" s="181">
        <v>16</v>
      </c>
      <c r="E2031" s="181" t="s">
        <v>541</v>
      </c>
      <c r="F2031" s="181">
        <v>3.57</v>
      </c>
      <c r="G2031" s="181">
        <v>57.12</v>
      </c>
      <c r="H2031" s="181">
        <v>162.47999999999999</v>
      </c>
      <c r="I2031" s="181" t="s">
        <v>542</v>
      </c>
      <c r="J2031" s="181" t="s">
        <v>543</v>
      </c>
      <c r="K2031" s="181" t="s">
        <v>1806</v>
      </c>
    </row>
    <row r="2032" spans="1:11">
      <c r="A2032" s="181" t="s">
        <v>1807</v>
      </c>
      <c r="B2032" s="181" t="s">
        <v>1808</v>
      </c>
      <c r="C2032" s="181" t="s">
        <v>557</v>
      </c>
      <c r="D2032" s="181">
        <v>4</v>
      </c>
      <c r="E2032" s="181" t="s">
        <v>546</v>
      </c>
      <c r="F2032" s="181">
        <v>3.88</v>
      </c>
      <c r="G2032" s="181">
        <v>15.52</v>
      </c>
      <c r="H2032" s="181">
        <v>54.1</v>
      </c>
      <c r="I2032" s="181" t="s">
        <v>542</v>
      </c>
      <c r="J2032" s="181" t="s">
        <v>543</v>
      </c>
      <c r="K2032" s="181" t="s">
        <v>1809</v>
      </c>
    </row>
    <row r="2033" spans="1:11">
      <c r="A2033" s="181" t="s">
        <v>1807</v>
      </c>
      <c r="B2033" s="181" t="s">
        <v>1808</v>
      </c>
      <c r="C2033" s="181" t="s">
        <v>597</v>
      </c>
      <c r="D2033" s="181">
        <v>7</v>
      </c>
      <c r="E2033" s="181" t="s">
        <v>541</v>
      </c>
      <c r="F2033" s="181">
        <v>2.6</v>
      </c>
      <c r="G2033" s="181">
        <v>18.2</v>
      </c>
      <c r="H2033" s="181">
        <v>54.1</v>
      </c>
      <c r="I2033" s="181" t="s">
        <v>542</v>
      </c>
      <c r="J2033" s="181" t="s">
        <v>543</v>
      </c>
      <c r="K2033" s="181" t="s">
        <v>1809</v>
      </c>
    </row>
    <row r="2034" spans="1:11">
      <c r="A2034" s="181" t="s">
        <v>1807</v>
      </c>
      <c r="B2034" s="181" t="s">
        <v>1808</v>
      </c>
      <c r="C2034" s="181" t="s">
        <v>540</v>
      </c>
      <c r="D2034" s="181">
        <v>14</v>
      </c>
      <c r="E2034" s="181" t="s">
        <v>546</v>
      </c>
      <c r="F2034" s="181">
        <v>0.77</v>
      </c>
      <c r="G2034" s="181">
        <v>10.78</v>
      </c>
      <c r="H2034" s="181">
        <v>54.1</v>
      </c>
      <c r="I2034" s="181" t="s">
        <v>542</v>
      </c>
      <c r="J2034" s="181" t="s">
        <v>543</v>
      </c>
      <c r="K2034" s="181" t="s">
        <v>1809</v>
      </c>
    </row>
    <row r="2035" spans="1:11">
      <c r="A2035" s="181" t="s">
        <v>1807</v>
      </c>
      <c r="B2035" s="181" t="s">
        <v>1808</v>
      </c>
      <c r="C2035" s="181" t="s">
        <v>563</v>
      </c>
      <c r="D2035" s="181">
        <v>3</v>
      </c>
      <c r="E2035" s="181" t="s">
        <v>541</v>
      </c>
      <c r="F2035" s="181">
        <v>3.2</v>
      </c>
      <c r="G2035" s="181">
        <v>9.6</v>
      </c>
      <c r="H2035" s="181">
        <v>54.1</v>
      </c>
      <c r="I2035" s="181" t="s">
        <v>542</v>
      </c>
      <c r="J2035" s="181" t="s">
        <v>543</v>
      </c>
      <c r="K2035" s="181" t="s">
        <v>1809</v>
      </c>
    </row>
    <row r="2036" spans="1:11">
      <c r="A2036" s="181" t="s">
        <v>1810</v>
      </c>
      <c r="B2036" s="181" t="s">
        <v>1811</v>
      </c>
      <c r="C2036" s="181" t="s">
        <v>575</v>
      </c>
      <c r="D2036" s="181">
        <v>8</v>
      </c>
      <c r="E2036" s="181" t="s">
        <v>541</v>
      </c>
      <c r="F2036" s="181">
        <v>4.74</v>
      </c>
      <c r="G2036" s="181">
        <v>37.92</v>
      </c>
      <c r="H2036" s="181">
        <v>109.32</v>
      </c>
      <c r="I2036" s="181" t="s">
        <v>542</v>
      </c>
      <c r="J2036" s="181" t="s">
        <v>543</v>
      </c>
      <c r="K2036" s="181" t="s">
        <v>1140</v>
      </c>
    </row>
    <row r="2037" spans="1:11">
      <c r="A2037" s="181" t="s">
        <v>1810</v>
      </c>
      <c r="B2037" s="181" t="s">
        <v>1811</v>
      </c>
      <c r="C2037" s="181" t="s">
        <v>553</v>
      </c>
      <c r="D2037" s="181">
        <v>9</v>
      </c>
      <c r="E2037" s="181" t="s">
        <v>546</v>
      </c>
      <c r="F2037" s="181">
        <v>1.26</v>
      </c>
      <c r="G2037" s="181">
        <v>11.34</v>
      </c>
      <c r="H2037" s="181">
        <v>109.32</v>
      </c>
      <c r="I2037" s="181" t="s">
        <v>542</v>
      </c>
      <c r="J2037" s="181" t="s">
        <v>543</v>
      </c>
      <c r="K2037" s="181" t="s">
        <v>1140</v>
      </c>
    </row>
    <row r="2038" spans="1:11">
      <c r="A2038" s="181" t="s">
        <v>1810</v>
      </c>
      <c r="B2038" s="181" t="s">
        <v>1811</v>
      </c>
      <c r="C2038" s="181" t="s">
        <v>547</v>
      </c>
      <c r="D2038" s="181">
        <v>14</v>
      </c>
      <c r="E2038" s="181" t="s">
        <v>541</v>
      </c>
      <c r="F2038" s="181">
        <v>0.72</v>
      </c>
      <c r="G2038" s="181">
        <v>10.08</v>
      </c>
      <c r="H2038" s="181">
        <v>109.32</v>
      </c>
      <c r="I2038" s="181" t="s">
        <v>542</v>
      </c>
      <c r="J2038" s="181" t="s">
        <v>543</v>
      </c>
      <c r="K2038" s="181" t="s">
        <v>1140</v>
      </c>
    </row>
    <row r="2039" spans="1:11">
      <c r="A2039" s="181" t="s">
        <v>1810</v>
      </c>
      <c r="B2039" s="181" t="s">
        <v>1811</v>
      </c>
      <c r="C2039" s="181" t="s">
        <v>550</v>
      </c>
      <c r="D2039" s="181">
        <v>17</v>
      </c>
      <c r="E2039" s="181" t="s">
        <v>541</v>
      </c>
      <c r="F2039" s="181">
        <v>2.94</v>
      </c>
      <c r="G2039" s="181">
        <v>49.98</v>
      </c>
      <c r="H2039" s="181">
        <v>109.32</v>
      </c>
      <c r="I2039" s="181" t="s">
        <v>542</v>
      </c>
      <c r="J2039" s="181" t="s">
        <v>543</v>
      </c>
      <c r="K2039" s="181" t="s">
        <v>1140</v>
      </c>
    </row>
    <row r="2040" spans="1:11">
      <c r="A2040" s="181" t="s">
        <v>1812</v>
      </c>
      <c r="B2040" s="181" t="s">
        <v>1813</v>
      </c>
      <c r="C2040" s="181" t="s">
        <v>543</v>
      </c>
      <c r="D2040" s="181">
        <v>17</v>
      </c>
      <c r="E2040" s="181" t="s">
        <v>551</v>
      </c>
      <c r="F2040" s="181">
        <v>0.89</v>
      </c>
      <c r="G2040" s="181">
        <v>15.13</v>
      </c>
      <c r="H2040" s="181">
        <v>100.76</v>
      </c>
      <c r="I2040" s="181" t="s">
        <v>568</v>
      </c>
      <c r="J2040" s="181" t="s">
        <v>543</v>
      </c>
      <c r="K2040" s="181" t="s">
        <v>1814</v>
      </c>
    </row>
    <row r="2041" spans="1:11">
      <c r="A2041" s="181" t="s">
        <v>1812</v>
      </c>
      <c r="B2041" s="181" t="s">
        <v>1813</v>
      </c>
      <c r="C2041" s="181" t="s">
        <v>545</v>
      </c>
      <c r="D2041" s="181">
        <v>15</v>
      </c>
      <c r="E2041" s="181" t="s">
        <v>554</v>
      </c>
      <c r="F2041" s="181">
        <v>2.23</v>
      </c>
      <c r="G2041" s="181">
        <v>33.450000000000003</v>
      </c>
      <c r="H2041" s="181">
        <v>100.76</v>
      </c>
      <c r="I2041" s="181" t="s">
        <v>568</v>
      </c>
      <c r="J2041" s="181" t="s">
        <v>543</v>
      </c>
      <c r="K2041" s="181" t="s">
        <v>1814</v>
      </c>
    </row>
    <row r="2042" spans="1:11">
      <c r="A2042" s="181" t="s">
        <v>1812</v>
      </c>
      <c r="B2042" s="181" t="s">
        <v>1813</v>
      </c>
      <c r="C2042" s="181" t="s">
        <v>540</v>
      </c>
      <c r="D2042" s="181">
        <v>4</v>
      </c>
      <c r="E2042" s="181" t="s">
        <v>551</v>
      </c>
      <c r="F2042" s="181">
        <v>0.87</v>
      </c>
      <c r="G2042" s="181">
        <v>3.48</v>
      </c>
      <c r="H2042" s="181">
        <v>100.76</v>
      </c>
      <c r="I2042" s="181" t="s">
        <v>568</v>
      </c>
      <c r="J2042" s="181" t="s">
        <v>543</v>
      </c>
      <c r="K2042" s="181" t="s">
        <v>1814</v>
      </c>
    </row>
    <row r="2043" spans="1:11">
      <c r="A2043" s="181" t="s">
        <v>1812</v>
      </c>
      <c r="B2043" s="181" t="s">
        <v>1813</v>
      </c>
      <c r="C2043" s="181" t="s">
        <v>575</v>
      </c>
      <c r="D2043" s="181">
        <v>10</v>
      </c>
      <c r="E2043" s="181" t="s">
        <v>554</v>
      </c>
      <c r="F2043" s="181">
        <v>4.87</v>
      </c>
      <c r="G2043" s="181">
        <v>48.7</v>
      </c>
      <c r="H2043" s="181">
        <v>100.76</v>
      </c>
      <c r="I2043" s="181" t="s">
        <v>568</v>
      </c>
      <c r="J2043" s="181" t="s">
        <v>543</v>
      </c>
      <c r="K2043" s="181" t="s">
        <v>1814</v>
      </c>
    </row>
    <row r="2044" spans="1:11">
      <c r="A2044" s="181" t="s">
        <v>1815</v>
      </c>
      <c r="B2044" s="181" t="s">
        <v>1816</v>
      </c>
      <c r="C2044" s="181" t="s">
        <v>579</v>
      </c>
      <c r="D2044" s="181">
        <v>5</v>
      </c>
      <c r="E2044" s="181" t="s">
        <v>554</v>
      </c>
      <c r="F2044" s="181">
        <v>4.8499999999999996</v>
      </c>
      <c r="G2044" s="181">
        <v>24.25</v>
      </c>
      <c r="H2044" s="181">
        <v>143.29</v>
      </c>
      <c r="I2044" s="181" t="s">
        <v>542</v>
      </c>
      <c r="J2044" s="181" t="s">
        <v>543</v>
      </c>
      <c r="K2044" s="181" t="s">
        <v>1143</v>
      </c>
    </row>
    <row r="2045" spans="1:11">
      <c r="A2045" s="181" t="s">
        <v>1815</v>
      </c>
      <c r="B2045" s="181" t="s">
        <v>1816</v>
      </c>
      <c r="C2045" s="181" t="s">
        <v>540</v>
      </c>
      <c r="D2045" s="181">
        <v>3</v>
      </c>
      <c r="E2045" s="181" t="s">
        <v>541</v>
      </c>
      <c r="F2045" s="181">
        <v>3.58</v>
      </c>
      <c r="G2045" s="181">
        <v>10.74</v>
      </c>
      <c r="H2045" s="181">
        <v>143.29</v>
      </c>
      <c r="I2045" s="181" t="s">
        <v>542</v>
      </c>
      <c r="J2045" s="181" t="s">
        <v>543</v>
      </c>
      <c r="K2045" s="181" t="s">
        <v>1143</v>
      </c>
    </row>
    <row r="2046" spans="1:11">
      <c r="A2046" s="181" t="s">
        <v>1815</v>
      </c>
      <c r="B2046" s="181" t="s">
        <v>1816</v>
      </c>
      <c r="C2046" s="181" t="s">
        <v>557</v>
      </c>
      <c r="D2046" s="181">
        <v>16</v>
      </c>
      <c r="E2046" s="181" t="s">
        <v>551</v>
      </c>
      <c r="F2046" s="181">
        <v>2.0299999999999998</v>
      </c>
      <c r="G2046" s="181">
        <v>32.479999999999997</v>
      </c>
      <c r="H2046" s="181">
        <v>143.29</v>
      </c>
      <c r="I2046" s="181" t="s">
        <v>542</v>
      </c>
      <c r="J2046" s="181" t="s">
        <v>543</v>
      </c>
      <c r="K2046" s="181" t="s">
        <v>1143</v>
      </c>
    </row>
    <row r="2047" spans="1:11">
      <c r="A2047" s="181" t="s">
        <v>1815</v>
      </c>
      <c r="B2047" s="181" t="s">
        <v>1816</v>
      </c>
      <c r="C2047" s="181" t="s">
        <v>545</v>
      </c>
      <c r="D2047" s="181">
        <v>20</v>
      </c>
      <c r="E2047" s="181" t="s">
        <v>554</v>
      </c>
      <c r="F2047" s="181">
        <v>3.56</v>
      </c>
      <c r="G2047" s="181">
        <v>71.2</v>
      </c>
      <c r="H2047" s="181">
        <v>143.29</v>
      </c>
      <c r="I2047" s="181" t="s">
        <v>542</v>
      </c>
      <c r="J2047" s="181" t="s">
        <v>543</v>
      </c>
      <c r="K2047" s="181" t="s">
        <v>1143</v>
      </c>
    </row>
    <row r="2048" spans="1:11">
      <c r="A2048" s="181" t="s">
        <v>1815</v>
      </c>
      <c r="B2048" s="181" t="s">
        <v>1816</v>
      </c>
      <c r="C2048" s="181" t="s">
        <v>550</v>
      </c>
      <c r="D2048" s="181">
        <v>14</v>
      </c>
      <c r="E2048" s="181" t="s">
        <v>554</v>
      </c>
      <c r="F2048" s="181">
        <v>0.33</v>
      </c>
      <c r="G2048" s="181">
        <v>4.62</v>
      </c>
      <c r="H2048" s="181">
        <v>143.29</v>
      </c>
      <c r="I2048" s="181" t="s">
        <v>542</v>
      </c>
      <c r="J2048" s="181" t="s">
        <v>543</v>
      </c>
      <c r="K2048" s="181" t="s">
        <v>1143</v>
      </c>
    </row>
    <row r="2049" spans="1:11">
      <c r="A2049" s="181" t="s">
        <v>1817</v>
      </c>
      <c r="B2049" s="181" t="s">
        <v>1818</v>
      </c>
      <c r="C2049" s="181" t="s">
        <v>540</v>
      </c>
      <c r="D2049" s="181">
        <v>7</v>
      </c>
      <c r="E2049" s="181" t="s">
        <v>554</v>
      </c>
      <c r="F2049" s="181">
        <v>4.2300000000000004</v>
      </c>
      <c r="G2049" s="181">
        <v>29.61</v>
      </c>
      <c r="H2049" s="181">
        <v>125.61</v>
      </c>
      <c r="I2049" s="181" t="s">
        <v>542</v>
      </c>
      <c r="J2049" s="181" t="s">
        <v>543</v>
      </c>
      <c r="K2049" s="181" t="s">
        <v>1819</v>
      </c>
    </row>
    <row r="2050" spans="1:11">
      <c r="A2050" s="181" t="s">
        <v>1817</v>
      </c>
      <c r="B2050" s="181" t="s">
        <v>1818</v>
      </c>
      <c r="C2050" s="181" t="s">
        <v>597</v>
      </c>
      <c r="D2050" s="181">
        <v>17</v>
      </c>
      <c r="E2050" s="181" t="s">
        <v>546</v>
      </c>
      <c r="F2050" s="181">
        <v>0.24</v>
      </c>
      <c r="G2050" s="181">
        <v>4.08</v>
      </c>
      <c r="H2050" s="181">
        <v>125.61</v>
      </c>
      <c r="I2050" s="181" t="s">
        <v>542</v>
      </c>
      <c r="J2050" s="181" t="s">
        <v>543</v>
      </c>
      <c r="K2050" s="181" t="s">
        <v>1819</v>
      </c>
    </row>
    <row r="2051" spans="1:11">
      <c r="A2051" s="181" t="s">
        <v>1817</v>
      </c>
      <c r="B2051" s="181" t="s">
        <v>1818</v>
      </c>
      <c r="C2051" s="181" t="s">
        <v>563</v>
      </c>
      <c r="D2051" s="181">
        <v>3</v>
      </c>
      <c r="E2051" s="181" t="s">
        <v>541</v>
      </c>
      <c r="F2051" s="181">
        <v>3.82</v>
      </c>
      <c r="G2051" s="181">
        <v>11.46</v>
      </c>
      <c r="H2051" s="181">
        <v>125.61</v>
      </c>
      <c r="I2051" s="181" t="s">
        <v>542</v>
      </c>
      <c r="J2051" s="181" t="s">
        <v>543</v>
      </c>
      <c r="K2051" s="181" t="s">
        <v>1819</v>
      </c>
    </row>
    <row r="2052" spans="1:11">
      <c r="A2052" s="181" t="s">
        <v>1817</v>
      </c>
      <c r="B2052" s="181" t="s">
        <v>1818</v>
      </c>
      <c r="C2052" s="181" t="s">
        <v>559</v>
      </c>
      <c r="D2052" s="181">
        <v>18</v>
      </c>
      <c r="E2052" s="181" t="s">
        <v>546</v>
      </c>
      <c r="F2052" s="181">
        <v>4.47</v>
      </c>
      <c r="G2052" s="181">
        <v>80.459999999999994</v>
      </c>
      <c r="H2052" s="181">
        <v>125.61</v>
      </c>
      <c r="I2052" s="181" t="s">
        <v>542</v>
      </c>
      <c r="J2052" s="181" t="s">
        <v>543</v>
      </c>
      <c r="K2052" s="181" t="s">
        <v>1819</v>
      </c>
    </row>
    <row r="2053" spans="1:11">
      <c r="A2053" s="181" t="s">
        <v>1820</v>
      </c>
      <c r="B2053" s="181" t="s">
        <v>1821</v>
      </c>
      <c r="C2053" s="181" t="s">
        <v>550</v>
      </c>
      <c r="D2053" s="181">
        <v>19</v>
      </c>
      <c r="E2053" s="181" t="s">
        <v>554</v>
      </c>
      <c r="F2053" s="181">
        <v>0.25</v>
      </c>
      <c r="G2053" s="181">
        <v>4.75</v>
      </c>
      <c r="H2053" s="181">
        <v>103.37</v>
      </c>
      <c r="I2053" s="181" t="s">
        <v>542</v>
      </c>
      <c r="J2053" s="181" t="s">
        <v>543</v>
      </c>
      <c r="K2053" s="181" t="s">
        <v>1822</v>
      </c>
    </row>
    <row r="2054" spans="1:11">
      <c r="A2054" s="181" t="s">
        <v>1820</v>
      </c>
      <c r="B2054" s="181" t="s">
        <v>1821</v>
      </c>
      <c r="C2054" s="181" t="s">
        <v>557</v>
      </c>
      <c r="D2054" s="181">
        <v>3</v>
      </c>
      <c r="E2054" s="181" t="s">
        <v>546</v>
      </c>
      <c r="F2054" s="181">
        <v>2.37</v>
      </c>
      <c r="G2054" s="181">
        <v>7.11</v>
      </c>
      <c r="H2054" s="181">
        <v>103.37</v>
      </c>
      <c r="I2054" s="181" t="s">
        <v>542</v>
      </c>
      <c r="J2054" s="181" t="s">
        <v>543</v>
      </c>
      <c r="K2054" s="181" t="s">
        <v>1822</v>
      </c>
    </row>
    <row r="2055" spans="1:11">
      <c r="A2055" s="181" t="s">
        <v>1820</v>
      </c>
      <c r="B2055" s="181" t="s">
        <v>1821</v>
      </c>
      <c r="C2055" s="181" t="s">
        <v>540</v>
      </c>
      <c r="D2055" s="181">
        <v>3</v>
      </c>
      <c r="E2055" s="181" t="s">
        <v>546</v>
      </c>
      <c r="F2055" s="181">
        <v>1.19</v>
      </c>
      <c r="G2055" s="181">
        <v>3.57</v>
      </c>
      <c r="H2055" s="181">
        <v>103.37</v>
      </c>
      <c r="I2055" s="181" t="s">
        <v>542</v>
      </c>
      <c r="J2055" s="181" t="s">
        <v>543</v>
      </c>
      <c r="K2055" s="181" t="s">
        <v>1822</v>
      </c>
    </row>
    <row r="2056" spans="1:11">
      <c r="A2056" s="181" t="s">
        <v>1820</v>
      </c>
      <c r="B2056" s="181" t="s">
        <v>1821</v>
      </c>
      <c r="C2056" s="181" t="s">
        <v>553</v>
      </c>
      <c r="D2056" s="181">
        <v>5</v>
      </c>
      <c r="E2056" s="181" t="s">
        <v>541</v>
      </c>
      <c r="F2056" s="181">
        <v>4.9800000000000004</v>
      </c>
      <c r="G2056" s="181">
        <v>24.9</v>
      </c>
      <c r="H2056" s="181">
        <v>103.37</v>
      </c>
      <c r="I2056" s="181" t="s">
        <v>542</v>
      </c>
      <c r="J2056" s="181" t="s">
        <v>543</v>
      </c>
      <c r="K2056" s="181" t="s">
        <v>1822</v>
      </c>
    </row>
    <row r="2057" spans="1:11">
      <c r="A2057" s="181" t="s">
        <v>1820</v>
      </c>
      <c r="B2057" s="181" t="s">
        <v>1821</v>
      </c>
      <c r="C2057" s="181" t="s">
        <v>579</v>
      </c>
      <c r="D2057" s="181">
        <v>16</v>
      </c>
      <c r="E2057" s="181" t="s">
        <v>554</v>
      </c>
      <c r="F2057" s="181">
        <v>2.92</v>
      </c>
      <c r="G2057" s="181">
        <v>46.72</v>
      </c>
      <c r="H2057" s="181">
        <v>103.37</v>
      </c>
      <c r="I2057" s="181" t="s">
        <v>542</v>
      </c>
      <c r="J2057" s="181" t="s">
        <v>543</v>
      </c>
      <c r="K2057" s="181" t="s">
        <v>1822</v>
      </c>
    </row>
    <row r="2058" spans="1:11">
      <c r="A2058" s="181" t="s">
        <v>1820</v>
      </c>
      <c r="B2058" s="181" t="s">
        <v>1821</v>
      </c>
      <c r="C2058" s="181" t="s">
        <v>543</v>
      </c>
      <c r="D2058" s="181">
        <v>16</v>
      </c>
      <c r="E2058" s="181" t="s">
        <v>551</v>
      </c>
      <c r="F2058" s="181">
        <v>1.02</v>
      </c>
      <c r="G2058" s="181">
        <v>16.32</v>
      </c>
      <c r="H2058" s="181">
        <v>103.37</v>
      </c>
      <c r="I2058" s="181" t="s">
        <v>542</v>
      </c>
      <c r="J2058" s="181" t="s">
        <v>543</v>
      </c>
      <c r="K2058" s="181" t="s">
        <v>1822</v>
      </c>
    </row>
    <row r="2059" spans="1:11">
      <c r="A2059" s="181" t="s">
        <v>1823</v>
      </c>
      <c r="B2059" s="181" t="s">
        <v>1824</v>
      </c>
      <c r="C2059" s="181" t="s">
        <v>559</v>
      </c>
      <c r="D2059" s="181">
        <v>1</v>
      </c>
      <c r="E2059" s="181" t="s">
        <v>551</v>
      </c>
      <c r="F2059" s="181">
        <v>3.33</v>
      </c>
      <c r="G2059" s="181">
        <v>3.33</v>
      </c>
      <c r="H2059" s="181">
        <v>166.95</v>
      </c>
      <c r="I2059" s="181" t="s">
        <v>542</v>
      </c>
      <c r="J2059" s="181" t="s">
        <v>543</v>
      </c>
      <c r="K2059" s="181" t="s">
        <v>1152</v>
      </c>
    </row>
    <row r="2060" spans="1:11">
      <c r="A2060" s="181" t="s">
        <v>1823</v>
      </c>
      <c r="B2060" s="181" t="s">
        <v>1824</v>
      </c>
      <c r="C2060" s="181" t="s">
        <v>597</v>
      </c>
      <c r="D2060" s="181">
        <v>1</v>
      </c>
      <c r="E2060" s="181" t="s">
        <v>546</v>
      </c>
      <c r="F2060" s="181">
        <v>2.21</v>
      </c>
      <c r="G2060" s="181">
        <v>2.21</v>
      </c>
      <c r="H2060" s="181">
        <v>166.95</v>
      </c>
      <c r="I2060" s="181" t="s">
        <v>542</v>
      </c>
      <c r="J2060" s="181" t="s">
        <v>543</v>
      </c>
      <c r="K2060" s="181" t="s">
        <v>1152</v>
      </c>
    </row>
    <row r="2061" spans="1:11">
      <c r="A2061" s="181" t="s">
        <v>1823</v>
      </c>
      <c r="B2061" s="181" t="s">
        <v>1824</v>
      </c>
      <c r="C2061" s="181" t="s">
        <v>553</v>
      </c>
      <c r="D2061" s="181">
        <v>18</v>
      </c>
      <c r="E2061" s="181" t="s">
        <v>546</v>
      </c>
      <c r="F2061" s="181">
        <v>3.03</v>
      </c>
      <c r="G2061" s="181">
        <v>54.54</v>
      </c>
      <c r="H2061" s="181">
        <v>166.95</v>
      </c>
      <c r="I2061" s="181" t="s">
        <v>542</v>
      </c>
      <c r="J2061" s="181" t="s">
        <v>543</v>
      </c>
      <c r="K2061" s="181" t="s">
        <v>1152</v>
      </c>
    </row>
    <row r="2062" spans="1:11">
      <c r="A2062" s="181" t="s">
        <v>1823</v>
      </c>
      <c r="B2062" s="181" t="s">
        <v>1824</v>
      </c>
      <c r="C2062" s="181" t="s">
        <v>552</v>
      </c>
      <c r="D2062" s="181">
        <v>6</v>
      </c>
      <c r="E2062" s="181" t="s">
        <v>546</v>
      </c>
      <c r="F2062" s="181">
        <v>1.43</v>
      </c>
      <c r="G2062" s="181">
        <v>8.58</v>
      </c>
      <c r="H2062" s="181">
        <v>166.95</v>
      </c>
      <c r="I2062" s="181" t="s">
        <v>542</v>
      </c>
      <c r="J2062" s="181" t="s">
        <v>543</v>
      </c>
      <c r="K2062" s="181" t="s">
        <v>1152</v>
      </c>
    </row>
    <row r="2063" spans="1:11">
      <c r="A2063" s="181" t="s">
        <v>1823</v>
      </c>
      <c r="B2063" s="181" t="s">
        <v>1824</v>
      </c>
      <c r="C2063" s="181" t="s">
        <v>550</v>
      </c>
      <c r="D2063" s="181">
        <v>11</v>
      </c>
      <c r="E2063" s="181" t="s">
        <v>541</v>
      </c>
      <c r="F2063" s="181">
        <v>3.44</v>
      </c>
      <c r="G2063" s="181">
        <v>37.840000000000003</v>
      </c>
      <c r="H2063" s="181">
        <v>166.95</v>
      </c>
      <c r="I2063" s="181" t="s">
        <v>542</v>
      </c>
      <c r="J2063" s="181" t="s">
        <v>543</v>
      </c>
      <c r="K2063" s="181" t="s">
        <v>1152</v>
      </c>
    </row>
    <row r="2064" spans="1:11">
      <c r="A2064" s="181" t="s">
        <v>1823</v>
      </c>
      <c r="B2064" s="181" t="s">
        <v>1824</v>
      </c>
      <c r="C2064" s="181" t="s">
        <v>557</v>
      </c>
      <c r="D2064" s="181">
        <v>13</v>
      </c>
      <c r="E2064" s="181" t="s">
        <v>546</v>
      </c>
      <c r="F2064" s="181">
        <v>4.6500000000000004</v>
      </c>
      <c r="G2064" s="181">
        <v>60.45</v>
      </c>
      <c r="H2064" s="181">
        <v>166.95</v>
      </c>
      <c r="I2064" s="181" t="s">
        <v>542</v>
      </c>
      <c r="J2064" s="181" t="s">
        <v>543</v>
      </c>
      <c r="K2064" s="181" t="s">
        <v>1152</v>
      </c>
    </row>
    <row r="2065" spans="1:11">
      <c r="A2065" s="181" t="s">
        <v>1825</v>
      </c>
      <c r="B2065" s="181" t="s">
        <v>1826</v>
      </c>
      <c r="C2065" s="181" t="s">
        <v>550</v>
      </c>
      <c r="D2065" s="181">
        <v>6</v>
      </c>
      <c r="E2065" s="181" t="s">
        <v>551</v>
      </c>
      <c r="F2065" s="181">
        <v>4.87</v>
      </c>
      <c r="G2065" s="181">
        <v>29.22</v>
      </c>
      <c r="H2065" s="181">
        <v>98.14</v>
      </c>
      <c r="I2065" s="181" t="s">
        <v>542</v>
      </c>
      <c r="J2065" s="181" t="s">
        <v>543</v>
      </c>
      <c r="K2065" s="181" t="s">
        <v>1827</v>
      </c>
    </row>
    <row r="2066" spans="1:11">
      <c r="A2066" s="181" t="s">
        <v>1825</v>
      </c>
      <c r="B2066" s="181" t="s">
        <v>1826</v>
      </c>
      <c r="C2066" s="181" t="s">
        <v>563</v>
      </c>
      <c r="D2066" s="181">
        <v>9</v>
      </c>
      <c r="E2066" s="181" t="s">
        <v>554</v>
      </c>
      <c r="F2066" s="181">
        <v>1.06</v>
      </c>
      <c r="G2066" s="181">
        <v>9.5399999999999991</v>
      </c>
      <c r="H2066" s="181">
        <v>98.14</v>
      </c>
      <c r="I2066" s="181" t="s">
        <v>542</v>
      </c>
      <c r="J2066" s="181" t="s">
        <v>543</v>
      </c>
      <c r="K2066" s="181" t="s">
        <v>1827</v>
      </c>
    </row>
    <row r="2067" spans="1:11">
      <c r="A2067" s="181" t="s">
        <v>1825</v>
      </c>
      <c r="B2067" s="181" t="s">
        <v>1826</v>
      </c>
      <c r="C2067" s="181" t="s">
        <v>597</v>
      </c>
      <c r="D2067" s="181">
        <v>14</v>
      </c>
      <c r="E2067" s="181" t="s">
        <v>554</v>
      </c>
      <c r="F2067" s="181">
        <v>2.6</v>
      </c>
      <c r="G2067" s="181">
        <v>36.4</v>
      </c>
      <c r="H2067" s="181">
        <v>98.14</v>
      </c>
      <c r="I2067" s="181" t="s">
        <v>542</v>
      </c>
      <c r="J2067" s="181" t="s">
        <v>543</v>
      </c>
      <c r="K2067" s="181" t="s">
        <v>1827</v>
      </c>
    </row>
    <row r="2068" spans="1:11">
      <c r="A2068" s="181" t="s">
        <v>1825</v>
      </c>
      <c r="B2068" s="181" t="s">
        <v>1826</v>
      </c>
      <c r="C2068" s="181" t="s">
        <v>575</v>
      </c>
      <c r="D2068" s="181">
        <v>5</v>
      </c>
      <c r="E2068" s="181" t="s">
        <v>554</v>
      </c>
      <c r="F2068" s="181">
        <v>1.74</v>
      </c>
      <c r="G2068" s="181">
        <v>8.6999999999999993</v>
      </c>
      <c r="H2068" s="181">
        <v>98.14</v>
      </c>
      <c r="I2068" s="181" t="s">
        <v>542</v>
      </c>
      <c r="J2068" s="181" t="s">
        <v>543</v>
      </c>
      <c r="K2068" s="181" t="s">
        <v>1827</v>
      </c>
    </row>
    <row r="2069" spans="1:11">
      <c r="A2069" s="181" t="s">
        <v>1825</v>
      </c>
      <c r="B2069" s="181" t="s">
        <v>1826</v>
      </c>
      <c r="C2069" s="181" t="s">
        <v>545</v>
      </c>
      <c r="D2069" s="181">
        <v>12</v>
      </c>
      <c r="E2069" s="181" t="s">
        <v>551</v>
      </c>
      <c r="F2069" s="181">
        <v>0.5</v>
      </c>
      <c r="G2069" s="181">
        <v>6</v>
      </c>
      <c r="H2069" s="181">
        <v>98.14</v>
      </c>
      <c r="I2069" s="181" t="s">
        <v>542</v>
      </c>
      <c r="J2069" s="181" t="s">
        <v>543</v>
      </c>
      <c r="K2069" s="181" t="s">
        <v>1827</v>
      </c>
    </row>
    <row r="2070" spans="1:11">
      <c r="A2070" s="181" t="s">
        <v>1825</v>
      </c>
      <c r="B2070" s="181" t="s">
        <v>1826</v>
      </c>
      <c r="C2070" s="181" t="s">
        <v>553</v>
      </c>
      <c r="D2070" s="181">
        <v>9</v>
      </c>
      <c r="E2070" s="181" t="s">
        <v>546</v>
      </c>
      <c r="F2070" s="181">
        <v>0.92</v>
      </c>
      <c r="G2070" s="181">
        <v>8.2799999999999994</v>
      </c>
      <c r="H2070" s="181">
        <v>98.14</v>
      </c>
      <c r="I2070" s="181" t="s">
        <v>542</v>
      </c>
      <c r="J2070" s="181" t="s">
        <v>543</v>
      </c>
      <c r="K2070" s="181" t="s">
        <v>1827</v>
      </c>
    </row>
    <row r="2071" spans="1:11">
      <c r="A2071" s="181" t="s">
        <v>1828</v>
      </c>
      <c r="B2071" s="181" t="s">
        <v>1829</v>
      </c>
      <c r="C2071" s="181" t="s">
        <v>552</v>
      </c>
      <c r="D2071" s="181">
        <v>7</v>
      </c>
      <c r="E2071" s="181" t="s">
        <v>541</v>
      </c>
      <c r="F2071" s="181">
        <v>0.37</v>
      </c>
      <c r="G2071" s="181">
        <v>2.59</v>
      </c>
      <c r="H2071" s="181">
        <v>101.66</v>
      </c>
      <c r="I2071" s="181" t="s">
        <v>542</v>
      </c>
      <c r="J2071" s="181" t="s">
        <v>543</v>
      </c>
      <c r="K2071" s="181" t="s">
        <v>1163</v>
      </c>
    </row>
    <row r="2072" spans="1:11">
      <c r="A2072" s="181" t="s">
        <v>1828</v>
      </c>
      <c r="B2072" s="181" t="s">
        <v>1829</v>
      </c>
      <c r="C2072" s="181" t="s">
        <v>545</v>
      </c>
      <c r="D2072" s="181">
        <v>13</v>
      </c>
      <c r="E2072" s="181" t="s">
        <v>541</v>
      </c>
      <c r="F2072" s="181">
        <v>2.13</v>
      </c>
      <c r="G2072" s="181">
        <v>27.69</v>
      </c>
      <c r="H2072" s="181">
        <v>101.66</v>
      </c>
      <c r="I2072" s="181" t="s">
        <v>542</v>
      </c>
      <c r="J2072" s="181" t="s">
        <v>543</v>
      </c>
      <c r="K2072" s="181" t="s">
        <v>1163</v>
      </c>
    </row>
    <row r="2073" spans="1:11">
      <c r="A2073" s="181" t="s">
        <v>1828</v>
      </c>
      <c r="B2073" s="181" t="s">
        <v>1829</v>
      </c>
      <c r="C2073" s="181" t="s">
        <v>540</v>
      </c>
      <c r="D2073" s="181">
        <v>6</v>
      </c>
      <c r="E2073" s="181" t="s">
        <v>551</v>
      </c>
      <c r="F2073" s="181">
        <v>2.82</v>
      </c>
      <c r="G2073" s="181">
        <v>16.920000000000002</v>
      </c>
      <c r="H2073" s="181">
        <v>101.66</v>
      </c>
      <c r="I2073" s="181" t="s">
        <v>542</v>
      </c>
      <c r="J2073" s="181" t="s">
        <v>543</v>
      </c>
      <c r="K2073" s="181" t="s">
        <v>1163</v>
      </c>
    </row>
    <row r="2074" spans="1:11">
      <c r="A2074" s="181" t="s">
        <v>1828</v>
      </c>
      <c r="B2074" s="181" t="s">
        <v>1829</v>
      </c>
      <c r="C2074" s="181" t="s">
        <v>547</v>
      </c>
      <c r="D2074" s="181">
        <v>13</v>
      </c>
      <c r="E2074" s="181" t="s">
        <v>541</v>
      </c>
      <c r="F2074" s="181">
        <v>3.74</v>
      </c>
      <c r="G2074" s="181">
        <v>48.62</v>
      </c>
      <c r="H2074" s="181">
        <v>101.66</v>
      </c>
      <c r="I2074" s="181" t="s">
        <v>542</v>
      </c>
      <c r="J2074" s="181" t="s">
        <v>543</v>
      </c>
      <c r="K2074" s="181" t="s">
        <v>1163</v>
      </c>
    </row>
    <row r="2075" spans="1:11">
      <c r="A2075" s="181" t="s">
        <v>1828</v>
      </c>
      <c r="B2075" s="181" t="s">
        <v>1829</v>
      </c>
      <c r="C2075" s="181" t="s">
        <v>575</v>
      </c>
      <c r="D2075" s="181">
        <v>8</v>
      </c>
      <c r="E2075" s="181" t="s">
        <v>541</v>
      </c>
      <c r="F2075" s="181">
        <v>0.73</v>
      </c>
      <c r="G2075" s="181">
        <v>5.84</v>
      </c>
      <c r="H2075" s="181">
        <v>101.66</v>
      </c>
      <c r="I2075" s="181" t="s">
        <v>542</v>
      </c>
      <c r="J2075" s="181" t="s">
        <v>543</v>
      </c>
      <c r="K2075" s="181" t="s">
        <v>1163</v>
      </c>
    </row>
    <row r="2076" spans="1:11">
      <c r="A2076" s="181" t="s">
        <v>1830</v>
      </c>
      <c r="B2076" s="181" t="s">
        <v>1831</v>
      </c>
      <c r="C2076" s="181" t="s">
        <v>547</v>
      </c>
      <c r="D2076" s="181">
        <v>14</v>
      </c>
      <c r="E2076" s="181" t="s">
        <v>554</v>
      </c>
      <c r="F2076" s="181">
        <v>2.1800000000000002</v>
      </c>
      <c r="G2076" s="181">
        <v>30.52</v>
      </c>
      <c r="H2076" s="181">
        <v>100.87</v>
      </c>
      <c r="I2076" s="181" t="s">
        <v>542</v>
      </c>
      <c r="J2076" s="181" t="s">
        <v>543</v>
      </c>
      <c r="K2076" s="181" t="s">
        <v>1832</v>
      </c>
    </row>
    <row r="2077" spans="1:11">
      <c r="A2077" s="181" t="s">
        <v>1830</v>
      </c>
      <c r="B2077" s="181" t="s">
        <v>1831</v>
      </c>
      <c r="C2077" s="181" t="s">
        <v>545</v>
      </c>
      <c r="D2077" s="181">
        <v>4</v>
      </c>
      <c r="E2077" s="181" t="s">
        <v>551</v>
      </c>
      <c r="F2077" s="181">
        <v>4.55</v>
      </c>
      <c r="G2077" s="181">
        <v>18.2</v>
      </c>
      <c r="H2077" s="181">
        <v>100.87</v>
      </c>
      <c r="I2077" s="181" t="s">
        <v>542</v>
      </c>
      <c r="J2077" s="181" t="s">
        <v>543</v>
      </c>
      <c r="K2077" s="181" t="s">
        <v>1832</v>
      </c>
    </row>
    <row r="2078" spans="1:11">
      <c r="A2078" s="181" t="s">
        <v>1830</v>
      </c>
      <c r="B2078" s="181" t="s">
        <v>1831</v>
      </c>
      <c r="C2078" s="181" t="s">
        <v>557</v>
      </c>
      <c r="D2078" s="181">
        <v>19</v>
      </c>
      <c r="E2078" s="181" t="s">
        <v>554</v>
      </c>
      <c r="F2078" s="181">
        <v>0.84</v>
      </c>
      <c r="G2078" s="181">
        <v>15.96</v>
      </c>
      <c r="H2078" s="181">
        <v>100.87</v>
      </c>
      <c r="I2078" s="181" t="s">
        <v>542</v>
      </c>
      <c r="J2078" s="181" t="s">
        <v>543</v>
      </c>
      <c r="K2078" s="181" t="s">
        <v>1832</v>
      </c>
    </row>
    <row r="2079" spans="1:11">
      <c r="A2079" s="181" t="s">
        <v>1830</v>
      </c>
      <c r="B2079" s="181" t="s">
        <v>1831</v>
      </c>
      <c r="C2079" s="181" t="s">
        <v>579</v>
      </c>
      <c r="D2079" s="181">
        <v>11</v>
      </c>
      <c r="E2079" s="181" t="s">
        <v>554</v>
      </c>
      <c r="F2079" s="181">
        <v>3.29</v>
      </c>
      <c r="G2079" s="181">
        <v>36.19</v>
      </c>
      <c r="H2079" s="181">
        <v>100.87</v>
      </c>
      <c r="I2079" s="181" t="s">
        <v>542</v>
      </c>
      <c r="J2079" s="181" t="s">
        <v>543</v>
      </c>
      <c r="K2079" s="181" t="s">
        <v>1832</v>
      </c>
    </row>
    <row r="2080" spans="1:11">
      <c r="A2080" s="181" t="s">
        <v>1833</v>
      </c>
      <c r="B2080" s="181" t="s">
        <v>1834</v>
      </c>
      <c r="C2080" s="181" t="s">
        <v>545</v>
      </c>
      <c r="D2080" s="181">
        <v>16</v>
      </c>
      <c r="E2080" s="181" t="s">
        <v>546</v>
      </c>
      <c r="F2080" s="181">
        <v>0.85</v>
      </c>
      <c r="G2080" s="181">
        <v>13.6</v>
      </c>
      <c r="H2080" s="181">
        <v>147.16999999999999</v>
      </c>
      <c r="I2080" s="181" t="s">
        <v>542</v>
      </c>
      <c r="J2080" s="181" t="s">
        <v>543</v>
      </c>
      <c r="K2080" s="181" t="s">
        <v>1835</v>
      </c>
    </row>
    <row r="2081" spans="1:11">
      <c r="A2081" s="181" t="s">
        <v>1833</v>
      </c>
      <c r="B2081" s="181" t="s">
        <v>1834</v>
      </c>
      <c r="C2081" s="181" t="s">
        <v>579</v>
      </c>
      <c r="D2081" s="181">
        <v>1</v>
      </c>
      <c r="E2081" s="181" t="s">
        <v>554</v>
      </c>
      <c r="F2081" s="181">
        <v>1.17</v>
      </c>
      <c r="G2081" s="181">
        <v>1.17</v>
      </c>
      <c r="H2081" s="181">
        <v>147.16999999999999</v>
      </c>
      <c r="I2081" s="181" t="s">
        <v>542</v>
      </c>
      <c r="J2081" s="181" t="s">
        <v>543</v>
      </c>
      <c r="K2081" s="181" t="s">
        <v>1835</v>
      </c>
    </row>
    <row r="2082" spans="1:11">
      <c r="A2082" s="181" t="s">
        <v>1833</v>
      </c>
      <c r="B2082" s="181" t="s">
        <v>1834</v>
      </c>
      <c r="C2082" s="181" t="s">
        <v>540</v>
      </c>
      <c r="D2082" s="181">
        <v>20</v>
      </c>
      <c r="E2082" s="181" t="s">
        <v>541</v>
      </c>
      <c r="F2082" s="181">
        <v>1.02</v>
      </c>
      <c r="G2082" s="181">
        <v>20.399999999999999</v>
      </c>
      <c r="H2082" s="181">
        <v>147.16999999999999</v>
      </c>
      <c r="I2082" s="181" t="s">
        <v>542</v>
      </c>
      <c r="J2082" s="181" t="s">
        <v>543</v>
      </c>
      <c r="K2082" s="181" t="s">
        <v>1835</v>
      </c>
    </row>
    <row r="2083" spans="1:11">
      <c r="A2083" s="181" t="s">
        <v>1833</v>
      </c>
      <c r="B2083" s="181" t="s">
        <v>1834</v>
      </c>
      <c r="C2083" s="181" t="s">
        <v>552</v>
      </c>
      <c r="D2083" s="181">
        <v>6</v>
      </c>
      <c r="E2083" s="181" t="s">
        <v>546</v>
      </c>
      <c r="F2083" s="181">
        <v>2.66</v>
      </c>
      <c r="G2083" s="181">
        <v>15.96</v>
      </c>
      <c r="H2083" s="181">
        <v>147.16999999999999</v>
      </c>
      <c r="I2083" s="181" t="s">
        <v>542</v>
      </c>
      <c r="J2083" s="181" t="s">
        <v>543</v>
      </c>
      <c r="K2083" s="181" t="s">
        <v>1835</v>
      </c>
    </row>
    <row r="2084" spans="1:11">
      <c r="A2084" s="181" t="s">
        <v>1833</v>
      </c>
      <c r="B2084" s="181" t="s">
        <v>1834</v>
      </c>
      <c r="C2084" s="181" t="s">
        <v>543</v>
      </c>
      <c r="D2084" s="181">
        <v>14</v>
      </c>
      <c r="E2084" s="181" t="s">
        <v>541</v>
      </c>
      <c r="F2084" s="181">
        <v>2.63</v>
      </c>
      <c r="G2084" s="181">
        <v>36.82</v>
      </c>
      <c r="H2084" s="181">
        <v>147.16999999999999</v>
      </c>
      <c r="I2084" s="181" t="s">
        <v>542</v>
      </c>
      <c r="J2084" s="181" t="s">
        <v>543</v>
      </c>
      <c r="K2084" s="181" t="s">
        <v>1835</v>
      </c>
    </row>
    <row r="2085" spans="1:11">
      <c r="A2085" s="181" t="s">
        <v>1833</v>
      </c>
      <c r="B2085" s="181" t="s">
        <v>1834</v>
      </c>
      <c r="C2085" s="181" t="s">
        <v>559</v>
      </c>
      <c r="D2085" s="181">
        <v>14</v>
      </c>
      <c r="E2085" s="181" t="s">
        <v>551</v>
      </c>
      <c r="F2085" s="181">
        <v>4.2300000000000004</v>
      </c>
      <c r="G2085" s="181">
        <v>59.22</v>
      </c>
      <c r="H2085" s="181">
        <v>147.16999999999999</v>
      </c>
      <c r="I2085" s="181" t="s">
        <v>542</v>
      </c>
      <c r="J2085" s="181" t="s">
        <v>543</v>
      </c>
      <c r="K2085" s="181" t="s">
        <v>1835</v>
      </c>
    </row>
    <row r="2086" spans="1:11">
      <c r="A2086" s="181" t="s">
        <v>1836</v>
      </c>
      <c r="B2086" s="181" t="s">
        <v>1837</v>
      </c>
      <c r="C2086" s="181" t="s">
        <v>553</v>
      </c>
      <c r="D2086" s="181">
        <v>8</v>
      </c>
      <c r="E2086" s="181" t="s">
        <v>541</v>
      </c>
      <c r="F2086" s="181">
        <v>3.12</v>
      </c>
      <c r="G2086" s="181">
        <v>24.96</v>
      </c>
      <c r="H2086" s="181">
        <v>81.52</v>
      </c>
      <c r="I2086" s="181" t="s">
        <v>542</v>
      </c>
      <c r="J2086" s="181" t="s">
        <v>543</v>
      </c>
      <c r="K2086" s="181" t="s">
        <v>1169</v>
      </c>
    </row>
    <row r="2087" spans="1:11">
      <c r="A2087" s="181" t="s">
        <v>1836</v>
      </c>
      <c r="B2087" s="181" t="s">
        <v>1837</v>
      </c>
      <c r="C2087" s="181" t="s">
        <v>540</v>
      </c>
      <c r="D2087" s="181">
        <v>13</v>
      </c>
      <c r="E2087" s="181" t="s">
        <v>554</v>
      </c>
      <c r="F2087" s="181">
        <v>0.82</v>
      </c>
      <c r="G2087" s="181">
        <v>10.66</v>
      </c>
      <c r="H2087" s="181">
        <v>81.52</v>
      </c>
      <c r="I2087" s="181" t="s">
        <v>542</v>
      </c>
      <c r="J2087" s="181" t="s">
        <v>543</v>
      </c>
      <c r="K2087" s="181" t="s">
        <v>1169</v>
      </c>
    </row>
    <row r="2088" spans="1:11">
      <c r="A2088" s="181" t="s">
        <v>1836</v>
      </c>
      <c r="B2088" s="181" t="s">
        <v>1837</v>
      </c>
      <c r="C2088" s="181" t="s">
        <v>559</v>
      </c>
      <c r="D2088" s="181">
        <v>15</v>
      </c>
      <c r="E2088" s="181" t="s">
        <v>541</v>
      </c>
      <c r="F2088" s="181">
        <v>3.06</v>
      </c>
      <c r="G2088" s="181">
        <v>45.9</v>
      </c>
      <c r="H2088" s="181">
        <v>81.52</v>
      </c>
      <c r="I2088" s="181" t="s">
        <v>542</v>
      </c>
      <c r="J2088" s="181" t="s">
        <v>543</v>
      </c>
      <c r="K2088" s="181" t="s">
        <v>1169</v>
      </c>
    </row>
    <row r="2089" spans="1:11">
      <c r="A2089" s="181" t="s">
        <v>1838</v>
      </c>
      <c r="B2089" s="181" t="s">
        <v>1839</v>
      </c>
      <c r="C2089" s="181" t="s">
        <v>552</v>
      </c>
      <c r="D2089" s="181">
        <v>6</v>
      </c>
      <c r="E2089" s="181" t="s">
        <v>551</v>
      </c>
      <c r="F2089" s="181">
        <v>4.96</v>
      </c>
      <c r="G2089" s="181">
        <v>29.76</v>
      </c>
      <c r="H2089" s="181">
        <v>132.04</v>
      </c>
      <c r="I2089" s="181" t="s">
        <v>542</v>
      </c>
      <c r="J2089" s="181" t="s">
        <v>543</v>
      </c>
      <c r="K2089" s="181" t="s">
        <v>1840</v>
      </c>
    </row>
    <row r="2090" spans="1:11">
      <c r="A2090" s="181" t="s">
        <v>1838</v>
      </c>
      <c r="B2090" s="181" t="s">
        <v>1839</v>
      </c>
      <c r="C2090" s="181" t="s">
        <v>550</v>
      </c>
      <c r="D2090" s="181">
        <v>3</v>
      </c>
      <c r="E2090" s="181" t="s">
        <v>554</v>
      </c>
      <c r="F2090" s="181">
        <v>1.32</v>
      </c>
      <c r="G2090" s="181">
        <v>3.96</v>
      </c>
      <c r="H2090" s="181">
        <v>132.04</v>
      </c>
      <c r="I2090" s="181" t="s">
        <v>542</v>
      </c>
      <c r="J2090" s="181" t="s">
        <v>543</v>
      </c>
      <c r="K2090" s="181" t="s">
        <v>1840</v>
      </c>
    </row>
    <row r="2091" spans="1:11">
      <c r="A2091" s="181" t="s">
        <v>1838</v>
      </c>
      <c r="B2091" s="181" t="s">
        <v>1839</v>
      </c>
      <c r="C2091" s="181" t="s">
        <v>553</v>
      </c>
      <c r="D2091" s="181">
        <v>20</v>
      </c>
      <c r="E2091" s="181" t="s">
        <v>554</v>
      </c>
      <c r="F2091" s="181">
        <v>2.57</v>
      </c>
      <c r="G2091" s="181">
        <v>51.4</v>
      </c>
      <c r="H2091" s="181">
        <v>132.04</v>
      </c>
      <c r="I2091" s="181" t="s">
        <v>542</v>
      </c>
      <c r="J2091" s="181" t="s">
        <v>543</v>
      </c>
      <c r="K2091" s="181" t="s">
        <v>1840</v>
      </c>
    </row>
    <row r="2092" spans="1:11">
      <c r="A2092" s="181" t="s">
        <v>1838</v>
      </c>
      <c r="B2092" s="181" t="s">
        <v>1839</v>
      </c>
      <c r="C2092" s="181" t="s">
        <v>563</v>
      </c>
      <c r="D2092" s="181">
        <v>9</v>
      </c>
      <c r="E2092" s="181" t="s">
        <v>554</v>
      </c>
      <c r="F2092" s="181">
        <v>1.07</v>
      </c>
      <c r="G2092" s="181">
        <v>9.6300000000000008</v>
      </c>
      <c r="H2092" s="181">
        <v>132.04</v>
      </c>
      <c r="I2092" s="181" t="s">
        <v>542</v>
      </c>
      <c r="J2092" s="181" t="s">
        <v>543</v>
      </c>
      <c r="K2092" s="181" t="s">
        <v>1840</v>
      </c>
    </row>
    <row r="2093" spans="1:11">
      <c r="A2093" s="181" t="s">
        <v>1838</v>
      </c>
      <c r="B2093" s="181" t="s">
        <v>1839</v>
      </c>
      <c r="C2093" s="181" t="s">
        <v>543</v>
      </c>
      <c r="D2093" s="181">
        <v>9</v>
      </c>
      <c r="E2093" s="181" t="s">
        <v>554</v>
      </c>
      <c r="F2093" s="181">
        <v>0.45</v>
      </c>
      <c r="G2093" s="181">
        <v>4.05</v>
      </c>
      <c r="H2093" s="181">
        <v>132.04</v>
      </c>
      <c r="I2093" s="181" t="s">
        <v>542</v>
      </c>
      <c r="J2093" s="181" t="s">
        <v>543</v>
      </c>
      <c r="K2093" s="181" t="s">
        <v>1840</v>
      </c>
    </row>
    <row r="2094" spans="1:11">
      <c r="A2094" s="181" t="s">
        <v>1838</v>
      </c>
      <c r="B2094" s="181" t="s">
        <v>1839</v>
      </c>
      <c r="C2094" s="181" t="s">
        <v>540</v>
      </c>
      <c r="D2094" s="181">
        <v>12</v>
      </c>
      <c r="E2094" s="181" t="s">
        <v>554</v>
      </c>
      <c r="F2094" s="181">
        <v>2.77</v>
      </c>
      <c r="G2094" s="181">
        <v>33.24</v>
      </c>
      <c r="H2094" s="181">
        <v>132.04</v>
      </c>
      <c r="I2094" s="181" t="s">
        <v>542</v>
      </c>
      <c r="J2094" s="181" t="s">
        <v>543</v>
      </c>
      <c r="K2094" s="181" t="s">
        <v>1840</v>
      </c>
    </row>
    <row r="2095" spans="1:11">
      <c r="A2095" s="181" t="s">
        <v>1841</v>
      </c>
      <c r="B2095" s="181" t="s">
        <v>1842</v>
      </c>
      <c r="C2095" s="181" t="s">
        <v>575</v>
      </c>
      <c r="D2095" s="181">
        <v>14</v>
      </c>
      <c r="E2095" s="181" t="s">
        <v>541</v>
      </c>
      <c r="F2095" s="181">
        <v>2.48</v>
      </c>
      <c r="G2095" s="181">
        <v>34.72</v>
      </c>
      <c r="H2095" s="181">
        <v>127.77</v>
      </c>
      <c r="I2095" s="181" t="s">
        <v>542</v>
      </c>
      <c r="J2095" s="181" t="s">
        <v>543</v>
      </c>
      <c r="K2095" s="181" t="s">
        <v>1843</v>
      </c>
    </row>
    <row r="2096" spans="1:11">
      <c r="A2096" s="181" t="s">
        <v>1841</v>
      </c>
      <c r="B2096" s="181" t="s">
        <v>1842</v>
      </c>
      <c r="C2096" s="181" t="s">
        <v>547</v>
      </c>
      <c r="D2096" s="181">
        <v>20</v>
      </c>
      <c r="E2096" s="181" t="s">
        <v>541</v>
      </c>
      <c r="F2096" s="181">
        <v>2.17</v>
      </c>
      <c r="G2096" s="181">
        <v>43.4</v>
      </c>
      <c r="H2096" s="181">
        <v>127.77</v>
      </c>
      <c r="I2096" s="181" t="s">
        <v>542</v>
      </c>
      <c r="J2096" s="181" t="s">
        <v>543</v>
      </c>
      <c r="K2096" s="181" t="s">
        <v>1843</v>
      </c>
    </row>
    <row r="2097" spans="1:11">
      <c r="A2097" s="181" t="s">
        <v>1841</v>
      </c>
      <c r="B2097" s="181" t="s">
        <v>1842</v>
      </c>
      <c r="C2097" s="181" t="s">
        <v>579</v>
      </c>
      <c r="D2097" s="181">
        <v>11</v>
      </c>
      <c r="E2097" s="181" t="s">
        <v>554</v>
      </c>
      <c r="F2097" s="181">
        <v>0.7</v>
      </c>
      <c r="G2097" s="181">
        <v>7.7</v>
      </c>
      <c r="H2097" s="181">
        <v>127.77</v>
      </c>
      <c r="I2097" s="181" t="s">
        <v>542</v>
      </c>
      <c r="J2097" s="181" t="s">
        <v>543</v>
      </c>
      <c r="K2097" s="181" t="s">
        <v>1843</v>
      </c>
    </row>
    <row r="2098" spans="1:11">
      <c r="A2098" s="181" t="s">
        <v>1841</v>
      </c>
      <c r="B2098" s="181" t="s">
        <v>1842</v>
      </c>
      <c r="C2098" s="181" t="s">
        <v>540</v>
      </c>
      <c r="D2098" s="181">
        <v>4</v>
      </c>
      <c r="E2098" s="181" t="s">
        <v>546</v>
      </c>
      <c r="F2098" s="181">
        <v>3.61</v>
      </c>
      <c r="G2098" s="181">
        <v>14.44</v>
      </c>
      <c r="H2098" s="181">
        <v>127.77</v>
      </c>
      <c r="I2098" s="181" t="s">
        <v>542</v>
      </c>
      <c r="J2098" s="181" t="s">
        <v>543</v>
      </c>
      <c r="K2098" s="181" t="s">
        <v>1843</v>
      </c>
    </row>
    <row r="2099" spans="1:11">
      <c r="A2099" s="181" t="s">
        <v>1841</v>
      </c>
      <c r="B2099" s="181" t="s">
        <v>1842</v>
      </c>
      <c r="C2099" s="181" t="s">
        <v>552</v>
      </c>
      <c r="D2099" s="181">
        <v>7</v>
      </c>
      <c r="E2099" s="181" t="s">
        <v>554</v>
      </c>
      <c r="F2099" s="181">
        <v>1.1100000000000001</v>
      </c>
      <c r="G2099" s="181">
        <v>7.77</v>
      </c>
      <c r="H2099" s="181">
        <v>127.77</v>
      </c>
      <c r="I2099" s="181" t="s">
        <v>542</v>
      </c>
      <c r="J2099" s="181" t="s">
        <v>543</v>
      </c>
      <c r="K2099" s="181" t="s">
        <v>1843</v>
      </c>
    </row>
    <row r="2100" spans="1:11">
      <c r="A2100" s="181" t="s">
        <v>1841</v>
      </c>
      <c r="B2100" s="181" t="s">
        <v>1842</v>
      </c>
      <c r="C2100" s="181" t="s">
        <v>553</v>
      </c>
      <c r="D2100" s="181">
        <v>6</v>
      </c>
      <c r="E2100" s="181" t="s">
        <v>551</v>
      </c>
      <c r="F2100" s="181">
        <v>3.29</v>
      </c>
      <c r="G2100" s="181">
        <v>19.739999999999998</v>
      </c>
      <c r="H2100" s="181">
        <v>127.77</v>
      </c>
      <c r="I2100" s="181" t="s">
        <v>542</v>
      </c>
      <c r="J2100" s="181" t="s">
        <v>543</v>
      </c>
      <c r="K2100" s="181" t="s">
        <v>1843</v>
      </c>
    </row>
    <row r="2101" spans="1:11">
      <c r="A2101" s="181" t="s">
        <v>1844</v>
      </c>
      <c r="B2101" s="181" t="s">
        <v>1845</v>
      </c>
      <c r="C2101" s="181" t="s">
        <v>579</v>
      </c>
      <c r="D2101" s="181">
        <v>20</v>
      </c>
      <c r="E2101" s="181" t="s">
        <v>554</v>
      </c>
      <c r="F2101" s="181">
        <v>0.67</v>
      </c>
      <c r="G2101" s="181">
        <v>13.4</v>
      </c>
      <c r="H2101" s="181">
        <v>158.1</v>
      </c>
      <c r="I2101" s="181" t="s">
        <v>568</v>
      </c>
      <c r="J2101" s="181" t="s">
        <v>543</v>
      </c>
      <c r="K2101" s="181" t="s">
        <v>1846</v>
      </c>
    </row>
    <row r="2102" spans="1:11">
      <c r="A2102" s="181" t="s">
        <v>1844</v>
      </c>
      <c r="B2102" s="181" t="s">
        <v>1845</v>
      </c>
      <c r="C2102" s="181" t="s">
        <v>540</v>
      </c>
      <c r="D2102" s="181">
        <v>4</v>
      </c>
      <c r="E2102" s="181" t="s">
        <v>546</v>
      </c>
      <c r="F2102" s="181">
        <v>2.0499999999999998</v>
      </c>
      <c r="G2102" s="181">
        <v>8.1999999999999993</v>
      </c>
      <c r="H2102" s="181">
        <v>158.1</v>
      </c>
      <c r="I2102" s="181" t="s">
        <v>568</v>
      </c>
      <c r="J2102" s="181" t="s">
        <v>543</v>
      </c>
      <c r="K2102" s="181" t="s">
        <v>1846</v>
      </c>
    </row>
    <row r="2103" spans="1:11">
      <c r="A2103" s="181" t="s">
        <v>1844</v>
      </c>
      <c r="B2103" s="181" t="s">
        <v>1845</v>
      </c>
      <c r="C2103" s="181" t="s">
        <v>553</v>
      </c>
      <c r="D2103" s="181">
        <v>16</v>
      </c>
      <c r="E2103" s="181" t="s">
        <v>551</v>
      </c>
      <c r="F2103" s="181">
        <v>0.77</v>
      </c>
      <c r="G2103" s="181">
        <v>12.32</v>
      </c>
      <c r="H2103" s="181">
        <v>158.1</v>
      </c>
      <c r="I2103" s="181" t="s">
        <v>568</v>
      </c>
      <c r="J2103" s="181" t="s">
        <v>543</v>
      </c>
      <c r="K2103" s="181" t="s">
        <v>1846</v>
      </c>
    </row>
    <row r="2104" spans="1:11">
      <c r="A2104" s="181" t="s">
        <v>1844</v>
      </c>
      <c r="B2104" s="181" t="s">
        <v>1845</v>
      </c>
      <c r="C2104" s="181" t="s">
        <v>547</v>
      </c>
      <c r="D2104" s="181">
        <v>20</v>
      </c>
      <c r="E2104" s="181" t="s">
        <v>546</v>
      </c>
      <c r="F2104" s="181">
        <v>3.93</v>
      </c>
      <c r="G2104" s="181">
        <v>78.599999999999994</v>
      </c>
      <c r="H2104" s="181">
        <v>158.1</v>
      </c>
      <c r="I2104" s="181" t="s">
        <v>568</v>
      </c>
      <c r="J2104" s="181" t="s">
        <v>543</v>
      </c>
      <c r="K2104" s="181" t="s">
        <v>1846</v>
      </c>
    </row>
    <row r="2105" spans="1:11">
      <c r="A2105" s="181" t="s">
        <v>1844</v>
      </c>
      <c r="B2105" s="181" t="s">
        <v>1845</v>
      </c>
      <c r="C2105" s="181" t="s">
        <v>550</v>
      </c>
      <c r="D2105" s="181">
        <v>2</v>
      </c>
      <c r="E2105" s="181" t="s">
        <v>554</v>
      </c>
      <c r="F2105" s="181">
        <v>3.89</v>
      </c>
      <c r="G2105" s="181">
        <v>7.78</v>
      </c>
      <c r="H2105" s="181">
        <v>158.1</v>
      </c>
      <c r="I2105" s="181" t="s">
        <v>568</v>
      </c>
      <c r="J2105" s="181" t="s">
        <v>543</v>
      </c>
      <c r="K2105" s="181" t="s">
        <v>1846</v>
      </c>
    </row>
    <row r="2106" spans="1:11">
      <c r="A2106" s="181" t="s">
        <v>1844</v>
      </c>
      <c r="B2106" s="181" t="s">
        <v>1845</v>
      </c>
      <c r="C2106" s="181" t="s">
        <v>552</v>
      </c>
      <c r="D2106" s="181">
        <v>12</v>
      </c>
      <c r="E2106" s="181" t="s">
        <v>554</v>
      </c>
      <c r="F2106" s="181">
        <v>3.15</v>
      </c>
      <c r="G2106" s="181">
        <v>37.799999999999997</v>
      </c>
      <c r="H2106" s="181">
        <v>158.1</v>
      </c>
      <c r="I2106" s="181" t="s">
        <v>568</v>
      </c>
      <c r="J2106" s="181" t="s">
        <v>543</v>
      </c>
      <c r="K2106" s="181" t="s">
        <v>1846</v>
      </c>
    </row>
    <row r="2107" spans="1:11">
      <c r="A2107" s="181" t="s">
        <v>1847</v>
      </c>
      <c r="B2107" s="181" t="s">
        <v>1848</v>
      </c>
      <c r="C2107" s="181" t="s">
        <v>543</v>
      </c>
      <c r="D2107" s="181">
        <v>6</v>
      </c>
      <c r="E2107" s="181" t="s">
        <v>541</v>
      </c>
      <c r="F2107" s="181">
        <v>1.47</v>
      </c>
      <c r="G2107" s="181">
        <v>8.82</v>
      </c>
      <c r="H2107" s="181">
        <v>184.52</v>
      </c>
      <c r="I2107" s="181" t="s">
        <v>568</v>
      </c>
      <c r="J2107" s="181" t="s">
        <v>543</v>
      </c>
      <c r="K2107" s="181" t="s">
        <v>1849</v>
      </c>
    </row>
    <row r="2108" spans="1:11">
      <c r="A2108" s="181" t="s">
        <v>1847</v>
      </c>
      <c r="B2108" s="181" t="s">
        <v>1848</v>
      </c>
      <c r="C2108" s="181" t="s">
        <v>559</v>
      </c>
      <c r="D2108" s="181">
        <v>17</v>
      </c>
      <c r="E2108" s="181" t="s">
        <v>554</v>
      </c>
      <c r="F2108" s="181">
        <v>3.14</v>
      </c>
      <c r="G2108" s="181">
        <v>53.38</v>
      </c>
      <c r="H2108" s="181">
        <v>184.52</v>
      </c>
      <c r="I2108" s="181" t="s">
        <v>568</v>
      </c>
      <c r="J2108" s="181" t="s">
        <v>543</v>
      </c>
      <c r="K2108" s="181" t="s">
        <v>1849</v>
      </c>
    </row>
    <row r="2109" spans="1:11">
      <c r="A2109" s="181" t="s">
        <v>1847</v>
      </c>
      <c r="B2109" s="181" t="s">
        <v>1848</v>
      </c>
      <c r="C2109" s="181" t="s">
        <v>553</v>
      </c>
      <c r="D2109" s="181">
        <v>14</v>
      </c>
      <c r="E2109" s="181" t="s">
        <v>546</v>
      </c>
      <c r="F2109" s="181">
        <v>4.4000000000000004</v>
      </c>
      <c r="G2109" s="181">
        <v>61.6</v>
      </c>
      <c r="H2109" s="181">
        <v>184.52</v>
      </c>
      <c r="I2109" s="181" t="s">
        <v>568</v>
      </c>
      <c r="J2109" s="181" t="s">
        <v>543</v>
      </c>
      <c r="K2109" s="181" t="s">
        <v>1849</v>
      </c>
    </row>
    <row r="2110" spans="1:11">
      <c r="A2110" s="181" t="s">
        <v>1847</v>
      </c>
      <c r="B2110" s="181" t="s">
        <v>1848</v>
      </c>
      <c r="C2110" s="181" t="s">
        <v>540</v>
      </c>
      <c r="D2110" s="181">
        <v>3</v>
      </c>
      <c r="E2110" s="181" t="s">
        <v>554</v>
      </c>
      <c r="F2110" s="181">
        <v>3.89</v>
      </c>
      <c r="G2110" s="181">
        <v>11.67</v>
      </c>
      <c r="H2110" s="181">
        <v>184.52</v>
      </c>
      <c r="I2110" s="181" t="s">
        <v>568</v>
      </c>
      <c r="J2110" s="181" t="s">
        <v>543</v>
      </c>
      <c r="K2110" s="181" t="s">
        <v>1849</v>
      </c>
    </row>
    <row r="2111" spans="1:11">
      <c r="A2111" s="181" t="s">
        <v>1847</v>
      </c>
      <c r="B2111" s="181" t="s">
        <v>1848</v>
      </c>
      <c r="C2111" s="181" t="s">
        <v>545</v>
      </c>
      <c r="D2111" s="181">
        <v>11</v>
      </c>
      <c r="E2111" s="181" t="s">
        <v>551</v>
      </c>
      <c r="F2111" s="181">
        <v>4.05</v>
      </c>
      <c r="G2111" s="181">
        <v>44.55</v>
      </c>
      <c r="H2111" s="181">
        <v>184.52</v>
      </c>
      <c r="I2111" s="181" t="s">
        <v>568</v>
      </c>
      <c r="J2111" s="181" t="s">
        <v>543</v>
      </c>
      <c r="K2111" s="181" t="s">
        <v>1849</v>
      </c>
    </row>
    <row r="2112" spans="1:11">
      <c r="A2112" s="181" t="s">
        <v>1847</v>
      </c>
      <c r="B2112" s="181" t="s">
        <v>1848</v>
      </c>
      <c r="C2112" s="181" t="s">
        <v>550</v>
      </c>
      <c r="D2112" s="181">
        <v>15</v>
      </c>
      <c r="E2112" s="181" t="s">
        <v>546</v>
      </c>
      <c r="F2112" s="181">
        <v>0.3</v>
      </c>
      <c r="G2112" s="181">
        <v>4.5</v>
      </c>
      <c r="H2112" s="181">
        <v>184.52</v>
      </c>
      <c r="I2112" s="181" t="s">
        <v>568</v>
      </c>
      <c r="J2112" s="181" t="s">
        <v>543</v>
      </c>
      <c r="K2112" s="181" t="s">
        <v>1849</v>
      </c>
    </row>
    <row r="2113" spans="1:11">
      <c r="A2113" s="181" t="s">
        <v>1850</v>
      </c>
      <c r="B2113" s="181" t="s">
        <v>1851</v>
      </c>
      <c r="C2113" s="181" t="s">
        <v>597</v>
      </c>
      <c r="D2113" s="181">
        <v>9</v>
      </c>
      <c r="E2113" s="181" t="s">
        <v>541</v>
      </c>
      <c r="F2113" s="181">
        <v>1.01</v>
      </c>
      <c r="G2113" s="181">
        <v>9.09</v>
      </c>
      <c r="H2113" s="181">
        <v>100.71</v>
      </c>
      <c r="I2113" s="181" t="s">
        <v>542</v>
      </c>
      <c r="J2113" s="181" t="s">
        <v>543</v>
      </c>
      <c r="K2113" s="181" t="s">
        <v>1852</v>
      </c>
    </row>
    <row r="2114" spans="1:11">
      <c r="A2114" s="181" t="s">
        <v>1850</v>
      </c>
      <c r="B2114" s="181" t="s">
        <v>1851</v>
      </c>
      <c r="C2114" s="181" t="s">
        <v>543</v>
      </c>
      <c r="D2114" s="181">
        <v>15</v>
      </c>
      <c r="E2114" s="181" t="s">
        <v>554</v>
      </c>
      <c r="F2114" s="181">
        <v>2.92</v>
      </c>
      <c r="G2114" s="181">
        <v>43.8</v>
      </c>
      <c r="H2114" s="181">
        <v>100.71</v>
      </c>
      <c r="I2114" s="181" t="s">
        <v>542</v>
      </c>
      <c r="J2114" s="181" t="s">
        <v>543</v>
      </c>
      <c r="K2114" s="181" t="s">
        <v>1852</v>
      </c>
    </row>
    <row r="2115" spans="1:11">
      <c r="A2115" s="181" t="s">
        <v>1850</v>
      </c>
      <c r="B2115" s="181" t="s">
        <v>1851</v>
      </c>
      <c r="C2115" s="181" t="s">
        <v>557</v>
      </c>
      <c r="D2115" s="181">
        <v>2</v>
      </c>
      <c r="E2115" s="181" t="s">
        <v>541</v>
      </c>
      <c r="F2115" s="181">
        <v>0.66</v>
      </c>
      <c r="G2115" s="181">
        <v>1.32</v>
      </c>
      <c r="H2115" s="181">
        <v>100.71</v>
      </c>
      <c r="I2115" s="181" t="s">
        <v>542</v>
      </c>
      <c r="J2115" s="181" t="s">
        <v>543</v>
      </c>
      <c r="K2115" s="181" t="s">
        <v>1852</v>
      </c>
    </row>
    <row r="2116" spans="1:11">
      <c r="A2116" s="181" t="s">
        <v>1850</v>
      </c>
      <c r="B2116" s="181" t="s">
        <v>1851</v>
      </c>
      <c r="C2116" s="181" t="s">
        <v>552</v>
      </c>
      <c r="D2116" s="181">
        <v>15</v>
      </c>
      <c r="E2116" s="181" t="s">
        <v>541</v>
      </c>
      <c r="F2116" s="181">
        <v>3.1</v>
      </c>
      <c r="G2116" s="181">
        <v>46.5</v>
      </c>
      <c r="H2116" s="181">
        <v>100.71</v>
      </c>
      <c r="I2116" s="181" t="s">
        <v>542</v>
      </c>
      <c r="J2116" s="181" t="s">
        <v>543</v>
      </c>
      <c r="K2116" s="181" t="s">
        <v>1852</v>
      </c>
    </row>
    <row r="2117" spans="1:11">
      <c r="A2117" s="181" t="s">
        <v>1853</v>
      </c>
      <c r="B2117" s="181" t="s">
        <v>1854</v>
      </c>
      <c r="C2117" s="181" t="s">
        <v>557</v>
      </c>
      <c r="D2117" s="181">
        <v>2</v>
      </c>
      <c r="E2117" s="181" t="s">
        <v>546</v>
      </c>
      <c r="F2117" s="181">
        <v>1.25</v>
      </c>
      <c r="G2117" s="181">
        <v>2.5</v>
      </c>
      <c r="H2117" s="181">
        <v>17.46</v>
      </c>
      <c r="I2117" s="181" t="s">
        <v>542</v>
      </c>
      <c r="J2117" s="181" t="s">
        <v>543</v>
      </c>
      <c r="K2117" s="181" t="s">
        <v>1855</v>
      </c>
    </row>
    <row r="2118" spans="1:11">
      <c r="A2118" s="181" t="s">
        <v>1853</v>
      </c>
      <c r="B2118" s="181" t="s">
        <v>1854</v>
      </c>
      <c r="C2118" s="181" t="s">
        <v>543</v>
      </c>
      <c r="D2118" s="181">
        <v>14</v>
      </c>
      <c r="E2118" s="181" t="s">
        <v>546</v>
      </c>
      <c r="F2118" s="181">
        <v>0.13</v>
      </c>
      <c r="G2118" s="181">
        <v>1.82</v>
      </c>
      <c r="H2118" s="181">
        <v>17.46</v>
      </c>
      <c r="I2118" s="181" t="s">
        <v>542</v>
      </c>
      <c r="J2118" s="181" t="s">
        <v>543</v>
      </c>
      <c r="K2118" s="181" t="s">
        <v>1855</v>
      </c>
    </row>
    <row r="2119" spans="1:11">
      <c r="A2119" s="181" t="s">
        <v>1853</v>
      </c>
      <c r="B2119" s="181" t="s">
        <v>1854</v>
      </c>
      <c r="C2119" s="181" t="s">
        <v>559</v>
      </c>
      <c r="D2119" s="181">
        <v>9</v>
      </c>
      <c r="E2119" s="181" t="s">
        <v>551</v>
      </c>
      <c r="F2119" s="181">
        <v>1.46</v>
      </c>
      <c r="G2119" s="181">
        <v>13.14</v>
      </c>
      <c r="H2119" s="181">
        <v>17.46</v>
      </c>
      <c r="I2119" s="181" t="s">
        <v>542</v>
      </c>
      <c r="J2119" s="181" t="s">
        <v>543</v>
      </c>
      <c r="K2119" s="181" t="s">
        <v>1855</v>
      </c>
    </row>
    <row r="2120" spans="1:11">
      <c r="A2120" s="181" t="s">
        <v>1856</v>
      </c>
      <c r="B2120" s="181" t="s">
        <v>1857</v>
      </c>
      <c r="C2120" s="181" t="s">
        <v>559</v>
      </c>
      <c r="D2120" s="181">
        <v>12</v>
      </c>
      <c r="E2120" s="181" t="s">
        <v>546</v>
      </c>
      <c r="F2120" s="181">
        <v>1.56</v>
      </c>
      <c r="G2120" s="181">
        <v>18.72</v>
      </c>
      <c r="H2120" s="181">
        <v>97.6</v>
      </c>
      <c r="I2120" s="181" t="s">
        <v>542</v>
      </c>
      <c r="J2120" s="181" t="s">
        <v>543</v>
      </c>
      <c r="K2120" s="181" t="s">
        <v>1172</v>
      </c>
    </row>
    <row r="2121" spans="1:11">
      <c r="A2121" s="181" t="s">
        <v>1856</v>
      </c>
      <c r="B2121" s="181" t="s">
        <v>1857</v>
      </c>
      <c r="C2121" s="181" t="s">
        <v>547</v>
      </c>
      <c r="D2121" s="181">
        <v>10</v>
      </c>
      <c r="E2121" s="181" t="s">
        <v>546</v>
      </c>
      <c r="F2121" s="181">
        <v>4.18</v>
      </c>
      <c r="G2121" s="181">
        <v>41.8</v>
      </c>
      <c r="H2121" s="181">
        <v>97.6</v>
      </c>
      <c r="I2121" s="181" t="s">
        <v>542</v>
      </c>
      <c r="J2121" s="181" t="s">
        <v>543</v>
      </c>
      <c r="K2121" s="181" t="s">
        <v>1172</v>
      </c>
    </row>
    <row r="2122" spans="1:11">
      <c r="A2122" s="181" t="s">
        <v>1856</v>
      </c>
      <c r="B2122" s="181" t="s">
        <v>1857</v>
      </c>
      <c r="C2122" s="181" t="s">
        <v>579</v>
      </c>
      <c r="D2122" s="181">
        <v>12</v>
      </c>
      <c r="E2122" s="181" t="s">
        <v>546</v>
      </c>
      <c r="F2122" s="181">
        <v>3.09</v>
      </c>
      <c r="G2122" s="181">
        <v>37.08</v>
      </c>
      <c r="H2122" s="181">
        <v>97.6</v>
      </c>
      <c r="I2122" s="181" t="s">
        <v>542</v>
      </c>
      <c r="J2122" s="181" t="s">
        <v>543</v>
      </c>
      <c r="K2122" s="181" t="s">
        <v>1172</v>
      </c>
    </row>
    <row r="2123" spans="1:11">
      <c r="A2123" s="181" t="s">
        <v>1858</v>
      </c>
      <c r="B2123" s="181" t="s">
        <v>1859</v>
      </c>
      <c r="C2123" s="181" t="s">
        <v>563</v>
      </c>
      <c r="D2123" s="181">
        <v>15</v>
      </c>
      <c r="E2123" s="181" t="s">
        <v>546</v>
      </c>
      <c r="F2123" s="181">
        <v>3.55</v>
      </c>
      <c r="G2123" s="181">
        <v>53.25</v>
      </c>
      <c r="H2123" s="181">
        <v>153.65</v>
      </c>
      <c r="I2123" s="181" t="s">
        <v>542</v>
      </c>
      <c r="J2123" s="181" t="s">
        <v>543</v>
      </c>
      <c r="K2123" s="181" t="s">
        <v>1860</v>
      </c>
    </row>
    <row r="2124" spans="1:11">
      <c r="A2124" s="181" t="s">
        <v>1858</v>
      </c>
      <c r="B2124" s="181" t="s">
        <v>1859</v>
      </c>
      <c r="C2124" s="181" t="s">
        <v>559</v>
      </c>
      <c r="D2124" s="181">
        <v>20</v>
      </c>
      <c r="E2124" s="181" t="s">
        <v>541</v>
      </c>
      <c r="F2124" s="181">
        <v>2.25</v>
      </c>
      <c r="G2124" s="181">
        <v>45</v>
      </c>
      <c r="H2124" s="181">
        <v>153.65</v>
      </c>
      <c r="I2124" s="181" t="s">
        <v>542</v>
      </c>
      <c r="J2124" s="181" t="s">
        <v>543</v>
      </c>
      <c r="K2124" s="181" t="s">
        <v>1860</v>
      </c>
    </row>
    <row r="2125" spans="1:11">
      <c r="A2125" s="181" t="s">
        <v>1858</v>
      </c>
      <c r="B2125" s="181" t="s">
        <v>1859</v>
      </c>
      <c r="C2125" s="181" t="s">
        <v>543</v>
      </c>
      <c r="D2125" s="181">
        <v>6</v>
      </c>
      <c r="E2125" s="181" t="s">
        <v>551</v>
      </c>
      <c r="F2125" s="181">
        <v>2.63</v>
      </c>
      <c r="G2125" s="181">
        <v>15.78</v>
      </c>
      <c r="H2125" s="181">
        <v>153.65</v>
      </c>
      <c r="I2125" s="181" t="s">
        <v>542</v>
      </c>
      <c r="J2125" s="181" t="s">
        <v>543</v>
      </c>
      <c r="K2125" s="181" t="s">
        <v>1860</v>
      </c>
    </row>
    <row r="2126" spans="1:11">
      <c r="A2126" s="181" t="s">
        <v>1858</v>
      </c>
      <c r="B2126" s="181" t="s">
        <v>1859</v>
      </c>
      <c r="C2126" s="181" t="s">
        <v>547</v>
      </c>
      <c r="D2126" s="181">
        <v>4</v>
      </c>
      <c r="E2126" s="181" t="s">
        <v>551</v>
      </c>
      <c r="F2126" s="181">
        <v>0.32</v>
      </c>
      <c r="G2126" s="181">
        <v>1.28</v>
      </c>
      <c r="H2126" s="181">
        <v>153.65</v>
      </c>
      <c r="I2126" s="181" t="s">
        <v>542</v>
      </c>
      <c r="J2126" s="181" t="s">
        <v>543</v>
      </c>
      <c r="K2126" s="181" t="s">
        <v>1860</v>
      </c>
    </row>
    <row r="2127" spans="1:11">
      <c r="A2127" s="181" t="s">
        <v>1858</v>
      </c>
      <c r="B2127" s="181" t="s">
        <v>1859</v>
      </c>
      <c r="C2127" s="181" t="s">
        <v>575</v>
      </c>
      <c r="D2127" s="181">
        <v>18</v>
      </c>
      <c r="E2127" s="181" t="s">
        <v>551</v>
      </c>
      <c r="F2127" s="181">
        <v>1.24</v>
      </c>
      <c r="G2127" s="181">
        <v>22.32</v>
      </c>
      <c r="H2127" s="181">
        <v>153.65</v>
      </c>
      <c r="I2127" s="181" t="s">
        <v>542</v>
      </c>
      <c r="J2127" s="181" t="s">
        <v>543</v>
      </c>
      <c r="K2127" s="181" t="s">
        <v>1860</v>
      </c>
    </row>
    <row r="2128" spans="1:11">
      <c r="A2128" s="181" t="s">
        <v>1858</v>
      </c>
      <c r="B2128" s="181" t="s">
        <v>1859</v>
      </c>
      <c r="C2128" s="181" t="s">
        <v>545</v>
      </c>
      <c r="D2128" s="181">
        <v>9</v>
      </c>
      <c r="E2128" s="181" t="s">
        <v>554</v>
      </c>
      <c r="F2128" s="181">
        <v>1.78</v>
      </c>
      <c r="G2128" s="181">
        <v>16.02</v>
      </c>
      <c r="H2128" s="181">
        <v>153.65</v>
      </c>
      <c r="I2128" s="181" t="s">
        <v>542</v>
      </c>
      <c r="J2128" s="181" t="s">
        <v>543</v>
      </c>
      <c r="K2128" s="181" t="s">
        <v>1860</v>
      </c>
    </row>
    <row r="2129" spans="1:11">
      <c r="A2129" s="181" t="s">
        <v>1861</v>
      </c>
      <c r="B2129" s="181" t="s">
        <v>1862</v>
      </c>
      <c r="C2129" s="181" t="s">
        <v>550</v>
      </c>
      <c r="D2129" s="181">
        <v>11</v>
      </c>
      <c r="E2129" s="181" t="s">
        <v>541</v>
      </c>
      <c r="F2129" s="181">
        <v>1.4</v>
      </c>
      <c r="G2129" s="181">
        <v>15.4</v>
      </c>
      <c r="H2129" s="181">
        <v>34.68</v>
      </c>
      <c r="I2129" s="181" t="s">
        <v>568</v>
      </c>
      <c r="J2129" s="181" t="s">
        <v>543</v>
      </c>
      <c r="K2129" s="181" t="s">
        <v>1863</v>
      </c>
    </row>
    <row r="2130" spans="1:11">
      <c r="A2130" s="181" t="s">
        <v>1861</v>
      </c>
      <c r="B2130" s="181" t="s">
        <v>1862</v>
      </c>
      <c r="C2130" s="181" t="s">
        <v>540</v>
      </c>
      <c r="D2130" s="181">
        <v>9</v>
      </c>
      <c r="E2130" s="181" t="s">
        <v>554</v>
      </c>
      <c r="F2130" s="181">
        <v>1.03</v>
      </c>
      <c r="G2130" s="181">
        <v>9.27</v>
      </c>
      <c r="H2130" s="181">
        <v>34.68</v>
      </c>
      <c r="I2130" s="181" t="s">
        <v>568</v>
      </c>
      <c r="J2130" s="181" t="s">
        <v>543</v>
      </c>
      <c r="K2130" s="181" t="s">
        <v>1863</v>
      </c>
    </row>
    <row r="2131" spans="1:11">
      <c r="A2131" s="181" t="s">
        <v>1861</v>
      </c>
      <c r="B2131" s="181" t="s">
        <v>1862</v>
      </c>
      <c r="C2131" s="181" t="s">
        <v>575</v>
      </c>
      <c r="D2131" s="181">
        <v>7</v>
      </c>
      <c r="E2131" s="181" t="s">
        <v>554</v>
      </c>
      <c r="F2131" s="181">
        <v>1.43</v>
      </c>
      <c r="G2131" s="181">
        <v>10.01</v>
      </c>
      <c r="H2131" s="181">
        <v>34.68</v>
      </c>
      <c r="I2131" s="181" t="s">
        <v>568</v>
      </c>
      <c r="J2131" s="181" t="s">
        <v>543</v>
      </c>
      <c r="K2131" s="181" t="s">
        <v>1863</v>
      </c>
    </row>
    <row r="2132" spans="1:11">
      <c r="A2132" s="181" t="s">
        <v>1864</v>
      </c>
      <c r="B2132" s="181" t="s">
        <v>1865</v>
      </c>
      <c r="C2132" s="181" t="s">
        <v>545</v>
      </c>
      <c r="D2132" s="181">
        <v>14</v>
      </c>
      <c r="E2132" s="181" t="s">
        <v>546</v>
      </c>
      <c r="F2132" s="181">
        <v>0.45</v>
      </c>
      <c r="G2132" s="181">
        <v>6.3</v>
      </c>
      <c r="H2132" s="181">
        <v>135.79</v>
      </c>
      <c r="I2132" s="181" t="s">
        <v>568</v>
      </c>
      <c r="J2132" s="181" t="s">
        <v>543</v>
      </c>
      <c r="K2132" s="181" t="s">
        <v>1866</v>
      </c>
    </row>
    <row r="2133" spans="1:11">
      <c r="A2133" s="181" t="s">
        <v>1864</v>
      </c>
      <c r="B2133" s="181" t="s">
        <v>1865</v>
      </c>
      <c r="C2133" s="181" t="s">
        <v>559</v>
      </c>
      <c r="D2133" s="181">
        <v>15</v>
      </c>
      <c r="E2133" s="181" t="s">
        <v>546</v>
      </c>
      <c r="F2133" s="181">
        <v>4.66</v>
      </c>
      <c r="G2133" s="181">
        <v>69.900000000000006</v>
      </c>
      <c r="H2133" s="181">
        <v>135.79</v>
      </c>
      <c r="I2133" s="181" t="s">
        <v>568</v>
      </c>
      <c r="J2133" s="181" t="s">
        <v>543</v>
      </c>
      <c r="K2133" s="181" t="s">
        <v>1866</v>
      </c>
    </row>
    <row r="2134" spans="1:11">
      <c r="A2134" s="181" t="s">
        <v>1864</v>
      </c>
      <c r="B2134" s="181" t="s">
        <v>1865</v>
      </c>
      <c r="C2134" s="181" t="s">
        <v>575</v>
      </c>
      <c r="D2134" s="181">
        <v>17</v>
      </c>
      <c r="E2134" s="181" t="s">
        <v>541</v>
      </c>
      <c r="F2134" s="181">
        <v>1.71</v>
      </c>
      <c r="G2134" s="181">
        <v>29.07</v>
      </c>
      <c r="H2134" s="181">
        <v>135.79</v>
      </c>
      <c r="I2134" s="181" t="s">
        <v>568</v>
      </c>
      <c r="J2134" s="181" t="s">
        <v>543</v>
      </c>
      <c r="K2134" s="181" t="s">
        <v>1866</v>
      </c>
    </row>
    <row r="2135" spans="1:11">
      <c r="A2135" s="181" t="s">
        <v>1864</v>
      </c>
      <c r="B2135" s="181" t="s">
        <v>1865</v>
      </c>
      <c r="C2135" s="181" t="s">
        <v>547</v>
      </c>
      <c r="D2135" s="181">
        <v>7</v>
      </c>
      <c r="E2135" s="181" t="s">
        <v>541</v>
      </c>
      <c r="F2135" s="181">
        <v>0.2</v>
      </c>
      <c r="G2135" s="181">
        <v>1.4</v>
      </c>
      <c r="H2135" s="181">
        <v>135.79</v>
      </c>
      <c r="I2135" s="181" t="s">
        <v>568</v>
      </c>
      <c r="J2135" s="181" t="s">
        <v>543</v>
      </c>
      <c r="K2135" s="181" t="s">
        <v>1866</v>
      </c>
    </row>
    <row r="2136" spans="1:11">
      <c r="A2136" s="181" t="s">
        <v>1864</v>
      </c>
      <c r="B2136" s="181" t="s">
        <v>1865</v>
      </c>
      <c r="C2136" s="181" t="s">
        <v>553</v>
      </c>
      <c r="D2136" s="181">
        <v>8</v>
      </c>
      <c r="E2136" s="181" t="s">
        <v>546</v>
      </c>
      <c r="F2136" s="181">
        <v>1.4</v>
      </c>
      <c r="G2136" s="181">
        <v>11.2</v>
      </c>
      <c r="H2136" s="181">
        <v>135.79</v>
      </c>
      <c r="I2136" s="181" t="s">
        <v>568</v>
      </c>
      <c r="J2136" s="181" t="s">
        <v>543</v>
      </c>
      <c r="K2136" s="181" t="s">
        <v>1866</v>
      </c>
    </row>
    <row r="2137" spans="1:11">
      <c r="A2137" s="181" t="s">
        <v>1864</v>
      </c>
      <c r="B2137" s="181" t="s">
        <v>1865</v>
      </c>
      <c r="C2137" s="181" t="s">
        <v>540</v>
      </c>
      <c r="D2137" s="181">
        <v>4</v>
      </c>
      <c r="E2137" s="181" t="s">
        <v>546</v>
      </c>
      <c r="F2137" s="181">
        <v>4.4800000000000004</v>
      </c>
      <c r="G2137" s="181">
        <v>17.920000000000002</v>
      </c>
      <c r="H2137" s="181">
        <v>135.79</v>
      </c>
      <c r="I2137" s="181" t="s">
        <v>568</v>
      </c>
      <c r="J2137" s="181" t="s">
        <v>543</v>
      </c>
      <c r="K2137" s="181" t="s">
        <v>1866</v>
      </c>
    </row>
    <row r="2138" spans="1:11">
      <c r="A2138" s="181" t="s">
        <v>1867</v>
      </c>
      <c r="B2138" s="181" t="s">
        <v>1868</v>
      </c>
      <c r="C2138" s="181" t="s">
        <v>540</v>
      </c>
      <c r="D2138" s="181">
        <v>7</v>
      </c>
      <c r="E2138" s="181" t="s">
        <v>541</v>
      </c>
      <c r="F2138" s="181">
        <v>0.65</v>
      </c>
      <c r="G2138" s="181">
        <v>4.55</v>
      </c>
      <c r="H2138" s="181">
        <v>153.08000000000001</v>
      </c>
      <c r="I2138" s="181" t="s">
        <v>542</v>
      </c>
      <c r="J2138" s="181" t="s">
        <v>543</v>
      </c>
      <c r="K2138" s="181" t="s">
        <v>1869</v>
      </c>
    </row>
    <row r="2139" spans="1:11">
      <c r="A2139" s="181" t="s">
        <v>1867</v>
      </c>
      <c r="B2139" s="181" t="s">
        <v>1868</v>
      </c>
      <c r="C2139" s="181" t="s">
        <v>547</v>
      </c>
      <c r="D2139" s="181">
        <v>18</v>
      </c>
      <c r="E2139" s="181" t="s">
        <v>551</v>
      </c>
      <c r="F2139" s="181">
        <v>2.81</v>
      </c>
      <c r="G2139" s="181">
        <v>50.58</v>
      </c>
      <c r="H2139" s="181">
        <v>153.08000000000001</v>
      </c>
      <c r="I2139" s="181" t="s">
        <v>542</v>
      </c>
      <c r="J2139" s="181" t="s">
        <v>543</v>
      </c>
      <c r="K2139" s="181" t="s">
        <v>1869</v>
      </c>
    </row>
    <row r="2140" spans="1:11">
      <c r="A2140" s="181" t="s">
        <v>1867</v>
      </c>
      <c r="B2140" s="181" t="s">
        <v>1868</v>
      </c>
      <c r="C2140" s="181" t="s">
        <v>557</v>
      </c>
      <c r="D2140" s="181">
        <v>15</v>
      </c>
      <c r="E2140" s="181" t="s">
        <v>541</v>
      </c>
      <c r="F2140" s="181">
        <v>3.65</v>
      </c>
      <c r="G2140" s="181">
        <v>54.75</v>
      </c>
      <c r="H2140" s="181">
        <v>153.08000000000001</v>
      </c>
      <c r="I2140" s="181" t="s">
        <v>542</v>
      </c>
      <c r="J2140" s="181" t="s">
        <v>543</v>
      </c>
      <c r="K2140" s="181" t="s">
        <v>1869</v>
      </c>
    </row>
    <row r="2141" spans="1:11">
      <c r="A2141" s="181" t="s">
        <v>1867</v>
      </c>
      <c r="B2141" s="181" t="s">
        <v>1868</v>
      </c>
      <c r="C2141" s="181" t="s">
        <v>552</v>
      </c>
      <c r="D2141" s="181">
        <v>16</v>
      </c>
      <c r="E2141" s="181" t="s">
        <v>546</v>
      </c>
      <c r="F2141" s="181">
        <v>2.7</v>
      </c>
      <c r="G2141" s="181">
        <v>43.2</v>
      </c>
      <c r="H2141" s="181">
        <v>153.08000000000001</v>
      </c>
      <c r="I2141" s="181" t="s">
        <v>542</v>
      </c>
      <c r="J2141" s="181" t="s">
        <v>543</v>
      </c>
      <c r="K2141" s="181" t="s">
        <v>1869</v>
      </c>
    </row>
    <row r="2142" spans="1:11">
      <c r="A2142" s="181" t="s">
        <v>1870</v>
      </c>
      <c r="B2142" s="181" t="s">
        <v>1871</v>
      </c>
      <c r="C2142" s="181" t="s">
        <v>563</v>
      </c>
      <c r="D2142" s="181">
        <v>8</v>
      </c>
      <c r="E2142" s="181" t="s">
        <v>551</v>
      </c>
      <c r="F2142" s="181">
        <v>3.05</v>
      </c>
      <c r="G2142" s="181">
        <v>24.4</v>
      </c>
      <c r="H2142" s="181">
        <v>62.66</v>
      </c>
      <c r="I2142" s="181" t="s">
        <v>568</v>
      </c>
      <c r="J2142" s="181" t="s">
        <v>543</v>
      </c>
      <c r="K2142" s="181" t="s">
        <v>1872</v>
      </c>
    </row>
    <row r="2143" spans="1:11">
      <c r="A2143" s="181" t="s">
        <v>1870</v>
      </c>
      <c r="B2143" s="181" t="s">
        <v>1871</v>
      </c>
      <c r="C2143" s="181" t="s">
        <v>575</v>
      </c>
      <c r="D2143" s="181">
        <v>1</v>
      </c>
      <c r="E2143" s="181" t="s">
        <v>541</v>
      </c>
      <c r="F2143" s="181">
        <v>3.16</v>
      </c>
      <c r="G2143" s="181">
        <v>3.16</v>
      </c>
      <c r="H2143" s="181">
        <v>62.66</v>
      </c>
      <c r="I2143" s="181" t="s">
        <v>568</v>
      </c>
      <c r="J2143" s="181" t="s">
        <v>543</v>
      </c>
      <c r="K2143" s="181" t="s">
        <v>1872</v>
      </c>
    </row>
    <row r="2144" spans="1:11">
      <c r="A2144" s="181" t="s">
        <v>1870</v>
      </c>
      <c r="B2144" s="181" t="s">
        <v>1871</v>
      </c>
      <c r="C2144" s="181" t="s">
        <v>540</v>
      </c>
      <c r="D2144" s="181">
        <v>7</v>
      </c>
      <c r="E2144" s="181" t="s">
        <v>541</v>
      </c>
      <c r="F2144" s="181">
        <v>3.57</v>
      </c>
      <c r="G2144" s="181">
        <v>24.99</v>
      </c>
      <c r="H2144" s="181">
        <v>62.66</v>
      </c>
      <c r="I2144" s="181" t="s">
        <v>568</v>
      </c>
      <c r="J2144" s="181" t="s">
        <v>543</v>
      </c>
      <c r="K2144" s="181" t="s">
        <v>1872</v>
      </c>
    </row>
    <row r="2145" spans="1:11">
      <c r="A2145" s="181" t="s">
        <v>1870</v>
      </c>
      <c r="B2145" s="181" t="s">
        <v>1871</v>
      </c>
      <c r="C2145" s="181" t="s">
        <v>559</v>
      </c>
      <c r="D2145" s="181">
        <v>3</v>
      </c>
      <c r="E2145" s="181" t="s">
        <v>551</v>
      </c>
      <c r="F2145" s="181">
        <v>3.37</v>
      </c>
      <c r="G2145" s="181">
        <v>10.11</v>
      </c>
      <c r="H2145" s="181">
        <v>62.66</v>
      </c>
      <c r="I2145" s="181" t="s">
        <v>568</v>
      </c>
      <c r="J2145" s="181" t="s">
        <v>543</v>
      </c>
      <c r="K2145" s="181" t="s">
        <v>1872</v>
      </c>
    </row>
    <row r="2146" spans="1:11">
      <c r="A2146" s="181" t="s">
        <v>1873</v>
      </c>
      <c r="B2146" s="181" t="s">
        <v>1874</v>
      </c>
      <c r="C2146" s="181" t="s">
        <v>575</v>
      </c>
      <c r="D2146" s="181">
        <v>16</v>
      </c>
      <c r="E2146" s="181" t="s">
        <v>551</v>
      </c>
      <c r="F2146" s="181">
        <v>1.94</v>
      </c>
      <c r="G2146" s="181">
        <v>31.04</v>
      </c>
      <c r="H2146" s="181">
        <v>106.46</v>
      </c>
      <c r="I2146" s="181" t="s">
        <v>568</v>
      </c>
      <c r="J2146" s="181" t="s">
        <v>543</v>
      </c>
      <c r="K2146" s="181" t="s">
        <v>1875</v>
      </c>
    </row>
    <row r="2147" spans="1:11">
      <c r="A2147" s="181" t="s">
        <v>1873</v>
      </c>
      <c r="B2147" s="181" t="s">
        <v>1874</v>
      </c>
      <c r="C2147" s="181" t="s">
        <v>545</v>
      </c>
      <c r="D2147" s="181">
        <v>14</v>
      </c>
      <c r="E2147" s="181" t="s">
        <v>554</v>
      </c>
      <c r="F2147" s="181">
        <v>4.68</v>
      </c>
      <c r="G2147" s="181">
        <v>65.52</v>
      </c>
      <c r="H2147" s="181">
        <v>106.46</v>
      </c>
      <c r="I2147" s="181" t="s">
        <v>568</v>
      </c>
      <c r="J2147" s="181" t="s">
        <v>543</v>
      </c>
      <c r="K2147" s="181" t="s">
        <v>1875</v>
      </c>
    </row>
    <row r="2148" spans="1:11">
      <c r="A2148" s="181" t="s">
        <v>1873</v>
      </c>
      <c r="B2148" s="181" t="s">
        <v>1874</v>
      </c>
      <c r="C2148" s="181" t="s">
        <v>563</v>
      </c>
      <c r="D2148" s="181">
        <v>5</v>
      </c>
      <c r="E2148" s="181" t="s">
        <v>546</v>
      </c>
      <c r="F2148" s="181">
        <v>1.98</v>
      </c>
      <c r="G2148" s="181">
        <v>9.9</v>
      </c>
      <c r="H2148" s="181">
        <v>106.46</v>
      </c>
      <c r="I2148" s="181" t="s">
        <v>568</v>
      </c>
      <c r="J2148" s="181" t="s">
        <v>543</v>
      </c>
      <c r="K2148" s="181" t="s">
        <v>1875</v>
      </c>
    </row>
    <row r="2149" spans="1:11">
      <c r="A2149" s="181" t="s">
        <v>1876</v>
      </c>
      <c r="B2149" s="181" t="s">
        <v>1877</v>
      </c>
      <c r="C2149" s="181" t="s">
        <v>552</v>
      </c>
      <c r="D2149" s="181">
        <v>18</v>
      </c>
      <c r="E2149" s="181" t="s">
        <v>546</v>
      </c>
      <c r="F2149" s="181">
        <v>2.06</v>
      </c>
      <c r="G2149" s="181">
        <v>37.08</v>
      </c>
      <c r="H2149" s="181">
        <v>64.37</v>
      </c>
      <c r="I2149" s="181" t="s">
        <v>542</v>
      </c>
      <c r="J2149" s="181" t="s">
        <v>543</v>
      </c>
      <c r="K2149" s="181" t="s">
        <v>1878</v>
      </c>
    </row>
    <row r="2150" spans="1:11">
      <c r="A2150" s="181" t="s">
        <v>1876</v>
      </c>
      <c r="B2150" s="181" t="s">
        <v>1877</v>
      </c>
      <c r="C2150" s="181" t="s">
        <v>543</v>
      </c>
      <c r="D2150" s="181">
        <v>7</v>
      </c>
      <c r="E2150" s="181" t="s">
        <v>546</v>
      </c>
      <c r="F2150" s="181">
        <v>2.5099999999999998</v>
      </c>
      <c r="G2150" s="181">
        <v>17.57</v>
      </c>
      <c r="H2150" s="181">
        <v>64.37</v>
      </c>
      <c r="I2150" s="181" t="s">
        <v>542</v>
      </c>
      <c r="J2150" s="181" t="s">
        <v>543</v>
      </c>
      <c r="K2150" s="181" t="s">
        <v>1878</v>
      </c>
    </row>
    <row r="2151" spans="1:11">
      <c r="A2151" s="181" t="s">
        <v>1876</v>
      </c>
      <c r="B2151" s="181" t="s">
        <v>1877</v>
      </c>
      <c r="C2151" s="181" t="s">
        <v>559</v>
      </c>
      <c r="D2151" s="181">
        <v>2</v>
      </c>
      <c r="E2151" s="181" t="s">
        <v>541</v>
      </c>
      <c r="F2151" s="181">
        <v>4.8600000000000003</v>
      </c>
      <c r="G2151" s="181">
        <v>9.7200000000000006</v>
      </c>
      <c r="H2151" s="181">
        <v>64.37</v>
      </c>
      <c r="I2151" s="181" t="s">
        <v>542</v>
      </c>
      <c r="J2151" s="181" t="s">
        <v>543</v>
      </c>
      <c r="K2151" s="181" t="s">
        <v>1878</v>
      </c>
    </row>
    <row r="2152" spans="1:11">
      <c r="A2152" s="181" t="s">
        <v>1879</v>
      </c>
      <c r="B2152" s="181" t="s">
        <v>1880</v>
      </c>
      <c r="C2152" s="181" t="s">
        <v>540</v>
      </c>
      <c r="D2152" s="181">
        <v>4</v>
      </c>
      <c r="E2152" s="181" t="s">
        <v>546</v>
      </c>
      <c r="F2152" s="181">
        <v>1.59</v>
      </c>
      <c r="G2152" s="181">
        <v>6.36</v>
      </c>
      <c r="H2152" s="181">
        <v>140.04</v>
      </c>
      <c r="I2152" s="181" t="s">
        <v>542</v>
      </c>
      <c r="J2152" s="181" t="s">
        <v>543</v>
      </c>
      <c r="K2152" s="181" t="s">
        <v>1186</v>
      </c>
    </row>
    <row r="2153" spans="1:11">
      <c r="A2153" s="181" t="s">
        <v>1879</v>
      </c>
      <c r="B2153" s="181" t="s">
        <v>1880</v>
      </c>
      <c r="C2153" s="181" t="s">
        <v>579</v>
      </c>
      <c r="D2153" s="181">
        <v>20</v>
      </c>
      <c r="E2153" s="181" t="s">
        <v>546</v>
      </c>
      <c r="F2153" s="181">
        <v>3.1</v>
      </c>
      <c r="G2153" s="181">
        <v>62</v>
      </c>
      <c r="H2153" s="181">
        <v>140.04</v>
      </c>
      <c r="I2153" s="181" t="s">
        <v>542</v>
      </c>
      <c r="J2153" s="181" t="s">
        <v>543</v>
      </c>
      <c r="K2153" s="181" t="s">
        <v>1186</v>
      </c>
    </row>
    <row r="2154" spans="1:11">
      <c r="A2154" s="181" t="s">
        <v>1879</v>
      </c>
      <c r="B2154" s="181" t="s">
        <v>1880</v>
      </c>
      <c r="C2154" s="181" t="s">
        <v>543</v>
      </c>
      <c r="D2154" s="181">
        <v>12</v>
      </c>
      <c r="E2154" s="181" t="s">
        <v>546</v>
      </c>
      <c r="F2154" s="181">
        <v>4.7300000000000004</v>
      </c>
      <c r="G2154" s="181">
        <v>56.76</v>
      </c>
      <c r="H2154" s="181">
        <v>140.04</v>
      </c>
      <c r="I2154" s="181" t="s">
        <v>542</v>
      </c>
      <c r="J2154" s="181" t="s">
        <v>543</v>
      </c>
      <c r="K2154" s="181" t="s">
        <v>1186</v>
      </c>
    </row>
    <row r="2155" spans="1:11">
      <c r="A2155" s="181" t="s">
        <v>1879</v>
      </c>
      <c r="B2155" s="181" t="s">
        <v>1880</v>
      </c>
      <c r="C2155" s="181" t="s">
        <v>557</v>
      </c>
      <c r="D2155" s="181">
        <v>4</v>
      </c>
      <c r="E2155" s="181" t="s">
        <v>554</v>
      </c>
      <c r="F2155" s="181">
        <v>3.73</v>
      </c>
      <c r="G2155" s="181">
        <v>14.92</v>
      </c>
      <c r="H2155" s="181">
        <v>140.04</v>
      </c>
      <c r="I2155" s="181" t="s">
        <v>542</v>
      </c>
      <c r="J2155" s="181" t="s">
        <v>543</v>
      </c>
      <c r="K2155" s="181" t="s">
        <v>1186</v>
      </c>
    </row>
    <row r="2156" spans="1:11">
      <c r="A2156" s="181" t="s">
        <v>1881</v>
      </c>
      <c r="B2156" s="181" t="s">
        <v>1882</v>
      </c>
      <c r="C2156" s="181" t="s">
        <v>579</v>
      </c>
      <c r="D2156" s="181">
        <v>2</v>
      </c>
      <c r="E2156" s="181" t="s">
        <v>551</v>
      </c>
      <c r="F2156" s="181">
        <v>3.7</v>
      </c>
      <c r="G2156" s="181">
        <v>7.4</v>
      </c>
      <c r="H2156" s="181">
        <v>251.42</v>
      </c>
      <c r="I2156" s="181" t="s">
        <v>568</v>
      </c>
      <c r="J2156" s="181" t="s">
        <v>778</v>
      </c>
      <c r="K2156" s="181" t="s">
        <v>1883</v>
      </c>
    </row>
    <row r="2157" spans="1:11">
      <c r="A2157" s="181" t="s">
        <v>1881</v>
      </c>
      <c r="B2157" s="181" t="s">
        <v>1882</v>
      </c>
      <c r="C2157" s="181" t="s">
        <v>597</v>
      </c>
      <c r="D2157" s="181">
        <v>19</v>
      </c>
      <c r="E2157" s="181" t="s">
        <v>541</v>
      </c>
      <c r="F2157" s="181">
        <v>4.2</v>
      </c>
      <c r="G2157" s="181">
        <v>79.8</v>
      </c>
      <c r="H2157" s="181">
        <v>251.42</v>
      </c>
      <c r="I2157" s="181" t="s">
        <v>568</v>
      </c>
      <c r="J2157" s="181" t="s">
        <v>778</v>
      </c>
      <c r="K2157" s="181" t="s">
        <v>1883</v>
      </c>
    </row>
    <row r="2158" spans="1:11">
      <c r="A2158" s="181" t="s">
        <v>1881</v>
      </c>
      <c r="B2158" s="181" t="s">
        <v>1882</v>
      </c>
      <c r="C2158" s="181" t="s">
        <v>559</v>
      </c>
      <c r="D2158" s="181">
        <v>1</v>
      </c>
      <c r="E2158" s="181" t="s">
        <v>554</v>
      </c>
      <c r="F2158" s="181">
        <v>0.74</v>
      </c>
      <c r="G2158" s="181">
        <v>0.74</v>
      </c>
      <c r="H2158" s="181">
        <v>251.42</v>
      </c>
      <c r="I2158" s="181" t="s">
        <v>568</v>
      </c>
      <c r="J2158" s="181" t="s">
        <v>778</v>
      </c>
      <c r="K2158" s="181" t="s">
        <v>1883</v>
      </c>
    </row>
    <row r="2159" spans="1:11">
      <c r="A2159" s="181" t="s">
        <v>1881</v>
      </c>
      <c r="B2159" s="181" t="s">
        <v>1882</v>
      </c>
      <c r="C2159" s="181" t="s">
        <v>553</v>
      </c>
      <c r="D2159" s="181">
        <v>17</v>
      </c>
      <c r="E2159" s="181" t="s">
        <v>541</v>
      </c>
      <c r="F2159" s="181">
        <v>2.4</v>
      </c>
      <c r="G2159" s="181">
        <v>40.799999999999997</v>
      </c>
      <c r="H2159" s="181">
        <v>251.42</v>
      </c>
      <c r="I2159" s="181" t="s">
        <v>568</v>
      </c>
      <c r="J2159" s="181" t="s">
        <v>778</v>
      </c>
      <c r="K2159" s="181" t="s">
        <v>1883</v>
      </c>
    </row>
    <row r="2160" spans="1:11">
      <c r="A2160" s="181" t="s">
        <v>1881</v>
      </c>
      <c r="B2160" s="181" t="s">
        <v>1882</v>
      </c>
      <c r="C2160" s="181" t="s">
        <v>550</v>
      </c>
      <c r="D2160" s="181">
        <v>19</v>
      </c>
      <c r="E2160" s="181" t="s">
        <v>546</v>
      </c>
      <c r="F2160" s="181">
        <v>2.92</v>
      </c>
      <c r="G2160" s="181">
        <v>55.48</v>
      </c>
      <c r="H2160" s="181">
        <v>251.42</v>
      </c>
      <c r="I2160" s="181" t="s">
        <v>568</v>
      </c>
      <c r="J2160" s="181" t="s">
        <v>778</v>
      </c>
      <c r="K2160" s="181" t="s">
        <v>1883</v>
      </c>
    </row>
    <row r="2161" spans="1:11">
      <c r="A2161" s="181" t="s">
        <v>1881</v>
      </c>
      <c r="B2161" s="181" t="s">
        <v>1882</v>
      </c>
      <c r="C2161" s="181" t="s">
        <v>563</v>
      </c>
      <c r="D2161" s="181">
        <v>15</v>
      </c>
      <c r="E2161" s="181" t="s">
        <v>551</v>
      </c>
      <c r="F2161" s="181">
        <v>4.4800000000000004</v>
      </c>
      <c r="G2161" s="181">
        <v>67.2</v>
      </c>
      <c r="H2161" s="181">
        <v>251.42</v>
      </c>
      <c r="I2161" s="181" t="s">
        <v>568</v>
      </c>
      <c r="J2161" s="181" t="s">
        <v>778</v>
      </c>
      <c r="K2161" s="181" t="s">
        <v>1883</v>
      </c>
    </row>
    <row r="2162" spans="1:11">
      <c r="A2162" s="181" t="s">
        <v>1884</v>
      </c>
      <c r="B2162" s="181" t="s">
        <v>1885</v>
      </c>
      <c r="C2162" s="181" t="s">
        <v>540</v>
      </c>
      <c r="D2162" s="181">
        <v>14</v>
      </c>
      <c r="E2162" s="181" t="s">
        <v>551</v>
      </c>
      <c r="F2162" s="181">
        <v>4.92</v>
      </c>
      <c r="G2162" s="181">
        <v>68.88</v>
      </c>
      <c r="H2162" s="181">
        <v>162.15</v>
      </c>
      <c r="I2162" s="181" t="s">
        <v>568</v>
      </c>
      <c r="J2162" s="181" t="s">
        <v>543</v>
      </c>
      <c r="K2162" s="181" t="s">
        <v>1886</v>
      </c>
    </row>
    <row r="2163" spans="1:11">
      <c r="A2163" s="181" t="s">
        <v>1884</v>
      </c>
      <c r="B2163" s="181" t="s">
        <v>1885</v>
      </c>
      <c r="C2163" s="181" t="s">
        <v>550</v>
      </c>
      <c r="D2163" s="181">
        <v>2</v>
      </c>
      <c r="E2163" s="181" t="s">
        <v>541</v>
      </c>
      <c r="F2163" s="181">
        <v>4.6399999999999997</v>
      </c>
      <c r="G2163" s="181">
        <v>9.2799999999999994</v>
      </c>
      <c r="H2163" s="181">
        <v>162.15</v>
      </c>
      <c r="I2163" s="181" t="s">
        <v>568</v>
      </c>
      <c r="J2163" s="181" t="s">
        <v>543</v>
      </c>
      <c r="K2163" s="181" t="s">
        <v>1886</v>
      </c>
    </row>
    <row r="2164" spans="1:11">
      <c r="A2164" s="181" t="s">
        <v>1884</v>
      </c>
      <c r="B2164" s="181" t="s">
        <v>1885</v>
      </c>
      <c r="C2164" s="181" t="s">
        <v>557</v>
      </c>
      <c r="D2164" s="181">
        <v>7</v>
      </c>
      <c r="E2164" s="181" t="s">
        <v>554</v>
      </c>
      <c r="F2164" s="181">
        <v>0.56000000000000005</v>
      </c>
      <c r="G2164" s="181">
        <v>3.92</v>
      </c>
      <c r="H2164" s="181">
        <v>162.15</v>
      </c>
      <c r="I2164" s="181" t="s">
        <v>568</v>
      </c>
      <c r="J2164" s="181" t="s">
        <v>543</v>
      </c>
      <c r="K2164" s="181" t="s">
        <v>1886</v>
      </c>
    </row>
    <row r="2165" spans="1:11">
      <c r="A2165" s="181" t="s">
        <v>1884</v>
      </c>
      <c r="B2165" s="181" t="s">
        <v>1885</v>
      </c>
      <c r="C2165" s="181" t="s">
        <v>543</v>
      </c>
      <c r="D2165" s="181">
        <v>17</v>
      </c>
      <c r="E2165" s="181" t="s">
        <v>551</v>
      </c>
      <c r="F2165" s="181">
        <v>4.1500000000000004</v>
      </c>
      <c r="G2165" s="181">
        <v>70.55</v>
      </c>
      <c r="H2165" s="181">
        <v>162.15</v>
      </c>
      <c r="I2165" s="181" t="s">
        <v>568</v>
      </c>
      <c r="J2165" s="181" t="s">
        <v>543</v>
      </c>
      <c r="K2165" s="181" t="s">
        <v>1886</v>
      </c>
    </row>
    <row r="2166" spans="1:11">
      <c r="A2166" s="181" t="s">
        <v>1884</v>
      </c>
      <c r="B2166" s="181" t="s">
        <v>1885</v>
      </c>
      <c r="C2166" s="181" t="s">
        <v>552</v>
      </c>
      <c r="D2166" s="181">
        <v>14</v>
      </c>
      <c r="E2166" s="181" t="s">
        <v>546</v>
      </c>
      <c r="F2166" s="181">
        <v>0.68</v>
      </c>
      <c r="G2166" s="181">
        <v>9.52</v>
      </c>
      <c r="H2166" s="181">
        <v>162.15</v>
      </c>
      <c r="I2166" s="181" t="s">
        <v>568</v>
      </c>
      <c r="J2166" s="181" t="s">
        <v>543</v>
      </c>
      <c r="K2166" s="181" t="s">
        <v>1886</v>
      </c>
    </row>
    <row r="2167" spans="1:11">
      <c r="A2167" s="181" t="s">
        <v>1887</v>
      </c>
      <c r="B2167" s="181" t="s">
        <v>1888</v>
      </c>
      <c r="C2167" s="181" t="s">
        <v>540</v>
      </c>
      <c r="D2167" s="181">
        <v>9</v>
      </c>
      <c r="E2167" s="181" t="s">
        <v>546</v>
      </c>
      <c r="F2167" s="181">
        <v>4.22</v>
      </c>
      <c r="G2167" s="181">
        <v>37.979999999999997</v>
      </c>
      <c r="H2167" s="181">
        <v>79.19</v>
      </c>
      <c r="I2167" s="181" t="s">
        <v>568</v>
      </c>
      <c r="J2167" s="181" t="s">
        <v>543</v>
      </c>
      <c r="K2167" s="181" t="s">
        <v>1889</v>
      </c>
    </row>
    <row r="2168" spans="1:11">
      <c r="A2168" s="181" t="s">
        <v>1887</v>
      </c>
      <c r="B2168" s="181" t="s">
        <v>1888</v>
      </c>
      <c r="C2168" s="181" t="s">
        <v>559</v>
      </c>
      <c r="D2168" s="181">
        <v>1</v>
      </c>
      <c r="E2168" s="181" t="s">
        <v>546</v>
      </c>
      <c r="F2168" s="181">
        <v>2.87</v>
      </c>
      <c r="G2168" s="181">
        <v>2.87</v>
      </c>
      <c r="H2168" s="181">
        <v>79.19</v>
      </c>
      <c r="I2168" s="181" t="s">
        <v>568</v>
      </c>
      <c r="J2168" s="181" t="s">
        <v>543</v>
      </c>
      <c r="K2168" s="181" t="s">
        <v>1889</v>
      </c>
    </row>
    <row r="2169" spans="1:11">
      <c r="A2169" s="181" t="s">
        <v>1887</v>
      </c>
      <c r="B2169" s="181" t="s">
        <v>1888</v>
      </c>
      <c r="C2169" s="181" t="s">
        <v>553</v>
      </c>
      <c r="D2169" s="181">
        <v>1</v>
      </c>
      <c r="E2169" s="181" t="s">
        <v>554</v>
      </c>
      <c r="F2169" s="181">
        <v>3.91</v>
      </c>
      <c r="G2169" s="181">
        <v>3.91</v>
      </c>
      <c r="H2169" s="181">
        <v>79.19</v>
      </c>
      <c r="I2169" s="181" t="s">
        <v>568</v>
      </c>
      <c r="J2169" s="181" t="s">
        <v>543</v>
      </c>
      <c r="K2169" s="181" t="s">
        <v>1889</v>
      </c>
    </row>
    <row r="2170" spans="1:11">
      <c r="A2170" s="181" t="s">
        <v>1887</v>
      </c>
      <c r="B2170" s="181" t="s">
        <v>1888</v>
      </c>
      <c r="C2170" s="181" t="s">
        <v>552</v>
      </c>
      <c r="D2170" s="181">
        <v>7</v>
      </c>
      <c r="E2170" s="181" t="s">
        <v>551</v>
      </c>
      <c r="F2170" s="181">
        <v>4.13</v>
      </c>
      <c r="G2170" s="181">
        <v>28.91</v>
      </c>
      <c r="H2170" s="181">
        <v>79.19</v>
      </c>
      <c r="I2170" s="181" t="s">
        <v>568</v>
      </c>
      <c r="J2170" s="181" t="s">
        <v>543</v>
      </c>
      <c r="K2170" s="181" t="s">
        <v>1889</v>
      </c>
    </row>
    <row r="2171" spans="1:11">
      <c r="A2171" s="181" t="s">
        <v>1887</v>
      </c>
      <c r="B2171" s="181" t="s">
        <v>1888</v>
      </c>
      <c r="C2171" s="181" t="s">
        <v>579</v>
      </c>
      <c r="D2171" s="181">
        <v>8</v>
      </c>
      <c r="E2171" s="181" t="s">
        <v>554</v>
      </c>
      <c r="F2171" s="181">
        <v>0.69</v>
      </c>
      <c r="G2171" s="181">
        <v>5.52</v>
      </c>
      <c r="H2171" s="181">
        <v>79.19</v>
      </c>
      <c r="I2171" s="181" t="s">
        <v>568</v>
      </c>
      <c r="J2171" s="181" t="s">
        <v>543</v>
      </c>
      <c r="K2171" s="181" t="s">
        <v>1889</v>
      </c>
    </row>
    <row r="2172" spans="1:11">
      <c r="A2172" s="181" t="s">
        <v>1890</v>
      </c>
      <c r="B2172" s="181" t="s">
        <v>1891</v>
      </c>
      <c r="C2172" s="181" t="s">
        <v>540</v>
      </c>
      <c r="D2172" s="181">
        <v>14</v>
      </c>
      <c r="E2172" s="181" t="s">
        <v>551</v>
      </c>
      <c r="F2172" s="181">
        <v>3.08</v>
      </c>
      <c r="G2172" s="181">
        <v>43.12</v>
      </c>
      <c r="H2172" s="181">
        <v>87.73</v>
      </c>
      <c r="I2172" s="181" t="s">
        <v>542</v>
      </c>
      <c r="J2172" s="181" t="s">
        <v>543</v>
      </c>
      <c r="K2172" s="181" t="s">
        <v>1892</v>
      </c>
    </row>
    <row r="2173" spans="1:11">
      <c r="A2173" s="181" t="s">
        <v>1890</v>
      </c>
      <c r="B2173" s="181" t="s">
        <v>1891</v>
      </c>
      <c r="C2173" s="181" t="s">
        <v>579</v>
      </c>
      <c r="D2173" s="181">
        <v>14</v>
      </c>
      <c r="E2173" s="181" t="s">
        <v>554</v>
      </c>
      <c r="F2173" s="181">
        <v>2.09</v>
      </c>
      <c r="G2173" s="181">
        <v>29.26</v>
      </c>
      <c r="H2173" s="181">
        <v>87.73</v>
      </c>
      <c r="I2173" s="181" t="s">
        <v>542</v>
      </c>
      <c r="J2173" s="181" t="s">
        <v>543</v>
      </c>
      <c r="K2173" s="181" t="s">
        <v>1892</v>
      </c>
    </row>
    <row r="2174" spans="1:11">
      <c r="A2174" s="181" t="s">
        <v>1890</v>
      </c>
      <c r="B2174" s="181" t="s">
        <v>1891</v>
      </c>
      <c r="C2174" s="181" t="s">
        <v>553</v>
      </c>
      <c r="D2174" s="181">
        <v>1</v>
      </c>
      <c r="E2174" s="181" t="s">
        <v>541</v>
      </c>
      <c r="F2174" s="181">
        <v>2.4900000000000002</v>
      </c>
      <c r="G2174" s="181">
        <v>2.4900000000000002</v>
      </c>
      <c r="H2174" s="181">
        <v>87.73</v>
      </c>
      <c r="I2174" s="181" t="s">
        <v>542</v>
      </c>
      <c r="J2174" s="181" t="s">
        <v>543</v>
      </c>
      <c r="K2174" s="181" t="s">
        <v>1892</v>
      </c>
    </row>
    <row r="2175" spans="1:11">
      <c r="A2175" s="181" t="s">
        <v>1890</v>
      </c>
      <c r="B2175" s="181" t="s">
        <v>1891</v>
      </c>
      <c r="C2175" s="181" t="s">
        <v>552</v>
      </c>
      <c r="D2175" s="181">
        <v>3</v>
      </c>
      <c r="E2175" s="181" t="s">
        <v>551</v>
      </c>
      <c r="F2175" s="181">
        <v>3.42</v>
      </c>
      <c r="G2175" s="181">
        <v>10.26</v>
      </c>
      <c r="H2175" s="181">
        <v>87.73</v>
      </c>
      <c r="I2175" s="181" t="s">
        <v>542</v>
      </c>
      <c r="J2175" s="181" t="s">
        <v>543</v>
      </c>
      <c r="K2175" s="181" t="s">
        <v>1892</v>
      </c>
    </row>
    <row r="2176" spans="1:11">
      <c r="A2176" s="181" t="s">
        <v>1890</v>
      </c>
      <c r="B2176" s="181" t="s">
        <v>1891</v>
      </c>
      <c r="C2176" s="181" t="s">
        <v>597</v>
      </c>
      <c r="D2176" s="181">
        <v>1</v>
      </c>
      <c r="E2176" s="181" t="s">
        <v>546</v>
      </c>
      <c r="F2176" s="181">
        <v>2.6</v>
      </c>
      <c r="G2176" s="181">
        <v>2.6</v>
      </c>
      <c r="H2176" s="181">
        <v>87.73</v>
      </c>
      <c r="I2176" s="181" t="s">
        <v>542</v>
      </c>
      <c r="J2176" s="181" t="s">
        <v>543</v>
      </c>
      <c r="K2176" s="181" t="s">
        <v>1892</v>
      </c>
    </row>
    <row r="2177" spans="1:11">
      <c r="A2177" s="181" t="s">
        <v>1893</v>
      </c>
      <c r="B2177" s="181" t="s">
        <v>1894</v>
      </c>
      <c r="C2177" s="181" t="s">
        <v>563</v>
      </c>
      <c r="D2177" s="181">
        <v>10</v>
      </c>
      <c r="E2177" s="181" t="s">
        <v>546</v>
      </c>
      <c r="F2177" s="181">
        <v>2.38</v>
      </c>
      <c r="G2177" s="181">
        <v>23.8</v>
      </c>
      <c r="H2177" s="181">
        <v>187.48</v>
      </c>
      <c r="I2177" s="181" t="s">
        <v>568</v>
      </c>
      <c r="J2177" s="181" t="s">
        <v>543</v>
      </c>
      <c r="K2177" s="181" t="s">
        <v>1895</v>
      </c>
    </row>
    <row r="2178" spans="1:11">
      <c r="A2178" s="181" t="s">
        <v>1893</v>
      </c>
      <c r="B2178" s="181" t="s">
        <v>1894</v>
      </c>
      <c r="C2178" s="181" t="s">
        <v>553</v>
      </c>
      <c r="D2178" s="181">
        <v>2</v>
      </c>
      <c r="E2178" s="181" t="s">
        <v>541</v>
      </c>
      <c r="F2178" s="181">
        <v>0.44</v>
      </c>
      <c r="G2178" s="181">
        <v>0.88</v>
      </c>
      <c r="H2178" s="181">
        <v>187.48</v>
      </c>
      <c r="I2178" s="181" t="s">
        <v>568</v>
      </c>
      <c r="J2178" s="181" t="s">
        <v>543</v>
      </c>
      <c r="K2178" s="181" t="s">
        <v>1895</v>
      </c>
    </row>
    <row r="2179" spans="1:11">
      <c r="A2179" s="181" t="s">
        <v>1893</v>
      </c>
      <c r="B2179" s="181" t="s">
        <v>1894</v>
      </c>
      <c r="C2179" s="181" t="s">
        <v>575</v>
      </c>
      <c r="D2179" s="181">
        <v>17</v>
      </c>
      <c r="E2179" s="181" t="s">
        <v>554</v>
      </c>
      <c r="F2179" s="181">
        <v>4.9400000000000004</v>
      </c>
      <c r="G2179" s="181">
        <v>83.98</v>
      </c>
      <c r="H2179" s="181">
        <v>187.48</v>
      </c>
      <c r="I2179" s="181" t="s">
        <v>568</v>
      </c>
      <c r="J2179" s="181" t="s">
        <v>543</v>
      </c>
      <c r="K2179" s="181" t="s">
        <v>1895</v>
      </c>
    </row>
    <row r="2180" spans="1:11">
      <c r="A2180" s="181" t="s">
        <v>1893</v>
      </c>
      <c r="B2180" s="181" t="s">
        <v>1894</v>
      </c>
      <c r="C2180" s="181" t="s">
        <v>597</v>
      </c>
      <c r="D2180" s="181">
        <v>11</v>
      </c>
      <c r="E2180" s="181" t="s">
        <v>554</v>
      </c>
      <c r="F2180" s="181">
        <v>4.26</v>
      </c>
      <c r="G2180" s="181">
        <v>46.86</v>
      </c>
      <c r="H2180" s="181">
        <v>187.48</v>
      </c>
      <c r="I2180" s="181" t="s">
        <v>568</v>
      </c>
      <c r="J2180" s="181" t="s">
        <v>543</v>
      </c>
      <c r="K2180" s="181" t="s">
        <v>1895</v>
      </c>
    </row>
    <row r="2181" spans="1:11">
      <c r="A2181" s="181" t="s">
        <v>1893</v>
      </c>
      <c r="B2181" s="181" t="s">
        <v>1894</v>
      </c>
      <c r="C2181" s="181" t="s">
        <v>552</v>
      </c>
      <c r="D2181" s="181">
        <v>17</v>
      </c>
      <c r="E2181" s="181" t="s">
        <v>554</v>
      </c>
      <c r="F2181" s="181">
        <v>1.88</v>
      </c>
      <c r="G2181" s="181">
        <v>31.96</v>
      </c>
      <c r="H2181" s="181">
        <v>187.48</v>
      </c>
      <c r="I2181" s="181" t="s">
        <v>568</v>
      </c>
      <c r="J2181" s="181" t="s">
        <v>543</v>
      </c>
      <c r="K2181" s="181" t="s">
        <v>1895</v>
      </c>
    </row>
    <row r="2182" spans="1:11">
      <c r="A2182" s="181" t="s">
        <v>1896</v>
      </c>
      <c r="B2182" s="181" t="s">
        <v>1897</v>
      </c>
      <c r="C2182" s="181" t="s">
        <v>552</v>
      </c>
      <c r="D2182" s="181">
        <v>12</v>
      </c>
      <c r="E2182" s="181" t="s">
        <v>541</v>
      </c>
      <c r="F2182" s="181">
        <v>3.6</v>
      </c>
      <c r="G2182" s="181">
        <v>43.2</v>
      </c>
      <c r="H2182" s="181">
        <v>78.099999999999994</v>
      </c>
      <c r="I2182" s="181" t="s">
        <v>568</v>
      </c>
      <c r="J2182" s="181" t="s">
        <v>543</v>
      </c>
      <c r="K2182" s="181" t="s">
        <v>1898</v>
      </c>
    </row>
    <row r="2183" spans="1:11">
      <c r="A2183" s="181" t="s">
        <v>1896</v>
      </c>
      <c r="B2183" s="181" t="s">
        <v>1897</v>
      </c>
      <c r="C2183" s="181" t="s">
        <v>579</v>
      </c>
      <c r="D2183" s="181">
        <v>14</v>
      </c>
      <c r="E2183" s="181" t="s">
        <v>541</v>
      </c>
      <c r="F2183" s="181">
        <v>0.15</v>
      </c>
      <c r="G2183" s="181">
        <v>2.1</v>
      </c>
      <c r="H2183" s="181">
        <v>78.099999999999994</v>
      </c>
      <c r="I2183" s="181" t="s">
        <v>568</v>
      </c>
      <c r="J2183" s="181" t="s">
        <v>543</v>
      </c>
      <c r="K2183" s="181" t="s">
        <v>1898</v>
      </c>
    </row>
    <row r="2184" spans="1:11">
      <c r="A2184" s="181" t="s">
        <v>1896</v>
      </c>
      <c r="B2184" s="181" t="s">
        <v>1897</v>
      </c>
      <c r="C2184" s="181" t="s">
        <v>557</v>
      </c>
      <c r="D2184" s="181">
        <v>10</v>
      </c>
      <c r="E2184" s="181" t="s">
        <v>546</v>
      </c>
      <c r="F2184" s="181">
        <v>3.28</v>
      </c>
      <c r="G2184" s="181">
        <v>32.799999999999997</v>
      </c>
      <c r="H2184" s="181">
        <v>78.099999999999994</v>
      </c>
      <c r="I2184" s="181" t="s">
        <v>568</v>
      </c>
      <c r="J2184" s="181" t="s">
        <v>543</v>
      </c>
      <c r="K2184" s="181" t="s">
        <v>1898</v>
      </c>
    </row>
    <row r="2185" spans="1:11">
      <c r="A2185" s="181" t="s">
        <v>1899</v>
      </c>
      <c r="B2185" s="181" t="s">
        <v>1900</v>
      </c>
      <c r="C2185" s="181" t="s">
        <v>557</v>
      </c>
      <c r="D2185" s="181">
        <v>3</v>
      </c>
      <c r="E2185" s="181" t="s">
        <v>554</v>
      </c>
      <c r="F2185" s="181">
        <v>2.34</v>
      </c>
      <c r="G2185" s="181">
        <v>7.02</v>
      </c>
      <c r="H2185" s="181">
        <v>85.48</v>
      </c>
      <c r="I2185" s="181" t="s">
        <v>568</v>
      </c>
      <c r="J2185" s="181" t="s">
        <v>543</v>
      </c>
      <c r="K2185" s="181" t="s">
        <v>1901</v>
      </c>
    </row>
    <row r="2186" spans="1:11">
      <c r="A2186" s="181" t="s">
        <v>1899</v>
      </c>
      <c r="B2186" s="181" t="s">
        <v>1900</v>
      </c>
      <c r="C2186" s="181" t="s">
        <v>553</v>
      </c>
      <c r="D2186" s="181">
        <v>10</v>
      </c>
      <c r="E2186" s="181" t="s">
        <v>541</v>
      </c>
      <c r="F2186" s="181">
        <v>2.29</v>
      </c>
      <c r="G2186" s="181">
        <v>22.9</v>
      </c>
      <c r="H2186" s="181">
        <v>85.48</v>
      </c>
      <c r="I2186" s="181" t="s">
        <v>568</v>
      </c>
      <c r="J2186" s="181" t="s">
        <v>543</v>
      </c>
      <c r="K2186" s="181" t="s">
        <v>1901</v>
      </c>
    </row>
    <row r="2187" spans="1:11">
      <c r="A2187" s="181" t="s">
        <v>1899</v>
      </c>
      <c r="B2187" s="181" t="s">
        <v>1900</v>
      </c>
      <c r="C2187" s="181" t="s">
        <v>563</v>
      </c>
      <c r="D2187" s="181">
        <v>20</v>
      </c>
      <c r="E2187" s="181" t="s">
        <v>546</v>
      </c>
      <c r="F2187" s="181">
        <v>1.1299999999999999</v>
      </c>
      <c r="G2187" s="181">
        <v>22.6</v>
      </c>
      <c r="H2187" s="181">
        <v>85.48</v>
      </c>
      <c r="I2187" s="181" t="s">
        <v>568</v>
      </c>
      <c r="J2187" s="181" t="s">
        <v>543</v>
      </c>
      <c r="K2187" s="181" t="s">
        <v>1901</v>
      </c>
    </row>
    <row r="2188" spans="1:11">
      <c r="A2188" s="181" t="s">
        <v>1899</v>
      </c>
      <c r="B2188" s="181" t="s">
        <v>1900</v>
      </c>
      <c r="C2188" s="181" t="s">
        <v>545</v>
      </c>
      <c r="D2188" s="181">
        <v>16</v>
      </c>
      <c r="E2188" s="181" t="s">
        <v>546</v>
      </c>
      <c r="F2188" s="181">
        <v>2.06</v>
      </c>
      <c r="G2188" s="181">
        <v>32.96</v>
      </c>
      <c r="H2188" s="181">
        <v>85.48</v>
      </c>
      <c r="I2188" s="181" t="s">
        <v>568</v>
      </c>
      <c r="J2188" s="181" t="s">
        <v>543</v>
      </c>
      <c r="K2188" s="181" t="s">
        <v>1901</v>
      </c>
    </row>
    <row r="2189" spans="1:11">
      <c r="A2189" s="181" t="s">
        <v>1902</v>
      </c>
      <c r="B2189" s="181" t="s">
        <v>1903</v>
      </c>
      <c r="C2189" s="181" t="s">
        <v>543</v>
      </c>
      <c r="D2189" s="181">
        <v>1</v>
      </c>
      <c r="E2189" s="181" t="s">
        <v>541</v>
      </c>
      <c r="F2189" s="181">
        <v>1.46</v>
      </c>
      <c r="G2189" s="181">
        <v>1.46</v>
      </c>
      <c r="H2189" s="181">
        <v>116.84</v>
      </c>
      <c r="I2189" s="181" t="s">
        <v>542</v>
      </c>
      <c r="J2189" s="181" t="s">
        <v>543</v>
      </c>
      <c r="K2189" s="181" t="s">
        <v>1192</v>
      </c>
    </row>
    <row r="2190" spans="1:11">
      <c r="A2190" s="181" t="s">
        <v>1902</v>
      </c>
      <c r="B2190" s="181" t="s">
        <v>1903</v>
      </c>
      <c r="C2190" s="181" t="s">
        <v>545</v>
      </c>
      <c r="D2190" s="181">
        <v>15</v>
      </c>
      <c r="E2190" s="181" t="s">
        <v>554</v>
      </c>
      <c r="F2190" s="181">
        <v>1.96</v>
      </c>
      <c r="G2190" s="181">
        <v>29.4</v>
      </c>
      <c r="H2190" s="181">
        <v>116.84</v>
      </c>
      <c r="I2190" s="181" t="s">
        <v>542</v>
      </c>
      <c r="J2190" s="181" t="s">
        <v>543</v>
      </c>
      <c r="K2190" s="181" t="s">
        <v>1197</v>
      </c>
    </row>
    <row r="2191" spans="1:11">
      <c r="A2191" s="181" t="s">
        <v>1902</v>
      </c>
      <c r="B2191" s="181" t="s">
        <v>1903</v>
      </c>
      <c r="C2191" s="181" t="s">
        <v>579</v>
      </c>
      <c r="D2191" s="181">
        <v>6</v>
      </c>
      <c r="E2191" s="181"/>
      <c r="F2191" s="181">
        <v>3.17</v>
      </c>
      <c r="G2191" s="181">
        <v>19.02</v>
      </c>
      <c r="H2191" s="181">
        <v>116.84</v>
      </c>
      <c r="I2191" s="181" t="s">
        <v>542</v>
      </c>
      <c r="J2191" s="181" t="s">
        <v>543</v>
      </c>
      <c r="K2191" s="181" t="s">
        <v>1216</v>
      </c>
    </row>
    <row r="2192" spans="1:11">
      <c r="A2192" s="181" t="s">
        <v>1902</v>
      </c>
      <c r="B2192" s="181" t="s">
        <v>1903</v>
      </c>
      <c r="C2192" s="181" t="s">
        <v>597</v>
      </c>
      <c r="D2192" s="181">
        <v>12</v>
      </c>
      <c r="E2192" s="181" t="s">
        <v>541</v>
      </c>
      <c r="F2192" s="181">
        <v>4.8600000000000003</v>
      </c>
      <c r="G2192" s="181">
        <v>58.32</v>
      </c>
      <c r="H2192" s="181">
        <v>116.84</v>
      </c>
      <c r="I2192" s="181" t="s">
        <v>542</v>
      </c>
      <c r="J2192" s="181" t="s">
        <v>543</v>
      </c>
      <c r="K2192" s="181" t="s">
        <v>1237</v>
      </c>
    </row>
    <row r="2193" spans="1:11">
      <c r="A2193" s="181" t="s">
        <v>1902</v>
      </c>
      <c r="B2193" s="181" t="s">
        <v>1903</v>
      </c>
      <c r="C2193" s="181" t="s">
        <v>575</v>
      </c>
      <c r="D2193" s="181">
        <v>12</v>
      </c>
      <c r="E2193" s="181" t="s">
        <v>546</v>
      </c>
      <c r="F2193" s="181">
        <v>0.72</v>
      </c>
      <c r="G2193" s="181">
        <v>8.64</v>
      </c>
      <c r="H2193" s="181">
        <v>116.84</v>
      </c>
      <c r="I2193" s="181" t="s">
        <v>542</v>
      </c>
      <c r="J2193" s="181" t="s">
        <v>543</v>
      </c>
      <c r="K2193" s="181" t="s">
        <v>1240</v>
      </c>
    </row>
    <row r="2194" spans="1:11">
      <c r="A2194" s="181" t="s">
        <v>1904</v>
      </c>
      <c r="B2194" s="181" t="s">
        <v>1905</v>
      </c>
      <c r="C2194" s="181" t="s">
        <v>597</v>
      </c>
      <c r="D2194" s="181">
        <v>1</v>
      </c>
      <c r="E2194" s="181" t="s">
        <v>546</v>
      </c>
      <c r="F2194" s="181">
        <v>0.28999999999999998</v>
      </c>
      <c r="G2194" s="181">
        <v>0.28999999999999998</v>
      </c>
      <c r="H2194" s="181">
        <v>109.11</v>
      </c>
      <c r="I2194" s="181" t="s">
        <v>1906</v>
      </c>
      <c r="J2194" s="181" t="s">
        <v>543</v>
      </c>
      <c r="K2194" s="181" t="s">
        <v>1907</v>
      </c>
    </row>
    <row r="2195" spans="1:11">
      <c r="A2195" s="181" t="s">
        <v>1904</v>
      </c>
      <c r="B2195" s="181" t="s">
        <v>1905</v>
      </c>
      <c r="C2195" s="181" t="s">
        <v>575</v>
      </c>
      <c r="D2195" s="181">
        <v>16</v>
      </c>
      <c r="E2195" s="181" t="s">
        <v>554</v>
      </c>
      <c r="F2195" s="181">
        <v>0.48</v>
      </c>
      <c r="G2195" s="181">
        <v>7.68</v>
      </c>
      <c r="H2195" s="181">
        <v>109.11</v>
      </c>
      <c r="I2195" s="181" t="s">
        <v>1906</v>
      </c>
      <c r="J2195" s="181" t="s">
        <v>543</v>
      </c>
      <c r="K2195" s="181" t="s">
        <v>1907</v>
      </c>
    </row>
    <row r="2196" spans="1:11">
      <c r="A2196" s="181" t="s">
        <v>1904</v>
      </c>
      <c r="B2196" s="181" t="s">
        <v>1905</v>
      </c>
      <c r="C2196" s="181" t="s">
        <v>557</v>
      </c>
      <c r="D2196" s="181">
        <v>10</v>
      </c>
      <c r="E2196" s="181" t="s">
        <v>551</v>
      </c>
      <c r="F2196" s="181">
        <v>4.54</v>
      </c>
      <c r="G2196" s="181">
        <v>45.4</v>
      </c>
      <c r="H2196" s="181">
        <v>109.11</v>
      </c>
      <c r="I2196" s="181" t="s">
        <v>1906</v>
      </c>
      <c r="J2196" s="181" t="s">
        <v>543</v>
      </c>
      <c r="K2196" s="181" t="s">
        <v>1907</v>
      </c>
    </row>
    <row r="2197" spans="1:11">
      <c r="A2197" s="181" t="s">
        <v>1904</v>
      </c>
      <c r="B2197" s="181" t="s">
        <v>1905</v>
      </c>
      <c r="C2197" s="181" t="s">
        <v>579</v>
      </c>
      <c r="D2197" s="181">
        <v>12</v>
      </c>
      <c r="E2197" s="181" t="s">
        <v>546</v>
      </c>
      <c r="F2197" s="181">
        <v>4.09</v>
      </c>
      <c r="G2197" s="181">
        <v>49.08</v>
      </c>
      <c r="H2197" s="181">
        <v>109.11</v>
      </c>
      <c r="I2197" s="181" t="s">
        <v>1906</v>
      </c>
      <c r="J2197" s="181" t="s">
        <v>543</v>
      </c>
      <c r="K2197" s="181" t="s">
        <v>1907</v>
      </c>
    </row>
    <row r="2198" spans="1:11">
      <c r="A2198" s="181" t="s">
        <v>1904</v>
      </c>
      <c r="B2198" s="181" t="s">
        <v>1905</v>
      </c>
      <c r="C2198" s="181" t="s">
        <v>540</v>
      </c>
      <c r="D2198" s="181">
        <v>9</v>
      </c>
      <c r="E2198" s="181" t="s">
        <v>541</v>
      </c>
      <c r="F2198" s="181">
        <v>0.74</v>
      </c>
      <c r="G2198" s="181">
        <v>6.66</v>
      </c>
      <c r="H2198" s="181">
        <v>109.11</v>
      </c>
      <c r="I2198" s="181" t="s">
        <v>1906</v>
      </c>
      <c r="J2198" s="181" t="s">
        <v>543</v>
      </c>
      <c r="K2198" s="181" t="s">
        <v>1907</v>
      </c>
    </row>
    <row r="2199" spans="1:11">
      <c r="A2199" s="181" t="s">
        <v>1908</v>
      </c>
      <c r="B2199" s="181" t="s">
        <v>1909</v>
      </c>
      <c r="C2199" s="181" t="s">
        <v>575</v>
      </c>
      <c r="D2199" s="181">
        <v>11</v>
      </c>
      <c r="E2199" s="181" t="s">
        <v>551</v>
      </c>
      <c r="F2199" s="181">
        <v>2.2400000000000002</v>
      </c>
      <c r="G2199" s="181">
        <v>24.64</v>
      </c>
      <c r="H2199" s="181">
        <v>214.23</v>
      </c>
      <c r="I2199" s="181" t="s">
        <v>542</v>
      </c>
      <c r="J2199" s="181" t="s">
        <v>543</v>
      </c>
      <c r="K2199" s="181" t="s">
        <v>1249</v>
      </c>
    </row>
    <row r="2200" spans="1:11">
      <c r="A2200" s="181" t="s">
        <v>1908</v>
      </c>
      <c r="B2200" s="181" t="s">
        <v>1909</v>
      </c>
      <c r="C2200" s="181" t="s">
        <v>543</v>
      </c>
      <c r="D2200" s="181">
        <v>3</v>
      </c>
      <c r="E2200" s="181" t="s">
        <v>551</v>
      </c>
      <c r="F2200" s="181">
        <v>0.89</v>
      </c>
      <c r="G2200" s="181">
        <v>2.67</v>
      </c>
      <c r="H2200" s="181">
        <v>214.23</v>
      </c>
      <c r="I2200" s="181" t="s">
        <v>542</v>
      </c>
      <c r="J2200" s="181" t="s">
        <v>543</v>
      </c>
      <c r="K2200" s="181" t="s">
        <v>1252</v>
      </c>
    </row>
    <row r="2201" spans="1:11">
      <c r="A2201" s="181" t="s">
        <v>1908</v>
      </c>
      <c r="B2201" s="181" t="s">
        <v>1909</v>
      </c>
      <c r="C2201" s="181" t="s">
        <v>540</v>
      </c>
      <c r="D2201" s="181">
        <v>8</v>
      </c>
      <c r="E2201" s="181" t="s">
        <v>541</v>
      </c>
      <c r="F2201" s="181">
        <v>2.92</v>
      </c>
      <c r="G2201" s="181">
        <v>23.36</v>
      </c>
      <c r="H2201" s="181">
        <v>214.23</v>
      </c>
      <c r="I2201" s="181" t="s">
        <v>542</v>
      </c>
      <c r="J2201" s="181" t="s">
        <v>543</v>
      </c>
      <c r="K2201" s="181" t="s">
        <v>1258</v>
      </c>
    </row>
    <row r="2202" spans="1:11">
      <c r="A2202" s="181" t="s">
        <v>1908</v>
      </c>
      <c r="B2202" s="181" t="s">
        <v>1909</v>
      </c>
      <c r="C2202" s="181" t="s">
        <v>550</v>
      </c>
      <c r="D2202" s="181">
        <v>19</v>
      </c>
      <c r="E2202" s="181" t="s">
        <v>551</v>
      </c>
      <c r="F2202" s="181">
        <v>3.69</v>
      </c>
      <c r="G2202" s="181">
        <v>70.11</v>
      </c>
      <c r="H2202" s="181">
        <v>214.23</v>
      </c>
      <c r="I2202" s="181" t="s">
        <v>542</v>
      </c>
      <c r="J2202" s="181" t="s">
        <v>543</v>
      </c>
      <c r="K2202" s="181" t="s">
        <v>1296</v>
      </c>
    </row>
    <row r="2203" spans="1:11">
      <c r="A2203" s="181" t="s">
        <v>1908</v>
      </c>
      <c r="B2203" s="181" t="s">
        <v>1909</v>
      </c>
      <c r="C2203" s="181" t="s">
        <v>557</v>
      </c>
      <c r="D2203" s="181">
        <v>11</v>
      </c>
      <c r="E2203" s="181" t="s">
        <v>546</v>
      </c>
      <c r="F2203" s="181">
        <v>4.92</v>
      </c>
      <c r="G2203" s="181">
        <v>54.12</v>
      </c>
      <c r="H2203" s="181">
        <v>214.23</v>
      </c>
      <c r="I2203" s="181" t="s">
        <v>542</v>
      </c>
      <c r="J2203" s="181" t="s">
        <v>543</v>
      </c>
      <c r="K2203" s="181" t="s">
        <v>1305</v>
      </c>
    </row>
    <row r="2204" spans="1:11">
      <c r="A2204" s="181" t="s">
        <v>1908</v>
      </c>
      <c r="B2204" s="181" t="s">
        <v>1909</v>
      </c>
      <c r="C2204" s="181" t="s">
        <v>552</v>
      </c>
      <c r="D2204" s="181">
        <v>9</v>
      </c>
      <c r="E2204" s="181" t="s">
        <v>554</v>
      </c>
      <c r="F2204" s="181">
        <v>4.37</v>
      </c>
      <c r="G2204" s="181">
        <v>39.33</v>
      </c>
      <c r="H2204" s="181">
        <v>214.23</v>
      </c>
      <c r="I2204" s="181" t="s">
        <v>542</v>
      </c>
      <c r="J2204" s="181" t="s">
        <v>543</v>
      </c>
      <c r="K2204" s="181" t="s">
        <v>1308</v>
      </c>
    </row>
    <row r="2205" spans="1:11">
      <c r="A2205" s="181" t="s">
        <v>1910</v>
      </c>
      <c r="B2205" s="181" t="s">
        <v>1911</v>
      </c>
      <c r="C2205" s="181" t="s">
        <v>553</v>
      </c>
      <c r="D2205" s="181">
        <v>4</v>
      </c>
      <c r="E2205" s="181" t="s">
        <v>551</v>
      </c>
      <c r="F2205" s="181">
        <v>2.41</v>
      </c>
      <c r="G2205" s="181">
        <v>9.64</v>
      </c>
      <c r="H2205" s="181">
        <v>144.16</v>
      </c>
      <c r="I2205" s="181" t="s">
        <v>542</v>
      </c>
      <c r="J2205" s="181" t="s">
        <v>543</v>
      </c>
      <c r="K2205" s="181" t="s">
        <v>1314</v>
      </c>
    </row>
    <row r="2206" spans="1:11">
      <c r="A2206" s="181" t="s">
        <v>1910</v>
      </c>
      <c r="B2206" s="181" t="s">
        <v>1911</v>
      </c>
      <c r="C2206" s="181" t="s">
        <v>563</v>
      </c>
      <c r="D2206" s="181">
        <v>7</v>
      </c>
      <c r="E2206" s="181" t="s">
        <v>551</v>
      </c>
      <c r="F2206" s="181">
        <v>4.9800000000000004</v>
      </c>
      <c r="G2206" s="181">
        <v>34.86</v>
      </c>
      <c r="H2206" s="181">
        <v>144.16</v>
      </c>
      <c r="I2206" s="181" t="s">
        <v>542</v>
      </c>
      <c r="J2206" s="181" t="s">
        <v>543</v>
      </c>
      <c r="K2206" s="181" t="s">
        <v>1322</v>
      </c>
    </row>
    <row r="2207" spans="1:11">
      <c r="A2207" s="181" t="s">
        <v>1910</v>
      </c>
      <c r="B2207" s="181" t="s">
        <v>1911</v>
      </c>
      <c r="C2207" s="181" t="s">
        <v>543</v>
      </c>
      <c r="D2207" s="181">
        <v>14</v>
      </c>
      <c r="E2207" s="181" t="s">
        <v>546</v>
      </c>
      <c r="F2207" s="181">
        <v>3.31</v>
      </c>
      <c r="G2207" s="181">
        <v>46.34</v>
      </c>
      <c r="H2207" s="181">
        <v>144.16</v>
      </c>
      <c r="I2207" s="181" t="s">
        <v>542</v>
      </c>
      <c r="J2207" s="181" t="s">
        <v>543</v>
      </c>
      <c r="K2207" s="181" t="s">
        <v>1333</v>
      </c>
    </row>
    <row r="2208" spans="1:11">
      <c r="A2208" s="181" t="s">
        <v>1910</v>
      </c>
      <c r="B2208" s="181" t="s">
        <v>1911</v>
      </c>
      <c r="C2208" s="181" t="s">
        <v>575</v>
      </c>
      <c r="D2208" s="181">
        <v>4</v>
      </c>
      <c r="E2208" s="181" t="s">
        <v>554</v>
      </c>
      <c r="F2208" s="181">
        <v>2.88</v>
      </c>
      <c r="G2208" s="181">
        <v>11.52</v>
      </c>
      <c r="H2208" s="181">
        <v>144.16</v>
      </c>
      <c r="I2208" s="181" t="s">
        <v>542</v>
      </c>
      <c r="J2208" s="181" t="s">
        <v>543</v>
      </c>
      <c r="K2208" s="181" t="s">
        <v>1336</v>
      </c>
    </row>
    <row r="2209" spans="1:11">
      <c r="A2209" s="181" t="s">
        <v>1910</v>
      </c>
      <c r="B2209" s="181" t="s">
        <v>1911</v>
      </c>
      <c r="C2209" s="181" t="s">
        <v>545</v>
      </c>
      <c r="D2209" s="181">
        <v>8</v>
      </c>
      <c r="E2209" s="181" t="s">
        <v>554</v>
      </c>
      <c r="F2209" s="181">
        <v>4.95</v>
      </c>
      <c r="G2209" s="181">
        <v>39.6</v>
      </c>
      <c r="H2209" s="181">
        <v>144.16</v>
      </c>
      <c r="I2209" s="181" t="s">
        <v>542</v>
      </c>
      <c r="J2209" s="181" t="s">
        <v>543</v>
      </c>
      <c r="K2209" s="181" t="s">
        <v>1342</v>
      </c>
    </row>
    <row r="2210" spans="1:11">
      <c r="A2210" s="181" t="s">
        <v>1910</v>
      </c>
      <c r="B2210" s="181" t="s">
        <v>1911</v>
      </c>
      <c r="C2210" s="181" t="s">
        <v>579</v>
      </c>
      <c r="D2210" s="181">
        <v>4</v>
      </c>
      <c r="E2210" s="181" t="s">
        <v>551</v>
      </c>
      <c r="F2210" s="181">
        <v>0.55000000000000004</v>
      </c>
      <c r="G2210" s="181">
        <v>2.2000000000000002</v>
      </c>
      <c r="H2210" s="181">
        <v>144.16</v>
      </c>
      <c r="I2210" s="181" t="s">
        <v>542</v>
      </c>
      <c r="J2210" s="181" t="s">
        <v>543</v>
      </c>
      <c r="K2210" s="181" t="s">
        <v>1350</v>
      </c>
    </row>
    <row r="2211" spans="1:11">
      <c r="A2211" s="181" t="s">
        <v>1912</v>
      </c>
      <c r="B2211" s="181" t="s">
        <v>1913</v>
      </c>
      <c r="C2211" s="181" t="s">
        <v>597</v>
      </c>
      <c r="D2211" s="181">
        <v>3</v>
      </c>
      <c r="E2211" s="181" t="s">
        <v>541</v>
      </c>
      <c r="F2211" s="181">
        <v>4.13</v>
      </c>
      <c r="G2211" s="181">
        <v>12.39</v>
      </c>
      <c r="H2211" s="181">
        <v>133.16999999999999</v>
      </c>
      <c r="I2211" s="181" t="s">
        <v>1906</v>
      </c>
      <c r="J2211" s="181" t="s">
        <v>543</v>
      </c>
      <c r="K2211" s="181" t="s">
        <v>1914</v>
      </c>
    </row>
    <row r="2212" spans="1:11">
      <c r="A2212" s="181" t="s">
        <v>1912</v>
      </c>
      <c r="B2212" s="181" t="s">
        <v>1913</v>
      </c>
      <c r="C2212" s="181" t="s">
        <v>553</v>
      </c>
      <c r="D2212" s="181">
        <v>10</v>
      </c>
      <c r="E2212" s="181" t="s">
        <v>554</v>
      </c>
      <c r="F2212" s="181">
        <v>4.51</v>
      </c>
      <c r="G2212" s="181">
        <v>45.1</v>
      </c>
      <c r="H2212" s="181">
        <v>133.16999999999999</v>
      </c>
      <c r="I2212" s="181" t="s">
        <v>1906</v>
      </c>
      <c r="J2212" s="181" t="s">
        <v>543</v>
      </c>
      <c r="K2212" s="181" t="s">
        <v>1914</v>
      </c>
    </row>
    <row r="2213" spans="1:11">
      <c r="A2213" s="181" t="s">
        <v>1912</v>
      </c>
      <c r="B2213" s="181" t="s">
        <v>1913</v>
      </c>
      <c r="C2213" s="181" t="s">
        <v>559</v>
      </c>
      <c r="D2213" s="181">
        <v>16</v>
      </c>
      <c r="E2213" s="181" t="s">
        <v>551</v>
      </c>
      <c r="F2213" s="181">
        <v>3.16</v>
      </c>
      <c r="G2213" s="181">
        <v>50.56</v>
      </c>
      <c r="H2213" s="181">
        <v>133.16999999999999</v>
      </c>
      <c r="I2213" s="181" t="s">
        <v>1906</v>
      </c>
      <c r="J2213" s="181" t="s">
        <v>543</v>
      </c>
      <c r="K2213" s="181" t="s">
        <v>1914</v>
      </c>
    </row>
    <row r="2214" spans="1:11">
      <c r="A2214" s="181" t="s">
        <v>1912</v>
      </c>
      <c r="B2214" s="181" t="s">
        <v>1913</v>
      </c>
      <c r="C2214" s="181" t="s">
        <v>552</v>
      </c>
      <c r="D2214" s="181">
        <v>3</v>
      </c>
      <c r="E2214" s="181" t="s">
        <v>546</v>
      </c>
      <c r="F2214" s="181">
        <v>1.88</v>
      </c>
      <c r="G2214" s="181">
        <v>5.64</v>
      </c>
      <c r="H2214" s="181">
        <v>133.16999999999999</v>
      </c>
      <c r="I2214" s="181" t="s">
        <v>1906</v>
      </c>
      <c r="J2214" s="181" t="s">
        <v>543</v>
      </c>
      <c r="K2214" s="181" t="s">
        <v>1914</v>
      </c>
    </row>
    <row r="2215" spans="1:11">
      <c r="A2215" s="181" t="s">
        <v>1912</v>
      </c>
      <c r="B2215" s="181" t="s">
        <v>1913</v>
      </c>
      <c r="C2215" s="181" t="s">
        <v>540</v>
      </c>
      <c r="D2215" s="181">
        <v>1</v>
      </c>
      <c r="E2215" s="181" t="s">
        <v>541</v>
      </c>
      <c r="F2215" s="181">
        <v>2.96</v>
      </c>
      <c r="G2215" s="181">
        <v>2.96</v>
      </c>
      <c r="H2215" s="181">
        <v>133.16999999999999</v>
      </c>
      <c r="I2215" s="181" t="s">
        <v>1906</v>
      </c>
      <c r="J2215" s="181" t="s">
        <v>543</v>
      </c>
      <c r="K2215" s="181" t="s">
        <v>1914</v>
      </c>
    </row>
    <row r="2216" spans="1:11">
      <c r="A2216" s="181" t="s">
        <v>1912</v>
      </c>
      <c r="B2216" s="181" t="s">
        <v>1913</v>
      </c>
      <c r="C2216" s="181" t="s">
        <v>563</v>
      </c>
      <c r="D2216" s="181">
        <v>7</v>
      </c>
      <c r="E2216" s="181" t="s">
        <v>551</v>
      </c>
      <c r="F2216" s="181">
        <v>2.36</v>
      </c>
      <c r="G2216" s="181">
        <v>16.52</v>
      </c>
      <c r="H2216" s="181">
        <v>133.16999999999999</v>
      </c>
      <c r="I2216" s="181" t="s">
        <v>1906</v>
      </c>
      <c r="J2216" s="181" t="s">
        <v>543</v>
      </c>
      <c r="K2216" s="181" t="s">
        <v>1914</v>
      </c>
    </row>
    <row r="2217" spans="1:11">
      <c r="A2217" s="181" t="s">
        <v>1915</v>
      </c>
      <c r="B2217" s="181" t="s">
        <v>1916</v>
      </c>
      <c r="C2217" s="181" t="s">
        <v>553</v>
      </c>
      <c r="D2217" s="181">
        <v>19</v>
      </c>
      <c r="E2217" s="181" t="s">
        <v>554</v>
      </c>
      <c r="F2217" s="181">
        <v>2.92</v>
      </c>
      <c r="G2217" s="181">
        <v>55.48</v>
      </c>
      <c r="H2217" s="181">
        <v>73.819999999999993</v>
      </c>
      <c r="I2217" s="181" t="s">
        <v>542</v>
      </c>
      <c r="J2217" s="181" t="s">
        <v>543</v>
      </c>
      <c r="K2217" s="181" t="s">
        <v>1356</v>
      </c>
    </row>
    <row r="2218" spans="1:11">
      <c r="A2218" s="181" t="s">
        <v>1915</v>
      </c>
      <c r="B2218" s="181" t="s">
        <v>1916</v>
      </c>
      <c r="C2218" s="181" t="s">
        <v>545</v>
      </c>
      <c r="D2218" s="181">
        <v>10</v>
      </c>
      <c r="E2218" s="181" t="s">
        <v>554</v>
      </c>
      <c r="F2218" s="181">
        <v>0.12</v>
      </c>
      <c r="G2218" s="181">
        <v>1.2</v>
      </c>
      <c r="H2218" s="181">
        <v>73.819999999999993</v>
      </c>
      <c r="I2218" s="181" t="s">
        <v>542</v>
      </c>
      <c r="J2218" s="181" t="s">
        <v>543</v>
      </c>
      <c r="K2218" s="181" t="s">
        <v>1359</v>
      </c>
    </row>
    <row r="2219" spans="1:11">
      <c r="A2219" s="181" t="s">
        <v>1915</v>
      </c>
      <c r="B2219" s="181" t="s">
        <v>1916</v>
      </c>
      <c r="C2219" s="181" t="s">
        <v>540</v>
      </c>
      <c r="D2219" s="181">
        <v>1</v>
      </c>
      <c r="E2219" s="181" t="s">
        <v>541</v>
      </c>
      <c r="F2219" s="181">
        <v>4.7300000000000004</v>
      </c>
      <c r="G2219" s="181">
        <v>4.7300000000000004</v>
      </c>
      <c r="H2219" s="181">
        <v>73.819999999999993</v>
      </c>
      <c r="I2219" s="181" t="s">
        <v>542</v>
      </c>
      <c r="J2219" s="181" t="s">
        <v>543</v>
      </c>
      <c r="K2219" s="181" t="s">
        <v>1365</v>
      </c>
    </row>
    <row r="2220" spans="1:11">
      <c r="A2220" s="181" t="s">
        <v>1915</v>
      </c>
      <c r="B2220" s="181" t="s">
        <v>1916</v>
      </c>
      <c r="C2220" s="181" t="s">
        <v>543</v>
      </c>
      <c r="D2220" s="181">
        <v>16</v>
      </c>
      <c r="E2220" s="181" t="s">
        <v>551</v>
      </c>
      <c r="F2220" s="181">
        <v>0.47</v>
      </c>
      <c r="G2220" s="181">
        <v>7.52</v>
      </c>
      <c r="H2220" s="181">
        <v>73.819999999999993</v>
      </c>
      <c r="I2220" s="181" t="s">
        <v>542</v>
      </c>
      <c r="J2220" s="181" t="s">
        <v>543</v>
      </c>
      <c r="K2220" s="181" t="s">
        <v>1371</v>
      </c>
    </row>
    <row r="2221" spans="1:11">
      <c r="A2221" s="181" t="s">
        <v>1915</v>
      </c>
      <c r="B2221" s="181" t="s">
        <v>1916</v>
      </c>
      <c r="C2221" s="181" t="s">
        <v>579</v>
      </c>
      <c r="D2221" s="181">
        <v>3</v>
      </c>
      <c r="E2221" s="181" t="s">
        <v>554</v>
      </c>
      <c r="F2221" s="181">
        <v>1.63</v>
      </c>
      <c r="G2221" s="181">
        <v>4.8899999999999997</v>
      </c>
      <c r="H2221" s="181">
        <v>73.819999999999993</v>
      </c>
      <c r="I2221" s="181" t="s">
        <v>542</v>
      </c>
      <c r="J2221" s="181" t="s">
        <v>543</v>
      </c>
      <c r="K2221" s="181" t="s">
        <v>1374</v>
      </c>
    </row>
    <row r="2222" spans="1:11">
      <c r="A2222" s="181" t="s">
        <v>1917</v>
      </c>
      <c r="B2222" s="181" t="s">
        <v>1918</v>
      </c>
      <c r="C2222" s="181" t="s">
        <v>559</v>
      </c>
      <c r="D2222" s="181">
        <v>15</v>
      </c>
      <c r="E2222" s="181" t="s">
        <v>551</v>
      </c>
      <c r="F2222" s="181">
        <v>3.56</v>
      </c>
      <c r="G2222" s="181">
        <v>53.4</v>
      </c>
      <c r="H2222" s="181">
        <v>224.16</v>
      </c>
      <c r="I2222" s="181" t="s">
        <v>542</v>
      </c>
      <c r="J2222" s="181" t="s">
        <v>543</v>
      </c>
      <c r="K2222" s="181" t="s">
        <v>1377</v>
      </c>
    </row>
    <row r="2223" spans="1:11">
      <c r="A2223" s="181" t="s">
        <v>1917</v>
      </c>
      <c r="B2223" s="181" t="s">
        <v>1918</v>
      </c>
      <c r="C2223" s="181" t="s">
        <v>557</v>
      </c>
      <c r="D2223" s="181">
        <v>20</v>
      </c>
      <c r="E2223" s="181" t="s">
        <v>554</v>
      </c>
      <c r="F2223" s="181">
        <v>2.4700000000000002</v>
      </c>
      <c r="G2223" s="181">
        <v>49.4</v>
      </c>
      <c r="H2223" s="181">
        <v>224.16</v>
      </c>
      <c r="I2223" s="181" t="s">
        <v>542</v>
      </c>
      <c r="J2223" s="181" t="s">
        <v>543</v>
      </c>
      <c r="K2223" s="181" t="s">
        <v>1380</v>
      </c>
    </row>
    <row r="2224" spans="1:11">
      <c r="A2224" s="181" t="s">
        <v>1917</v>
      </c>
      <c r="B2224" s="181" t="s">
        <v>1918</v>
      </c>
      <c r="C2224" s="181" t="s">
        <v>550</v>
      </c>
      <c r="D2224" s="181">
        <v>14</v>
      </c>
      <c r="E2224" s="181" t="s">
        <v>551</v>
      </c>
      <c r="F2224" s="181">
        <v>4.34</v>
      </c>
      <c r="G2224" s="181">
        <v>60.76</v>
      </c>
      <c r="H2224" s="181">
        <v>224.16</v>
      </c>
      <c r="I2224" s="181" t="s">
        <v>542</v>
      </c>
      <c r="J2224" s="181" t="s">
        <v>543</v>
      </c>
      <c r="K2224" s="181" t="s">
        <v>1383</v>
      </c>
    </row>
    <row r="2225" spans="1:11">
      <c r="A2225" s="181" t="s">
        <v>1917</v>
      </c>
      <c r="B2225" s="181" t="s">
        <v>1918</v>
      </c>
      <c r="C2225" s="181" t="s">
        <v>540</v>
      </c>
      <c r="D2225" s="181">
        <v>5</v>
      </c>
      <c r="E2225" s="181" t="s">
        <v>551</v>
      </c>
      <c r="F2225" s="181">
        <v>3.48</v>
      </c>
      <c r="G2225" s="181">
        <v>17.399999999999999</v>
      </c>
      <c r="H2225" s="181">
        <v>224.16</v>
      </c>
      <c r="I2225" s="181" t="s">
        <v>542</v>
      </c>
      <c r="J2225" s="181" t="s">
        <v>543</v>
      </c>
      <c r="K2225" s="181" t="s">
        <v>1389</v>
      </c>
    </row>
    <row r="2226" spans="1:11">
      <c r="A2226" s="181" t="s">
        <v>1917</v>
      </c>
      <c r="B2226" s="181" t="s">
        <v>1918</v>
      </c>
      <c r="C2226" s="181" t="s">
        <v>552</v>
      </c>
      <c r="D2226" s="181">
        <v>2</v>
      </c>
      <c r="E2226" s="181" t="s">
        <v>546</v>
      </c>
      <c r="F2226" s="181">
        <v>4.59</v>
      </c>
      <c r="G2226" s="181">
        <v>9.18</v>
      </c>
      <c r="H2226" s="181">
        <v>224.16</v>
      </c>
      <c r="I2226" s="181" t="s">
        <v>542</v>
      </c>
      <c r="J2226" s="181" t="s">
        <v>543</v>
      </c>
      <c r="K2226" s="181" t="s">
        <v>1392</v>
      </c>
    </row>
    <row r="2227" spans="1:11">
      <c r="A2227" s="181" t="s">
        <v>1917</v>
      </c>
      <c r="B2227" s="181" t="s">
        <v>1918</v>
      </c>
      <c r="C2227" s="181" t="s">
        <v>547</v>
      </c>
      <c r="D2227" s="181">
        <v>9</v>
      </c>
      <c r="E2227" s="181" t="s">
        <v>554</v>
      </c>
      <c r="F2227" s="181">
        <v>3.78</v>
      </c>
      <c r="G2227" s="181">
        <v>34.020000000000003</v>
      </c>
      <c r="H2227" s="181">
        <v>224.16</v>
      </c>
      <c r="I2227" s="181" t="s">
        <v>542</v>
      </c>
      <c r="J2227" s="181" t="s">
        <v>543</v>
      </c>
      <c r="K2227" s="181" t="s">
        <v>1395</v>
      </c>
    </row>
    <row r="2228" spans="1:11">
      <c r="A2228" s="181" t="s">
        <v>1919</v>
      </c>
      <c r="B2228" s="181" t="s">
        <v>1920</v>
      </c>
      <c r="C2228" s="181" t="s">
        <v>597</v>
      </c>
      <c r="D2228" s="181">
        <v>17</v>
      </c>
      <c r="E2228" s="181" t="s">
        <v>546</v>
      </c>
      <c r="F2228" s="181">
        <v>3.15</v>
      </c>
      <c r="G2228" s="181">
        <v>53.55</v>
      </c>
      <c r="H2228" s="181">
        <v>197.84</v>
      </c>
      <c r="I2228" s="181" t="s">
        <v>542</v>
      </c>
      <c r="J2228" s="181" t="s">
        <v>543</v>
      </c>
      <c r="K2228" s="181" t="s">
        <v>1412</v>
      </c>
    </row>
    <row r="2229" spans="1:11">
      <c r="A2229" s="181" t="s">
        <v>1919</v>
      </c>
      <c r="B2229" s="181" t="s">
        <v>1920</v>
      </c>
      <c r="C2229" s="181" t="s">
        <v>545</v>
      </c>
      <c r="D2229" s="181">
        <v>15</v>
      </c>
      <c r="E2229" s="181" t="s">
        <v>554</v>
      </c>
      <c r="F2229" s="181">
        <v>0.21</v>
      </c>
      <c r="G2229" s="181">
        <v>3.15</v>
      </c>
      <c r="H2229" s="181">
        <v>197.84</v>
      </c>
      <c r="I2229" s="181" t="s">
        <v>542</v>
      </c>
      <c r="J2229" s="181" t="s">
        <v>543</v>
      </c>
      <c r="K2229" s="181" t="s">
        <v>1418</v>
      </c>
    </row>
    <row r="2230" spans="1:11">
      <c r="A2230" s="181" t="s">
        <v>1919</v>
      </c>
      <c r="B2230" s="181" t="s">
        <v>1920</v>
      </c>
      <c r="C2230" s="181" t="s">
        <v>575</v>
      </c>
      <c r="D2230" s="181">
        <v>15</v>
      </c>
      <c r="E2230" s="181" t="s">
        <v>546</v>
      </c>
      <c r="F2230" s="181">
        <v>3.94</v>
      </c>
      <c r="G2230" s="181">
        <v>59.1</v>
      </c>
      <c r="H2230" s="181">
        <v>197.84</v>
      </c>
      <c r="I2230" s="181" t="s">
        <v>542</v>
      </c>
      <c r="J2230" s="181" t="s">
        <v>543</v>
      </c>
      <c r="K2230" s="181" t="s">
        <v>1426</v>
      </c>
    </row>
    <row r="2231" spans="1:11">
      <c r="A2231" s="181" t="s">
        <v>1919</v>
      </c>
      <c r="B2231" s="181" t="s">
        <v>1920</v>
      </c>
      <c r="C2231" s="181" t="s">
        <v>563</v>
      </c>
      <c r="D2231" s="181">
        <v>15</v>
      </c>
      <c r="E2231" s="181" t="s">
        <v>546</v>
      </c>
      <c r="F2231" s="181">
        <v>4.57</v>
      </c>
      <c r="G2231" s="181">
        <v>68.55</v>
      </c>
      <c r="H2231" s="181">
        <v>197.84</v>
      </c>
      <c r="I2231" s="181" t="s">
        <v>542</v>
      </c>
      <c r="J2231" s="181" t="s">
        <v>543</v>
      </c>
      <c r="K2231" s="181" t="s">
        <v>1432</v>
      </c>
    </row>
    <row r="2232" spans="1:11">
      <c r="A2232" s="181" t="s">
        <v>1919</v>
      </c>
      <c r="B2232" s="181" t="s">
        <v>1920</v>
      </c>
      <c r="C2232" s="181" t="s">
        <v>579</v>
      </c>
      <c r="D2232" s="181">
        <v>19</v>
      </c>
      <c r="E2232" s="181" t="s">
        <v>551</v>
      </c>
      <c r="F2232" s="181">
        <v>0.71</v>
      </c>
      <c r="G2232" s="181">
        <v>13.49</v>
      </c>
      <c r="H2232" s="181">
        <v>197.84</v>
      </c>
      <c r="I2232" s="181" t="s">
        <v>542</v>
      </c>
      <c r="J2232" s="181" t="s">
        <v>543</v>
      </c>
      <c r="K2232" s="181" t="s">
        <v>1437</v>
      </c>
    </row>
    <row r="2233" spans="1:11">
      <c r="A2233" s="181" t="s">
        <v>1921</v>
      </c>
      <c r="B2233" s="181" t="s">
        <v>1922</v>
      </c>
      <c r="C2233" s="181" t="s">
        <v>547</v>
      </c>
      <c r="D2233" s="181">
        <v>13</v>
      </c>
      <c r="E2233" s="181" t="s">
        <v>541</v>
      </c>
      <c r="F2233" s="181">
        <v>4.04</v>
      </c>
      <c r="G2233" s="181">
        <v>52.52</v>
      </c>
      <c r="H2233" s="181">
        <v>101.57</v>
      </c>
      <c r="I2233" s="181" t="s">
        <v>1906</v>
      </c>
      <c r="J2233" s="181" t="s">
        <v>543</v>
      </c>
      <c r="K2233" s="181" t="s">
        <v>1923</v>
      </c>
    </row>
    <row r="2234" spans="1:11">
      <c r="A2234" s="181" t="s">
        <v>1921</v>
      </c>
      <c r="B2234" s="181" t="s">
        <v>1922</v>
      </c>
      <c r="C2234" s="181" t="s">
        <v>579</v>
      </c>
      <c r="D2234" s="181">
        <v>19</v>
      </c>
      <c r="E2234" s="181" t="s">
        <v>541</v>
      </c>
      <c r="F2234" s="181">
        <v>0.42</v>
      </c>
      <c r="G2234" s="181">
        <v>7.98</v>
      </c>
      <c r="H2234" s="181">
        <v>101.57</v>
      </c>
      <c r="I2234" s="181" t="s">
        <v>1906</v>
      </c>
      <c r="J2234" s="181" t="s">
        <v>543</v>
      </c>
      <c r="K2234" s="181" t="s">
        <v>1923</v>
      </c>
    </row>
    <row r="2235" spans="1:11">
      <c r="A2235" s="181" t="s">
        <v>1921</v>
      </c>
      <c r="B2235" s="181" t="s">
        <v>1922</v>
      </c>
      <c r="C2235" s="181" t="s">
        <v>559</v>
      </c>
      <c r="D2235" s="181">
        <v>9</v>
      </c>
      <c r="E2235" s="181" t="s">
        <v>541</v>
      </c>
      <c r="F2235" s="181">
        <v>2.19</v>
      </c>
      <c r="G2235" s="181">
        <v>19.71</v>
      </c>
      <c r="H2235" s="181">
        <v>101.57</v>
      </c>
      <c r="I2235" s="181" t="s">
        <v>1906</v>
      </c>
      <c r="J2235" s="181" t="s">
        <v>543</v>
      </c>
      <c r="K2235" s="181" t="s">
        <v>1923</v>
      </c>
    </row>
    <row r="2236" spans="1:11">
      <c r="A2236" s="181" t="s">
        <v>1921</v>
      </c>
      <c r="B2236" s="181" t="s">
        <v>1922</v>
      </c>
      <c r="C2236" s="181" t="s">
        <v>557</v>
      </c>
      <c r="D2236" s="181">
        <v>12</v>
      </c>
      <c r="E2236" s="181" t="s">
        <v>551</v>
      </c>
      <c r="F2236" s="181">
        <v>1.78</v>
      </c>
      <c r="G2236" s="181">
        <v>21.36</v>
      </c>
      <c r="H2236" s="181">
        <v>101.57</v>
      </c>
      <c r="I2236" s="181" t="s">
        <v>1906</v>
      </c>
      <c r="J2236" s="181" t="s">
        <v>543</v>
      </c>
      <c r="K2236" s="181" t="s">
        <v>1923</v>
      </c>
    </row>
    <row r="2237" spans="1:11">
      <c r="A2237" s="181" t="s">
        <v>1924</v>
      </c>
      <c r="B2237" s="181" t="s">
        <v>1925</v>
      </c>
      <c r="C2237" s="181" t="s">
        <v>552</v>
      </c>
      <c r="D2237" s="181">
        <v>2</v>
      </c>
      <c r="E2237" s="181" t="s">
        <v>541</v>
      </c>
      <c r="F2237" s="181">
        <v>3.46</v>
      </c>
      <c r="G2237" s="181">
        <v>6.92</v>
      </c>
      <c r="H2237" s="181">
        <v>46.41</v>
      </c>
      <c r="I2237" s="181" t="s">
        <v>1906</v>
      </c>
      <c r="J2237" s="181" t="s">
        <v>543</v>
      </c>
      <c r="K2237" s="181" t="s">
        <v>1926</v>
      </c>
    </row>
    <row r="2238" spans="1:11">
      <c r="A2238" s="181" t="s">
        <v>1924</v>
      </c>
      <c r="B2238" s="181" t="s">
        <v>1925</v>
      </c>
      <c r="C2238" s="181" t="s">
        <v>579</v>
      </c>
      <c r="D2238" s="181">
        <v>11</v>
      </c>
      <c r="E2238" s="181" t="s">
        <v>554</v>
      </c>
      <c r="F2238" s="181">
        <v>1.19</v>
      </c>
      <c r="G2238" s="181">
        <v>13.09</v>
      </c>
      <c r="H2238" s="181">
        <v>46.41</v>
      </c>
      <c r="I2238" s="181" t="s">
        <v>1906</v>
      </c>
      <c r="J2238" s="181" t="s">
        <v>543</v>
      </c>
      <c r="K2238" s="181" t="s">
        <v>1926</v>
      </c>
    </row>
    <row r="2239" spans="1:11">
      <c r="A2239" s="181" t="s">
        <v>1924</v>
      </c>
      <c r="B2239" s="181" t="s">
        <v>1925</v>
      </c>
      <c r="C2239" s="181" t="s">
        <v>559</v>
      </c>
      <c r="D2239" s="181">
        <v>15</v>
      </c>
      <c r="E2239" s="181" t="s">
        <v>546</v>
      </c>
      <c r="F2239" s="181">
        <v>1.76</v>
      </c>
      <c r="G2239" s="181">
        <v>26.4</v>
      </c>
      <c r="H2239" s="181">
        <v>46.41</v>
      </c>
      <c r="I2239" s="181" t="s">
        <v>1906</v>
      </c>
      <c r="J2239" s="181" t="s">
        <v>543</v>
      </c>
      <c r="K2239" s="181" t="s">
        <v>1926</v>
      </c>
    </row>
    <row r="2240" spans="1:11">
      <c r="A2240" s="181" t="s">
        <v>1927</v>
      </c>
      <c r="B2240" s="181" t="s">
        <v>1928</v>
      </c>
      <c r="C2240" s="181" t="s">
        <v>597</v>
      </c>
      <c r="D2240" s="181">
        <v>5</v>
      </c>
      <c r="E2240" s="181" t="s">
        <v>541</v>
      </c>
      <c r="F2240" s="181">
        <v>2.95</v>
      </c>
      <c r="G2240" s="181">
        <v>14.75</v>
      </c>
      <c r="H2240" s="181">
        <v>57.98</v>
      </c>
      <c r="I2240" s="181" t="s">
        <v>1906</v>
      </c>
      <c r="J2240" s="181" t="s">
        <v>543</v>
      </c>
      <c r="K2240" s="181" t="s">
        <v>1929</v>
      </c>
    </row>
    <row r="2241" spans="1:11">
      <c r="A2241" s="181" t="s">
        <v>1927</v>
      </c>
      <c r="B2241" s="181" t="s">
        <v>1928</v>
      </c>
      <c r="C2241" s="181" t="s">
        <v>543</v>
      </c>
      <c r="D2241" s="181">
        <v>4</v>
      </c>
      <c r="E2241" s="181" t="s">
        <v>541</v>
      </c>
      <c r="F2241" s="181">
        <v>2.5299999999999998</v>
      </c>
      <c r="G2241" s="181">
        <v>10.119999999999999</v>
      </c>
      <c r="H2241" s="181">
        <v>57.98</v>
      </c>
      <c r="I2241" s="181" t="s">
        <v>1906</v>
      </c>
      <c r="J2241" s="181" t="s">
        <v>543</v>
      </c>
      <c r="K2241" s="181" t="s">
        <v>1929</v>
      </c>
    </row>
    <row r="2242" spans="1:11">
      <c r="A2242" s="181" t="s">
        <v>1927</v>
      </c>
      <c r="B2242" s="181" t="s">
        <v>1928</v>
      </c>
      <c r="C2242" s="181" t="s">
        <v>575</v>
      </c>
      <c r="D2242" s="181">
        <v>5</v>
      </c>
      <c r="E2242" s="181" t="s">
        <v>554</v>
      </c>
      <c r="F2242" s="181">
        <v>3.43</v>
      </c>
      <c r="G2242" s="181">
        <v>17.149999999999999</v>
      </c>
      <c r="H2242" s="181">
        <v>57.98</v>
      </c>
      <c r="I2242" s="181" t="s">
        <v>1906</v>
      </c>
      <c r="J2242" s="181" t="s">
        <v>543</v>
      </c>
      <c r="K2242" s="181" t="s">
        <v>1929</v>
      </c>
    </row>
    <row r="2243" spans="1:11">
      <c r="A2243" s="181" t="s">
        <v>1927</v>
      </c>
      <c r="B2243" s="181" t="s">
        <v>1928</v>
      </c>
      <c r="C2243" s="181" t="s">
        <v>579</v>
      </c>
      <c r="D2243" s="181">
        <v>4</v>
      </c>
      <c r="E2243" s="181" t="s">
        <v>551</v>
      </c>
      <c r="F2243" s="181">
        <v>3.99</v>
      </c>
      <c r="G2243" s="181">
        <v>15.96</v>
      </c>
      <c r="H2243" s="181">
        <v>57.98</v>
      </c>
      <c r="I2243" s="181" t="s">
        <v>1906</v>
      </c>
      <c r="J2243" s="181" t="s">
        <v>543</v>
      </c>
      <c r="K2243" s="181" t="s">
        <v>1929</v>
      </c>
    </row>
    <row r="2244" spans="1:11">
      <c r="A2244" s="181" t="s">
        <v>1930</v>
      </c>
      <c r="B2244" s="181" t="s">
        <v>1931</v>
      </c>
      <c r="C2244" s="181" t="s">
        <v>559</v>
      </c>
      <c r="D2244" s="181">
        <v>4</v>
      </c>
      <c r="E2244" s="181" t="s">
        <v>541</v>
      </c>
      <c r="F2244" s="181">
        <v>1.22</v>
      </c>
      <c r="G2244" s="181">
        <v>4.88</v>
      </c>
      <c r="H2244" s="181">
        <v>148.63</v>
      </c>
      <c r="I2244" s="181" t="s">
        <v>1906</v>
      </c>
      <c r="J2244" s="181" t="s">
        <v>543</v>
      </c>
      <c r="K2244" s="181" t="s">
        <v>1932</v>
      </c>
    </row>
    <row r="2245" spans="1:11">
      <c r="A2245" s="181" t="s">
        <v>1930</v>
      </c>
      <c r="B2245" s="181" t="s">
        <v>1931</v>
      </c>
      <c r="C2245" s="181" t="s">
        <v>579</v>
      </c>
      <c r="D2245" s="181">
        <v>5</v>
      </c>
      <c r="E2245" s="181" t="s">
        <v>541</v>
      </c>
      <c r="F2245" s="181">
        <v>1.97</v>
      </c>
      <c r="G2245" s="181">
        <v>9.85</v>
      </c>
      <c r="H2245" s="181">
        <v>148.63</v>
      </c>
      <c r="I2245" s="181" t="s">
        <v>1906</v>
      </c>
      <c r="J2245" s="181" t="s">
        <v>543</v>
      </c>
      <c r="K2245" s="181" t="s">
        <v>1932</v>
      </c>
    </row>
    <row r="2246" spans="1:11">
      <c r="A2246" s="181" t="s">
        <v>1930</v>
      </c>
      <c r="B2246" s="181" t="s">
        <v>1931</v>
      </c>
      <c r="C2246" s="181" t="s">
        <v>547</v>
      </c>
      <c r="D2246" s="181">
        <v>15</v>
      </c>
      <c r="E2246" s="181" t="s">
        <v>554</v>
      </c>
      <c r="F2246" s="181">
        <v>1.82</v>
      </c>
      <c r="G2246" s="181">
        <v>27.3</v>
      </c>
      <c r="H2246" s="181">
        <v>148.63</v>
      </c>
      <c r="I2246" s="181" t="s">
        <v>1906</v>
      </c>
      <c r="J2246" s="181" t="s">
        <v>543</v>
      </c>
      <c r="K2246" s="181" t="s">
        <v>1932</v>
      </c>
    </row>
    <row r="2247" spans="1:11">
      <c r="A2247" s="181" t="s">
        <v>1930</v>
      </c>
      <c r="B2247" s="181" t="s">
        <v>1931</v>
      </c>
      <c r="C2247" s="181" t="s">
        <v>563</v>
      </c>
      <c r="D2247" s="181">
        <v>20</v>
      </c>
      <c r="E2247" s="181" t="s">
        <v>546</v>
      </c>
      <c r="F2247" s="181">
        <v>1.99</v>
      </c>
      <c r="G2247" s="181">
        <v>39.799999999999997</v>
      </c>
      <c r="H2247" s="181">
        <v>148.63</v>
      </c>
      <c r="I2247" s="181" t="s">
        <v>1906</v>
      </c>
      <c r="J2247" s="181" t="s">
        <v>543</v>
      </c>
      <c r="K2247" s="181" t="s">
        <v>1932</v>
      </c>
    </row>
    <row r="2248" spans="1:11">
      <c r="A2248" s="181" t="s">
        <v>1930</v>
      </c>
      <c r="B2248" s="181" t="s">
        <v>1931</v>
      </c>
      <c r="C2248" s="181" t="s">
        <v>550</v>
      </c>
      <c r="D2248" s="181">
        <v>20</v>
      </c>
      <c r="E2248" s="181" t="s">
        <v>551</v>
      </c>
      <c r="F2248" s="181">
        <v>3.34</v>
      </c>
      <c r="G2248" s="181">
        <v>66.8</v>
      </c>
      <c r="H2248" s="181">
        <v>148.63</v>
      </c>
      <c r="I2248" s="181" t="s">
        <v>1906</v>
      </c>
      <c r="J2248" s="181" t="s">
        <v>543</v>
      </c>
      <c r="K2248" s="181" t="s">
        <v>1932</v>
      </c>
    </row>
    <row r="2249" spans="1:11">
      <c r="A2249" s="181" t="s">
        <v>1933</v>
      </c>
      <c r="B2249" s="181" t="s">
        <v>1934</v>
      </c>
      <c r="C2249" s="181" t="s">
        <v>597</v>
      </c>
      <c r="D2249" s="181">
        <v>11</v>
      </c>
      <c r="E2249" s="181" t="s">
        <v>554</v>
      </c>
      <c r="F2249" s="181">
        <v>1.34</v>
      </c>
      <c r="G2249" s="181">
        <v>14.74</v>
      </c>
      <c r="H2249" s="181">
        <v>132.62</v>
      </c>
      <c r="I2249" s="181" t="s">
        <v>542</v>
      </c>
      <c r="J2249" s="181" t="s">
        <v>543</v>
      </c>
      <c r="K2249" s="181" t="s">
        <v>1455</v>
      </c>
    </row>
    <row r="2250" spans="1:11">
      <c r="A2250" s="181" t="s">
        <v>1933</v>
      </c>
      <c r="B2250" s="181" t="s">
        <v>1934</v>
      </c>
      <c r="C2250" s="181" t="s">
        <v>563</v>
      </c>
      <c r="D2250" s="181">
        <v>7</v>
      </c>
      <c r="E2250" s="181" t="s">
        <v>551</v>
      </c>
      <c r="F2250" s="181">
        <v>4.47</v>
      </c>
      <c r="G2250" s="181">
        <v>31.29</v>
      </c>
      <c r="H2250" s="181">
        <v>132.62</v>
      </c>
      <c r="I2250" s="181" t="s">
        <v>542</v>
      </c>
      <c r="J2250" s="181" t="s">
        <v>543</v>
      </c>
      <c r="K2250" s="181" t="s">
        <v>1458</v>
      </c>
    </row>
    <row r="2251" spans="1:11">
      <c r="A2251" s="181" t="s">
        <v>1933</v>
      </c>
      <c r="B2251" s="181" t="s">
        <v>1934</v>
      </c>
      <c r="C2251" s="181" t="s">
        <v>575</v>
      </c>
      <c r="D2251" s="181">
        <v>4</v>
      </c>
      <c r="E2251" s="181" t="s">
        <v>551</v>
      </c>
      <c r="F2251" s="181">
        <v>4.7</v>
      </c>
      <c r="G2251" s="181">
        <v>18.8</v>
      </c>
      <c r="H2251" s="181">
        <v>132.62</v>
      </c>
      <c r="I2251" s="181" t="s">
        <v>542</v>
      </c>
      <c r="J2251" s="181" t="s">
        <v>543</v>
      </c>
      <c r="K2251" s="181" t="s">
        <v>1463</v>
      </c>
    </row>
    <row r="2252" spans="1:11">
      <c r="A2252" s="181" t="s">
        <v>1933</v>
      </c>
      <c r="B2252" s="181" t="s">
        <v>1934</v>
      </c>
      <c r="C2252" s="181" t="s">
        <v>543</v>
      </c>
      <c r="D2252" s="181">
        <v>20</v>
      </c>
      <c r="E2252" s="181" t="s">
        <v>551</v>
      </c>
      <c r="F2252" s="181">
        <v>2.8</v>
      </c>
      <c r="G2252" s="181">
        <v>56</v>
      </c>
      <c r="H2252" s="181">
        <v>132.62</v>
      </c>
      <c r="I2252" s="181" t="s">
        <v>542</v>
      </c>
      <c r="J2252" s="181" t="s">
        <v>543</v>
      </c>
      <c r="K2252" s="181" t="s">
        <v>1469</v>
      </c>
    </row>
    <row r="2253" spans="1:11">
      <c r="A2253" s="181" t="s">
        <v>1933</v>
      </c>
      <c r="B2253" s="181" t="s">
        <v>1934</v>
      </c>
      <c r="C2253" s="181" t="s">
        <v>557</v>
      </c>
      <c r="D2253" s="181">
        <v>9</v>
      </c>
      <c r="E2253" s="181" t="s">
        <v>546</v>
      </c>
      <c r="F2253" s="181">
        <v>1.31</v>
      </c>
      <c r="G2253" s="181">
        <v>11.79</v>
      </c>
      <c r="H2253" s="181">
        <v>132.62</v>
      </c>
      <c r="I2253" s="181" t="s">
        <v>542</v>
      </c>
      <c r="J2253" s="181" t="s">
        <v>543</v>
      </c>
      <c r="K2253" s="181" t="s">
        <v>1472</v>
      </c>
    </row>
    <row r="2254" spans="1:11">
      <c r="A2254" s="181" t="s">
        <v>1935</v>
      </c>
      <c r="B2254" s="181" t="s">
        <v>1936</v>
      </c>
      <c r="C2254" s="181" t="s">
        <v>547</v>
      </c>
      <c r="D2254" s="181">
        <v>3</v>
      </c>
      <c r="E2254" s="181" t="s">
        <v>554</v>
      </c>
      <c r="F2254" s="181">
        <v>4.88</v>
      </c>
      <c r="G2254" s="181">
        <v>14.64</v>
      </c>
      <c r="H2254" s="181">
        <v>66.08</v>
      </c>
      <c r="I2254" s="181" t="s">
        <v>542</v>
      </c>
      <c r="J2254" s="181" t="s">
        <v>543</v>
      </c>
      <c r="K2254" s="181" t="s">
        <v>1487</v>
      </c>
    </row>
    <row r="2255" spans="1:11">
      <c r="A2255" s="181" t="s">
        <v>1935</v>
      </c>
      <c r="B2255" s="181" t="s">
        <v>1936</v>
      </c>
      <c r="C2255" s="181" t="s">
        <v>563</v>
      </c>
      <c r="D2255" s="181">
        <v>14</v>
      </c>
      <c r="E2255" s="181" t="s">
        <v>541</v>
      </c>
      <c r="F2255" s="181">
        <v>1.67</v>
      </c>
      <c r="G2255" s="181">
        <v>23.38</v>
      </c>
      <c r="H2255" s="181">
        <v>66.08</v>
      </c>
      <c r="I2255" s="181" t="s">
        <v>542</v>
      </c>
      <c r="J2255" s="181" t="s">
        <v>543</v>
      </c>
      <c r="K2255" s="181" t="s">
        <v>1505</v>
      </c>
    </row>
    <row r="2256" spans="1:11">
      <c r="A2256" s="181" t="s">
        <v>1935</v>
      </c>
      <c r="B2256" s="181" t="s">
        <v>1936</v>
      </c>
      <c r="C2256" s="181" t="s">
        <v>553</v>
      </c>
      <c r="D2256" s="181">
        <v>8</v>
      </c>
      <c r="E2256" s="181" t="s">
        <v>541</v>
      </c>
      <c r="F2256" s="181">
        <v>3.02</v>
      </c>
      <c r="G2256" s="181">
        <v>24.16</v>
      </c>
      <c r="H2256" s="181">
        <v>66.08</v>
      </c>
      <c r="I2256" s="181" t="s">
        <v>542</v>
      </c>
      <c r="J2256" s="181" t="s">
        <v>543</v>
      </c>
      <c r="K2256" s="181" t="s">
        <v>1510</v>
      </c>
    </row>
    <row r="2257" spans="1:11">
      <c r="A2257" s="181" t="s">
        <v>1935</v>
      </c>
      <c r="B2257" s="181" t="s">
        <v>1936</v>
      </c>
      <c r="C2257" s="181" t="s">
        <v>545</v>
      </c>
      <c r="D2257" s="181">
        <v>3</v>
      </c>
      <c r="E2257" s="181" t="s">
        <v>541</v>
      </c>
      <c r="F2257" s="181">
        <v>1.3</v>
      </c>
      <c r="G2257" s="181">
        <v>3.9</v>
      </c>
      <c r="H2257" s="181">
        <v>66.08</v>
      </c>
      <c r="I2257" s="181" t="s">
        <v>542</v>
      </c>
      <c r="J2257" s="181" t="s">
        <v>543</v>
      </c>
      <c r="K2257" s="181" t="s">
        <v>1519</v>
      </c>
    </row>
    <row r="2258" spans="1:11">
      <c r="A2258" s="181" t="s">
        <v>1937</v>
      </c>
      <c r="B2258" s="181" t="s">
        <v>1938</v>
      </c>
      <c r="C2258" s="181" t="s">
        <v>540</v>
      </c>
      <c r="D2258" s="181">
        <v>13</v>
      </c>
      <c r="E2258" s="181" t="s">
        <v>541</v>
      </c>
      <c r="F2258" s="181">
        <v>3.1</v>
      </c>
      <c r="G2258" s="181">
        <v>40.299999999999997</v>
      </c>
      <c r="H2258" s="181">
        <v>141.93</v>
      </c>
      <c r="I2258" s="181" t="s">
        <v>542</v>
      </c>
      <c r="J2258" s="181" t="s">
        <v>543</v>
      </c>
      <c r="K2258" s="181" t="s">
        <v>1524</v>
      </c>
    </row>
    <row r="2259" spans="1:11">
      <c r="A2259" s="181" t="s">
        <v>1937</v>
      </c>
      <c r="B2259" s="181" t="s">
        <v>1938</v>
      </c>
      <c r="C2259" s="181" t="s">
        <v>545</v>
      </c>
      <c r="D2259" s="181">
        <v>6</v>
      </c>
      <c r="E2259" s="181" t="s">
        <v>551</v>
      </c>
      <c r="F2259" s="181">
        <v>2.58</v>
      </c>
      <c r="G2259" s="181">
        <v>15.48</v>
      </c>
      <c r="H2259" s="181">
        <v>141.93</v>
      </c>
      <c r="I2259" s="181" t="s">
        <v>542</v>
      </c>
      <c r="J2259" s="181" t="s">
        <v>543</v>
      </c>
      <c r="K2259" s="181" t="s">
        <v>1527</v>
      </c>
    </row>
    <row r="2260" spans="1:11">
      <c r="A2260" s="181" t="s">
        <v>1937</v>
      </c>
      <c r="B2260" s="181" t="s">
        <v>1938</v>
      </c>
      <c r="C2260" s="181" t="s">
        <v>575</v>
      </c>
      <c r="D2260" s="181">
        <v>2</v>
      </c>
      <c r="E2260" s="181" t="s">
        <v>541</v>
      </c>
      <c r="F2260" s="181">
        <v>0.69</v>
      </c>
      <c r="G2260" s="181">
        <v>1.38</v>
      </c>
      <c r="H2260" s="181">
        <v>141.93</v>
      </c>
      <c r="I2260" s="181" t="s">
        <v>542</v>
      </c>
      <c r="J2260" s="181" t="s">
        <v>543</v>
      </c>
      <c r="K2260" s="181" t="s">
        <v>1538</v>
      </c>
    </row>
    <row r="2261" spans="1:11">
      <c r="A2261" s="181" t="s">
        <v>1937</v>
      </c>
      <c r="B2261" s="181" t="s">
        <v>1938</v>
      </c>
      <c r="C2261" s="181" t="s">
        <v>553</v>
      </c>
      <c r="D2261" s="181">
        <v>11</v>
      </c>
      <c r="E2261" s="181" t="s">
        <v>551</v>
      </c>
      <c r="F2261" s="181">
        <v>4.97</v>
      </c>
      <c r="G2261" s="181">
        <v>54.67</v>
      </c>
      <c r="H2261" s="181">
        <v>141.93</v>
      </c>
      <c r="I2261" s="181" t="s">
        <v>542</v>
      </c>
      <c r="J2261" s="181" t="s">
        <v>543</v>
      </c>
      <c r="K2261" s="181" t="s">
        <v>1541</v>
      </c>
    </row>
    <row r="2262" spans="1:11">
      <c r="A2262" s="181" t="s">
        <v>1937</v>
      </c>
      <c r="B2262" s="181" t="s">
        <v>1938</v>
      </c>
      <c r="C2262" s="181" t="s">
        <v>557</v>
      </c>
      <c r="D2262" s="181">
        <v>14</v>
      </c>
      <c r="E2262" s="181" t="s">
        <v>554</v>
      </c>
      <c r="F2262" s="181">
        <v>2.15</v>
      </c>
      <c r="G2262" s="181">
        <v>30.1</v>
      </c>
      <c r="H2262" s="181">
        <v>141.93</v>
      </c>
      <c r="I2262" s="181" t="s">
        <v>542</v>
      </c>
      <c r="J2262" s="181" t="s">
        <v>543</v>
      </c>
      <c r="K2262" s="181" t="s">
        <v>1544</v>
      </c>
    </row>
    <row r="2263" spans="1:11">
      <c r="A2263" s="181" t="s">
        <v>1939</v>
      </c>
      <c r="B2263" s="181" t="s">
        <v>1940</v>
      </c>
      <c r="C2263" s="181" t="s">
        <v>540</v>
      </c>
      <c r="D2263" s="181">
        <v>7</v>
      </c>
      <c r="E2263" s="181" t="s">
        <v>554</v>
      </c>
      <c r="F2263" s="181">
        <v>1.61</v>
      </c>
      <c r="G2263" s="181">
        <v>11.27</v>
      </c>
      <c r="H2263" s="181">
        <v>115.62</v>
      </c>
      <c r="I2263" s="181" t="s">
        <v>542</v>
      </c>
      <c r="J2263" s="181" t="s">
        <v>543</v>
      </c>
      <c r="K2263" s="181" t="s">
        <v>1547</v>
      </c>
    </row>
    <row r="2264" spans="1:11">
      <c r="A2264" s="181" t="s">
        <v>1939</v>
      </c>
      <c r="B2264" s="181" t="s">
        <v>1940</v>
      </c>
      <c r="C2264" s="181" t="s">
        <v>575</v>
      </c>
      <c r="D2264" s="181">
        <v>8</v>
      </c>
      <c r="E2264" s="181" t="s">
        <v>554</v>
      </c>
      <c r="F2264" s="181">
        <v>1.29</v>
      </c>
      <c r="G2264" s="181">
        <v>10.32</v>
      </c>
      <c r="H2264" s="181">
        <v>115.62</v>
      </c>
      <c r="I2264" s="181" t="s">
        <v>542</v>
      </c>
      <c r="J2264" s="181" t="s">
        <v>543</v>
      </c>
      <c r="K2264" s="181" t="s">
        <v>1553</v>
      </c>
    </row>
    <row r="2265" spans="1:11">
      <c r="A2265" s="181" t="s">
        <v>1939</v>
      </c>
      <c r="B2265" s="181" t="s">
        <v>1940</v>
      </c>
      <c r="C2265" s="181" t="s">
        <v>563</v>
      </c>
      <c r="D2265" s="181">
        <v>10</v>
      </c>
      <c r="E2265" s="181" t="s">
        <v>546</v>
      </c>
      <c r="F2265" s="181">
        <v>1.02</v>
      </c>
      <c r="G2265" s="181">
        <v>10.199999999999999</v>
      </c>
      <c r="H2265" s="181">
        <v>115.62</v>
      </c>
      <c r="I2265" s="181" t="s">
        <v>542</v>
      </c>
      <c r="J2265" s="181" t="s">
        <v>543</v>
      </c>
      <c r="K2265" s="181" t="s">
        <v>1562</v>
      </c>
    </row>
    <row r="2266" spans="1:11">
      <c r="A2266" s="181" t="s">
        <v>1939</v>
      </c>
      <c r="B2266" s="181" t="s">
        <v>1940</v>
      </c>
      <c r="C2266" s="181" t="s">
        <v>543</v>
      </c>
      <c r="D2266" s="181">
        <v>13</v>
      </c>
      <c r="E2266" s="181" t="s">
        <v>546</v>
      </c>
      <c r="F2266" s="181">
        <v>4.51</v>
      </c>
      <c r="G2266" s="181">
        <v>58.63</v>
      </c>
      <c r="H2266" s="181">
        <v>115.62</v>
      </c>
      <c r="I2266" s="181" t="s">
        <v>542</v>
      </c>
      <c r="J2266" s="181" t="s">
        <v>543</v>
      </c>
      <c r="K2266" s="181" t="s">
        <v>1565</v>
      </c>
    </row>
    <row r="2267" spans="1:11">
      <c r="A2267" s="181" t="s">
        <v>1939</v>
      </c>
      <c r="B2267" s="181" t="s">
        <v>1940</v>
      </c>
      <c r="C2267" s="181" t="s">
        <v>597</v>
      </c>
      <c r="D2267" s="181">
        <v>7</v>
      </c>
      <c r="E2267" s="181" t="s">
        <v>546</v>
      </c>
      <c r="F2267" s="181">
        <v>3.6</v>
      </c>
      <c r="G2267" s="181">
        <v>25.2</v>
      </c>
      <c r="H2267" s="181">
        <v>115.62</v>
      </c>
      <c r="I2267" s="181" t="s">
        <v>542</v>
      </c>
      <c r="J2267" s="181" t="s">
        <v>543</v>
      </c>
      <c r="K2267" s="181" t="s">
        <v>1574</v>
      </c>
    </row>
    <row r="2268" spans="1:11">
      <c r="A2268" s="181" t="s">
        <v>1941</v>
      </c>
      <c r="B2268" s="181" t="s">
        <v>1942</v>
      </c>
      <c r="C2268" s="181" t="s">
        <v>597</v>
      </c>
      <c r="D2268" s="181">
        <v>3</v>
      </c>
      <c r="E2268" s="181" t="s">
        <v>541</v>
      </c>
      <c r="F2268" s="181">
        <v>2.98</v>
      </c>
      <c r="G2268" s="181">
        <v>8.94</v>
      </c>
      <c r="H2268" s="181">
        <v>49.33</v>
      </c>
      <c r="I2268" s="181" t="s">
        <v>1906</v>
      </c>
      <c r="J2268" s="181" t="s">
        <v>543</v>
      </c>
      <c r="K2268" s="181" t="s">
        <v>1943</v>
      </c>
    </row>
    <row r="2269" spans="1:11">
      <c r="A2269" s="181" t="s">
        <v>1941</v>
      </c>
      <c r="B2269" s="181" t="s">
        <v>1942</v>
      </c>
      <c r="C2269" s="181" t="s">
        <v>543</v>
      </c>
      <c r="D2269" s="181">
        <v>13</v>
      </c>
      <c r="E2269" s="181" t="s">
        <v>551</v>
      </c>
      <c r="F2269" s="181">
        <v>1.96</v>
      </c>
      <c r="G2269" s="181">
        <v>25.48</v>
      </c>
      <c r="H2269" s="181">
        <v>49.33</v>
      </c>
      <c r="I2269" s="181" t="s">
        <v>1906</v>
      </c>
      <c r="J2269" s="181" t="s">
        <v>543</v>
      </c>
      <c r="K2269" s="181" t="s">
        <v>1943</v>
      </c>
    </row>
    <row r="2270" spans="1:11">
      <c r="A2270" s="181" t="s">
        <v>1941</v>
      </c>
      <c r="B2270" s="181" t="s">
        <v>1942</v>
      </c>
      <c r="C2270" s="181" t="s">
        <v>550</v>
      </c>
      <c r="D2270" s="181">
        <v>1</v>
      </c>
      <c r="E2270" s="181" t="s">
        <v>541</v>
      </c>
      <c r="F2270" s="181">
        <v>2.92</v>
      </c>
      <c r="G2270" s="181">
        <v>2.92</v>
      </c>
      <c r="H2270" s="181">
        <v>49.33</v>
      </c>
      <c r="I2270" s="181" t="s">
        <v>1906</v>
      </c>
      <c r="J2270" s="181" t="s">
        <v>543</v>
      </c>
      <c r="K2270" s="181" t="s">
        <v>1943</v>
      </c>
    </row>
    <row r="2271" spans="1:11">
      <c r="A2271" s="181" t="s">
        <v>1941</v>
      </c>
      <c r="B2271" s="181" t="s">
        <v>1942</v>
      </c>
      <c r="C2271" s="181" t="s">
        <v>553</v>
      </c>
      <c r="D2271" s="181">
        <v>7</v>
      </c>
      <c r="E2271" s="181" t="s">
        <v>551</v>
      </c>
      <c r="F2271" s="181">
        <v>0.09</v>
      </c>
      <c r="G2271" s="181">
        <v>0.63</v>
      </c>
      <c r="H2271" s="181">
        <v>49.33</v>
      </c>
      <c r="I2271" s="181" t="s">
        <v>1906</v>
      </c>
      <c r="J2271" s="181" t="s">
        <v>543</v>
      </c>
      <c r="K2271" s="181" t="s">
        <v>1943</v>
      </c>
    </row>
    <row r="2272" spans="1:11">
      <c r="A2272" s="181" t="s">
        <v>1941</v>
      </c>
      <c r="B2272" s="181" t="s">
        <v>1942</v>
      </c>
      <c r="C2272" s="181" t="s">
        <v>563</v>
      </c>
      <c r="D2272" s="181">
        <v>16</v>
      </c>
      <c r="E2272" s="181" t="s">
        <v>554</v>
      </c>
      <c r="F2272" s="181">
        <v>0.71</v>
      </c>
      <c r="G2272" s="181">
        <v>11.36</v>
      </c>
      <c r="H2272" s="181">
        <v>49.33</v>
      </c>
      <c r="I2272" s="181" t="s">
        <v>1906</v>
      </c>
      <c r="J2272" s="181" t="s">
        <v>543</v>
      </c>
      <c r="K2272" s="181" t="s">
        <v>1943</v>
      </c>
    </row>
    <row r="2273" spans="1:11">
      <c r="A2273" s="181" t="s">
        <v>1944</v>
      </c>
      <c r="B2273" s="181" t="s">
        <v>1945</v>
      </c>
      <c r="C2273" s="181" t="s">
        <v>557</v>
      </c>
      <c r="D2273" s="181">
        <v>16</v>
      </c>
      <c r="E2273" s="181" t="s">
        <v>554</v>
      </c>
      <c r="F2273" s="181">
        <v>0.66</v>
      </c>
      <c r="G2273" s="181">
        <v>10.56</v>
      </c>
      <c r="H2273" s="181">
        <v>44.68</v>
      </c>
      <c r="I2273" s="181" t="s">
        <v>1906</v>
      </c>
      <c r="J2273" s="181" t="s">
        <v>543</v>
      </c>
      <c r="K2273" s="181" t="s">
        <v>1946</v>
      </c>
    </row>
    <row r="2274" spans="1:11">
      <c r="A2274" s="181" t="s">
        <v>1944</v>
      </c>
      <c r="B2274" s="181" t="s">
        <v>1945</v>
      </c>
      <c r="C2274" s="181" t="s">
        <v>559</v>
      </c>
      <c r="D2274" s="181">
        <v>3</v>
      </c>
      <c r="E2274" s="181" t="s">
        <v>551</v>
      </c>
      <c r="F2274" s="181">
        <v>2.96</v>
      </c>
      <c r="G2274" s="181">
        <v>8.8800000000000008</v>
      </c>
      <c r="H2274" s="181">
        <v>44.68</v>
      </c>
      <c r="I2274" s="181" t="s">
        <v>1906</v>
      </c>
      <c r="J2274" s="181" t="s">
        <v>543</v>
      </c>
      <c r="K2274" s="181" t="s">
        <v>1946</v>
      </c>
    </row>
    <row r="2275" spans="1:11">
      <c r="A2275" s="181" t="s">
        <v>1944</v>
      </c>
      <c r="B2275" s="181" t="s">
        <v>1945</v>
      </c>
      <c r="C2275" s="181" t="s">
        <v>575</v>
      </c>
      <c r="D2275" s="181">
        <v>2</v>
      </c>
      <c r="E2275" s="181" t="s">
        <v>551</v>
      </c>
      <c r="F2275" s="181">
        <v>0.97</v>
      </c>
      <c r="G2275" s="181">
        <v>1.94</v>
      </c>
      <c r="H2275" s="181">
        <v>44.68</v>
      </c>
      <c r="I2275" s="181" t="s">
        <v>1906</v>
      </c>
      <c r="J2275" s="181" t="s">
        <v>543</v>
      </c>
      <c r="K2275" s="181" t="s">
        <v>1946</v>
      </c>
    </row>
    <row r="2276" spans="1:11">
      <c r="A2276" s="181" t="s">
        <v>1944</v>
      </c>
      <c r="B2276" s="181" t="s">
        <v>1945</v>
      </c>
      <c r="C2276" s="181" t="s">
        <v>550</v>
      </c>
      <c r="D2276" s="181">
        <v>14</v>
      </c>
      <c r="E2276" s="181" t="s">
        <v>554</v>
      </c>
      <c r="F2276" s="181">
        <v>1.04</v>
      </c>
      <c r="G2276" s="181">
        <v>14.56</v>
      </c>
      <c r="H2276" s="181">
        <v>44.68</v>
      </c>
      <c r="I2276" s="181" t="s">
        <v>1906</v>
      </c>
      <c r="J2276" s="181" t="s">
        <v>543</v>
      </c>
      <c r="K2276" s="181" t="s">
        <v>1946</v>
      </c>
    </row>
    <row r="2277" spans="1:11">
      <c r="A2277" s="181" t="s">
        <v>1944</v>
      </c>
      <c r="B2277" s="181" t="s">
        <v>1945</v>
      </c>
      <c r="C2277" s="181" t="s">
        <v>543</v>
      </c>
      <c r="D2277" s="181">
        <v>6</v>
      </c>
      <c r="E2277" s="181" t="s">
        <v>541</v>
      </c>
      <c r="F2277" s="181">
        <v>0.83</v>
      </c>
      <c r="G2277" s="181">
        <v>4.9800000000000004</v>
      </c>
      <c r="H2277" s="181">
        <v>44.68</v>
      </c>
      <c r="I2277" s="181" t="s">
        <v>1906</v>
      </c>
      <c r="J2277" s="181" t="s">
        <v>543</v>
      </c>
      <c r="K2277" s="181" t="s">
        <v>1946</v>
      </c>
    </row>
    <row r="2278" spans="1:11">
      <c r="A2278" s="181" t="s">
        <v>1944</v>
      </c>
      <c r="B2278" s="181" t="s">
        <v>1945</v>
      </c>
      <c r="C2278" s="181" t="s">
        <v>579</v>
      </c>
      <c r="D2278" s="181">
        <v>1</v>
      </c>
      <c r="E2278" s="181" t="s">
        <v>541</v>
      </c>
      <c r="F2278" s="181">
        <v>3.76</v>
      </c>
      <c r="G2278" s="181">
        <v>3.76</v>
      </c>
      <c r="H2278" s="181">
        <v>44.68</v>
      </c>
      <c r="I2278" s="181" t="s">
        <v>1906</v>
      </c>
      <c r="J2278" s="181" t="s">
        <v>543</v>
      </c>
      <c r="K2278" s="181" t="s">
        <v>1946</v>
      </c>
    </row>
    <row r="2279" spans="1:11">
      <c r="A2279" s="181" t="s">
        <v>1947</v>
      </c>
      <c r="B2279" s="181" t="s">
        <v>1948</v>
      </c>
      <c r="C2279" s="181" t="s">
        <v>579</v>
      </c>
      <c r="D2279" s="181">
        <v>4</v>
      </c>
      <c r="E2279" s="181" t="s">
        <v>554</v>
      </c>
      <c r="F2279" s="181">
        <v>3.67</v>
      </c>
      <c r="G2279" s="181">
        <v>14.68</v>
      </c>
      <c r="H2279" s="181">
        <v>73.819999999999993</v>
      </c>
      <c r="I2279" s="181" t="s">
        <v>542</v>
      </c>
      <c r="J2279" s="181" t="s">
        <v>543</v>
      </c>
      <c r="K2279" s="181" t="s">
        <v>1577</v>
      </c>
    </row>
    <row r="2280" spans="1:11">
      <c r="A2280" s="181" t="s">
        <v>1947</v>
      </c>
      <c r="B2280" s="181" t="s">
        <v>1948</v>
      </c>
      <c r="C2280" s="181" t="s">
        <v>597</v>
      </c>
      <c r="D2280" s="181">
        <v>11</v>
      </c>
      <c r="E2280" s="181" t="s">
        <v>546</v>
      </c>
      <c r="F2280" s="181">
        <v>4.26</v>
      </c>
      <c r="G2280" s="181">
        <v>46.86</v>
      </c>
      <c r="H2280" s="181">
        <v>73.819999999999993</v>
      </c>
      <c r="I2280" s="181" t="s">
        <v>542</v>
      </c>
      <c r="J2280" s="181" t="s">
        <v>543</v>
      </c>
      <c r="K2280" s="181" t="s">
        <v>1589</v>
      </c>
    </row>
    <row r="2281" spans="1:11">
      <c r="A2281" s="181" t="s">
        <v>1947</v>
      </c>
      <c r="B2281" s="181" t="s">
        <v>1948</v>
      </c>
      <c r="C2281" s="181" t="s">
        <v>543</v>
      </c>
      <c r="D2281" s="181">
        <v>1</v>
      </c>
      <c r="E2281" s="181" t="s">
        <v>546</v>
      </c>
      <c r="F2281" s="181">
        <v>2.82</v>
      </c>
      <c r="G2281" s="181">
        <v>2.82</v>
      </c>
      <c r="H2281" s="181">
        <v>73.819999999999993</v>
      </c>
      <c r="I2281" s="181" t="s">
        <v>542</v>
      </c>
      <c r="J2281" s="181" t="s">
        <v>543</v>
      </c>
      <c r="K2281" s="181" t="s">
        <v>1592</v>
      </c>
    </row>
    <row r="2282" spans="1:11">
      <c r="A2282" s="181" t="s">
        <v>1947</v>
      </c>
      <c r="B2282" s="181" t="s">
        <v>1948</v>
      </c>
      <c r="C2282" s="181" t="s">
        <v>557</v>
      </c>
      <c r="D2282" s="181">
        <v>11</v>
      </c>
      <c r="E2282" s="181" t="s">
        <v>554</v>
      </c>
      <c r="F2282" s="181">
        <v>0.86</v>
      </c>
      <c r="G2282" s="181">
        <v>9.4600000000000009</v>
      </c>
      <c r="H2282" s="181">
        <v>73.819999999999993</v>
      </c>
      <c r="I2282" s="181" t="s">
        <v>542</v>
      </c>
      <c r="J2282" s="181" t="s">
        <v>543</v>
      </c>
      <c r="K2282" s="181" t="s">
        <v>1604</v>
      </c>
    </row>
    <row r="2283" spans="1:11">
      <c r="A2283" s="181" t="s">
        <v>1949</v>
      </c>
      <c r="B2283" s="181" t="s">
        <v>1950</v>
      </c>
      <c r="C2283" s="181" t="s">
        <v>559</v>
      </c>
      <c r="D2283" s="181">
        <v>9</v>
      </c>
      <c r="E2283" s="181" t="s">
        <v>541</v>
      </c>
      <c r="F2283" s="181">
        <v>3.04</v>
      </c>
      <c r="G2283" s="181">
        <v>27.36</v>
      </c>
      <c r="H2283" s="181">
        <v>88.85</v>
      </c>
      <c r="I2283" s="181" t="s">
        <v>542</v>
      </c>
      <c r="J2283" s="181" t="s">
        <v>543</v>
      </c>
      <c r="K2283" s="181" t="s">
        <v>1607</v>
      </c>
    </row>
    <row r="2284" spans="1:11">
      <c r="A2284" s="181" t="s">
        <v>1949</v>
      </c>
      <c r="B2284" s="181" t="s">
        <v>1950</v>
      </c>
      <c r="C2284" s="181" t="s">
        <v>597</v>
      </c>
      <c r="D2284" s="181">
        <v>11</v>
      </c>
      <c r="E2284" s="181" t="s">
        <v>546</v>
      </c>
      <c r="F2284" s="181">
        <v>4.78</v>
      </c>
      <c r="G2284" s="181">
        <v>52.58</v>
      </c>
      <c r="H2284" s="181">
        <v>88.85</v>
      </c>
      <c r="I2284" s="181" t="s">
        <v>542</v>
      </c>
      <c r="J2284" s="181" t="s">
        <v>543</v>
      </c>
      <c r="K2284" s="181" t="s">
        <v>1612</v>
      </c>
    </row>
    <row r="2285" spans="1:11">
      <c r="A2285" s="181" t="s">
        <v>1949</v>
      </c>
      <c r="B2285" s="181" t="s">
        <v>1950</v>
      </c>
      <c r="C2285" s="181" t="s">
        <v>540</v>
      </c>
      <c r="D2285" s="181">
        <v>9</v>
      </c>
      <c r="E2285" s="181" t="s">
        <v>554</v>
      </c>
      <c r="F2285" s="181">
        <v>0.99</v>
      </c>
      <c r="G2285" s="181">
        <v>8.91</v>
      </c>
      <c r="H2285" s="181">
        <v>88.85</v>
      </c>
      <c r="I2285" s="181" t="s">
        <v>542</v>
      </c>
      <c r="J2285" s="181" t="s">
        <v>543</v>
      </c>
      <c r="K2285" s="181" t="s">
        <v>1631</v>
      </c>
    </row>
    <row r="2286" spans="1:11">
      <c r="A2286" s="181" t="s">
        <v>1951</v>
      </c>
      <c r="B2286" s="181" t="s">
        <v>1952</v>
      </c>
      <c r="C2286" s="181" t="s">
        <v>543</v>
      </c>
      <c r="D2286" s="181">
        <v>6</v>
      </c>
      <c r="E2286" s="181" t="s">
        <v>551</v>
      </c>
      <c r="F2286" s="181">
        <v>2.69</v>
      </c>
      <c r="G2286" s="181">
        <v>16.14</v>
      </c>
      <c r="H2286" s="181">
        <v>114.68</v>
      </c>
      <c r="I2286" s="181" t="s">
        <v>1906</v>
      </c>
      <c r="J2286" s="181" t="s">
        <v>543</v>
      </c>
      <c r="K2286" s="181" t="s">
        <v>1953</v>
      </c>
    </row>
    <row r="2287" spans="1:11">
      <c r="A2287" s="181" t="s">
        <v>1951</v>
      </c>
      <c r="B2287" s="181" t="s">
        <v>1952</v>
      </c>
      <c r="C2287" s="181" t="s">
        <v>547</v>
      </c>
      <c r="D2287" s="181">
        <v>2</v>
      </c>
      <c r="E2287" s="181" t="s">
        <v>554</v>
      </c>
      <c r="F2287" s="181">
        <v>2.5</v>
      </c>
      <c r="G2287" s="181">
        <v>5</v>
      </c>
      <c r="H2287" s="181">
        <v>114.68</v>
      </c>
      <c r="I2287" s="181" t="s">
        <v>1906</v>
      </c>
      <c r="J2287" s="181" t="s">
        <v>543</v>
      </c>
      <c r="K2287" s="181" t="s">
        <v>1953</v>
      </c>
    </row>
    <row r="2288" spans="1:11">
      <c r="A2288" s="181" t="s">
        <v>1951</v>
      </c>
      <c r="B2288" s="181" t="s">
        <v>1952</v>
      </c>
      <c r="C2288" s="181" t="s">
        <v>553</v>
      </c>
      <c r="D2288" s="181">
        <v>11</v>
      </c>
      <c r="E2288" s="181" t="s">
        <v>546</v>
      </c>
      <c r="F2288" s="181">
        <v>0.38</v>
      </c>
      <c r="G2288" s="181">
        <v>4.18</v>
      </c>
      <c r="H2288" s="181">
        <v>114.68</v>
      </c>
      <c r="I2288" s="181" t="s">
        <v>1906</v>
      </c>
      <c r="J2288" s="181" t="s">
        <v>543</v>
      </c>
      <c r="K2288" s="181" t="s">
        <v>1953</v>
      </c>
    </row>
    <row r="2289" spans="1:11">
      <c r="A2289" s="181" t="s">
        <v>1951</v>
      </c>
      <c r="B2289" s="181" t="s">
        <v>1952</v>
      </c>
      <c r="C2289" s="181" t="s">
        <v>557</v>
      </c>
      <c r="D2289" s="181">
        <v>16</v>
      </c>
      <c r="E2289" s="181" t="s">
        <v>546</v>
      </c>
      <c r="F2289" s="181">
        <v>4.92</v>
      </c>
      <c r="G2289" s="181">
        <v>78.72</v>
      </c>
      <c r="H2289" s="181">
        <v>114.68</v>
      </c>
      <c r="I2289" s="181" t="s">
        <v>1906</v>
      </c>
      <c r="J2289" s="181" t="s">
        <v>543</v>
      </c>
      <c r="K2289" s="181" t="s">
        <v>1953</v>
      </c>
    </row>
    <row r="2290" spans="1:11">
      <c r="A2290" s="181" t="s">
        <v>1951</v>
      </c>
      <c r="B2290" s="181" t="s">
        <v>1952</v>
      </c>
      <c r="C2290" s="181" t="s">
        <v>550</v>
      </c>
      <c r="D2290" s="181">
        <v>8</v>
      </c>
      <c r="E2290" s="181" t="s">
        <v>541</v>
      </c>
      <c r="F2290" s="181">
        <v>0.15</v>
      </c>
      <c r="G2290" s="181">
        <v>1.2</v>
      </c>
      <c r="H2290" s="181">
        <v>114.68</v>
      </c>
      <c r="I2290" s="181" t="s">
        <v>1906</v>
      </c>
      <c r="J2290" s="181" t="s">
        <v>543</v>
      </c>
      <c r="K2290" s="181" t="s">
        <v>1953</v>
      </c>
    </row>
    <row r="2291" spans="1:11">
      <c r="A2291" s="181" t="s">
        <v>1951</v>
      </c>
      <c r="B2291" s="181" t="s">
        <v>1952</v>
      </c>
      <c r="C2291" s="181" t="s">
        <v>579</v>
      </c>
      <c r="D2291" s="181">
        <v>8</v>
      </c>
      <c r="E2291" s="181" t="s">
        <v>551</v>
      </c>
      <c r="F2291" s="181">
        <v>1.18</v>
      </c>
      <c r="G2291" s="181">
        <v>9.44</v>
      </c>
      <c r="H2291" s="181">
        <v>114.68</v>
      </c>
      <c r="I2291" s="181" t="s">
        <v>1906</v>
      </c>
      <c r="J2291" s="181" t="s">
        <v>543</v>
      </c>
      <c r="K2291" s="181" t="s">
        <v>1953</v>
      </c>
    </row>
    <row r="2292" spans="1:11">
      <c r="A2292" s="181" t="s">
        <v>1954</v>
      </c>
      <c r="B2292" s="181" t="s">
        <v>1955</v>
      </c>
      <c r="C2292" s="181" t="s">
        <v>547</v>
      </c>
      <c r="D2292" s="181">
        <v>11</v>
      </c>
      <c r="E2292" s="181" t="s">
        <v>551</v>
      </c>
      <c r="F2292" s="181">
        <v>4</v>
      </c>
      <c r="G2292" s="181">
        <v>44</v>
      </c>
      <c r="H2292" s="181">
        <v>132.80000000000001</v>
      </c>
      <c r="I2292" s="181" t="s">
        <v>1906</v>
      </c>
      <c r="J2292" s="181" t="s">
        <v>543</v>
      </c>
      <c r="K2292" s="181" t="s">
        <v>1956</v>
      </c>
    </row>
    <row r="2293" spans="1:11">
      <c r="A2293" s="181" t="s">
        <v>1954</v>
      </c>
      <c r="B2293" s="181" t="s">
        <v>1955</v>
      </c>
      <c r="C2293" s="181" t="s">
        <v>545</v>
      </c>
      <c r="D2293" s="181">
        <v>2</v>
      </c>
      <c r="E2293" s="181" t="s">
        <v>541</v>
      </c>
      <c r="F2293" s="181">
        <v>1.92</v>
      </c>
      <c r="G2293" s="181">
        <v>3.84</v>
      </c>
      <c r="H2293" s="181">
        <v>132.80000000000001</v>
      </c>
      <c r="I2293" s="181" t="s">
        <v>1906</v>
      </c>
      <c r="J2293" s="181" t="s">
        <v>543</v>
      </c>
      <c r="K2293" s="181" t="s">
        <v>1956</v>
      </c>
    </row>
    <row r="2294" spans="1:11">
      <c r="A2294" s="181" t="s">
        <v>1954</v>
      </c>
      <c r="B2294" s="181" t="s">
        <v>1955</v>
      </c>
      <c r="C2294" s="181" t="s">
        <v>559</v>
      </c>
      <c r="D2294" s="181">
        <v>8</v>
      </c>
      <c r="E2294" s="181" t="s">
        <v>551</v>
      </c>
      <c r="F2294" s="181">
        <v>3.6</v>
      </c>
      <c r="G2294" s="181">
        <v>28.8</v>
      </c>
      <c r="H2294" s="181">
        <v>132.80000000000001</v>
      </c>
      <c r="I2294" s="181" t="s">
        <v>1906</v>
      </c>
      <c r="J2294" s="181" t="s">
        <v>543</v>
      </c>
      <c r="K2294" s="181" t="s">
        <v>1956</v>
      </c>
    </row>
    <row r="2295" spans="1:11">
      <c r="A2295" s="181" t="s">
        <v>1954</v>
      </c>
      <c r="B2295" s="181" t="s">
        <v>1955</v>
      </c>
      <c r="C2295" s="181" t="s">
        <v>550</v>
      </c>
      <c r="D2295" s="181">
        <v>16</v>
      </c>
      <c r="E2295" s="181" t="s">
        <v>541</v>
      </c>
      <c r="F2295" s="181">
        <v>1.7</v>
      </c>
      <c r="G2295" s="181">
        <v>27.2</v>
      </c>
      <c r="H2295" s="181">
        <v>132.80000000000001</v>
      </c>
      <c r="I2295" s="181" t="s">
        <v>1906</v>
      </c>
      <c r="J2295" s="181" t="s">
        <v>543</v>
      </c>
      <c r="K2295" s="181" t="s">
        <v>1956</v>
      </c>
    </row>
    <row r="2296" spans="1:11">
      <c r="A2296" s="181" t="s">
        <v>1954</v>
      </c>
      <c r="B2296" s="181" t="s">
        <v>1955</v>
      </c>
      <c r="C2296" s="181" t="s">
        <v>575</v>
      </c>
      <c r="D2296" s="181">
        <v>2</v>
      </c>
      <c r="E2296" s="181" t="s">
        <v>554</v>
      </c>
      <c r="F2296" s="181">
        <v>4.58</v>
      </c>
      <c r="G2296" s="181">
        <v>9.16</v>
      </c>
      <c r="H2296" s="181">
        <v>132.80000000000001</v>
      </c>
      <c r="I2296" s="181" t="s">
        <v>1906</v>
      </c>
      <c r="J2296" s="181" t="s">
        <v>543</v>
      </c>
      <c r="K2296" s="181" t="s">
        <v>1956</v>
      </c>
    </row>
    <row r="2297" spans="1:11">
      <c r="A2297" s="181" t="s">
        <v>1954</v>
      </c>
      <c r="B2297" s="181" t="s">
        <v>1955</v>
      </c>
      <c r="C2297" s="181" t="s">
        <v>553</v>
      </c>
      <c r="D2297" s="181">
        <v>18</v>
      </c>
      <c r="E2297" s="181" t="s">
        <v>554</v>
      </c>
      <c r="F2297" s="181">
        <v>1.1000000000000001</v>
      </c>
      <c r="G2297" s="181">
        <v>19.8</v>
      </c>
      <c r="H2297" s="181">
        <v>132.80000000000001</v>
      </c>
      <c r="I2297" s="181" t="s">
        <v>1906</v>
      </c>
      <c r="J2297" s="181" t="s">
        <v>543</v>
      </c>
      <c r="K2297" s="181" t="s">
        <v>1956</v>
      </c>
    </row>
    <row r="2298" spans="1:11">
      <c r="A2298" s="181" t="s">
        <v>1957</v>
      </c>
      <c r="B2298" s="181" t="s">
        <v>1958</v>
      </c>
      <c r="C2298" s="181" t="s">
        <v>553</v>
      </c>
      <c r="D2298" s="181">
        <v>3</v>
      </c>
      <c r="E2298" s="181" t="s">
        <v>554</v>
      </c>
      <c r="F2298" s="181">
        <v>1.31</v>
      </c>
      <c r="G2298" s="181">
        <v>3.93</v>
      </c>
      <c r="H2298" s="181">
        <v>85.79</v>
      </c>
      <c r="I2298" s="181" t="s">
        <v>542</v>
      </c>
      <c r="J2298" s="181" t="s">
        <v>543</v>
      </c>
      <c r="K2298" s="181" t="s">
        <v>1634</v>
      </c>
    </row>
    <row r="2299" spans="1:11">
      <c r="A2299" s="181" t="s">
        <v>1957</v>
      </c>
      <c r="B2299" s="181" t="s">
        <v>1958</v>
      </c>
      <c r="C2299" s="181" t="s">
        <v>575</v>
      </c>
      <c r="D2299" s="181">
        <v>14</v>
      </c>
      <c r="E2299" s="181" t="s">
        <v>546</v>
      </c>
      <c r="F2299" s="181">
        <v>2.4700000000000002</v>
      </c>
      <c r="G2299" s="181">
        <v>34.58</v>
      </c>
      <c r="H2299" s="181">
        <v>85.79</v>
      </c>
      <c r="I2299" s="181" t="s">
        <v>542</v>
      </c>
      <c r="J2299" s="181" t="s">
        <v>543</v>
      </c>
      <c r="K2299" s="181" t="s">
        <v>1646</v>
      </c>
    </row>
    <row r="2300" spans="1:11">
      <c r="A2300" s="181" t="s">
        <v>1957</v>
      </c>
      <c r="B2300" s="181" t="s">
        <v>1958</v>
      </c>
      <c r="C2300" s="181" t="s">
        <v>550</v>
      </c>
      <c r="D2300" s="181">
        <v>6</v>
      </c>
      <c r="E2300" s="181" t="s">
        <v>541</v>
      </c>
      <c r="F2300" s="181">
        <v>3.32</v>
      </c>
      <c r="G2300" s="181">
        <v>19.920000000000002</v>
      </c>
      <c r="H2300" s="181">
        <v>85.79</v>
      </c>
      <c r="I2300" s="181" t="s">
        <v>542</v>
      </c>
      <c r="J2300" s="181" t="s">
        <v>543</v>
      </c>
      <c r="K2300" s="181" t="s">
        <v>1649</v>
      </c>
    </row>
    <row r="2301" spans="1:11">
      <c r="A2301" s="181" t="s">
        <v>1957</v>
      </c>
      <c r="B2301" s="181" t="s">
        <v>1958</v>
      </c>
      <c r="C2301" s="181" t="s">
        <v>552</v>
      </c>
      <c r="D2301" s="181">
        <v>16</v>
      </c>
      <c r="E2301" s="181" t="s">
        <v>541</v>
      </c>
      <c r="F2301" s="181">
        <v>1.71</v>
      </c>
      <c r="G2301" s="181">
        <v>27.36</v>
      </c>
      <c r="H2301" s="181">
        <v>85.79</v>
      </c>
      <c r="I2301" s="181" t="s">
        <v>542</v>
      </c>
      <c r="J2301" s="181" t="s">
        <v>543</v>
      </c>
      <c r="K2301" s="181" t="s">
        <v>1654</v>
      </c>
    </row>
    <row r="2302" spans="1:11">
      <c r="A2302" s="181" t="s">
        <v>1959</v>
      </c>
      <c r="B2302" s="181" t="s">
        <v>1960</v>
      </c>
      <c r="C2302" s="181" t="s">
        <v>575</v>
      </c>
      <c r="D2302" s="181">
        <v>12</v>
      </c>
      <c r="E2302" s="181" t="s">
        <v>541</v>
      </c>
      <c r="F2302" s="181">
        <v>1.86</v>
      </c>
      <c r="G2302" s="181">
        <v>22.32</v>
      </c>
      <c r="H2302" s="181">
        <v>90.21</v>
      </c>
      <c r="I2302" s="181" t="s">
        <v>542</v>
      </c>
      <c r="J2302" s="181" t="s">
        <v>543</v>
      </c>
      <c r="K2302" s="181" t="s">
        <v>1657</v>
      </c>
    </row>
    <row r="2303" spans="1:11">
      <c r="A2303" s="181" t="s">
        <v>1959</v>
      </c>
      <c r="B2303" s="181" t="s">
        <v>1960</v>
      </c>
      <c r="C2303" s="181" t="s">
        <v>553</v>
      </c>
      <c r="D2303" s="181">
        <v>7</v>
      </c>
      <c r="E2303" s="181" t="s">
        <v>551</v>
      </c>
      <c r="F2303" s="181">
        <v>1.18</v>
      </c>
      <c r="G2303" s="181">
        <v>8.26</v>
      </c>
      <c r="H2303" s="181">
        <v>90.21</v>
      </c>
      <c r="I2303" s="181" t="s">
        <v>542</v>
      </c>
      <c r="J2303" s="181" t="s">
        <v>543</v>
      </c>
      <c r="K2303" s="181" t="s">
        <v>1671</v>
      </c>
    </row>
    <row r="2304" spans="1:11">
      <c r="A2304" s="181" t="s">
        <v>1959</v>
      </c>
      <c r="B2304" s="181" t="s">
        <v>1960</v>
      </c>
      <c r="C2304" s="181" t="s">
        <v>547</v>
      </c>
      <c r="D2304" s="181">
        <v>6</v>
      </c>
      <c r="E2304" s="181" t="s">
        <v>546</v>
      </c>
      <c r="F2304" s="181">
        <v>3.43</v>
      </c>
      <c r="G2304" s="181">
        <v>20.58</v>
      </c>
      <c r="H2304" s="181">
        <v>90.21</v>
      </c>
      <c r="I2304" s="181" t="s">
        <v>542</v>
      </c>
      <c r="J2304" s="181" t="s">
        <v>543</v>
      </c>
      <c r="K2304" s="181" t="s">
        <v>1674</v>
      </c>
    </row>
    <row r="2305" spans="1:11">
      <c r="A2305" s="181" t="s">
        <v>1959</v>
      </c>
      <c r="B2305" s="181" t="s">
        <v>1960</v>
      </c>
      <c r="C2305" s="181" t="s">
        <v>540</v>
      </c>
      <c r="D2305" s="181">
        <v>11</v>
      </c>
      <c r="E2305" s="181" t="s">
        <v>546</v>
      </c>
      <c r="F2305" s="181">
        <v>3.55</v>
      </c>
      <c r="G2305" s="181">
        <v>39.049999999999997</v>
      </c>
      <c r="H2305" s="181">
        <v>90.21</v>
      </c>
      <c r="I2305" s="181" t="s">
        <v>542</v>
      </c>
      <c r="J2305" s="181" t="s">
        <v>543</v>
      </c>
      <c r="K2305" s="181" t="s">
        <v>1679</v>
      </c>
    </row>
    <row r="2306" spans="1:11">
      <c r="A2306" s="181" t="s">
        <v>1961</v>
      </c>
      <c r="B2306" s="181" t="s">
        <v>1962</v>
      </c>
      <c r="C2306" s="181" t="s">
        <v>559</v>
      </c>
      <c r="D2306" s="181">
        <v>16</v>
      </c>
      <c r="E2306" s="181" t="s">
        <v>546</v>
      </c>
      <c r="F2306" s="181">
        <v>4.05</v>
      </c>
      <c r="G2306" s="181">
        <v>64.8</v>
      </c>
      <c r="H2306" s="181">
        <v>158.27000000000001</v>
      </c>
      <c r="I2306" s="181" t="s">
        <v>1906</v>
      </c>
      <c r="J2306" s="181" t="s">
        <v>543</v>
      </c>
      <c r="K2306" s="181" t="s">
        <v>1963</v>
      </c>
    </row>
    <row r="2307" spans="1:11">
      <c r="A2307" s="181" t="s">
        <v>1961</v>
      </c>
      <c r="B2307" s="181" t="s">
        <v>1962</v>
      </c>
      <c r="C2307" s="181" t="s">
        <v>553</v>
      </c>
      <c r="D2307" s="181">
        <v>11</v>
      </c>
      <c r="E2307" s="181" t="s">
        <v>551</v>
      </c>
      <c r="F2307" s="181">
        <v>2.79</v>
      </c>
      <c r="G2307" s="181">
        <v>30.69</v>
      </c>
      <c r="H2307" s="181">
        <v>158.27000000000001</v>
      </c>
      <c r="I2307" s="181" t="s">
        <v>1906</v>
      </c>
      <c r="J2307" s="181" t="s">
        <v>543</v>
      </c>
      <c r="K2307" s="181" t="s">
        <v>1963</v>
      </c>
    </row>
    <row r="2308" spans="1:11">
      <c r="A2308" s="181" t="s">
        <v>1961</v>
      </c>
      <c r="B2308" s="181" t="s">
        <v>1962</v>
      </c>
      <c r="C2308" s="181" t="s">
        <v>579</v>
      </c>
      <c r="D2308" s="181">
        <v>18</v>
      </c>
      <c r="E2308" s="181" t="s">
        <v>546</v>
      </c>
      <c r="F2308" s="181">
        <v>0.26</v>
      </c>
      <c r="G2308" s="181">
        <v>4.68</v>
      </c>
      <c r="H2308" s="181">
        <v>158.27000000000001</v>
      </c>
      <c r="I2308" s="181" t="s">
        <v>1906</v>
      </c>
      <c r="J2308" s="181" t="s">
        <v>543</v>
      </c>
      <c r="K2308" s="181" t="s">
        <v>1963</v>
      </c>
    </row>
    <row r="2309" spans="1:11">
      <c r="A2309" s="181" t="s">
        <v>1961</v>
      </c>
      <c r="B2309" s="181" t="s">
        <v>1962</v>
      </c>
      <c r="C2309" s="181" t="s">
        <v>540</v>
      </c>
      <c r="D2309" s="181">
        <v>9</v>
      </c>
      <c r="E2309" s="181" t="s">
        <v>554</v>
      </c>
      <c r="F2309" s="181">
        <v>1.22</v>
      </c>
      <c r="G2309" s="181">
        <v>10.98</v>
      </c>
      <c r="H2309" s="181">
        <v>158.27000000000001</v>
      </c>
      <c r="I2309" s="181" t="s">
        <v>1906</v>
      </c>
      <c r="J2309" s="181" t="s">
        <v>543</v>
      </c>
      <c r="K2309" s="181" t="s">
        <v>1963</v>
      </c>
    </row>
    <row r="2310" spans="1:11">
      <c r="A2310" s="181" t="s">
        <v>1961</v>
      </c>
      <c r="B2310" s="181" t="s">
        <v>1962</v>
      </c>
      <c r="C2310" s="181" t="s">
        <v>550</v>
      </c>
      <c r="D2310" s="181">
        <v>12</v>
      </c>
      <c r="E2310" s="181" t="s">
        <v>554</v>
      </c>
      <c r="F2310" s="181">
        <v>1.88</v>
      </c>
      <c r="G2310" s="181">
        <v>22.56</v>
      </c>
      <c r="H2310" s="181">
        <v>158.27000000000001</v>
      </c>
      <c r="I2310" s="181" t="s">
        <v>1906</v>
      </c>
      <c r="J2310" s="181" t="s">
        <v>543</v>
      </c>
      <c r="K2310" s="181" t="s">
        <v>1963</v>
      </c>
    </row>
    <row r="2311" spans="1:11">
      <c r="A2311" s="181" t="s">
        <v>1961</v>
      </c>
      <c r="B2311" s="181" t="s">
        <v>1962</v>
      </c>
      <c r="C2311" s="181" t="s">
        <v>563</v>
      </c>
      <c r="D2311" s="181">
        <v>8</v>
      </c>
      <c r="E2311" s="181" t="s">
        <v>541</v>
      </c>
      <c r="F2311" s="181">
        <v>3.07</v>
      </c>
      <c r="G2311" s="181">
        <v>24.56</v>
      </c>
      <c r="H2311" s="181">
        <v>158.27000000000001</v>
      </c>
      <c r="I2311" s="181" t="s">
        <v>1906</v>
      </c>
      <c r="J2311" s="181" t="s">
        <v>543</v>
      </c>
      <c r="K2311" s="181" t="s">
        <v>1963</v>
      </c>
    </row>
    <row r="2312" spans="1:11">
      <c r="A2312" s="181" t="s">
        <v>1964</v>
      </c>
      <c r="B2312" s="181" t="s">
        <v>1965</v>
      </c>
      <c r="C2312" s="181" t="s">
        <v>550</v>
      </c>
      <c r="D2312" s="181">
        <v>8</v>
      </c>
      <c r="E2312" s="181" t="s">
        <v>546</v>
      </c>
      <c r="F2312" s="181">
        <v>0.9</v>
      </c>
      <c r="G2312" s="181">
        <v>7.2</v>
      </c>
      <c r="H2312" s="181">
        <v>83.3</v>
      </c>
      <c r="I2312" s="181" t="s">
        <v>542</v>
      </c>
      <c r="J2312" s="181" t="s">
        <v>543</v>
      </c>
      <c r="K2312" s="181" t="s">
        <v>1682</v>
      </c>
    </row>
    <row r="2313" spans="1:11">
      <c r="A2313" s="181" t="s">
        <v>1964</v>
      </c>
      <c r="B2313" s="181" t="s">
        <v>1965</v>
      </c>
      <c r="C2313" s="181" t="s">
        <v>543</v>
      </c>
      <c r="D2313" s="181">
        <v>10</v>
      </c>
      <c r="E2313" s="181" t="s">
        <v>541</v>
      </c>
      <c r="F2313" s="181">
        <v>4.04</v>
      </c>
      <c r="G2313" s="181">
        <v>40.4</v>
      </c>
      <c r="H2313" s="181">
        <v>83.3</v>
      </c>
      <c r="I2313" s="181" t="s">
        <v>542</v>
      </c>
      <c r="J2313" s="181" t="s">
        <v>543</v>
      </c>
      <c r="K2313" s="181" t="s">
        <v>1696</v>
      </c>
    </row>
    <row r="2314" spans="1:11">
      <c r="A2314" s="181" t="s">
        <v>1964</v>
      </c>
      <c r="B2314" s="181" t="s">
        <v>1965</v>
      </c>
      <c r="C2314" s="181" t="s">
        <v>563</v>
      </c>
      <c r="D2314" s="181">
        <v>17</v>
      </c>
      <c r="E2314" s="181" t="s">
        <v>541</v>
      </c>
      <c r="F2314" s="181">
        <v>2.1</v>
      </c>
      <c r="G2314" s="181">
        <v>35.700000000000003</v>
      </c>
      <c r="H2314" s="181">
        <v>83.3</v>
      </c>
      <c r="I2314" s="181" t="s">
        <v>542</v>
      </c>
      <c r="J2314" s="181" t="s">
        <v>543</v>
      </c>
      <c r="K2314" s="181" t="s">
        <v>1711</v>
      </c>
    </row>
    <row r="2315" spans="1:11">
      <c r="A2315" s="181" t="s">
        <v>1966</v>
      </c>
      <c r="B2315" s="181" t="s">
        <v>1967</v>
      </c>
      <c r="C2315" s="181" t="s">
        <v>552</v>
      </c>
      <c r="D2315" s="181">
        <v>16</v>
      </c>
      <c r="E2315" s="181" t="s">
        <v>554</v>
      </c>
      <c r="F2315" s="181">
        <v>1.07</v>
      </c>
      <c r="G2315" s="181">
        <v>17.12</v>
      </c>
      <c r="H2315" s="181">
        <v>56.09</v>
      </c>
      <c r="I2315" s="181" t="s">
        <v>542</v>
      </c>
      <c r="J2315" s="181" t="s">
        <v>543</v>
      </c>
      <c r="K2315" s="181" t="s">
        <v>1714</v>
      </c>
    </row>
    <row r="2316" spans="1:11">
      <c r="A2316" s="181" t="s">
        <v>1966</v>
      </c>
      <c r="B2316" s="181" t="s">
        <v>1967</v>
      </c>
      <c r="C2316" s="181" t="s">
        <v>563</v>
      </c>
      <c r="D2316" s="181">
        <v>7</v>
      </c>
      <c r="E2316" s="181" t="s">
        <v>546</v>
      </c>
      <c r="F2316" s="181">
        <v>4.99</v>
      </c>
      <c r="G2316" s="181">
        <v>34.93</v>
      </c>
      <c r="H2316" s="181">
        <v>56.09</v>
      </c>
      <c r="I2316" s="181" t="s">
        <v>542</v>
      </c>
      <c r="J2316" s="181" t="s">
        <v>543</v>
      </c>
      <c r="K2316" s="181" t="s">
        <v>1720</v>
      </c>
    </row>
    <row r="2317" spans="1:11">
      <c r="A2317" s="181" t="s">
        <v>1966</v>
      </c>
      <c r="B2317" s="181" t="s">
        <v>1967</v>
      </c>
      <c r="C2317" s="181" t="s">
        <v>579</v>
      </c>
      <c r="D2317" s="181">
        <v>1</v>
      </c>
      <c r="E2317" s="181" t="s">
        <v>554</v>
      </c>
      <c r="F2317" s="181">
        <v>4.04</v>
      </c>
      <c r="G2317" s="181">
        <v>4.04</v>
      </c>
      <c r="H2317" s="181">
        <v>56.09</v>
      </c>
      <c r="I2317" s="181" t="s">
        <v>542</v>
      </c>
      <c r="J2317" s="181" t="s">
        <v>543</v>
      </c>
      <c r="K2317" s="181" t="s">
        <v>1723</v>
      </c>
    </row>
    <row r="2318" spans="1:11">
      <c r="A2318" s="181" t="s">
        <v>1968</v>
      </c>
      <c r="B2318" s="181" t="s">
        <v>1969</v>
      </c>
      <c r="C2318" s="181" t="s">
        <v>543</v>
      </c>
      <c r="D2318" s="181">
        <v>2</v>
      </c>
      <c r="E2318" s="181" t="s">
        <v>551</v>
      </c>
      <c r="F2318" s="181">
        <v>3.79</v>
      </c>
      <c r="G2318" s="181">
        <v>7.58</v>
      </c>
      <c r="H2318" s="181">
        <v>81.13</v>
      </c>
      <c r="I2318" s="181" t="s">
        <v>542</v>
      </c>
      <c r="J2318" s="181" t="s">
        <v>543</v>
      </c>
      <c r="K2318" s="181" t="s">
        <v>1729</v>
      </c>
    </row>
    <row r="2319" spans="1:11">
      <c r="A2319" s="181" t="s">
        <v>1968</v>
      </c>
      <c r="B2319" s="181" t="s">
        <v>1969</v>
      </c>
      <c r="C2319" s="181" t="s">
        <v>579</v>
      </c>
      <c r="D2319" s="181">
        <v>13</v>
      </c>
      <c r="E2319" s="181" t="s">
        <v>554</v>
      </c>
      <c r="F2319" s="181">
        <v>1.1499999999999999</v>
      </c>
      <c r="G2319" s="181">
        <v>14.95</v>
      </c>
      <c r="H2319" s="181">
        <v>81.13</v>
      </c>
      <c r="I2319" s="181" t="s">
        <v>542</v>
      </c>
      <c r="J2319" s="181" t="s">
        <v>543</v>
      </c>
      <c r="K2319" s="181" t="s">
        <v>1739</v>
      </c>
    </row>
    <row r="2320" spans="1:11">
      <c r="A2320" s="181" t="s">
        <v>1968</v>
      </c>
      <c r="B2320" s="181" t="s">
        <v>1969</v>
      </c>
      <c r="C2320" s="181" t="s">
        <v>552</v>
      </c>
      <c r="D2320" s="181">
        <v>9</v>
      </c>
      <c r="E2320" s="181" t="s">
        <v>541</v>
      </c>
      <c r="F2320" s="181">
        <v>3.91</v>
      </c>
      <c r="G2320" s="181">
        <v>35.19</v>
      </c>
      <c r="H2320" s="181">
        <v>81.13</v>
      </c>
      <c r="I2320" s="181" t="s">
        <v>542</v>
      </c>
      <c r="J2320" s="181" t="s">
        <v>543</v>
      </c>
      <c r="K2320" s="181" t="s">
        <v>1758</v>
      </c>
    </row>
    <row r="2321" spans="1:11">
      <c r="A2321" s="181" t="s">
        <v>1968</v>
      </c>
      <c r="B2321" s="181" t="s">
        <v>1969</v>
      </c>
      <c r="C2321" s="181" t="s">
        <v>563</v>
      </c>
      <c r="D2321" s="181">
        <v>1</v>
      </c>
      <c r="E2321" s="181" t="s">
        <v>541</v>
      </c>
      <c r="F2321" s="181">
        <v>0.79</v>
      </c>
      <c r="G2321" s="181">
        <v>0.79</v>
      </c>
      <c r="H2321" s="181">
        <v>81.13</v>
      </c>
      <c r="I2321" s="181" t="s">
        <v>542</v>
      </c>
      <c r="J2321" s="181" t="s">
        <v>543</v>
      </c>
      <c r="K2321" s="181" t="s">
        <v>1764</v>
      </c>
    </row>
    <row r="2322" spans="1:11">
      <c r="A2322" s="181" t="s">
        <v>1968</v>
      </c>
      <c r="B2322" s="181" t="s">
        <v>1969</v>
      </c>
      <c r="C2322" s="181" t="s">
        <v>547</v>
      </c>
      <c r="D2322" s="181">
        <v>10</v>
      </c>
      <c r="E2322" s="181" t="s">
        <v>541</v>
      </c>
      <c r="F2322" s="181">
        <v>0.81</v>
      </c>
      <c r="G2322" s="181">
        <v>8.1</v>
      </c>
      <c r="H2322" s="181">
        <v>81.13</v>
      </c>
      <c r="I2322" s="181" t="s">
        <v>542</v>
      </c>
      <c r="J2322" s="181" t="s">
        <v>543</v>
      </c>
      <c r="K2322" s="181" t="s">
        <v>1767</v>
      </c>
    </row>
    <row r="2323" spans="1:11">
      <c r="A2323" s="181" t="s">
        <v>1968</v>
      </c>
      <c r="B2323" s="181" t="s">
        <v>1969</v>
      </c>
      <c r="C2323" s="181" t="s">
        <v>575</v>
      </c>
      <c r="D2323" s="181">
        <v>3</v>
      </c>
      <c r="E2323" s="181" t="s">
        <v>551</v>
      </c>
      <c r="F2323" s="181">
        <v>4.84</v>
      </c>
      <c r="G2323" s="181">
        <v>14.52</v>
      </c>
      <c r="H2323" s="181">
        <v>81.13</v>
      </c>
      <c r="I2323" s="181" t="s">
        <v>542</v>
      </c>
      <c r="J2323" s="181" t="s">
        <v>543</v>
      </c>
      <c r="K2323" s="181" t="s">
        <v>1772</v>
      </c>
    </row>
    <row r="2324" spans="1:11">
      <c r="A2324" s="181" t="s">
        <v>1970</v>
      </c>
      <c r="B2324" s="181" t="s">
        <v>1971</v>
      </c>
      <c r="C2324" s="181" t="s">
        <v>553</v>
      </c>
      <c r="D2324" s="181">
        <v>6</v>
      </c>
      <c r="E2324" s="181" t="s">
        <v>546</v>
      </c>
      <c r="F2324" s="181">
        <v>3.3</v>
      </c>
      <c r="G2324" s="181">
        <v>19.8</v>
      </c>
      <c r="H2324" s="181">
        <v>170.52</v>
      </c>
      <c r="I2324" s="181" t="s">
        <v>542</v>
      </c>
      <c r="J2324" s="181" t="s">
        <v>543</v>
      </c>
      <c r="K2324" s="181" t="s">
        <v>1775</v>
      </c>
    </row>
    <row r="2325" spans="1:11">
      <c r="A2325" s="181" t="s">
        <v>1970</v>
      </c>
      <c r="B2325" s="181" t="s">
        <v>1971</v>
      </c>
      <c r="C2325" s="181" t="s">
        <v>540</v>
      </c>
      <c r="D2325" s="181">
        <v>7</v>
      </c>
      <c r="E2325" s="181" t="s">
        <v>541</v>
      </c>
      <c r="F2325" s="181">
        <v>2.84</v>
      </c>
      <c r="G2325" s="181">
        <v>19.88</v>
      </c>
      <c r="H2325" s="181">
        <v>170.52</v>
      </c>
      <c r="I2325" s="181" t="s">
        <v>542</v>
      </c>
      <c r="J2325" s="181" t="s">
        <v>543</v>
      </c>
      <c r="K2325" s="181" t="s">
        <v>1792</v>
      </c>
    </row>
    <row r="2326" spans="1:11">
      <c r="A2326" s="181" t="s">
        <v>1970</v>
      </c>
      <c r="B2326" s="181" t="s">
        <v>1971</v>
      </c>
      <c r="C2326" s="181" t="s">
        <v>550</v>
      </c>
      <c r="D2326" s="181">
        <v>3</v>
      </c>
      <c r="E2326" s="181" t="s">
        <v>551</v>
      </c>
      <c r="F2326" s="181">
        <v>1.08</v>
      </c>
      <c r="G2326" s="181">
        <v>3.24</v>
      </c>
      <c r="H2326" s="181">
        <v>170.52</v>
      </c>
      <c r="I2326" s="181" t="s">
        <v>542</v>
      </c>
      <c r="J2326" s="181" t="s">
        <v>543</v>
      </c>
      <c r="K2326" s="181" t="s">
        <v>1795</v>
      </c>
    </row>
    <row r="2327" spans="1:11">
      <c r="A2327" s="181" t="s">
        <v>1970</v>
      </c>
      <c r="B2327" s="181" t="s">
        <v>1971</v>
      </c>
      <c r="C2327" s="181" t="s">
        <v>543</v>
      </c>
      <c r="D2327" s="181">
        <v>9</v>
      </c>
      <c r="E2327" s="181" t="s">
        <v>541</v>
      </c>
      <c r="F2327" s="181">
        <v>1.28</v>
      </c>
      <c r="G2327" s="181">
        <v>11.52</v>
      </c>
      <c r="H2327" s="181">
        <v>170.52</v>
      </c>
      <c r="I2327" s="181" t="s">
        <v>542</v>
      </c>
      <c r="J2327" s="181" t="s">
        <v>543</v>
      </c>
      <c r="K2327" s="181" t="s">
        <v>1806</v>
      </c>
    </row>
    <row r="2328" spans="1:11">
      <c r="A2328" s="181" t="s">
        <v>1970</v>
      </c>
      <c r="B2328" s="181" t="s">
        <v>1971</v>
      </c>
      <c r="C2328" s="181" t="s">
        <v>563</v>
      </c>
      <c r="D2328" s="181">
        <v>16</v>
      </c>
      <c r="E2328" s="181" t="s">
        <v>554</v>
      </c>
      <c r="F2328" s="181">
        <v>3.13</v>
      </c>
      <c r="G2328" s="181">
        <v>50.08</v>
      </c>
      <c r="H2328" s="181">
        <v>170.52</v>
      </c>
      <c r="I2328" s="181" t="s">
        <v>542</v>
      </c>
      <c r="J2328" s="181" t="s">
        <v>543</v>
      </c>
      <c r="K2328" s="181" t="s">
        <v>1809</v>
      </c>
    </row>
    <row r="2329" spans="1:11">
      <c r="A2329" s="181" t="s">
        <v>1970</v>
      </c>
      <c r="B2329" s="181" t="s">
        <v>1971</v>
      </c>
      <c r="C2329" s="181" t="s">
        <v>545</v>
      </c>
      <c r="D2329" s="181">
        <v>15</v>
      </c>
      <c r="E2329" s="181" t="s">
        <v>541</v>
      </c>
      <c r="F2329" s="181">
        <v>4.4000000000000004</v>
      </c>
      <c r="G2329" s="181">
        <v>66</v>
      </c>
      <c r="H2329" s="181">
        <v>170.52</v>
      </c>
      <c r="I2329" s="181" t="s">
        <v>542</v>
      </c>
      <c r="J2329" s="181" t="s">
        <v>543</v>
      </c>
      <c r="K2329" s="181" t="s">
        <v>1819</v>
      </c>
    </row>
    <row r="2330" spans="1:11">
      <c r="A2330" s="181" t="s">
        <v>1972</v>
      </c>
      <c r="B2330" s="181" t="s">
        <v>1973</v>
      </c>
      <c r="C2330" s="181" t="s">
        <v>550</v>
      </c>
      <c r="D2330" s="181">
        <v>12</v>
      </c>
      <c r="E2330" s="181" t="s">
        <v>554</v>
      </c>
      <c r="F2330" s="181">
        <v>3.54</v>
      </c>
      <c r="G2330" s="181">
        <v>42.48</v>
      </c>
      <c r="H2330" s="181">
        <v>146.85</v>
      </c>
      <c r="I2330" s="181" t="s">
        <v>1906</v>
      </c>
      <c r="J2330" s="181" t="s">
        <v>543</v>
      </c>
      <c r="K2330" s="181" t="s">
        <v>1974</v>
      </c>
    </row>
    <row r="2331" spans="1:11">
      <c r="A2331" s="181" t="s">
        <v>1972</v>
      </c>
      <c r="B2331" s="181" t="s">
        <v>1973</v>
      </c>
      <c r="C2331" s="181" t="s">
        <v>540</v>
      </c>
      <c r="D2331" s="181">
        <v>15</v>
      </c>
      <c r="E2331" s="181" t="s">
        <v>546</v>
      </c>
      <c r="F2331" s="181">
        <v>2.4500000000000002</v>
      </c>
      <c r="G2331" s="181">
        <v>36.75</v>
      </c>
      <c r="H2331" s="181">
        <v>146.85</v>
      </c>
      <c r="I2331" s="181" t="s">
        <v>1906</v>
      </c>
      <c r="J2331" s="181" t="s">
        <v>543</v>
      </c>
      <c r="K2331" s="181" t="s">
        <v>1974</v>
      </c>
    </row>
    <row r="2332" spans="1:11">
      <c r="A2332" s="181" t="s">
        <v>1972</v>
      </c>
      <c r="B2332" s="181" t="s">
        <v>1973</v>
      </c>
      <c r="C2332" s="181" t="s">
        <v>563</v>
      </c>
      <c r="D2332" s="181">
        <v>14</v>
      </c>
      <c r="E2332" s="181" t="s">
        <v>541</v>
      </c>
      <c r="F2332" s="181">
        <v>4.83</v>
      </c>
      <c r="G2332" s="181">
        <v>67.62</v>
      </c>
      <c r="H2332" s="181">
        <v>146.85</v>
      </c>
      <c r="I2332" s="181" t="s">
        <v>1906</v>
      </c>
      <c r="J2332" s="181" t="s">
        <v>543</v>
      </c>
      <c r="K2332" s="181" t="s">
        <v>1974</v>
      </c>
    </row>
    <row r="2333" spans="1:11">
      <c r="A2333" s="181" t="s">
        <v>1975</v>
      </c>
      <c r="B2333" s="181" t="s">
        <v>1976</v>
      </c>
      <c r="C2333" s="181" t="s">
        <v>547</v>
      </c>
      <c r="D2333" s="181">
        <v>4</v>
      </c>
      <c r="E2333" s="181" t="s">
        <v>551</v>
      </c>
      <c r="F2333" s="181">
        <v>4.24</v>
      </c>
      <c r="G2333" s="181">
        <v>16.96</v>
      </c>
      <c r="H2333" s="181">
        <v>156.44</v>
      </c>
      <c r="I2333" s="181" t="s">
        <v>542</v>
      </c>
      <c r="J2333" s="181" t="s">
        <v>543</v>
      </c>
      <c r="K2333" s="181" t="s">
        <v>1822</v>
      </c>
    </row>
    <row r="2334" spans="1:11">
      <c r="A2334" s="181" t="s">
        <v>1975</v>
      </c>
      <c r="B2334" s="181" t="s">
        <v>1976</v>
      </c>
      <c r="C2334" s="181" t="s">
        <v>545</v>
      </c>
      <c r="D2334" s="181">
        <v>15</v>
      </c>
      <c r="E2334" s="181" t="s">
        <v>554</v>
      </c>
      <c r="F2334" s="181">
        <v>2.5</v>
      </c>
      <c r="G2334" s="181">
        <v>37.5</v>
      </c>
      <c r="H2334" s="181">
        <v>156.44</v>
      </c>
      <c r="I2334" s="181" t="s">
        <v>542</v>
      </c>
      <c r="J2334" s="181" t="s">
        <v>543</v>
      </c>
      <c r="K2334" s="181" t="s">
        <v>1827</v>
      </c>
    </row>
    <row r="2335" spans="1:11">
      <c r="A2335" s="181" t="s">
        <v>1975</v>
      </c>
      <c r="B2335" s="181" t="s">
        <v>1976</v>
      </c>
      <c r="C2335" s="181" t="s">
        <v>553</v>
      </c>
      <c r="D2335" s="181">
        <v>17</v>
      </c>
      <c r="E2335" s="181" t="s">
        <v>554</v>
      </c>
      <c r="F2335" s="181">
        <v>1.91</v>
      </c>
      <c r="G2335" s="181">
        <v>32.47</v>
      </c>
      <c r="H2335" s="181">
        <v>156.44</v>
      </c>
      <c r="I2335" s="181" t="s">
        <v>542</v>
      </c>
      <c r="J2335" s="181" t="s">
        <v>543</v>
      </c>
      <c r="K2335" s="181" t="s">
        <v>1832</v>
      </c>
    </row>
    <row r="2336" spans="1:11">
      <c r="A2336" s="181" t="s">
        <v>1975</v>
      </c>
      <c r="B2336" s="181" t="s">
        <v>1976</v>
      </c>
      <c r="C2336" s="181" t="s">
        <v>563</v>
      </c>
      <c r="D2336" s="181">
        <v>12</v>
      </c>
      <c r="E2336" s="181" t="s">
        <v>554</v>
      </c>
      <c r="F2336" s="181">
        <v>1.98</v>
      </c>
      <c r="G2336" s="181">
        <v>23.76</v>
      </c>
      <c r="H2336" s="181">
        <v>156.44</v>
      </c>
      <c r="I2336" s="181" t="s">
        <v>542</v>
      </c>
      <c r="J2336" s="181" t="s">
        <v>543</v>
      </c>
      <c r="K2336" s="181" t="s">
        <v>1835</v>
      </c>
    </row>
    <row r="2337" spans="1:11">
      <c r="A2337" s="181" t="s">
        <v>1975</v>
      </c>
      <c r="B2337" s="181" t="s">
        <v>1976</v>
      </c>
      <c r="C2337" s="181" t="s">
        <v>550</v>
      </c>
      <c r="D2337" s="181">
        <v>13</v>
      </c>
      <c r="E2337" s="181" t="s">
        <v>541</v>
      </c>
      <c r="F2337" s="181">
        <v>2.54</v>
      </c>
      <c r="G2337" s="181">
        <v>33.020000000000003</v>
      </c>
      <c r="H2337" s="181">
        <v>156.44</v>
      </c>
      <c r="I2337" s="181" t="s">
        <v>542</v>
      </c>
      <c r="J2337" s="181" t="s">
        <v>543</v>
      </c>
      <c r="K2337" s="181" t="s">
        <v>1840</v>
      </c>
    </row>
    <row r="2338" spans="1:11">
      <c r="A2338" s="181" t="s">
        <v>1975</v>
      </c>
      <c r="B2338" s="181" t="s">
        <v>1976</v>
      </c>
      <c r="C2338" s="181" t="s">
        <v>540</v>
      </c>
      <c r="D2338" s="181">
        <v>19</v>
      </c>
      <c r="E2338" s="181" t="s">
        <v>541</v>
      </c>
      <c r="F2338" s="181">
        <v>0.67</v>
      </c>
      <c r="G2338" s="181">
        <v>12.73</v>
      </c>
      <c r="H2338" s="181">
        <v>156.44</v>
      </c>
      <c r="I2338" s="181" t="s">
        <v>542</v>
      </c>
      <c r="J2338" s="181" t="s">
        <v>543</v>
      </c>
      <c r="K2338" s="181" t="s">
        <v>1843</v>
      </c>
    </row>
    <row r="2339" spans="1:11">
      <c r="A2339" s="181" t="s">
        <v>1977</v>
      </c>
      <c r="B2339" s="181" t="s">
        <v>1978</v>
      </c>
      <c r="C2339" s="181" t="s">
        <v>543</v>
      </c>
      <c r="D2339" s="181">
        <v>5</v>
      </c>
      <c r="E2339" s="181" t="s">
        <v>554</v>
      </c>
      <c r="F2339" s="181">
        <v>2.91</v>
      </c>
      <c r="G2339" s="181">
        <v>14.55</v>
      </c>
      <c r="H2339" s="181">
        <v>117.65</v>
      </c>
      <c r="I2339" s="181" t="s">
        <v>1906</v>
      </c>
      <c r="J2339" s="181" t="s">
        <v>543</v>
      </c>
      <c r="K2339" s="181" t="s">
        <v>1979</v>
      </c>
    </row>
    <row r="2340" spans="1:11">
      <c r="A2340" s="181" t="s">
        <v>1977</v>
      </c>
      <c r="B2340" s="181" t="s">
        <v>1978</v>
      </c>
      <c r="C2340" s="181" t="s">
        <v>557</v>
      </c>
      <c r="D2340" s="181">
        <v>11</v>
      </c>
      <c r="E2340" s="181" t="s">
        <v>554</v>
      </c>
      <c r="F2340" s="181">
        <v>3.68</v>
      </c>
      <c r="G2340" s="181">
        <v>40.479999999999997</v>
      </c>
      <c r="H2340" s="181">
        <v>117.65</v>
      </c>
      <c r="I2340" s="181" t="s">
        <v>1906</v>
      </c>
      <c r="J2340" s="181" t="s">
        <v>543</v>
      </c>
      <c r="K2340" s="181" t="s">
        <v>1979</v>
      </c>
    </row>
    <row r="2341" spans="1:11">
      <c r="A2341" s="181" t="s">
        <v>1977</v>
      </c>
      <c r="B2341" s="181" t="s">
        <v>1978</v>
      </c>
      <c r="C2341" s="181" t="s">
        <v>550</v>
      </c>
      <c r="D2341" s="181">
        <v>9</v>
      </c>
      <c r="E2341" s="181" t="s">
        <v>546</v>
      </c>
      <c r="F2341" s="181">
        <v>2.2200000000000002</v>
      </c>
      <c r="G2341" s="181">
        <v>19.98</v>
      </c>
      <c r="H2341" s="181">
        <v>117.65</v>
      </c>
      <c r="I2341" s="181" t="s">
        <v>1906</v>
      </c>
      <c r="J2341" s="181" t="s">
        <v>543</v>
      </c>
      <c r="K2341" s="181" t="s">
        <v>1979</v>
      </c>
    </row>
    <row r="2342" spans="1:11">
      <c r="A2342" s="181" t="s">
        <v>1977</v>
      </c>
      <c r="B2342" s="181" t="s">
        <v>1978</v>
      </c>
      <c r="C2342" s="181" t="s">
        <v>559</v>
      </c>
      <c r="D2342" s="181">
        <v>16</v>
      </c>
      <c r="E2342" s="181" t="s">
        <v>546</v>
      </c>
      <c r="F2342" s="181">
        <v>1.96</v>
      </c>
      <c r="G2342" s="181">
        <v>31.36</v>
      </c>
      <c r="H2342" s="181">
        <v>117.65</v>
      </c>
      <c r="I2342" s="181" t="s">
        <v>1906</v>
      </c>
      <c r="J2342" s="181" t="s">
        <v>543</v>
      </c>
      <c r="K2342" s="181" t="s">
        <v>1979</v>
      </c>
    </row>
    <row r="2343" spans="1:11">
      <c r="A2343" s="181" t="s">
        <v>1977</v>
      </c>
      <c r="B2343" s="181" t="s">
        <v>1978</v>
      </c>
      <c r="C2343" s="181" t="s">
        <v>540</v>
      </c>
      <c r="D2343" s="181">
        <v>6</v>
      </c>
      <c r="E2343" s="181" t="s">
        <v>546</v>
      </c>
      <c r="F2343" s="181">
        <v>1.88</v>
      </c>
      <c r="G2343" s="181">
        <v>11.28</v>
      </c>
      <c r="H2343" s="181">
        <v>117.65</v>
      </c>
      <c r="I2343" s="181" t="s">
        <v>1906</v>
      </c>
      <c r="J2343" s="181" t="s">
        <v>543</v>
      </c>
      <c r="K2343" s="181" t="s">
        <v>1979</v>
      </c>
    </row>
    <row r="2344" spans="1:11">
      <c r="A2344" s="181" t="s">
        <v>1980</v>
      </c>
      <c r="B2344" s="181" t="s">
        <v>1981</v>
      </c>
      <c r="C2344" s="181" t="s">
        <v>547</v>
      </c>
      <c r="D2344" s="181">
        <v>6</v>
      </c>
      <c r="E2344" s="181" t="s">
        <v>546</v>
      </c>
      <c r="F2344" s="181">
        <v>2.5499999999999998</v>
      </c>
      <c r="G2344" s="181">
        <v>15.3</v>
      </c>
      <c r="H2344" s="181">
        <v>137.66</v>
      </c>
      <c r="I2344" s="181" t="s">
        <v>1906</v>
      </c>
      <c r="J2344" s="181" t="s">
        <v>543</v>
      </c>
      <c r="K2344" s="181" t="s">
        <v>1982</v>
      </c>
    </row>
    <row r="2345" spans="1:11">
      <c r="A2345" s="181" t="s">
        <v>1980</v>
      </c>
      <c r="B2345" s="181" t="s">
        <v>1981</v>
      </c>
      <c r="C2345" s="181" t="s">
        <v>552</v>
      </c>
      <c r="D2345" s="181">
        <v>19</v>
      </c>
      <c r="E2345" s="181" t="s">
        <v>546</v>
      </c>
      <c r="F2345" s="181">
        <v>4.4000000000000004</v>
      </c>
      <c r="G2345" s="181">
        <v>83.6</v>
      </c>
      <c r="H2345" s="181">
        <v>137.66</v>
      </c>
      <c r="I2345" s="181" t="s">
        <v>1906</v>
      </c>
      <c r="J2345" s="181" t="s">
        <v>543</v>
      </c>
      <c r="K2345" s="181" t="s">
        <v>1982</v>
      </c>
    </row>
    <row r="2346" spans="1:11">
      <c r="A2346" s="181" t="s">
        <v>1980</v>
      </c>
      <c r="B2346" s="181" t="s">
        <v>1981</v>
      </c>
      <c r="C2346" s="181" t="s">
        <v>543</v>
      </c>
      <c r="D2346" s="181">
        <v>1</v>
      </c>
      <c r="E2346" s="181" t="s">
        <v>554</v>
      </c>
      <c r="F2346" s="181">
        <v>4.62</v>
      </c>
      <c r="G2346" s="181">
        <v>4.62</v>
      </c>
      <c r="H2346" s="181">
        <v>137.66</v>
      </c>
      <c r="I2346" s="181" t="s">
        <v>1906</v>
      </c>
      <c r="J2346" s="181" t="s">
        <v>543</v>
      </c>
      <c r="K2346" s="181" t="s">
        <v>1982</v>
      </c>
    </row>
    <row r="2347" spans="1:11">
      <c r="A2347" s="181" t="s">
        <v>1980</v>
      </c>
      <c r="B2347" s="181" t="s">
        <v>1981</v>
      </c>
      <c r="C2347" s="181" t="s">
        <v>579</v>
      </c>
      <c r="D2347" s="181">
        <v>8</v>
      </c>
      <c r="E2347" s="181" t="s">
        <v>541</v>
      </c>
      <c r="F2347" s="181">
        <v>2.4900000000000002</v>
      </c>
      <c r="G2347" s="181">
        <v>19.920000000000002</v>
      </c>
      <c r="H2347" s="181">
        <v>137.66</v>
      </c>
      <c r="I2347" s="181" t="s">
        <v>1906</v>
      </c>
      <c r="J2347" s="181" t="s">
        <v>543</v>
      </c>
      <c r="K2347" s="181" t="s">
        <v>1982</v>
      </c>
    </row>
    <row r="2348" spans="1:11">
      <c r="A2348" s="181" t="s">
        <v>1980</v>
      </c>
      <c r="B2348" s="181" t="s">
        <v>1981</v>
      </c>
      <c r="C2348" s="181" t="s">
        <v>597</v>
      </c>
      <c r="D2348" s="181">
        <v>6</v>
      </c>
      <c r="E2348" s="181" t="s">
        <v>554</v>
      </c>
      <c r="F2348" s="181">
        <v>2.37</v>
      </c>
      <c r="G2348" s="181">
        <v>14.22</v>
      </c>
      <c r="H2348" s="181">
        <v>137.66</v>
      </c>
      <c r="I2348" s="181" t="s">
        <v>1906</v>
      </c>
      <c r="J2348" s="181" t="s">
        <v>543</v>
      </c>
      <c r="K2348" s="181" t="s">
        <v>1982</v>
      </c>
    </row>
    <row r="2349" spans="1:11">
      <c r="A2349" s="181" t="s">
        <v>1983</v>
      </c>
      <c r="B2349" s="181" t="s">
        <v>1984</v>
      </c>
      <c r="C2349" s="181" t="s">
        <v>575</v>
      </c>
      <c r="D2349" s="181">
        <v>16</v>
      </c>
      <c r="E2349" s="181" t="s">
        <v>551</v>
      </c>
      <c r="F2349" s="181">
        <v>4.42</v>
      </c>
      <c r="G2349" s="181">
        <v>70.72</v>
      </c>
      <c r="H2349" s="181">
        <v>97.82</v>
      </c>
      <c r="I2349" s="181" t="s">
        <v>542</v>
      </c>
      <c r="J2349" s="181" t="s">
        <v>543</v>
      </c>
      <c r="K2349" s="181" t="s">
        <v>1852</v>
      </c>
    </row>
    <row r="2350" spans="1:11">
      <c r="A2350" s="181" t="s">
        <v>1983</v>
      </c>
      <c r="B2350" s="181" t="s">
        <v>1984</v>
      </c>
      <c r="C2350" s="181" t="s">
        <v>559</v>
      </c>
      <c r="D2350" s="181">
        <v>20</v>
      </c>
      <c r="E2350" s="181" t="s">
        <v>541</v>
      </c>
      <c r="F2350" s="181">
        <v>0.9</v>
      </c>
      <c r="G2350" s="181">
        <v>18</v>
      </c>
      <c r="H2350" s="181">
        <v>97.82</v>
      </c>
      <c r="I2350" s="181" t="s">
        <v>542</v>
      </c>
      <c r="J2350" s="181" t="s">
        <v>543</v>
      </c>
      <c r="K2350" s="181" t="s">
        <v>1855</v>
      </c>
    </row>
    <row r="2351" spans="1:11">
      <c r="A2351" s="181" t="s">
        <v>1983</v>
      </c>
      <c r="B2351" s="181" t="s">
        <v>1984</v>
      </c>
      <c r="C2351" s="181" t="s">
        <v>597</v>
      </c>
      <c r="D2351" s="181">
        <v>2</v>
      </c>
      <c r="E2351" s="181" t="s">
        <v>546</v>
      </c>
      <c r="F2351" s="181">
        <v>4.55</v>
      </c>
      <c r="G2351" s="181">
        <v>9.1</v>
      </c>
      <c r="H2351" s="181">
        <v>97.82</v>
      </c>
      <c r="I2351" s="181" t="s">
        <v>542</v>
      </c>
      <c r="J2351" s="181" t="s">
        <v>543</v>
      </c>
      <c r="K2351" s="181" t="s">
        <v>1860</v>
      </c>
    </row>
    <row r="2352" spans="1:11">
      <c r="A2352" s="181" t="s">
        <v>1985</v>
      </c>
      <c r="B2352" s="181" t="s">
        <v>1986</v>
      </c>
      <c r="C2352" s="181" t="s">
        <v>543</v>
      </c>
      <c r="D2352" s="181">
        <v>15</v>
      </c>
      <c r="E2352" s="181" t="s">
        <v>541</v>
      </c>
      <c r="F2352" s="181">
        <v>1.31</v>
      </c>
      <c r="G2352" s="181">
        <v>19.649999999999999</v>
      </c>
      <c r="H2352" s="181">
        <v>103.29</v>
      </c>
      <c r="I2352" s="181" t="s">
        <v>542</v>
      </c>
      <c r="J2352" s="181" t="s">
        <v>543</v>
      </c>
      <c r="K2352" s="181" t="s">
        <v>1869</v>
      </c>
    </row>
    <row r="2353" spans="1:11">
      <c r="A2353" s="181" t="s">
        <v>1985</v>
      </c>
      <c r="B2353" s="181" t="s">
        <v>1986</v>
      </c>
      <c r="C2353" s="181" t="s">
        <v>559</v>
      </c>
      <c r="D2353" s="181">
        <v>7</v>
      </c>
      <c r="E2353" s="181" t="s">
        <v>554</v>
      </c>
      <c r="F2353" s="181">
        <v>2.4500000000000002</v>
      </c>
      <c r="G2353" s="181">
        <v>17.149999999999999</v>
      </c>
      <c r="H2353" s="181">
        <v>103.29</v>
      </c>
      <c r="I2353" s="181" t="s">
        <v>542</v>
      </c>
      <c r="J2353" s="181" t="s">
        <v>543</v>
      </c>
      <c r="K2353" s="181" t="s">
        <v>1878</v>
      </c>
    </row>
    <row r="2354" spans="1:11">
      <c r="A2354" s="181" t="s">
        <v>1985</v>
      </c>
      <c r="B2354" s="181" t="s">
        <v>1986</v>
      </c>
      <c r="C2354" s="181" t="s">
        <v>563</v>
      </c>
      <c r="D2354" s="181">
        <v>16</v>
      </c>
      <c r="E2354" s="181" t="s">
        <v>554</v>
      </c>
      <c r="F2354" s="181">
        <v>2.09</v>
      </c>
      <c r="G2354" s="181">
        <v>33.44</v>
      </c>
      <c r="H2354" s="181">
        <v>103.29</v>
      </c>
      <c r="I2354" s="181" t="s">
        <v>542</v>
      </c>
      <c r="J2354" s="181" t="s">
        <v>543</v>
      </c>
      <c r="K2354" s="181" t="s">
        <v>1892</v>
      </c>
    </row>
    <row r="2355" spans="1:11">
      <c r="A2355" s="181" t="s">
        <v>1985</v>
      </c>
      <c r="B2355" s="181" t="s">
        <v>1986</v>
      </c>
      <c r="C2355" s="181" t="s">
        <v>545</v>
      </c>
      <c r="D2355" s="181">
        <v>17</v>
      </c>
      <c r="E2355" s="181" t="s">
        <v>551</v>
      </c>
      <c r="F2355" s="181">
        <v>0.59</v>
      </c>
      <c r="G2355" s="181">
        <v>10.029999999999999</v>
      </c>
      <c r="H2355" s="181">
        <v>103.29</v>
      </c>
      <c r="I2355" s="181" t="s">
        <v>542</v>
      </c>
      <c r="J2355" s="181" t="s">
        <v>543</v>
      </c>
      <c r="K2355" s="181" t="s">
        <v>1987</v>
      </c>
    </row>
    <row r="2356" spans="1:11">
      <c r="A2356" s="181" t="s">
        <v>1985</v>
      </c>
      <c r="B2356" s="181" t="s">
        <v>1986</v>
      </c>
      <c r="C2356" s="181" t="s">
        <v>597</v>
      </c>
      <c r="D2356" s="181">
        <v>13</v>
      </c>
      <c r="E2356" s="181" t="s">
        <v>541</v>
      </c>
      <c r="F2356" s="181">
        <v>0.22</v>
      </c>
      <c r="G2356" s="181">
        <v>2.86</v>
      </c>
      <c r="H2356" s="181">
        <v>103.29</v>
      </c>
      <c r="I2356" s="181" t="s">
        <v>542</v>
      </c>
      <c r="J2356" s="181" t="s">
        <v>543</v>
      </c>
      <c r="K2356" s="181" t="s">
        <v>1988</v>
      </c>
    </row>
    <row r="2357" spans="1:11">
      <c r="A2357" s="181" t="s">
        <v>1985</v>
      </c>
      <c r="B2357" s="181" t="s">
        <v>1986</v>
      </c>
      <c r="C2357" s="181" t="s">
        <v>540</v>
      </c>
      <c r="D2357" s="181">
        <v>14</v>
      </c>
      <c r="E2357" s="181" t="s">
        <v>546</v>
      </c>
      <c r="F2357" s="181">
        <v>1.44</v>
      </c>
      <c r="G2357" s="181">
        <v>20.16</v>
      </c>
      <c r="H2357" s="181">
        <v>103.29</v>
      </c>
      <c r="I2357" s="181" t="s">
        <v>542</v>
      </c>
      <c r="J2357" s="181" t="s">
        <v>543</v>
      </c>
      <c r="K2357" s="181" t="s">
        <v>1989</v>
      </c>
    </row>
    <row r="2358" spans="1:11">
      <c r="A2358" s="181" t="s">
        <v>1990</v>
      </c>
      <c r="B2358" s="181" t="s">
        <v>1991</v>
      </c>
      <c r="C2358" s="181" t="s">
        <v>543</v>
      </c>
      <c r="D2358" s="181">
        <v>8</v>
      </c>
      <c r="E2358" s="181" t="s">
        <v>541</v>
      </c>
      <c r="F2358" s="181">
        <v>0.32</v>
      </c>
      <c r="G2358" s="181">
        <v>2.56</v>
      </c>
      <c r="H2358" s="181">
        <v>135.86000000000001</v>
      </c>
      <c r="I2358" s="181" t="s">
        <v>1906</v>
      </c>
      <c r="J2358" s="181" t="s">
        <v>543</v>
      </c>
      <c r="K2358" s="181" t="s">
        <v>1992</v>
      </c>
    </row>
    <row r="2359" spans="1:11">
      <c r="A2359" s="181" t="s">
        <v>1990</v>
      </c>
      <c r="B2359" s="181" t="s">
        <v>1991</v>
      </c>
      <c r="C2359" s="181" t="s">
        <v>563</v>
      </c>
      <c r="D2359" s="181">
        <v>5</v>
      </c>
      <c r="E2359" s="181" t="s">
        <v>551</v>
      </c>
      <c r="F2359" s="181">
        <v>4.7</v>
      </c>
      <c r="G2359" s="181">
        <v>23.5</v>
      </c>
      <c r="H2359" s="181">
        <v>135.86000000000001</v>
      </c>
      <c r="I2359" s="181" t="s">
        <v>1906</v>
      </c>
      <c r="J2359" s="181" t="s">
        <v>543</v>
      </c>
      <c r="K2359" s="181" t="s">
        <v>1992</v>
      </c>
    </row>
    <row r="2360" spans="1:11">
      <c r="A2360" s="181" t="s">
        <v>1990</v>
      </c>
      <c r="B2360" s="181" t="s">
        <v>1991</v>
      </c>
      <c r="C2360" s="181" t="s">
        <v>575</v>
      </c>
      <c r="D2360" s="181">
        <v>18</v>
      </c>
      <c r="E2360" s="181" t="s">
        <v>541</v>
      </c>
      <c r="F2360" s="181">
        <v>4.68</v>
      </c>
      <c r="G2360" s="181">
        <v>84.24</v>
      </c>
      <c r="H2360" s="181">
        <v>135.86000000000001</v>
      </c>
      <c r="I2360" s="181" t="s">
        <v>1906</v>
      </c>
      <c r="J2360" s="181" t="s">
        <v>543</v>
      </c>
      <c r="K2360" s="181" t="s">
        <v>1992</v>
      </c>
    </row>
    <row r="2361" spans="1:11">
      <c r="A2361" s="181" t="s">
        <v>1990</v>
      </c>
      <c r="B2361" s="181" t="s">
        <v>1991</v>
      </c>
      <c r="C2361" s="181" t="s">
        <v>550</v>
      </c>
      <c r="D2361" s="181">
        <v>12</v>
      </c>
      <c r="E2361" s="181" t="s">
        <v>554</v>
      </c>
      <c r="F2361" s="181">
        <v>2.13</v>
      </c>
      <c r="G2361" s="181">
        <v>25.56</v>
      </c>
      <c r="H2361" s="181">
        <v>135.86000000000001</v>
      </c>
      <c r="I2361" s="181" t="s">
        <v>1906</v>
      </c>
      <c r="J2361" s="181" t="s">
        <v>543</v>
      </c>
      <c r="K2361" s="181" t="s">
        <v>1992</v>
      </c>
    </row>
    <row r="2362" spans="1:11">
      <c r="A2362" s="181" t="s">
        <v>1993</v>
      </c>
      <c r="B2362" s="181" t="s">
        <v>1994</v>
      </c>
      <c r="C2362" s="181" t="s">
        <v>557</v>
      </c>
      <c r="D2362" s="181">
        <v>15</v>
      </c>
      <c r="E2362" s="181" t="s">
        <v>551</v>
      </c>
      <c r="F2362" s="181">
        <v>3.21</v>
      </c>
      <c r="G2362" s="181">
        <v>48.15</v>
      </c>
      <c r="H2362" s="181">
        <v>81.16</v>
      </c>
      <c r="I2362" s="181" t="s">
        <v>542</v>
      </c>
      <c r="J2362" s="181" t="s">
        <v>543</v>
      </c>
      <c r="K2362" s="181" t="s">
        <v>1995</v>
      </c>
    </row>
    <row r="2363" spans="1:11">
      <c r="A2363" s="181" t="s">
        <v>1993</v>
      </c>
      <c r="B2363" s="181" t="s">
        <v>1994</v>
      </c>
      <c r="C2363" s="181" t="s">
        <v>543</v>
      </c>
      <c r="D2363" s="181">
        <v>18</v>
      </c>
      <c r="E2363" s="181" t="s">
        <v>541</v>
      </c>
      <c r="F2363" s="181">
        <v>0.43</v>
      </c>
      <c r="G2363" s="181">
        <v>7.74</v>
      </c>
      <c r="H2363" s="181">
        <v>81.16</v>
      </c>
      <c r="I2363" s="181" t="s">
        <v>542</v>
      </c>
      <c r="J2363" s="181" t="s">
        <v>543</v>
      </c>
      <c r="K2363" s="181" t="s">
        <v>1996</v>
      </c>
    </row>
    <row r="2364" spans="1:11">
      <c r="A2364" s="181" t="s">
        <v>1993</v>
      </c>
      <c r="B2364" s="181" t="s">
        <v>1994</v>
      </c>
      <c r="C2364" s="181" t="s">
        <v>559</v>
      </c>
      <c r="D2364" s="181">
        <v>19</v>
      </c>
      <c r="E2364" s="181" t="s">
        <v>546</v>
      </c>
      <c r="F2364" s="181">
        <v>1.33</v>
      </c>
      <c r="G2364" s="181">
        <v>25.27</v>
      </c>
      <c r="H2364" s="181">
        <v>81.16</v>
      </c>
      <c r="I2364" s="181" t="s">
        <v>542</v>
      </c>
      <c r="J2364" s="181" t="s">
        <v>543</v>
      </c>
      <c r="K2364" s="181" t="s">
        <v>1997</v>
      </c>
    </row>
    <row r="2365" spans="1:11">
      <c r="A2365" s="181" t="s">
        <v>1998</v>
      </c>
      <c r="B2365" s="181" t="s">
        <v>1999</v>
      </c>
      <c r="C2365" s="181" t="s">
        <v>543</v>
      </c>
      <c r="D2365" s="181">
        <v>15</v>
      </c>
      <c r="E2365" s="181" t="s">
        <v>541</v>
      </c>
      <c r="F2365" s="181">
        <v>4.33</v>
      </c>
      <c r="G2365" s="181">
        <v>64.95</v>
      </c>
      <c r="H2365" s="181">
        <v>152.53</v>
      </c>
      <c r="I2365" s="181" t="s">
        <v>1906</v>
      </c>
      <c r="J2365" s="181" t="s">
        <v>543</v>
      </c>
      <c r="K2365" s="181" t="s">
        <v>2000</v>
      </c>
    </row>
    <row r="2366" spans="1:11">
      <c r="A2366" s="181" t="s">
        <v>1998</v>
      </c>
      <c r="B2366" s="181" t="s">
        <v>1999</v>
      </c>
      <c r="C2366" s="181" t="s">
        <v>563</v>
      </c>
      <c r="D2366" s="181">
        <v>16</v>
      </c>
      <c r="E2366" s="181" t="s">
        <v>554</v>
      </c>
      <c r="F2366" s="181">
        <v>1.07</v>
      </c>
      <c r="G2366" s="181">
        <v>17.12</v>
      </c>
      <c r="H2366" s="181">
        <v>152.53</v>
      </c>
      <c r="I2366" s="181" t="s">
        <v>1906</v>
      </c>
      <c r="J2366" s="181" t="s">
        <v>543</v>
      </c>
      <c r="K2366" s="181" t="s">
        <v>2000</v>
      </c>
    </row>
    <row r="2367" spans="1:11">
      <c r="A2367" s="181" t="s">
        <v>1998</v>
      </c>
      <c r="B2367" s="181" t="s">
        <v>1999</v>
      </c>
      <c r="C2367" s="181" t="s">
        <v>557</v>
      </c>
      <c r="D2367" s="181">
        <v>16</v>
      </c>
      <c r="E2367" s="181" t="s">
        <v>551</v>
      </c>
      <c r="F2367" s="181">
        <v>3.05</v>
      </c>
      <c r="G2367" s="181">
        <v>48.8</v>
      </c>
      <c r="H2367" s="181">
        <v>152.53</v>
      </c>
      <c r="I2367" s="181" t="s">
        <v>1906</v>
      </c>
      <c r="J2367" s="181" t="s">
        <v>543</v>
      </c>
      <c r="K2367" s="181" t="s">
        <v>2000</v>
      </c>
    </row>
    <row r="2368" spans="1:11">
      <c r="A2368" s="181" t="s">
        <v>1998</v>
      </c>
      <c r="B2368" s="181" t="s">
        <v>1999</v>
      </c>
      <c r="C2368" s="181" t="s">
        <v>545</v>
      </c>
      <c r="D2368" s="181">
        <v>19</v>
      </c>
      <c r="E2368" s="181" t="s">
        <v>554</v>
      </c>
      <c r="F2368" s="181">
        <v>1.1399999999999999</v>
      </c>
      <c r="G2368" s="181">
        <v>21.66</v>
      </c>
      <c r="H2368" s="181">
        <v>152.53</v>
      </c>
      <c r="I2368" s="181" t="s">
        <v>1906</v>
      </c>
      <c r="J2368" s="181" t="s">
        <v>543</v>
      </c>
      <c r="K2368" s="181" t="s">
        <v>2000</v>
      </c>
    </row>
    <row r="2369" spans="1:11">
      <c r="A2369" s="181" t="s">
        <v>2001</v>
      </c>
      <c r="B2369" s="181" t="s">
        <v>2002</v>
      </c>
      <c r="C2369" s="181" t="s">
        <v>552</v>
      </c>
      <c r="D2369" s="181">
        <v>18</v>
      </c>
      <c r="E2369" s="181" t="s">
        <v>554</v>
      </c>
      <c r="F2369" s="181">
        <v>3.51</v>
      </c>
      <c r="G2369" s="181">
        <v>63.18</v>
      </c>
      <c r="H2369" s="181">
        <v>98.66</v>
      </c>
      <c r="I2369" s="181" t="s">
        <v>542</v>
      </c>
      <c r="J2369" s="181" t="s">
        <v>543</v>
      </c>
      <c r="K2369" s="181" t="s">
        <v>2003</v>
      </c>
    </row>
    <row r="2370" spans="1:11">
      <c r="A2370" s="181" t="s">
        <v>2001</v>
      </c>
      <c r="B2370" s="181" t="s">
        <v>2002</v>
      </c>
      <c r="C2370" s="181" t="s">
        <v>597</v>
      </c>
      <c r="D2370" s="181">
        <v>12</v>
      </c>
      <c r="E2370" s="181" t="s">
        <v>554</v>
      </c>
      <c r="F2370" s="181">
        <v>0.99</v>
      </c>
      <c r="G2370" s="181">
        <v>11.88</v>
      </c>
      <c r="H2370" s="181">
        <v>98.66</v>
      </c>
      <c r="I2370" s="181" t="s">
        <v>542</v>
      </c>
      <c r="J2370" s="181" t="s">
        <v>543</v>
      </c>
      <c r="K2370" s="181" t="s">
        <v>2004</v>
      </c>
    </row>
    <row r="2371" spans="1:11">
      <c r="A2371" s="181" t="s">
        <v>2001</v>
      </c>
      <c r="B2371" s="181" t="s">
        <v>2002</v>
      </c>
      <c r="C2371" s="181" t="s">
        <v>540</v>
      </c>
      <c r="D2371" s="181">
        <v>20</v>
      </c>
      <c r="E2371" s="181" t="s">
        <v>541</v>
      </c>
      <c r="F2371" s="181">
        <v>1.18</v>
      </c>
      <c r="G2371" s="181">
        <v>23.6</v>
      </c>
      <c r="H2371" s="181">
        <v>98.66</v>
      </c>
      <c r="I2371" s="181" t="s">
        <v>542</v>
      </c>
      <c r="J2371" s="181" t="s">
        <v>543</v>
      </c>
      <c r="K2371" s="181" t="s">
        <v>2005</v>
      </c>
    </row>
    <row r="2372" spans="1:11">
      <c r="A2372" s="181" t="s">
        <v>2006</v>
      </c>
      <c r="B2372" s="181" t="s">
        <v>2007</v>
      </c>
      <c r="C2372" s="181" t="s">
        <v>575</v>
      </c>
      <c r="D2372" s="181">
        <v>9</v>
      </c>
      <c r="E2372" s="181" t="s">
        <v>541</v>
      </c>
      <c r="F2372" s="181">
        <v>1.08</v>
      </c>
      <c r="G2372" s="181">
        <v>9.7200000000000006</v>
      </c>
      <c r="H2372" s="181">
        <v>53.49</v>
      </c>
      <c r="I2372" s="181" t="s">
        <v>542</v>
      </c>
      <c r="J2372" s="181" t="s">
        <v>543</v>
      </c>
      <c r="K2372" s="181" t="s">
        <v>2008</v>
      </c>
    </row>
    <row r="2373" spans="1:11">
      <c r="A2373" s="181" t="s">
        <v>2006</v>
      </c>
      <c r="B2373" s="181" t="s">
        <v>2007</v>
      </c>
      <c r="C2373" s="181" t="s">
        <v>597</v>
      </c>
      <c r="D2373" s="181">
        <v>15</v>
      </c>
      <c r="E2373" s="181" t="s">
        <v>541</v>
      </c>
      <c r="F2373" s="181">
        <v>2.02</v>
      </c>
      <c r="G2373" s="181">
        <v>30.3</v>
      </c>
      <c r="H2373" s="181">
        <v>53.49</v>
      </c>
      <c r="I2373" s="181" t="s">
        <v>542</v>
      </c>
      <c r="J2373" s="181" t="s">
        <v>543</v>
      </c>
      <c r="K2373" s="181" t="s">
        <v>2009</v>
      </c>
    </row>
    <row r="2374" spans="1:11">
      <c r="A2374" s="181" t="s">
        <v>2006</v>
      </c>
      <c r="B2374" s="181" t="s">
        <v>2007</v>
      </c>
      <c r="C2374" s="181" t="s">
        <v>557</v>
      </c>
      <c r="D2374" s="181">
        <v>3</v>
      </c>
      <c r="E2374" s="181" t="s">
        <v>554</v>
      </c>
      <c r="F2374" s="181">
        <v>4.49</v>
      </c>
      <c r="G2374" s="181">
        <v>13.47</v>
      </c>
      <c r="H2374" s="181">
        <v>53.49</v>
      </c>
      <c r="I2374" s="181" t="s">
        <v>542</v>
      </c>
      <c r="J2374" s="181" t="s">
        <v>543</v>
      </c>
      <c r="K2374" s="181" t="s">
        <v>2010</v>
      </c>
    </row>
    <row r="2375" spans="1:11">
      <c r="A2375" s="181" t="s">
        <v>2011</v>
      </c>
      <c r="B2375" s="181" t="s">
        <v>2012</v>
      </c>
      <c r="C2375" s="181" t="s">
        <v>550</v>
      </c>
      <c r="D2375" s="181">
        <v>15</v>
      </c>
      <c r="E2375" s="181" t="s">
        <v>551</v>
      </c>
      <c r="F2375" s="181">
        <v>1.24</v>
      </c>
      <c r="G2375" s="181">
        <v>18.600000000000001</v>
      </c>
      <c r="H2375" s="181">
        <v>105.84</v>
      </c>
      <c r="I2375" s="181" t="s">
        <v>1906</v>
      </c>
      <c r="J2375" s="181" t="s">
        <v>543</v>
      </c>
      <c r="K2375" s="181" t="s">
        <v>2013</v>
      </c>
    </row>
    <row r="2376" spans="1:11">
      <c r="A2376" s="181" t="s">
        <v>2011</v>
      </c>
      <c r="B2376" s="181" t="s">
        <v>2012</v>
      </c>
      <c r="C2376" s="181" t="s">
        <v>553</v>
      </c>
      <c r="D2376" s="181">
        <v>20</v>
      </c>
      <c r="E2376" s="181" t="s">
        <v>551</v>
      </c>
      <c r="F2376" s="181">
        <v>1.05</v>
      </c>
      <c r="G2376" s="181">
        <v>21</v>
      </c>
      <c r="H2376" s="181">
        <v>105.84</v>
      </c>
      <c r="I2376" s="181" t="s">
        <v>1906</v>
      </c>
      <c r="J2376" s="181" t="s">
        <v>543</v>
      </c>
      <c r="K2376" s="181" t="s">
        <v>2013</v>
      </c>
    </row>
    <row r="2377" spans="1:11">
      <c r="A2377" s="181" t="s">
        <v>2011</v>
      </c>
      <c r="B2377" s="181" t="s">
        <v>2012</v>
      </c>
      <c r="C2377" s="181" t="s">
        <v>552</v>
      </c>
      <c r="D2377" s="181">
        <v>16</v>
      </c>
      <c r="E2377" s="181" t="s">
        <v>541</v>
      </c>
      <c r="F2377" s="181">
        <v>1.59</v>
      </c>
      <c r="G2377" s="181">
        <v>25.44</v>
      </c>
      <c r="H2377" s="181">
        <v>105.84</v>
      </c>
      <c r="I2377" s="181" t="s">
        <v>1906</v>
      </c>
      <c r="J2377" s="181" t="s">
        <v>543</v>
      </c>
      <c r="K2377" s="181" t="s">
        <v>2013</v>
      </c>
    </row>
    <row r="2378" spans="1:11">
      <c r="A2378" s="181" t="s">
        <v>2011</v>
      </c>
      <c r="B2378" s="181" t="s">
        <v>2012</v>
      </c>
      <c r="C2378" s="181" t="s">
        <v>540</v>
      </c>
      <c r="D2378" s="181">
        <v>17</v>
      </c>
      <c r="E2378" s="181" t="s">
        <v>554</v>
      </c>
      <c r="F2378" s="181">
        <v>1.57</v>
      </c>
      <c r="G2378" s="181">
        <v>26.69</v>
      </c>
      <c r="H2378" s="181">
        <v>105.84</v>
      </c>
      <c r="I2378" s="181" t="s">
        <v>1906</v>
      </c>
      <c r="J2378" s="181" t="s">
        <v>543</v>
      </c>
      <c r="K2378" s="181" t="s">
        <v>2013</v>
      </c>
    </row>
    <row r="2379" spans="1:11">
      <c r="A2379" s="181" t="s">
        <v>2011</v>
      </c>
      <c r="B2379" s="181" t="s">
        <v>2012</v>
      </c>
      <c r="C2379" s="181" t="s">
        <v>563</v>
      </c>
      <c r="D2379" s="181">
        <v>17</v>
      </c>
      <c r="E2379" s="181" t="s">
        <v>546</v>
      </c>
      <c r="F2379" s="181">
        <v>0.83</v>
      </c>
      <c r="G2379" s="181">
        <v>14.11</v>
      </c>
      <c r="H2379" s="181">
        <v>105.84</v>
      </c>
      <c r="I2379" s="181" t="s">
        <v>1906</v>
      </c>
      <c r="J2379" s="181" t="s">
        <v>543</v>
      </c>
      <c r="K2379" s="181" t="s">
        <v>2013</v>
      </c>
    </row>
    <row r="2380" spans="1:11">
      <c r="A2380" s="181" t="s">
        <v>2014</v>
      </c>
      <c r="B2380" s="181" t="s">
        <v>2015</v>
      </c>
      <c r="C2380" s="181" t="s">
        <v>597</v>
      </c>
      <c r="D2380" s="181">
        <v>11</v>
      </c>
      <c r="E2380" s="181" t="s">
        <v>551</v>
      </c>
      <c r="F2380" s="181">
        <v>3.23</v>
      </c>
      <c r="G2380" s="181">
        <v>35.53</v>
      </c>
      <c r="H2380" s="181">
        <v>181.73</v>
      </c>
      <c r="I2380" s="181" t="s">
        <v>542</v>
      </c>
      <c r="J2380" s="181" t="s">
        <v>543</v>
      </c>
      <c r="K2380" s="181" t="s">
        <v>2016</v>
      </c>
    </row>
    <row r="2381" spans="1:11">
      <c r="A2381" s="181" t="s">
        <v>2014</v>
      </c>
      <c r="B2381" s="181" t="s">
        <v>2015</v>
      </c>
      <c r="C2381" s="181" t="s">
        <v>547</v>
      </c>
      <c r="D2381" s="181">
        <v>5</v>
      </c>
      <c r="E2381" s="181" t="s">
        <v>551</v>
      </c>
      <c r="F2381" s="181">
        <v>4.07</v>
      </c>
      <c r="G2381" s="181">
        <v>20.350000000000001</v>
      </c>
      <c r="H2381" s="181">
        <v>181.73</v>
      </c>
      <c r="I2381" s="181" t="s">
        <v>542</v>
      </c>
      <c r="J2381" s="181" t="s">
        <v>543</v>
      </c>
      <c r="K2381" s="181" t="s">
        <v>2017</v>
      </c>
    </row>
    <row r="2382" spans="1:11">
      <c r="A2382" s="181" t="s">
        <v>2014</v>
      </c>
      <c r="B2382" s="181" t="s">
        <v>2015</v>
      </c>
      <c r="C2382" s="181" t="s">
        <v>545</v>
      </c>
      <c r="D2382" s="181">
        <v>5</v>
      </c>
      <c r="E2382" s="181" t="s">
        <v>546</v>
      </c>
      <c r="F2382" s="181">
        <v>2.14</v>
      </c>
      <c r="G2382" s="181">
        <v>10.7</v>
      </c>
      <c r="H2382" s="181">
        <v>181.73</v>
      </c>
      <c r="I2382" s="181" t="s">
        <v>542</v>
      </c>
      <c r="J2382" s="181" t="s">
        <v>543</v>
      </c>
      <c r="K2382" s="181" t="s">
        <v>2018</v>
      </c>
    </row>
    <row r="2383" spans="1:11">
      <c r="A2383" s="181" t="s">
        <v>2014</v>
      </c>
      <c r="B2383" s="181" t="s">
        <v>2015</v>
      </c>
      <c r="C2383" s="181" t="s">
        <v>557</v>
      </c>
      <c r="D2383" s="181">
        <v>13</v>
      </c>
      <c r="E2383" s="181" t="s">
        <v>546</v>
      </c>
      <c r="F2383" s="181">
        <v>1.64</v>
      </c>
      <c r="G2383" s="181">
        <v>21.32</v>
      </c>
      <c r="H2383" s="181">
        <v>181.73</v>
      </c>
      <c r="I2383" s="181" t="s">
        <v>542</v>
      </c>
      <c r="J2383" s="181" t="s">
        <v>543</v>
      </c>
      <c r="K2383" s="181" t="s">
        <v>2019</v>
      </c>
    </row>
    <row r="2384" spans="1:11">
      <c r="A2384" s="181" t="s">
        <v>2014</v>
      </c>
      <c r="B2384" s="181" t="s">
        <v>2015</v>
      </c>
      <c r="C2384" s="181" t="s">
        <v>543</v>
      </c>
      <c r="D2384" s="181">
        <v>2</v>
      </c>
      <c r="E2384" s="181" t="s">
        <v>546</v>
      </c>
      <c r="F2384" s="181">
        <v>4.07</v>
      </c>
      <c r="G2384" s="181">
        <v>8.14</v>
      </c>
      <c r="H2384" s="181">
        <v>181.73</v>
      </c>
      <c r="I2384" s="181" t="s">
        <v>542</v>
      </c>
      <c r="J2384" s="181" t="s">
        <v>543</v>
      </c>
      <c r="K2384" s="181" t="s">
        <v>2020</v>
      </c>
    </row>
    <row r="2385" spans="1:11">
      <c r="A2385" s="181" t="s">
        <v>2014</v>
      </c>
      <c r="B2385" s="181" t="s">
        <v>2015</v>
      </c>
      <c r="C2385" s="181" t="s">
        <v>575</v>
      </c>
      <c r="D2385" s="181">
        <v>19</v>
      </c>
      <c r="E2385" s="181" t="s">
        <v>551</v>
      </c>
      <c r="F2385" s="181">
        <v>4.51</v>
      </c>
      <c r="G2385" s="181">
        <v>85.69</v>
      </c>
      <c r="H2385" s="181">
        <v>181.73</v>
      </c>
      <c r="I2385" s="181" t="s">
        <v>542</v>
      </c>
      <c r="J2385" s="181" t="s">
        <v>543</v>
      </c>
      <c r="K2385" s="181" t="s">
        <v>2021</v>
      </c>
    </row>
    <row r="2386" spans="1:11">
      <c r="A2386" s="181" t="s">
        <v>2022</v>
      </c>
      <c r="B2386" s="181" t="s">
        <v>2023</v>
      </c>
      <c r="C2386" s="181" t="s">
        <v>550</v>
      </c>
      <c r="D2386" s="181">
        <v>3</v>
      </c>
      <c r="E2386" s="181" t="s">
        <v>554</v>
      </c>
      <c r="F2386" s="181">
        <v>3.25</v>
      </c>
      <c r="G2386" s="181">
        <v>9.75</v>
      </c>
      <c r="H2386" s="181">
        <v>150.15</v>
      </c>
      <c r="I2386" s="181" t="s">
        <v>542</v>
      </c>
      <c r="J2386" s="181" t="s">
        <v>543</v>
      </c>
      <c r="K2386" s="181" t="s">
        <v>2024</v>
      </c>
    </row>
    <row r="2387" spans="1:11">
      <c r="A2387" s="181" t="s">
        <v>2022</v>
      </c>
      <c r="B2387" s="181" t="s">
        <v>2023</v>
      </c>
      <c r="C2387" s="181" t="s">
        <v>557</v>
      </c>
      <c r="D2387" s="181">
        <v>12</v>
      </c>
      <c r="E2387" s="181" t="s">
        <v>546</v>
      </c>
      <c r="F2387" s="181">
        <v>3.17</v>
      </c>
      <c r="G2387" s="181">
        <v>38.04</v>
      </c>
      <c r="H2387" s="181">
        <v>150.15</v>
      </c>
      <c r="I2387" s="181" t="s">
        <v>542</v>
      </c>
      <c r="J2387" s="181" t="s">
        <v>543</v>
      </c>
      <c r="K2387" s="181" t="s">
        <v>2025</v>
      </c>
    </row>
    <row r="2388" spans="1:11">
      <c r="A2388" s="181" t="s">
        <v>2022</v>
      </c>
      <c r="B2388" s="181" t="s">
        <v>2023</v>
      </c>
      <c r="C2388" s="181" t="s">
        <v>597</v>
      </c>
      <c r="D2388" s="181">
        <v>7</v>
      </c>
      <c r="E2388" s="181" t="s">
        <v>546</v>
      </c>
      <c r="F2388" s="181">
        <v>0.92</v>
      </c>
      <c r="G2388" s="181">
        <v>6.44</v>
      </c>
      <c r="H2388" s="181">
        <v>150.15</v>
      </c>
      <c r="I2388" s="181" t="s">
        <v>542</v>
      </c>
      <c r="J2388" s="181" t="s">
        <v>543</v>
      </c>
      <c r="K2388" s="181" t="s">
        <v>2026</v>
      </c>
    </row>
    <row r="2389" spans="1:11">
      <c r="A2389" s="181" t="s">
        <v>2022</v>
      </c>
      <c r="B2389" s="181" t="s">
        <v>2023</v>
      </c>
      <c r="C2389" s="181" t="s">
        <v>553</v>
      </c>
      <c r="D2389" s="181">
        <v>13</v>
      </c>
      <c r="E2389" s="181" t="s">
        <v>546</v>
      </c>
      <c r="F2389" s="181">
        <v>3.52</v>
      </c>
      <c r="G2389" s="181">
        <v>45.76</v>
      </c>
      <c r="H2389" s="181">
        <v>150.15</v>
      </c>
      <c r="I2389" s="181" t="s">
        <v>542</v>
      </c>
      <c r="J2389" s="181" t="s">
        <v>543</v>
      </c>
      <c r="K2389" s="181" t="s">
        <v>2027</v>
      </c>
    </row>
    <row r="2390" spans="1:11">
      <c r="A2390" s="181" t="s">
        <v>2022</v>
      </c>
      <c r="B2390" s="181" t="s">
        <v>2023</v>
      </c>
      <c r="C2390" s="181" t="s">
        <v>543</v>
      </c>
      <c r="D2390" s="181">
        <v>12</v>
      </c>
      <c r="E2390" s="181" t="s">
        <v>551</v>
      </c>
      <c r="F2390" s="181">
        <v>2.5299999999999998</v>
      </c>
      <c r="G2390" s="181">
        <v>30.36</v>
      </c>
      <c r="H2390" s="181">
        <v>150.15</v>
      </c>
      <c r="I2390" s="181" t="s">
        <v>542</v>
      </c>
      <c r="J2390" s="181" t="s">
        <v>543</v>
      </c>
      <c r="K2390" s="181" t="s">
        <v>2028</v>
      </c>
    </row>
    <row r="2391" spans="1:11">
      <c r="A2391" s="181" t="s">
        <v>2022</v>
      </c>
      <c r="B2391" s="181" t="s">
        <v>2023</v>
      </c>
      <c r="C2391" s="181" t="s">
        <v>552</v>
      </c>
      <c r="D2391" s="181">
        <v>9</v>
      </c>
      <c r="E2391" s="181" t="s">
        <v>546</v>
      </c>
      <c r="F2391" s="181">
        <v>2.2000000000000002</v>
      </c>
      <c r="G2391" s="181">
        <v>19.8</v>
      </c>
      <c r="H2391" s="181">
        <v>150.15</v>
      </c>
      <c r="I2391" s="181" t="s">
        <v>542</v>
      </c>
      <c r="J2391" s="181" t="s">
        <v>543</v>
      </c>
      <c r="K2391" s="181" t="s">
        <v>2029</v>
      </c>
    </row>
    <row r="2392" spans="1:11">
      <c r="A2392" s="181" t="s">
        <v>2030</v>
      </c>
      <c r="B2392" s="181" t="s">
        <v>2031</v>
      </c>
      <c r="C2392" s="181" t="s">
        <v>563</v>
      </c>
      <c r="D2392" s="181">
        <v>2</v>
      </c>
      <c r="E2392" s="181" t="s">
        <v>541</v>
      </c>
      <c r="F2392" s="181">
        <v>0.42</v>
      </c>
      <c r="G2392" s="181">
        <v>0.84</v>
      </c>
      <c r="H2392" s="181">
        <v>22.98</v>
      </c>
      <c r="I2392" s="181" t="s">
        <v>1906</v>
      </c>
      <c r="J2392" s="181" t="s">
        <v>543</v>
      </c>
      <c r="K2392" s="181" t="s">
        <v>2032</v>
      </c>
    </row>
    <row r="2393" spans="1:11">
      <c r="A2393" s="181" t="s">
        <v>2030</v>
      </c>
      <c r="B2393" s="181" t="s">
        <v>2031</v>
      </c>
      <c r="C2393" s="181" t="s">
        <v>597</v>
      </c>
      <c r="D2393" s="181">
        <v>2</v>
      </c>
      <c r="E2393" s="181" t="s">
        <v>551</v>
      </c>
      <c r="F2393" s="181">
        <v>2.97</v>
      </c>
      <c r="G2393" s="181">
        <v>5.94</v>
      </c>
      <c r="H2393" s="181">
        <v>22.98</v>
      </c>
      <c r="I2393" s="181" t="s">
        <v>1906</v>
      </c>
      <c r="J2393" s="181" t="s">
        <v>543</v>
      </c>
      <c r="K2393" s="181" t="s">
        <v>2032</v>
      </c>
    </row>
    <row r="2394" spans="1:11">
      <c r="A2394" s="181" t="s">
        <v>2030</v>
      </c>
      <c r="B2394" s="181" t="s">
        <v>2031</v>
      </c>
      <c r="C2394" s="181" t="s">
        <v>559</v>
      </c>
      <c r="D2394" s="181">
        <v>15</v>
      </c>
      <c r="E2394" s="181" t="s">
        <v>554</v>
      </c>
      <c r="F2394" s="181">
        <v>1.08</v>
      </c>
      <c r="G2394" s="181">
        <v>16.2</v>
      </c>
      <c r="H2394" s="181">
        <v>22.98</v>
      </c>
      <c r="I2394" s="181" t="s">
        <v>1906</v>
      </c>
      <c r="J2394" s="181" t="s">
        <v>543</v>
      </c>
      <c r="K2394" s="181" t="s">
        <v>2032</v>
      </c>
    </row>
    <row r="2395" spans="1:11">
      <c r="A2395" s="181" t="s">
        <v>2033</v>
      </c>
      <c r="B2395" s="181" t="s">
        <v>2034</v>
      </c>
      <c r="C2395" s="181" t="s">
        <v>563</v>
      </c>
      <c r="D2395" s="181">
        <v>14</v>
      </c>
      <c r="E2395" s="181" t="s">
        <v>546</v>
      </c>
      <c r="F2395" s="181">
        <v>0.23</v>
      </c>
      <c r="G2395" s="181">
        <v>3.22</v>
      </c>
      <c r="H2395" s="181">
        <v>114.92</v>
      </c>
      <c r="I2395" s="181" t="s">
        <v>542</v>
      </c>
      <c r="J2395" s="181" t="s">
        <v>543</v>
      </c>
      <c r="K2395" s="181" t="s">
        <v>2035</v>
      </c>
    </row>
    <row r="2396" spans="1:11">
      <c r="A2396" s="181" t="s">
        <v>2033</v>
      </c>
      <c r="B2396" s="181" t="s">
        <v>2034</v>
      </c>
      <c r="C2396" s="181" t="s">
        <v>543</v>
      </c>
      <c r="D2396" s="181">
        <v>9</v>
      </c>
      <c r="E2396" s="181" t="s">
        <v>551</v>
      </c>
      <c r="F2396" s="181">
        <v>3.1</v>
      </c>
      <c r="G2396" s="181">
        <v>27.9</v>
      </c>
      <c r="H2396" s="181">
        <v>114.92</v>
      </c>
      <c r="I2396" s="181" t="s">
        <v>542</v>
      </c>
      <c r="J2396" s="181" t="s">
        <v>543</v>
      </c>
      <c r="K2396" s="181" t="s">
        <v>2036</v>
      </c>
    </row>
    <row r="2397" spans="1:11">
      <c r="A2397" s="181" t="s">
        <v>2033</v>
      </c>
      <c r="B2397" s="181" t="s">
        <v>2034</v>
      </c>
      <c r="C2397" s="181" t="s">
        <v>547</v>
      </c>
      <c r="D2397" s="181">
        <v>15</v>
      </c>
      <c r="E2397" s="181" t="s">
        <v>554</v>
      </c>
      <c r="F2397" s="181">
        <v>1.85</v>
      </c>
      <c r="G2397" s="181">
        <v>27.75</v>
      </c>
      <c r="H2397" s="181">
        <v>114.92</v>
      </c>
      <c r="I2397" s="181" t="s">
        <v>542</v>
      </c>
      <c r="J2397" s="181" t="s">
        <v>543</v>
      </c>
      <c r="K2397" s="181" t="s">
        <v>2037</v>
      </c>
    </row>
    <row r="2398" spans="1:11">
      <c r="A2398" s="181" t="s">
        <v>2033</v>
      </c>
      <c r="B2398" s="181" t="s">
        <v>2034</v>
      </c>
      <c r="C2398" s="181" t="s">
        <v>552</v>
      </c>
      <c r="D2398" s="181">
        <v>7</v>
      </c>
      <c r="E2398" s="181" t="s">
        <v>554</v>
      </c>
      <c r="F2398" s="181">
        <v>0.61</v>
      </c>
      <c r="G2398" s="181">
        <v>4.2699999999999996</v>
      </c>
      <c r="H2398" s="181">
        <v>114.92</v>
      </c>
      <c r="I2398" s="181" t="s">
        <v>542</v>
      </c>
      <c r="J2398" s="181" t="s">
        <v>543</v>
      </c>
      <c r="K2398" s="181" t="s">
        <v>2038</v>
      </c>
    </row>
    <row r="2399" spans="1:11">
      <c r="A2399" s="181" t="s">
        <v>2033</v>
      </c>
      <c r="B2399" s="181" t="s">
        <v>2034</v>
      </c>
      <c r="C2399" s="181" t="s">
        <v>540</v>
      </c>
      <c r="D2399" s="181">
        <v>18</v>
      </c>
      <c r="E2399" s="181" t="s">
        <v>551</v>
      </c>
      <c r="F2399" s="181">
        <v>0.49</v>
      </c>
      <c r="G2399" s="181">
        <v>8.82</v>
      </c>
      <c r="H2399" s="181">
        <v>114.92</v>
      </c>
      <c r="I2399" s="181" t="s">
        <v>542</v>
      </c>
      <c r="J2399" s="181" t="s">
        <v>543</v>
      </c>
      <c r="K2399" s="181" t="s">
        <v>2039</v>
      </c>
    </row>
    <row r="2400" spans="1:11">
      <c r="A2400" s="181" t="s">
        <v>2033</v>
      </c>
      <c r="B2400" s="181" t="s">
        <v>2034</v>
      </c>
      <c r="C2400" s="181" t="s">
        <v>559</v>
      </c>
      <c r="D2400" s="181">
        <v>12</v>
      </c>
      <c r="E2400" s="181" t="s">
        <v>541</v>
      </c>
      <c r="F2400" s="181">
        <v>3.58</v>
      </c>
      <c r="G2400" s="181">
        <v>42.96</v>
      </c>
      <c r="H2400" s="181">
        <v>114.92</v>
      </c>
      <c r="I2400" s="181" t="s">
        <v>542</v>
      </c>
      <c r="J2400" s="181" t="s">
        <v>543</v>
      </c>
      <c r="K2400" s="181" t="s">
        <v>2040</v>
      </c>
    </row>
    <row r="2401" spans="1:11">
      <c r="A2401" s="181" t="s">
        <v>2041</v>
      </c>
      <c r="B2401" s="181" t="s">
        <v>2042</v>
      </c>
      <c r="C2401" s="181" t="s">
        <v>550</v>
      </c>
      <c r="D2401" s="181">
        <v>12</v>
      </c>
      <c r="E2401" s="181" t="s">
        <v>541</v>
      </c>
      <c r="F2401" s="181">
        <v>3.97</v>
      </c>
      <c r="G2401" s="181">
        <v>47.64</v>
      </c>
      <c r="H2401" s="181">
        <v>75.64</v>
      </c>
      <c r="I2401" s="181" t="s">
        <v>542</v>
      </c>
      <c r="J2401" s="181" t="s">
        <v>778</v>
      </c>
      <c r="K2401" s="181" t="s">
        <v>2043</v>
      </c>
    </row>
    <row r="2402" spans="1:11">
      <c r="A2402" s="181" t="s">
        <v>2041</v>
      </c>
      <c r="B2402" s="181" t="s">
        <v>2042</v>
      </c>
      <c r="C2402" s="181" t="s">
        <v>553</v>
      </c>
      <c r="D2402" s="181">
        <v>15</v>
      </c>
      <c r="E2402" s="181" t="s">
        <v>546</v>
      </c>
      <c r="F2402" s="181">
        <v>1.84</v>
      </c>
      <c r="G2402" s="181">
        <v>27.6</v>
      </c>
      <c r="H2402" s="181">
        <v>75.64</v>
      </c>
      <c r="I2402" s="181" t="s">
        <v>542</v>
      </c>
      <c r="J2402" s="181" t="s">
        <v>778</v>
      </c>
      <c r="K2402" s="181" t="s">
        <v>2044</v>
      </c>
    </row>
    <row r="2403" spans="1:11">
      <c r="A2403" s="181" t="s">
        <v>2041</v>
      </c>
      <c r="B2403" s="181" t="s">
        <v>2042</v>
      </c>
      <c r="C2403" s="181" t="s">
        <v>552</v>
      </c>
      <c r="D2403" s="181">
        <v>4</v>
      </c>
      <c r="E2403" s="181" t="s">
        <v>546</v>
      </c>
      <c r="F2403" s="181">
        <v>0.1</v>
      </c>
      <c r="G2403" s="181">
        <v>0.4</v>
      </c>
      <c r="H2403" s="181">
        <v>75.64</v>
      </c>
      <c r="I2403" s="181" t="s">
        <v>542</v>
      </c>
      <c r="J2403" s="181" t="s">
        <v>778</v>
      </c>
      <c r="K2403" s="181" t="s">
        <v>2045</v>
      </c>
    </row>
    <row r="2404" spans="1:11">
      <c r="A2404" s="181" t="s">
        <v>2046</v>
      </c>
      <c r="B2404" s="181" t="s">
        <v>2047</v>
      </c>
      <c r="C2404" s="181" t="s">
        <v>563</v>
      </c>
      <c r="D2404" s="181">
        <v>17</v>
      </c>
      <c r="E2404" s="181" t="s">
        <v>551</v>
      </c>
      <c r="F2404" s="181">
        <v>1.97</v>
      </c>
      <c r="G2404" s="181">
        <v>33.49</v>
      </c>
      <c r="H2404" s="181">
        <v>180.98</v>
      </c>
      <c r="I2404" s="181" t="s">
        <v>1906</v>
      </c>
      <c r="J2404" s="181" t="s">
        <v>543</v>
      </c>
      <c r="K2404" s="181" t="s">
        <v>2048</v>
      </c>
    </row>
    <row r="2405" spans="1:11">
      <c r="A2405" s="181" t="s">
        <v>2046</v>
      </c>
      <c r="B2405" s="181" t="s">
        <v>2047</v>
      </c>
      <c r="C2405" s="181" t="s">
        <v>579</v>
      </c>
      <c r="D2405" s="181">
        <v>19</v>
      </c>
      <c r="E2405" s="181" t="s">
        <v>554</v>
      </c>
      <c r="F2405" s="181">
        <v>4.3499999999999996</v>
      </c>
      <c r="G2405" s="181">
        <v>82.65</v>
      </c>
      <c r="H2405" s="181">
        <v>180.98</v>
      </c>
      <c r="I2405" s="181" t="s">
        <v>1906</v>
      </c>
      <c r="J2405" s="181" t="s">
        <v>543</v>
      </c>
      <c r="K2405" s="181" t="s">
        <v>2048</v>
      </c>
    </row>
    <row r="2406" spans="1:11">
      <c r="A2406" s="181" t="s">
        <v>2046</v>
      </c>
      <c r="B2406" s="181" t="s">
        <v>2047</v>
      </c>
      <c r="C2406" s="181" t="s">
        <v>597</v>
      </c>
      <c r="D2406" s="181">
        <v>2</v>
      </c>
      <c r="E2406" s="181" t="s">
        <v>554</v>
      </c>
      <c r="F2406" s="181">
        <v>0.28999999999999998</v>
      </c>
      <c r="G2406" s="181">
        <v>0.57999999999999996</v>
      </c>
      <c r="H2406" s="181">
        <v>180.98</v>
      </c>
      <c r="I2406" s="181" t="s">
        <v>1906</v>
      </c>
      <c r="J2406" s="181" t="s">
        <v>543</v>
      </c>
      <c r="K2406" s="181" t="s">
        <v>2048</v>
      </c>
    </row>
    <row r="2407" spans="1:11">
      <c r="A2407" s="181" t="s">
        <v>2046</v>
      </c>
      <c r="B2407" s="181" t="s">
        <v>2047</v>
      </c>
      <c r="C2407" s="181" t="s">
        <v>545</v>
      </c>
      <c r="D2407" s="181">
        <v>17</v>
      </c>
      <c r="E2407" s="181" t="s">
        <v>541</v>
      </c>
      <c r="F2407" s="181">
        <v>3.78</v>
      </c>
      <c r="G2407" s="181">
        <v>64.260000000000005</v>
      </c>
      <c r="H2407" s="181">
        <v>180.98</v>
      </c>
      <c r="I2407" s="181" t="s">
        <v>1906</v>
      </c>
      <c r="J2407" s="181" t="s">
        <v>543</v>
      </c>
      <c r="K2407" s="181" t="s">
        <v>2048</v>
      </c>
    </row>
    <row r="2408" spans="1:11">
      <c r="A2408" s="181" t="s">
        <v>2049</v>
      </c>
      <c r="B2408" s="181" t="s">
        <v>2050</v>
      </c>
      <c r="C2408" s="181" t="s">
        <v>563</v>
      </c>
      <c r="D2408" s="181">
        <v>13</v>
      </c>
      <c r="E2408" s="181" t="s">
        <v>554</v>
      </c>
      <c r="F2408" s="181">
        <v>0.82</v>
      </c>
      <c r="G2408" s="181">
        <v>10.66</v>
      </c>
      <c r="H2408" s="181">
        <v>154.25</v>
      </c>
      <c r="I2408" s="181" t="s">
        <v>1906</v>
      </c>
      <c r="J2408" s="181" t="s">
        <v>543</v>
      </c>
      <c r="K2408" s="181" t="s">
        <v>2051</v>
      </c>
    </row>
    <row r="2409" spans="1:11">
      <c r="A2409" s="181" t="s">
        <v>2049</v>
      </c>
      <c r="B2409" s="181" t="s">
        <v>2050</v>
      </c>
      <c r="C2409" s="181" t="s">
        <v>540</v>
      </c>
      <c r="D2409" s="181">
        <v>17</v>
      </c>
      <c r="E2409" s="181" t="s">
        <v>554</v>
      </c>
      <c r="F2409" s="181">
        <v>5</v>
      </c>
      <c r="G2409" s="181">
        <v>85</v>
      </c>
      <c r="H2409" s="181">
        <v>154.25</v>
      </c>
      <c r="I2409" s="181" t="s">
        <v>1906</v>
      </c>
      <c r="J2409" s="181" t="s">
        <v>543</v>
      </c>
      <c r="K2409" s="181" t="s">
        <v>2051</v>
      </c>
    </row>
    <row r="2410" spans="1:11">
      <c r="A2410" s="181" t="s">
        <v>2049</v>
      </c>
      <c r="B2410" s="181" t="s">
        <v>2050</v>
      </c>
      <c r="C2410" s="181" t="s">
        <v>579</v>
      </c>
      <c r="D2410" s="181">
        <v>17</v>
      </c>
      <c r="E2410" s="181" t="s">
        <v>541</v>
      </c>
      <c r="F2410" s="181">
        <v>2.0699999999999998</v>
      </c>
      <c r="G2410" s="181">
        <v>35.19</v>
      </c>
      <c r="H2410" s="181">
        <v>154.25</v>
      </c>
      <c r="I2410" s="181" t="s">
        <v>1906</v>
      </c>
      <c r="J2410" s="181" t="s">
        <v>543</v>
      </c>
      <c r="K2410" s="181" t="s">
        <v>2051</v>
      </c>
    </row>
    <row r="2411" spans="1:11">
      <c r="A2411" s="181" t="s">
        <v>2049</v>
      </c>
      <c r="B2411" s="181" t="s">
        <v>2050</v>
      </c>
      <c r="C2411" s="181" t="s">
        <v>553</v>
      </c>
      <c r="D2411" s="181">
        <v>18</v>
      </c>
      <c r="E2411" s="181" t="s">
        <v>541</v>
      </c>
      <c r="F2411" s="181">
        <v>0.91</v>
      </c>
      <c r="G2411" s="181">
        <v>16.38</v>
      </c>
      <c r="H2411" s="181">
        <v>154.25</v>
      </c>
      <c r="I2411" s="181" t="s">
        <v>1906</v>
      </c>
      <c r="J2411" s="181" t="s">
        <v>543</v>
      </c>
      <c r="K2411" s="181" t="s">
        <v>2051</v>
      </c>
    </row>
    <row r="2412" spans="1:11">
      <c r="A2412" s="181" t="s">
        <v>2049</v>
      </c>
      <c r="B2412" s="181" t="s">
        <v>2050</v>
      </c>
      <c r="C2412" s="181" t="s">
        <v>557</v>
      </c>
      <c r="D2412" s="181">
        <v>9</v>
      </c>
      <c r="E2412" s="181" t="s">
        <v>546</v>
      </c>
      <c r="F2412" s="181">
        <v>0.78</v>
      </c>
      <c r="G2412" s="181">
        <v>7.02</v>
      </c>
      <c r="H2412" s="181">
        <v>154.25</v>
      </c>
      <c r="I2412" s="181" t="s">
        <v>1906</v>
      </c>
      <c r="J2412" s="181" t="s">
        <v>543</v>
      </c>
      <c r="K2412" s="181" t="s">
        <v>2051</v>
      </c>
    </row>
    <row r="2413" spans="1:11">
      <c r="A2413" s="181" t="s">
        <v>2052</v>
      </c>
      <c r="B2413" s="181" t="s">
        <v>2053</v>
      </c>
      <c r="C2413" s="181" t="s">
        <v>552</v>
      </c>
      <c r="D2413" s="181">
        <v>16</v>
      </c>
      <c r="E2413" s="181" t="s">
        <v>554</v>
      </c>
      <c r="F2413" s="181">
        <v>2.09</v>
      </c>
      <c r="G2413" s="181">
        <v>33.44</v>
      </c>
      <c r="H2413" s="181">
        <v>139.02000000000001</v>
      </c>
      <c r="I2413" s="181" t="s">
        <v>1906</v>
      </c>
      <c r="J2413" s="181" t="s">
        <v>543</v>
      </c>
      <c r="K2413" s="181" t="s">
        <v>2054</v>
      </c>
    </row>
    <row r="2414" spans="1:11">
      <c r="A2414" s="181" t="s">
        <v>2052</v>
      </c>
      <c r="B2414" s="181" t="s">
        <v>2053</v>
      </c>
      <c r="C2414" s="181" t="s">
        <v>540</v>
      </c>
      <c r="D2414" s="181">
        <v>17</v>
      </c>
      <c r="E2414" s="181" t="s">
        <v>546</v>
      </c>
      <c r="F2414" s="181">
        <v>3.74</v>
      </c>
      <c r="G2414" s="181">
        <v>63.58</v>
      </c>
      <c r="H2414" s="181">
        <v>139.02000000000001</v>
      </c>
      <c r="I2414" s="181" t="s">
        <v>1906</v>
      </c>
      <c r="J2414" s="181" t="s">
        <v>543</v>
      </c>
      <c r="K2414" s="181" t="s">
        <v>2054</v>
      </c>
    </row>
    <row r="2415" spans="1:11">
      <c r="A2415" s="181" t="s">
        <v>2052</v>
      </c>
      <c r="B2415" s="181" t="s">
        <v>2053</v>
      </c>
      <c r="C2415" s="181" t="s">
        <v>559</v>
      </c>
      <c r="D2415" s="181">
        <v>12</v>
      </c>
      <c r="E2415" s="181" t="s">
        <v>541</v>
      </c>
      <c r="F2415" s="181">
        <v>3.5</v>
      </c>
      <c r="G2415" s="181">
        <v>42</v>
      </c>
      <c r="H2415" s="181">
        <v>139.02000000000001</v>
      </c>
      <c r="I2415" s="181" t="s">
        <v>1906</v>
      </c>
      <c r="J2415" s="181" t="s">
        <v>543</v>
      </c>
      <c r="K2415" s="181" t="s">
        <v>2054</v>
      </c>
    </row>
    <row r="2416" spans="1:11">
      <c r="A2416" s="181" t="s">
        <v>2055</v>
      </c>
      <c r="B2416" s="181" t="s">
        <v>2056</v>
      </c>
      <c r="C2416" s="181" t="s">
        <v>540</v>
      </c>
      <c r="D2416" s="181">
        <v>19</v>
      </c>
      <c r="E2416" s="181" t="s">
        <v>541</v>
      </c>
      <c r="F2416" s="181">
        <v>4.6100000000000003</v>
      </c>
      <c r="G2416" s="181">
        <v>87.59</v>
      </c>
      <c r="H2416" s="181">
        <v>96.76</v>
      </c>
      <c r="I2416" s="181" t="s">
        <v>1906</v>
      </c>
      <c r="J2416" s="181" t="s">
        <v>543</v>
      </c>
      <c r="K2416" s="181" t="s">
        <v>2057</v>
      </c>
    </row>
    <row r="2417" spans="1:11">
      <c r="A2417" s="181" t="s">
        <v>2055</v>
      </c>
      <c r="B2417" s="181" t="s">
        <v>2056</v>
      </c>
      <c r="C2417" s="181" t="s">
        <v>550</v>
      </c>
      <c r="D2417" s="181">
        <v>4</v>
      </c>
      <c r="E2417" s="181" t="s">
        <v>541</v>
      </c>
      <c r="F2417" s="181">
        <v>2.08</v>
      </c>
      <c r="G2417" s="181">
        <v>8.32</v>
      </c>
      <c r="H2417" s="181">
        <v>96.76</v>
      </c>
      <c r="I2417" s="181" t="s">
        <v>1906</v>
      </c>
      <c r="J2417" s="181" t="s">
        <v>543</v>
      </c>
      <c r="K2417" s="181" t="s">
        <v>2057</v>
      </c>
    </row>
    <row r="2418" spans="1:11">
      <c r="A2418" s="181" t="s">
        <v>2055</v>
      </c>
      <c r="B2418" s="181" t="s">
        <v>2056</v>
      </c>
      <c r="C2418" s="181" t="s">
        <v>553</v>
      </c>
      <c r="D2418" s="181">
        <v>5</v>
      </c>
      <c r="E2418" s="181" t="s">
        <v>554</v>
      </c>
      <c r="F2418" s="181">
        <v>0.17</v>
      </c>
      <c r="G2418" s="181">
        <v>0.85</v>
      </c>
      <c r="H2418" s="181">
        <v>96.76</v>
      </c>
      <c r="I2418" s="181" t="s">
        <v>1906</v>
      </c>
      <c r="J2418" s="181" t="s">
        <v>543</v>
      </c>
      <c r="K2418" s="181" t="s">
        <v>2057</v>
      </c>
    </row>
    <row r="2419" spans="1:11">
      <c r="A2419" s="181" t="s">
        <v>2058</v>
      </c>
      <c r="B2419" s="181" t="s">
        <v>2059</v>
      </c>
      <c r="C2419" s="181" t="s">
        <v>545</v>
      </c>
      <c r="D2419" s="181">
        <v>16</v>
      </c>
      <c r="E2419" s="181" t="s">
        <v>554</v>
      </c>
      <c r="F2419" s="181">
        <v>1.08</v>
      </c>
      <c r="G2419" s="181">
        <v>17.28</v>
      </c>
      <c r="H2419" s="181">
        <v>45.94</v>
      </c>
      <c r="I2419" s="181" t="s">
        <v>542</v>
      </c>
      <c r="J2419" s="181" t="s">
        <v>543</v>
      </c>
      <c r="K2419" s="181" t="s">
        <v>2060</v>
      </c>
    </row>
    <row r="2420" spans="1:11">
      <c r="A2420" s="181" t="s">
        <v>2058</v>
      </c>
      <c r="B2420" s="181" t="s">
        <v>2059</v>
      </c>
      <c r="C2420" s="181" t="s">
        <v>557</v>
      </c>
      <c r="D2420" s="181">
        <v>18</v>
      </c>
      <c r="E2420" s="181" t="s">
        <v>546</v>
      </c>
      <c r="F2420" s="181">
        <v>0.56000000000000005</v>
      </c>
      <c r="G2420" s="181">
        <v>10.08</v>
      </c>
      <c r="H2420" s="181">
        <v>45.94</v>
      </c>
      <c r="I2420" s="181" t="s">
        <v>542</v>
      </c>
      <c r="J2420" s="181" t="s">
        <v>543</v>
      </c>
      <c r="K2420" s="181" t="s">
        <v>2061</v>
      </c>
    </row>
    <row r="2421" spans="1:11">
      <c r="A2421" s="181" t="s">
        <v>2058</v>
      </c>
      <c r="B2421" s="181" t="s">
        <v>2059</v>
      </c>
      <c r="C2421" s="181" t="s">
        <v>563</v>
      </c>
      <c r="D2421" s="181">
        <v>12</v>
      </c>
      <c r="E2421" s="181" t="s">
        <v>541</v>
      </c>
      <c r="F2421" s="181">
        <v>1.2</v>
      </c>
      <c r="G2421" s="181">
        <v>14.4</v>
      </c>
      <c r="H2421" s="181">
        <v>45.94</v>
      </c>
      <c r="I2421" s="181" t="s">
        <v>542</v>
      </c>
      <c r="J2421" s="181" t="s">
        <v>543</v>
      </c>
      <c r="K2421" s="181" t="s">
        <v>2062</v>
      </c>
    </row>
    <row r="2422" spans="1:11">
      <c r="A2422" s="181" t="s">
        <v>2058</v>
      </c>
      <c r="B2422" s="181" t="s">
        <v>2059</v>
      </c>
      <c r="C2422" s="181" t="s">
        <v>543</v>
      </c>
      <c r="D2422" s="181">
        <v>11</v>
      </c>
      <c r="E2422" s="181" t="s">
        <v>546</v>
      </c>
      <c r="F2422" s="181">
        <v>0.38</v>
      </c>
      <c r="G2422" s="181">
        <v>4.18</v>
      </c>
      <c r="H2422" s="181">
        <v>45.94</v>
      </c>
      <c r="I2422" s="181" t="s">
        <v>542</v>
      </c>
      <c r="J2422" s="181" t="s">
        <v>543</v>
      </c>
      <c r="K2422" s="181" t="s">
        <v>2063</v>
      </c>
    </row>
    <row r="2423" spans="1:11">
      <c r="A2423" s="181" t="s">
        <v>2064</v>
      </c>
      <c r="B2423" s="181" t="s">
        <v>2065</v>
      </c>
      <c r="C2423" s="181" t="s">
        <v>540</v>
      </c>
      <c r="D2423" s="181">
        <v>16</v>
      </c>
      <c r="E2423" s="181" t="s">
        <v>541</v>
      </c>
      <c r="F2423" s="181">
        <v>4.68</v>
      </c>
      <c r="G2423" s="181">
        <v>74.88</v>
      </c>
      <c r="H2423" s="181">
        <v>180.8</v>
      </c>
      <c r="I2423" s="181" t="s">
        <v>542</v>
      </c>
      <c r="J2423" s="181" t="s">
        <v>543</v>
      </c>
      <c r="K2423" s="181" t="s">
        <v>2066</v>
      </c>
    </row>
    <row r="2424" spans="1:11">
      <c r="A2424" s="181" t="s">
        <v>2064</v>
      </c>
      <c r="B2424" s="181" t="s">
        <v>2065</v>
      </c>
      <c r="C2424" s="181" t="s">
        <v>597</v>
      </c>
      <c r="D2424" s="181">
        <v>15</v>
      </c>
      <c r="E2424" s="181" t="s">
        <v>551</v>
      </c>
      <c r="F2424" s="181">
        <v>3.24</v>
      </c>
      <c r="G2424" s="181">
        <v>48.6</v>
      </c>
      <c r="H2424" s="181">
        <v>180.8</v>
      </c>
      <c r="I2424" s="181" t="s">
        <v>542</v>
      </c>
      <c r="J2424" s="181" t="s">
        <v>543</v>
      </c>
      <c r="K2424" s="181" t="s">
        <v>2067</v>
      </c>
    </row>
    <row r="2425" spans="1:11">
      <c r="A2425" s="181" t="s">
        <v>2064</v>
      </c>
      <c r="B2425" s="181" t="s">
        <v>2065</v>
      </c>
      <c r="C2425" s="181" t="s">
        <v>552</v>
      </c>
      <c r="D2425" s="181">
        <v>16</v>
      </c>
      <c r="E2425" s="181" t="s">
        <v>541</v>
      </c>
      <c r="F2425" s="181">
        <v>2.56</v>
      </c>
      <c r="G2425" s="181">
        <v>40.96</v>
      </c>
      <c r="H2425" s="181">
        <v>180.8</v>
      </c>
      <c r="I2425" s="181" t="s">
        <v>542</v>
      </c>
      <c r="J2425" s="181" t="s">
        <v>543</v>
      </c>
      <c r="K2425" s="181" t="s">
        <v>2068</v>
      </c>
    </row>
    <row r="2426" spans="1:11">
      <c r="A2426" s="181" t="s">
        <v>2064</v>
      </c>
      <c r="B2426" s="181" t="s">
        <v>2065</v>
      </c>
      <c r="C2426" s="181" t="s">
        <v>559</v>
      </c>
      <c r="D2426" s="181">
        <v>4</v>
      </c>
      <c r="E2426" s="181" t="s">
        <v>546</v>
      </c>
      <c r="F2426" s="181">
        <v>4.09</v>
      </c>
      <c r="G2426" s="181">
        <v>16.36</v>
      </c>
      <c r="H2426" s="181">
        <v>180.8</v>
      </c>
      <c r="I2426" s="181" t="s">
        <v>542</v>
      </c>
      <c r="J2426" s="181" t="s">
        <v>543</v>
      </c>
      <c r="K2426" s="181" t="s">
        <v>2069</v>
      </c>
    </row>
    <row r="2427" spans="1:11">
      <c r="A2427" s="181" t="s">
        <v>2070</v>
      </c>
      <c r="B2427" s="181" t="s">
        <v>2071</v>
      </c>
      <c r="C2427" s="181" t="s">
        <v>575</v>
      </c>
      <c r="D2427" s="181">
        <v>8</v>
      </c>
      <c r="E2427" s="181" t="s">
        <v>551</v>
      </c>
      <c r="F2427" s="181">
        <v>1.2</v>
      </c>
      <c r="G2427" s="181">
        <v>9.6</v>
      </c>
      <c r="H2427" s="181">
        <v>123.67</v>
      </c>
      <c r="I2427" s="181" t="s">
        <v>1906</v>
      </c>
      <c r="J2427" s="181" t="s">
        <v>543</v>
      </c>
      <c r="K2427" s="181" t="s">
        <v>2072</v>
      </c>
    </row>
    <row r="2428" spans="1:11">
      <c r="A2428" s="181" t="s">
        <v>2070</v>
      </c>
      <c r="B2428" s="181" t="s">
        <v>2071</v>
      </c>
      <c r="C2428" s="181" t="s">
        <v>553</v>
      </c>
      <c r="D2428" s="181">
        <v>16</v>
      </c>
      <c r="E2428" s="181" t="s">
        <v>541</v>
      </c>
      <c r="F2428" s="181">
        <v>1.06</v>
      </c>
      <c r="G2428" s="181">
        <v>16.96</v>
      </c>
      <c r="H2428" s="181">
        <v>123.67</v>
      </c>
      <c r="I2428" s="181" t="s">
        <v>1906</v>
      </c>
      <c r="J2428" s="181" t="s">
        <v>543</v>
      </c>
      <c r="K2428" s="181" t="s">
        <v>2072</v>
      </c>
    </row>
    <row r="2429" spans="1:11">
      <c r="A2429" s="181" t="s">
        <v>2070</v>
      </c>
      <c r="B2429" s="181" t="s">
        <v>2071</v>
      </c>
      <c r="C2429" s="181" t="s">
        <v>579</v>
      </c>
      <c r="D2429" s="181">
        <v>9</v>
      </c>
      <c r="E2429" s="181" t="s">
        <v>541</v>
      </c>
      <c r="F2429" s="181">
        <v>4.57</v>
      </c>
      <c r="G2429" s="181">
        <v>41.13</v>
      </c>
      <c r="H2429" s="181">
        <v>123.67</v>
      </c>
      <c r="I2429" s="181" t="s">
        <v>1906</v>
      </c>
      <c r="J2429" s="181" t="s">
        <v>543</v>
      </c>
      <c r="K2429" s="181" t="s">
        <v>2072</v>
      </c>
    </row>
    <row r="2430" spans="1:11">
      <c r="A2430" s="181" t="s">
        <v>2070</v>
      </c>
      <c r="B2430" s="181" t="s">
        <v>2071</v>
      </c>
      <c r="C2430" s="181" t="s">
        <v>559</v>
      </c>
      <c r="D2430" s="181">
        <v>9</v>
      </c>
      <c r="E2430" s="181" t="s">
        <v>554</v>
      </c>
      <c r="F2430" s="181">
        <v>4.9000000000000004</v>
      </c>
      <c r="G2430" s="181">
        <v>44.1</v>
      </c>
      <c r="H2430" s="181">
        <v>123.67</v>
      </c>
      <c r="I2430" s="181" t="s">
        <v>1906</v>
      </c>
      <c r="J2430" s="181" t="s">
        <v>543</v>
      </c>
      <c r="K2430" s="181" t="s">
        <v>2072</v>
      </c>
    </row>
    <row r="2431" spans="1:11">
      <c r="A2431" s="181" t="s">
        <v>2070</v>
      </c>
      <c r="B2431" s="181" t="s">
        <v>2071</v>
      </c>
      <c r="C2431" s="181" t="s">
        <v>540</v>
      </c>
      <c r="D2431" s="181">
        <v>18</v>
      </c>
      <c r="E2431" s="181" t="s">
        <v>551</v>
      </c>
      <c r="F2431" s="181">
        <v>0.66</v>
      </c>
      <c r="G2431" s="181">
        <v>11.88</v>
      </c>
      <c r="H2431" s="181">
        <v>123.67</v>
      </c>
      <c r="I2431" s="181" t="s">
        <v>1906</v>
      </c>
      <c r="J2431" s="181" t="s">
        <v>543</v>
      </c>
      <c r="K2431" s="181" t="s">
        <v>2072</v>
      </c>
    </row>
    <row r="2432" spans="1:11">
      <c r="A2432" s="181" t="s">
        <v>2073</v>
      </c>
      <c r="B2432" s="181" t="s">
        <v>2074</v>
      </c>
      <c r="C2432" s="181" t="s">
        <v>543</v>
      </c>
      <c r="D2432" s="181">
        <v>1</v>
      </c>
      <c r="E2432" s="181" t="s">
        <v>554</v>
      </c>
      <c r="F2432" s="181">
        <v>1.0900000000000001</v>
      </c>
      <c r="G2432" s="181">
        <v>1.0900000000000001</v>
      </c>
      <c r="H2432" s="181">
        <v>97.89</v>
      </c>
      <c r="I2432" s="181" t="s">
        <v>1906</v>
      </c>
      <c r="J2432" s="181" t="s">
        <v>543</v>
      </c>
      <c r="K2432" s="181" t="s">
        <v>2075</v>
      </c>
    </row>
    <row r="2433" spans="1:11">
      <c r="A2433" s="181" t="s">
        <v>2073</v>
      </c>
      <c r="B2433" s="181" t="s">
        <v>2074</v>
      </c>
      <c r="C2433" s="181" t="s">
        <v>547</v>
      </c>
      <c r="D2433" s="181">
        <v>5</v>
      </c>
      <c r="E2433" s="181" t="s">
        <v>554</v>
      </c>
      <c r="F2433" s="181">
        <v>2.65</v>
      </c>
      <c r="G2433" s="181">
        <v>13.25</v>
      </c>
      <c r="H2433" s="181">
        <v>97.89</v>
      </c>
      <c r="I2433" s="181" t="s">
        <v>1906</v>
      </c>
      <c r="J2433" s="181" t="s">
        <v>543</v>
      </c>
      <c r="K2433" s="181" t="s">
        <v>2075</v>
      </c>
    </row>
    <row r="2434" spans="1:11">
      <c r="A2434" s="181" t="s">
        <v>2073</v>
      </c>
      <c r="B2434" s="181" t="s">
        <v>2074</v>
      </c>
      <c r="C2434" s="181" t="s">
        <v>559</v>
      </c>
      <c r="D2434" s="181">
        <v>3</v>
      </c>
      <c r="E2434" s="181" t="s">
        <v>541</v>
      </c>
      <c r="F2434" s="181">
        <v>1.32</v>
      </c>
      <c r="G2434" s="181">
        <v>3.96</v>
      </c>
      <c r="H2434" s="181">
        <v>97.89</v>
      </c>
      <c r="I2434" s="181" t="s">
        <v>1906</v>
      </c>
      <c r="J2434" s="181" t="s">
        <v>543</v>
      </c>
      <c r="K2434" s="181" t="s">
        <v>2075</v>
      </c>
    </row>
    <row r="2435" spans="1:11">
      <c r="A2435" s="181" t="s">
        <v>2073</v>
      </c>
      <c r="B2435" s="181" t="s">
        <v>2074</v>
      </c>
      <c r="C2435" s="181" t="s">
        <v>563</v>
      </c>
      <c r="D2435" s="181">
        <v>1</v>
      </c>
      <c r="E2435" s="181" t="s">
        <v>551</v>
      </c>
      <c r="F2435" s="181">
        <v>3.38</v>
      </c>
      <c r="G2435" s="181">
        <v>3.38</v>
      </c>
      <c r="H2435" s="181">
        <v>97.89</v>
      </c>
      <c r="I2435" s="181" t="s">
        <v>1906</v>
      </c>
      <c r="J2435" s="181" t="s">
        <v>543</v>
      </c>
      <c r="K2435" s="181" t="s">
        <v>2075</v>
      </c>
    </row>
    <row r="2436" spans="1:11">
      <c r="A2436" s="181" t="s">
        <v>2073</v>
      </c>
      <c r="B2436" s="181" t="s">
        <v>2074</v>
      </c>
      <c r="C2436" s="181" t="s">
        <v>557</v>
      </c>
      <c r="D2436" s="181">
        <v>17</v>
      </c>
      <c r="E2436" s="181" t="s">
        <v>554</v>
      </c>
      <c r="F2436" s="181">
        <v>3.55</v>
      </c>
      <c r="G2436" s="181">
        <v>60.35</v>
      </c>
      <c r="H2436" s="181">
        <v>97.89</v>
      </c>
      <c r="I2436" s="181" t="s">
        <v>1906</v>
      </c>
      <c r="J2436" s="181" t="s">
        <v>543</v>
      </c>
      <c r="K2436" s="181" t="s">
        <v>2075</v>
      </c>
    </row>
    <row r="2437" spans="1:11">
      <c r="A2437" s="181" t="s">
        <v>2073</v>
      </c>
      <c r="B2437" s="181" t="s">
        <v>2074</v>
      </c>
      <c r="C2437" s="181" t="s">
        <v>540</v>
      </c>
      <c r="D2437" s="181">
        <v>13</v>
      </c>
      <c r="E2437" s="181" t="s">
        <v>551</v>
      </c>
      <c r="F2437" s="181">
        <v>1.22</v>
      </c>
      <c r="G2437" s="181">
        <v>15.86</v>
      </c>
      <c r="H2437" s="181">
        <v>97.89</v>
      </c>
      <c r="I2437" s="181" t="s">
        <v>1906</v>
      </c>
      <c r="J2437" s="181" t="s">
        <v>543</v>
      </c>
      <c r="K2437" s="181" t="s">
        <v>2075</v>
      </c>
    </row>
    <row r="2438" spans="1:11">
      <c r="A2438" s="181" t="s">
        <v>2076</v>
      </c>
      <c r="B2438" s="181" t="s">
        <v>2077</v>
      </c>
      <c r="C2438" s="181" t="s">
        <v>563</v>
      </c>
      <c r="D2438" s="181">
        <v>16</v>
      </c>
      <c r="E2438" s="181" t="s">
        <v>541</v>
      </c>
      <c r="F2438" s="181">
        <v>1.01</v>
      </c>
      <c r="G2438" s="181">
        <v>16.16</v>
      </c>
      <c r="H2438" s="181">
        <v>25.88</v>
      </c>
      <c r="I2438" s="181" t="s">
        <v>542</v>
      </c>
      <c r="J2438" s="181" t="s">
        <v>778</v>
      </c>
      <c r="K2438" s="181" t="s">
        <v>2078</v>
      </c>
    </row>
    <row r="2439" spans="1:11">
      <c r="A2439" s="181" t="s">
        <v>2076</v>
      </c>
      <c r="B2439" s="181" t="s">
        <v>2077</v>
      </c>
      <c r="C2439" s="181" t="s">
        <v>552</v>
      </c>
      <c r="D2439" s="181">
        <v>2</v>
      </c>
      <c r="E2439" s="181" t="s">
        <v>541</v>
      </c>
      <c r="F2439" s="181">
        <v>0.61</v>
      </c>
      <c r="G2439" s="181">
        <v>1.22</v>
      </c>
      <c r="H2439" s="181">
        <v>25.88</v>
      </c>
      <c r="I2439" s="181" t="s">
        <v>542</v>
      </c>
      <c r="J2439" s="181" t="s">
        <v>778</v>
      </c>
      <c r="K2439" s="181" t="s">
        <v>2079</v>
      </c>
    </row>
    <row r="2440" spans="1:11">
      <c r="A2440" s="181" t="s">
        <v>2076</v>
      </c>
      <c r="B2440" s="181" t="s">
        <v>2077</v>
      </c>
      <c r="C2440" s="181" t="s">
        <v>553</v>
      </c>
      <c r="D2440" s="181">
        <v>5</v>
      </c>
      <c r="E2440" s="181" t="s">
        <v>551</v>
      </c>
      <c r="F2440" s="181">
        <v>1.7</v>
      </c>
      <c r="G2440" s="181">
        <v>8.5</v>
      </c>
      <c r="H2440" s="181">
        <v>25.88</v>
      </c>
      <c r="I2440" s="181" t="s">
        <v>542</v>
      </c>
      <c r="J2440" s="181" t="s">
        <v>778</v>
      </c>
      <c r="K2440" s="181" t="s">
        <v>2080</v>
      </c>
    </row>
    <row r="2441" spans="1:11">
      <c r="A2441" s="181" t="s">
        <v>2081</v>
      </c>
      <c r="B2441" s="181" t="s">
        <v>2082</v>
      </c>
      <c r="C2441" s="181" t="s">
        <v>579</v>
      </c>
      <c r="D2441" s="181">
        <v>20</v>
      </c>
      <c r="E2441" s="181" t="s">
        <v>546</v>
      </c>
      <c r="F2441" s="181">
        <v>1.98</v>
      </c>
      <c r="G2441" s="181">
        <v>39.6</v>
      </c>
      <c r="H2441" s="181">
        <v>168.05</v>
      </c>
      <c r="I2441" s="181" t="s">
        <v>1906</v>
      </c>
      <c r="J2441" s="181" t="s">
        <v>543</v>
      </c>
      <c r="K2441" s="181" t="s">
        <v>2083</v>
      </c>
    </row>
    <row r="2442" spans="1:11">
      <c r="A2442" s="181" t="s">
        <v>2081</v>
      </c>
      <c r="B2442" s="181" t="s">
        <v>2082</v>
      </c>
      <c r="C2442" s="181" t="s">
        <v>597</v>
      </c>
      <c r="D2442" s="181">
        <v>5</v>
      </c>
      <c r="E2442" s="181" t="s">
        <v>554</v>
      </c>
      <c r="F2442" s="181">
        <v>0.31</v>
      </c>
      <c r="G2442" s="181">
        <v>1.55</v>
      </c>
      <c r="H2442" s="181">
        <v>168.05</v>
      </c>
      <c r="I2442" s="181" t="s">
        <v>1906</v>
      </c>
      <c r="J2442" s="181" t="s">
        <v>543</v>
      </c>
      <c r="K2442" s="181" t="s">
        <v>2083</v>
      </c>
    </row>
    <row r="2443" spans="1:11">
      <c r="A2443" s="181" t="s">
        <v>2081</v>
      </c>
      <c r="B2443" s="181" t="s">
        <v>2082</v>
      </c>
      <c r="C2443" s="181" t="s">
        <v>547</v>
      </c>
      <c r="D2443" s="181">
        <v>15</v>
      </c>
      <c r="E2443" s="181" t="s">
        <v>546</v>
      </c>
      <c r="F2443" s="181">
        <v>3.85</v>
      </c>
      <c r="G2443" s="181">
        <v>57.75</v>
      </c>
      <c r="H2443" s="181">
        <v>168.05</v>
      </c>
      <c r="I2443" s="181" t="s">
        <v>1906</v>
      </c>
      <c r="J2443" s="181" t="s">
        <v>543</v>
      </c>
      <c r="K2443" s="181" t="s">
        <v>2083</v>
      </c>
    </row>
    <row r="2444" spans="1:11">
      <c r="A2444" s="181" t="s">
        <v>2081</v>
      </c>
      <c r="B2444" s="181" t="s">
        <v>2082</v>
      </c>
      <c r="C2444" s="181" t="s">
        <v>557</v>
      </c>
      <c r="D2444" s="181">
        <v>16</v>
      </c>
      <c r="E2444" s="181" t="s">
        <v>541</v>
      </c>
      <c r="F2444" s="181">
        <v>1.07</v>
      </c>
      <c r="G2444" s="181">
        <v>17.12</v>
      </c>
      <c r="H2444" s="181">
        <v>168.05</v>
      </c>
      <c r="I2444" s="181" t="s">
        <v>1906</v>
      </c>
      <c r="J2444" s="181" t="s">
        <v>543</v>
      </c>
      <c r="K2444" s="181" t="s">
        <v>2083</v>
      </c>
    </row>
    <row r="2445" spans="1:11">
      <c r="A2445" s="181" t="s">
        <v>2081</v>
      </c>
      <c r="B2445" s="181" t="s">
        <v>2082</v>
      </c>
      <c r="C2445" s="181" t="s">
        <v>550</v>
      </c>
      <c r="D2445" s="181">
        <v>1</v>
      </c>
      <c r="E2445" s="181" t="s">
        <v>546</v>
      </c>
      <c r="F2445" s="181">
        <v>4.95</v>
      </c>
      <c r="G2445" s="181">
        <v>4.95</v>
      </c>
      <c r="H2445" s="181">
        <v>168.05</v>
      </c>
      <c r="I2445" s="181" t="s">
        <v>1906</v>
      </c>
      <c r="J2445" s="181" t="s">
        <v>543</v>
      </c>
      <c r="K2445" s="181" t="s">
        <v>2083</v>
      </c>
    </row>
    <row r="2446" spans="1:11">
      <c r="A2446" s="181" t="s">
        <v>2081</v>
      </c>
      <c r="B2446" s="181" t="s">
        <v>2082</v>
      </c>
      <c r="C2446" s="181" t="s">
        <v>559</v>
      </c>
      <c r="D2446" s="181">
        <v>11</v>
      </c>
      <c r="E2446" s="181" t="s">
        <v>541</v>
      </c>
      <c r="F2446" s="181">
        <v>4.28</v>
      </c>
      <c r="G2446" s="181">
        <v>47.08</v>
      </c>
      <c r="H2446" s="181">
        <v>168.05</v>
      </c>
      <c r="I2446" s="181" t="s">
        <v>1906</v>
      </c>
      <c r="J2446" s="181" t="s">
        <v>543</v>
      </c>
      <c r="K2446" s="181" t="s">
        <v>2083</v>
      </c>
    </row>
    <row r="2447" spans="1:11">
      <c r="A2447" s="181" t="s">
        <v>2084</v>
      </c>
      <c r="B2447" s="181" t="s">
        <v>2085</v>
      </c>
      <c r="C2447" s="181" t="s">
        <v>547</v>
      </c>
      <c r="D2447" s="181">
        <v>3</v>
      </c>
      <c r="E2447" s="181" t="s">
        <v>554</v>
      </c>
      <c r="F2447" s="181">
        <v>4.54</v>
      </c>
      <c r="G2447" s="181">
        <v>13.62</v>
      </c>
      <c r="H2447" s="181">
        <v>89.65</v>
      </c>
      <c r="I2447" s="181" t="s">
        <v>1906</v>
      </c>
      <c r="J2447" s="181" t="s">
        <v>543</v>
      </c>
      <c r="K2447" s="181" t="s">
        <v>2086</v>
      </c>
    </row>
    <row r="2448" spans="1:11">
      <c r="A2448" s="181" t="s">
        <v>2084</v>
      </c>
      <c r="B2448" s="181" t="s">
        <v>2085</v>
      </c>
      <c r="C2448" s="181" t="s">
        <v>597</v>
      </c>
      <c r="D2448" s="181">
        <v>15</v>
      </c>
      <c r="E2448" s="181" t="s">
        <v>541</v>
      </c>
      <c r="F2448" s="181">
        <v>0.16</v>
      </c>
      <c r="G2448" s="181">
        <v>2.4</v>
      </c>
      <c r="H2448" s="181">
        <v>89.65</v>
      </c>
      <c r="I2448" s="181" t="s">
        <v>1906</v>
      </c>
      <c r="J2448" s="181" t="s">
        <v>543</v>
      </c>
      <c r="K2448" s="181" t="s">
        <v>2086</v>
      </c>
    </row>
    <row r="2449" spans="1:11">
      <c r="A2449" s="181" t="s">
        <v>2084</v>
      </c>
      <c r="B2449" s="181" t="s">
        <v>2085</v>
      </c>
      <c r="C2449" s="181" t="s">
        <v>540</v>
      </c>
      <c r="D2449" s="181">
        <v>13</v>
      </c>
      <c r="E2449" s="181" t="s">
        <v>541</v>
      </c>
      <c r="F2449" s="181">
        <v>0.85</v>
      </c>
      <c r="G2449" s="181">
        <v>11.05</v>
      </c>
      <c r="H2449" s="181">
        <v>89.65</v>
      </c>
      <c r="I2449" s="181" t="s">
        <v>1906</v>
      </c>
      <c r="J2449" s="181" t="s">
        <v>543</v>
      </c>
      <c r="K2449" s="181" t="s">
        <v>2086</v>
      </c>
    </row>
    <row r="2450" spans="1:11">
      <c r="A2450" s="181" t="s">
        <v>2084</v>
      </c>
      <c r="B2450" s="181" t="s">
        <v>2085</v>
      </c>
      <c r="C2450" s="181" t="s">
        <v>563</v>
      </c>
      <c r="D2450" s="181">
        <v>14</v>
      </c>
      <c r="E2450" s="181" t="s">
        <v>541</v>
      </c>
      <c r="F2450" s="181">
        <v>1.94</v>
      </c>
      <c r="G2450" s="181">
        <v>27.16</v>
      </c>
      <c r="H2450" s="181">
        <v>89.65</v>
      </c>
      <c r="I2450" s="181" t="s">
        <v>1906</v>
      </c>
      <c r="J2450" s="181" t="s">
        <v>543</v>
      </c>
      <c r="K2450" s="181" t="s">
        <v>2086</v>
      </c>
    </row>
    <row r="2451" spans="1:11">
      <c r="A2451" s="181" t="s">
        <v>2084</v>
      </c>
      <c r="B2451" s="181" t="s">
        <v>2085</v>
      </c>
      <c r="C2451" s="181" t="s">
        <v>553</v>
      </c>
      <c r="D2451" s="181">
        <v>11</v>
      </c>
      <c r="E2451" s="181" t="s">
        <v>546</v>
      </c>
      <c r="F2451" s="181">
        <v>3.22</v>
      </c>
      <c r="G2451" s="181">
        <v>35.42</v>
      </c>
      <c r="H2451" s="181">
        <v>89.65</v>
      </c>
      <c r="I2451" s="181" t="s">
        <v>1906</v>
      </c>
      <c r="J2451" s="181" t="s">
        <v>543</v>
      </c>
      <c r="K2451" s="181" t="s">
        <v>2086</v>
      </c>
    </row>
    <row r="2452" spans="1:11">
      <c r="A2452" s="181" t="s">
        <v>2087</v>
      </c>
      <c r="B2452" s="181" t="s">
        <v>2088</v>
      </c>
      <c r="C2452" s="181" t="s">
        <v>552</v>
      </c>
      <c r="D2452" s="181">
        <v>6</v>
      </c>
      <c r="E2452" s="181" t="s">
        <v>554</v>
      </c>
      <c r="F2452" s="181">
        <v>4.33</v>
      </c>
      <c r="G2452" s="181">
        <v>25.98</v>
      </c>
      <c r="H2452" s="181">
        <v>48.68</v>
      </c>
      <c r="I2452" s="181" t="s">
        <v>542</v>
      </c>
      <c r="J2452" s="181" t="s">
        <v>543</v>
      </c>
      <c r="K2452" s="181" t="s">
        <v>2089</v>
      </c>
    </row>
    <row r="2453" spans="1:11">
      <c r="A2453" s="181" t="s">
        <v>2087</v>
      </c>
      <c r="B2453" s="181" t="s">
        <v>2088</v>
      </c>
      <c r="C2453" s="181" t="s">
        <v>550</v>
      </c>
      <c r="D2453" s="181">
        <v>4</v>
      </c>
      <c r="E2453" s="181" t="s">
        <v>554</v>
      </c>
      <c r="F2453" s="181">
        <v>1.75</v>
      </c>
      <c r="G2453" s="181">
        <v>7</v>
      </c>
      <c r="H2453" s="181">
        <v>48.68</v>
      </c>
      <c r="I2453" s="181" t="s">
        <v>542</v>
      </c>
      <c r="J2453" s="181" t="s">
        <v>543</v>
      </c>
      <c r="K2453" s="181" t="s">
        <v>2090</v>
      </c>
    </row>
    <row r="2454" spans="1:11">
      <c r="A2454" s="181" t="s">
        <v>2087</v>
      </c>
      <c r="B2454" s="181" t="s">
        <v>2088</v>
      </c>
      <c r="C2454" s="181" t="s">
        <v>545</v>
      </c>
      <c r="D2454" s="181">
        <v>10</v>
      </c>
      <c r="E2454" s="181" t="s">
        <v>541</v>
      </c>
      <c r="F2454" s="181">
        <v>1.57</v>
      </c>
      <c r="G2454" s="181">
        <v>15.7</v>
      </c>
      <c r="H2454" s="181">
        <v>48.68</v>
      </c>
      <c r="I2454" s="181" t="s">
        <v>542</v>
      </c>
      <c r="J2454" s="181" t="s">
        <v>543</v>
      </c>
      <c r="K2454" s="181" t="s">
        <v>2091</v>
      </c>
    </row>
    <row r="2455" spans="1:11">
      <c r="A2455" s="181" t="s">
        <v>2092</v>
      </c>
      <c r="B2455" s="181" t="s">
        <v>2093</v>
      </c>
      <c r="C2455" s="181" t="s">
        <v>579</v>
      </c>
      <c r="D2455" s="181">
        <v>3</v>
      </c>
      <c r="E2455" s="181" t="s">
        <v>551</v>
      </c>
      <c r="F2455" s="181">
        <v>0.55000000000000004</v>
      </c>
      <c r="G2455" s="181">
        <v>1.65</v>
      </c>
      <c r="H2455" s="181">
        <v>35.840000000000003</v>
      </c>
      <c r="I2455" s="181" t="s">
        <v>1906</v>
      </c>
      <c r="J2455" s="181" t="s">
        <v>543</v>
      </c>
      <c r="K2455" s="181" t="s">
        <v>2094</v>
      </c>
    </row>
    <row r="2456" spans="1:11">
      <c r="A2456" s="181" t="s">
        <v>2092</v>
      </c>
      <c r="B2456" s="181" t="s">
        <v>2093</v>
      </c>
      <c r="C2456" s="181" t="s">
        <v>550</v>
      </c>
      <c r="D2456" s="181">
        <v>15</v>
      </c>
      <c r="E2456" s="181" t="s">
        <v>541</v>
      </c>
      <c r="F2456" s="181">
        <v>1.81</v>
      </c>
      <c r="G2456" s="181">
        <v>27.15</v>
      </c>
      <c r="H2456" s="181">
        <v>35.840000000000003</v>
      </c>
      <c r="I2456" s="181" t="s">
        <v>1906</v>
      </c>
      <c r="J2456" s="181" t="s">
        <v>543</v>
      </c>
      <c r="K2456" s="181" t="s">
        <v>2094</v>
      </c>
    </row>
    <row r="2457" spans="1:11">
      <c r="A2457" s="181" t="s">
        <v>2092</v>
      </c>
      <c r="B2457" s="181" t="s">
        <v>2093</v>
      </c>
      <c r="C2457" s="181" t="s">
        <v>540</v>
      </c>
      <c r="D2457" s="181">
        <v>20</v>
      </c>
      <c r="E2457" s="181" t="s">
        <v>551</v>
      </c>
      <c r="F2457" s="181">
        <v>0.31</v>
      </c>
      <c r="G2457" s="181">
        <v>6.2</v>
      </c>
      <c r="H2457" s="181">
        <v>35.840000000000003</v>
      </c>
      <c r="I2457" s="181" t="s">
        <v>1906</v>
      </c>
      <c r="J2457" s="181" t="s">
        <v>543</v>
      </c>
      <c r="K2457" s="181" t="s">
        <v>2094</v>
      </c>
    </row>
    <row r="2458" spans="1:11">
      <c r="A2458" s="181" t="s">
        <v>2092</v>
      </c>
      <c r="B2458" s="181" t="s">
        <v>2093</v>
      </c>
      <c r="C2458" s="181" t="s">
        <v>559</v>
      </c>
      <c r="D2458" s="181">
        <v>1</v>
      </c>
      <c r="E2458" s="181" t="s">
        <v>541</v>
      </c>
      <c r="F2458" s="181">
        <v>0.84</v>
      </c>
      <c r="G2458" s="181">
        <v>0.84</v>
      </c>
      <c r="H2458" s="181">
        <v>35.840000000000003</v>
      </c>
      <c r="I2458" s="181" t="s">
        <v>1906</v>
      </c>
      <c r="J2458" s="181" t="s">
        <v>543</v>
      </c>
      <c r="K2458" s="181" t="s">
        <v>2094</v>
      </c>
    </row>
    <row r="2459" spans="1:11">
      <c r="A2459" s="181" t="s">
        <v>2095</v>
      </c>
      <c r="B2459" s="181" t="s">
        <v>2096</v>
      </c>
      <c r="C2459" s="181" t="s">
        <v>557</v>
      </c>
      <c r="D2459" s="181">
        <v>9</v>
      </c>
      <c r="E2459" s="181" t="s">
        <v>551</v>
      </c>
      <c r="F2459" s="181">
        <v>3</v>
      </c>
      <c r="G2459" s="181">
        <v>27</v>
      </c>
      <c r="H2459" s="181">
        <v>36.24</v>
      </c>
      <c r="I2459" s="181" t="s">
        <v>1906</v>
      </c>
      <c r="J2459" s="181" t="s">
        <v>543</v>
      </c>
      <c r="K2459" s="181" t="s">
        <v>2097</v>
      </c>
    </row>
    <row r="2460" spans="1:11">
      <c r="A2460" s="181" t="s">
        <v>2095</v>
      </c>
      <c r="B2460" s="181" t="s">
        <v>2096</v>
      </c>
      <c r="C2460" s="181" t="s">
        <v>540</v>
      </c>
      <c r="D2460" s="181">
        <v>1</v>
      </c>
      <c r="E2460" s="181" t="s">
        <v>546</v>
      </c>
      <c r="F2460" s="181">
        <v>0.3</v>
      </c>
      <c r="G2460" s="181">
        <v>0.3</v>
      </c>
      <c r="H2460" s="181">
        <v>36.24</v>
      </c>
      <c r="I2460" s="181" t="s">
        <v>1906</v>
      </c>
      <c r="J2460" s="181" t="s">
        <v>543</v>
      </c>
      <c r="K2460" s="181" t="s">
        <v>2097</v>
      </c>
    </row>
    <row r="2461" spans="1:11">
      <c r="A2461" s="181" t="s">
        <v>2095</v>
      </c>
      <c r="B2461" s="181" t="s">
        <v>2096</v>
      </c>
      <c r="C2461" s="181" t="s">
        <v>547</v>
      </c>
      <c r="D2461" s="181">
        <v>6</v>
      </c>
      <c r="E2461" s="181" t="s">
        <v>551</v>
      </c>
      <c r="F2461" s="181">
        <v>1.39</v>
      </c>
      <c r="G2461" s="181">
        <v>8.34</v>
      </c>
      <c r="H2461" s="181">
        <v>36.24</v>
      </c>
      <c r="I2461" s="181" t="s">
        <v>1906</v>
      </c>
      <c r="J2461" s="181" t="s">
        <v>543</v>
      </c>
      <c r="K2461" s="181" t="s">
        <v>2097</v>
      </c>
    </row>
    <row r="2462" spans="1:11">
      <c r="A2462" s="181" t="s">
        <v>2095</v>
      </c>
      <c r="B2462" s="181" t="s">
        <v>2096</v>
      </c>
      <c r="C2462" s="181" t="s">
        <v>545</v>
      </c>
      <c r="D2462" s="181">
        <v>6</v>
      </c>
      <c r="E2462" s="181" t="s">
        <v>541</v>
      </c>
      <c r="F2462" s="181">
        <v>0.1</v>
      </c>
      <c r="G2462" s="181">
        <v>0.6</v>
      </c>
      <c r="H2462" s="181">
        <v>36.24</v>
      </c>
      <c r="I2462" s="181" t="s">
        <v>1906</v>
      </c>
      <c r="J2462" s="181" t="s">
        <v>543</v>
      </c>
      <c r="K2462" s="181" t="s">
        <v>2097</v>
      </c>
    </row>
    <row r="2463" spans="1:11">
      <c r="A2463" s="181" t="s">
        <v>2098</v>
      </c>
      <c r="B2463" s="181" t="s">
        <v>2099</v>
      </c>
      <c r="C2463" s="181" t="s">
        <v>559</v>
      </c>
      <c r="D2463" s="181">
        <v>16</v>
      </c>
      <c r="E2463" s="181" t="s">
        <v>551</v>
      </c>
      <c r="F2463" s="181">
        <v>1.38</v>
      </c>
      <c r="G2463" s="181">
        <v>22.08</v>
      </c>
      <c r="H2463" s="181">
        <v>48.54</v>
      </c>
      <c r="I2463" s="181" t="s">
        <v>542</v>
      </c>
      <c r="J2463" s="181" t="s">
        <v>543</v>
      </c>
      <c r="K2463" s="181" t="s">
        <v>2100</v>
      </c>
    </row>
    <row r="2464" spans="1:11">
      <c r="A2464" s="181" t="s">
        <v>2098</v>
      </c>
      <c r="B2464" s="181" t="s">
        <v>2099</v>
      </c>
      <c r="C2464" s="181" t="s">
        <v>552</v>
      </c>
      <c r="D2464" s="181">
        <v>3</v>
      </c>
      <c r="E2464" s="181" t="s">
        <v>554</v>
      </c>
      <c r="F2464" s="181">
        <v>3.08</v>
      </c>
      <c r="G2464" s="181">
        <v>9.24</v>
      </c>
      <c r="H2464" s="181">
        <v>48.54</v>
      </c>
      <c r="I2464" s="181" t="s">
        <v>542</v>
      </c>
      <c r="J2464" s="181" t="s">
        <v>543</v>
      </c>
      <c r="K2464" s="181" t="s">
        <v>2101</v>
      </c>
    </row>
    <row r="2465" spans="1:11">
      <c r="A2465" s="181" t="s">
        <v>2098</v>
      </c>
      <c r="B2465" s="181" t="s">
        <v>2099</v>
      </c>
      <c r="C2465" s="181" t="s">
        <v>543</v>
      </c>
      <c r="D2465" s="181">
        <v>4</v>
      </c>
      <c r="E2465" s="181" t="s">
        <v>554</v>
      </c>
      <c r="F2465" s="181">
        <v>0.31</v>
      </c>
      <c r="G2465" s="181">
        <v>1.24</v>
      </c>
      <c r="H2465" s="181">
        <v>48.54</v>
      </c>
      <c r="I2465" s="181" t="s">
        <v>542</v>
      </c>
      <c r="J2465" s="181" t="s">
        <v>543</v>
      </c>
      <c r="K2465" s="181" t="s">
        <v>2102</v>
      </c>
    </row>
    <row r="2466" spans="1:11">
      <c r="A2466" s="181" t="s">
        <v>2098</v>
      </c>
      <c r="B2466" s="181" t="s">
        <v>2099</v>
      </c>
      <c r="C2466" s="181" t="s">
        <v>545</v>
      </c>
      <c r="D2466" s="181">
        <v>17</v>
      </c>
      <c r="E2466" s="181" t="s">
        <v>551</v>
      </c>
      <c r="F2466" s="181">
        <v>0.94</v>
      </c>
      <c r="G2466" s="181">
        <v>15.98</v>
      </c>
      <c r="H2466" s="181">
        <v>48.54</v>
      </c>
      <c r="I2466" s="181" t="s">
        <v>542</v>
      </c>
      <c r="J2466" s="181" t="s">
        <v>543</v>
      </c>
      <c r="K2466" s="181" t="s">
        <v>2103</v>
      </c>
    </row>
    <row r="2467" spans="1:11">
      <c r="A2467" s="181" t="s">
        <v>2104</v>
      </c>
      <c r="B2467" s="181" t="s">
        <v>2105</v>
      </c>
      <c r="C2467" s="181" t="s">
        <v>540</v>
      </c>
      <c r="D2467" s="181">
        <v>5</v>
      </c>
      <c r="E2467" s="181" t="s">
        <v>554</v>
      </c>
      <c r="F2467" s="181">
        <v>1.22</v>
      </c>
      <c r="G2467" s="181">
        <v>6.1</v>
      </c>
      <c r="H2467" s="181">
        <v>55.1</v>
      </c>
      <c r="I2467" s="181" t="s">
        <v>542</v>
      </c>
      <c r="J2467" s="181" t="s">
        <v>543</v>
      </c>
      <c r="K2467" s="181" t="s">
        <v>2106</v>
      </c>
    </row>
    <row r="2468" spans="1:11">
      <c r="A2468" s="181" t="s">
        <v>2104</v>
      </c>
      <c r="B2468" s="181" t="s">
        <v>2105</v>
      </c>
      <c r="C2468" s="181" t="s">
        <v>543</v>
      </c>
      <c r="D2468" s="181">
        <v>15</v>
      </c>
      <c r="E2468" s="181" t="s">
        <v>551</v>
      </c>
      <c r="F2468" s="181">
        <v>2.38</v>
      </c>
      <c r="G2468" s="181">
        <v>35.700000000000003</v>
      </c>
      <c r="H2468" s="181">
        <v>55.1</v>
      </c>
      <c r="I2468" s="181" t="s">
        <v>542</v>
      </c>
      <c r="J2468" s="181" t="s">
        <v>543</v>
      </c>
      <c r="K2468" s="181" t="s">
        <v>2107</v>
      </c>
    </row>
    <row r="2469" spans="1:11">
      <c r="A2469" s="181" t="s">
        <v>2104</v>
      </c>
      <c r="B2469" s="181" t="s">
        <v>2105</v>
      </c>
      <c r="C2469" s="181" t="s">
        <v>547</v>
      </c>
      <c r="D2469" s="181">
        <v>19</v>
      </c>
      <c r="E2469" s="181" t="s">
        <v>541</v>
      </c>
      <c r="F2469" s="181">
        <v>0.7</v>
      </c>
      <c r="G2469" s="181">
        <v>13.3</v>
      </c>
      <c r="H2469" s="181">
        <v>55.1</v>
      </c>
      <c r="I2469" s="181" t="s">
        <v>542</v>
      </c>
      <c r="J2469" s="181" t="s">
        <v>543</v>
      </c>
      <c r="K2469" s="181" t="s">
        <v>2108</v>
      </c>
    </row>
    <row r="2470" spans="1:11">
      <c r="A2470" s="181" t="s">
        <v>2109</v>
      </c>
      <c r="B2470" s="181" t="s">
        <v>2110</v>
      </c>
      <c r="C2470" s="181" t="s">
        <v>547</v>
      </c>
      <c r="D2470" s="181">
        <v>6</v>
      </c>
      <c r="E2470" s="181" t="s">
        <v>541</v>
      </c>
      <c r="F2470" s="181">
        <v>2.2000000000000002</v>
      </c>
      <c r="G2470" s="181">
        <v>13.2</v>
      </c>
      <c r="H2470" s="181">
        <v>25.73</v>
      </c>
      <c r="I2470" s="181" t="s">
        <v>542</v>
      </c>
      <c r="J2470" s="181" t="s">
        <v>543</v>
      </c>
      <c r="K2470" s="181" t="s">
        <v>2111</v>
      </c>
    </row>
    <row r="2471" spans="1:11">
      <c r="A2471" s="181" t="s">
        <v>2109</v>
      </c>
      <c r="B2471" s="181" t="s">
        <v>2110</v>
      </c>
      <c r="C2471" s="181" t="s">
        <v>563</v>
      </c>
      <c r="D2471" s="181">
        <v>7</v>
      </c>
      <c r="E2471" s="181" t="s">
        <v>541</v>
      </c>
      <c r="F2471" s="181">
        <v>0.83</v>
      </c>
      <c r="G2471" s="181">
        <v>5.81</v>
      </c>
      <c r="H2471" s="181">
        <v>25.73</v>
      </c>
      <c r="I2471" s="181" t="s">
        <v>542</v>
      </c>
      <c r="J2471" s="181" t="s">
        <v>543</v>
      </c>
      <c r="K2471" s="181" t="s">
        <v>2112</v>
      </c>
    </row>
    <row r="2472" spans="1:11">
      <c r="A2472" s="181" t="s">
        <v>2109</v>
      </c>
      <c r="B2472" s="181" t="s">
        <v>2110</v>
      </c>
      <c r="C2472" s="181" t="s">
        <v>557</v>
      </c>
      <c r="D2472" s="181">
        <v>3</v>
      </c>
      <c r="E2472" s="181" t="s">
        <v>546</v>
      </c>
      <c r="F2472" s="181">
        <v>2.2400000000000002</v>
      </c>
      <c r="G2472" s="181">
        <v>6.72</v>
      </c>
      <c r="H2472" s="181">
        <v>25.73</v>
      </c>
      <c r="I2472" s="181" t="s">
        <v>542</v>
      </c>
      <c r="J2472" s="181" t="s">
        <v>543</v>
      </c>
      <c r="K2472" s="181" t="s">
        <v>2113</v>
      </c>
    </row>
    <row r="2473" spans="1:11">
      <c r="A2473" s="181" t="s">
        <v>2114</v>
      </c>
      <c r="B2473" s="181" t="s">
        <v>2115</v>
      </c>
      <c r="C2473" s="181" t="s">
        <v>547</v>
      </c>
      <c r="D2473" s="181">
        <v>16</v>
      </c>
      <c r="E2473" s="181" t="s">
        <v>554</v>
      </c>
      <c r="F2473" s="181">
        <v>1.4</v>
      </c>
      <c r="G2473" s="181">
        <v>22.4</v>
      </c>
      <c r="H2473" s="181">
        <v>68.650000000000006</v>
      </c>
      <c r="I2473" s="181" t="s">
        <v>1906</v>
      </c>
      <c r="J2473" s="181" t="s">
        <v>543</v>
      </c>
      <c r="K2473" s="181" t="s">
        <v>2116</v>
      </c>
    </row>
    <row r="2474" spans="1:11">
      <c r="A2474" s="181" t="s">
        <v>2114</v>
      </c>
      <c r="B2474" s="181" t="s">
        <v>2115</v>
      </c>
      <c r="C2474" s="181" t="s">
        <v>559</v>
      </c>
      <c r="D2474" s="181">
        <v>6</v>
      </c>
      <c r="E2474" s="181" t="s">
        <v>541</v>
      </c>
      <c r="F2474" s="181">
        <v>2.0499999999999998</v>
      </c>
      <c r="G2474" s="181">
        <v>12.3</v>
      </c>
      <c r="H2474" s="181">
        <v>68.650000000000006</v>
      </c>
      <c r="I2474" s="181" t="s">
        <v>1906</v>
      </c>
      <c r="J2474" s="181" t="s">
        <v>543</v>
      </c>
      <c r="K2474" s="181" t="s">
        <v>2116</v>
      </c>
    </row>
    <row r="2475" spans="1:11">
      <c r="A2475" s="181" t="s">
        <v>2114</v>
      </c>
      <c r="B2475" s="181" t="s">
        <v>2115</v>
      </c>
      <c r="C2475" s="181" t="s">
        <v>553</v>
      </c>
      <c r="D2475" s="181">
        <v>7</v>
      </c>
      <c r="E2475" s="181" t="s">
        <v>551</v>
      </c>
      <c r="F2475" s="181">
        <v>4.8499999999999996</v>
      </c>
      <c r="G2475" s="181">
        <v>33.950000000000003</v>
      </c>
      <c r="H2475" s="181">
        <v>68.650000000000006</v>
      </c>
      <c r="I2475" s="181" t="s">
        <v>1906</v>
      </c>
      <c r="J2475" s="181" t="s">
        <v>543</v>
      </c>
      <c r="K2475" s="181" t="s">
        <v>2116</v>
      </c>
    </row>
    <row r="2476" spans="1:11">
      <c r="A2476" s="181" t="s">
        <v>2117</v>
      </c>
      <c r="B2476" s="181" t="s">
        <v>2118</v>
      </c>
      <c r="C2476" s="181" t="s">
        <v>552</v>
      </c>
      <c r="D2476" s="181">
        <v>16</v>
      </c>
      <c r="E2476" s="181" t="s">
        <v>551</v>
      </c>
      <c r="F2476" s="181">
        <v>2.5299999999999998</v>
      </c>
      <c r="G2476" s="181">
        <v>40.479999999999997</v>
      </c>
      <c r="H2476" s="181">
        <v>194.99</v>
      </c>
      <c r="I2476" s="181" t="s">
        <v>542</v>
      </c>
      <c r="J2476" s="181" t="s">
        <v>543</v>
      </c>
      <c r="K2476" s="181" t="s">
        <v>2119</v>
      </c>
    </row>
    <row r="2477" spans="1:11">
      <c r="A2477" s="181" t="s">
        <v>2117</v>
      </c>
      <c r="B2477" s="181" t="s">
        <v>2118</v>
      </c>
      <c r="C2477" s="181" t="s">
        <v>563</v>
      </c>
      <c r="D2477" s="181">
        <v>16</v>
      </c>
      <c r="E2477" s="181" t="s">
        <v>551</v>
      </c>
      <c r="F2477" s="181">
        <v>4.55</v>
      </c>
      <c r="G2477" s="181">
        <v>72.8</v>
      </c>
      <c r="H2477" s="181">
        <v>194.99</v>
      </c>
      <c r="I2477" s="181" t="s">
        <v>542</v>
      </c>
      <c r="J2477" s="181" t="s">
        <v>543</v>
      </c>
      <c r="K2477" s="181" t="s">
        <v>2120</v>
      </c>
    </row>
    <row r="2478" spans="1:11">
      <c r="A2478" s="181" t="s">
        <v>2117</v>
      </c>
      <c r="B2478" s="181" t="s">
        <v>2118</v>
      </c>
      <c r="C2478" s="181" t="s">
        <v>547</v>
      </c>
      <c r="D2478" s="181">
        <v>18</v>
      </c>
      <c r="E2478" s="181" t="s">
        <v>541</v>
      </c>
      <c r="F2478" s="181">
        <v>2.92</v>
      </c>
      <c r="G2478" s="181">
        <v>52.56</v>
      </c>
      <c r="H2478" s="181">
        <v>194.99</v>
      </c>
      <c r="I2478" s="181" t="s">
        <v>542</v>
      </c>
      <c r="J2478" s="181" t="s">
        <v>543</v>
      </c>
      <c r="K2478" s="181" t="s">
        <v>2121</v>
      </c>
    </row>
    <row r="2479" spans="1:11">
      <c r="A2479" s="181" t="s">
        <v>2117</v>
      </c>
      <c r="B2479" s="181" t="s">
        <v>2118</v>
      </c>
      <c r="C2479" s="181" t="s">
        <v>543</v>
      </c>
      <c r="D2479" s="181">
        <v>11</v>
      </c>
      <c r="E2479" s="181" t="s">
        <v>541</v>
      </c>
      <c r="F2479" s="181">
        <v>2.65</v>
      </c>
      <c r="G2479" s="181">
        <v>29.15</v>
      </c>
      <c r="H2479" s="181">
        <v>194.99</v>
      </c>
      <c r="I2479" s="181" t="s">
        <v>542</v>
      </c>
      <c r="J2479" s="181" t="s">
        <v>543</v>
      </c>
      <c r="K2479" s="181" t="s">
        <v>2122</v>
      </c>
    </row>
    <row r="2480" spans="1:11">
      <c r="A2480" s="181" t="s">
        <v>2123</v>
      </c>
      <c r="B2480" s="181" t="s">
        <v>2124</v>
      </c>
      <c r="C2480" s="181" t="s">
        <v>563</v>
      </c>
      <c r="D2480" s="181">
        <v>14</v>
      </c>
      <c r="E2480" s="181" t="s">
        <v>551</v>
      </c>
      <c r="F2480" s="181">
        <v>2.71</v>
      </c>
      <c r="G2480" s="181">
        <v>37.94</v>
      </c>
      <c r="H2480" s="181">
        <v>186.54</v>
      </c>
      <c r="I2480" s="181" t="s">
        <v>542</v>
      </c>
      <c r="J2480" s="181" t="s">
        <v>543</v>
      </c>
      <c r="K2480" s="181" t="s">
        <v>2125</v>
      </c>
    </row>
    <row r="2481" spans="1:11">
      <c r="A2481" s="181" t="s">
        <v>2123</v>
      </c>
      <c r="B2481" s="181" t="s">
        <v>2124</v>
      </c>
      <c r="C2481" s="181" t="s">
        <v>552</v>
      </c>
      <c r="D2481" s="181">
        <v>4</v>
      </c>
      <c r="E2481" s="181" t="s">
        <v>546</v>
      </c>
      <c r="F2481" s="181">
        <v>2.37</v>
      </c>
      <c r="G2481" s="181">
        <v>9.48</v>
      </c>
      <c r="H2481" s="181">
        <v>186.54</v>
      </c>
      <c r="I2481" s="181" t="s">
        <v>542</v>
      </c>
      <c r="J2481" s="181" t="s">
        <v>543</v>
      </c>
      <c r="K2481" s="181" t="s">
        <v>2126</v>
      </c>
    </row>
    <row r="2482" spans="1:11">
      <c r="A2482" s="181" t="s">
        <v>2123</v>
      </c>
      <c r="B2482" s="181" t="s">
        <v>2124</v>
      </c>
      <c r="C2482" s="181" t="s">
        <v>579</v>
      </c>
      <c r="D2482" s="181">
        <v>20</v>
      </c>
      <c r="E2482" s="181" t="s">
        <v>551</v>
      </c>
      <c r="F2482" s="181">
        <v>3.36</v>
      </c>
      <c r="G2482" s="181">
        <v>67.2</v>
      </c>
      <c r="H2482" s="181">
        <v>186.54</v>
      </c>
      <c r="I2482" s="181" t="s">
        <v>542</v>
      </c>
      <c r="J2482" s="181" t="s">
        <v>543</v>
      </c>
      <c r="K2482" s="181" t="s">
        <v>2127</v>
      </c>
    </row>
    <row r="2483" spans="1:11">
      <c r="A2483" s="181" t="s">
        <v>2123</v>
      </c>
      <c r="B2483" s="181" t="s">
        <v>2124</v>
      </c>
      <c r="C2483" s="181" t="s">
        <v>559</v>
      </c>
      <c r="D2483" s="181">
        <v>18</v>
      </c>
      <c r="E2483" s="181" t="s">
        <v>541</v>
      </c>
      <c r="F2483" s="181">
        <v>2.63</v>
      </c>
      <c r="G2483" s="181">
        <v>47.34</v>
      </c>
      <c r="H2483" s="181">
        <v>186.54</v>
      </c>
      <c r="I2483" s="181" t="s">
        <v>542</v>
      </c>
      <c r="J2483" s="181" t="s">
        <v>543</v>
      </c>
      <c r="K2483" s="181" t="s">
        <v>2128</v>
      </c>
    </row>
    <row r="2484" spans="1:11">
      <c r="A2484" s="181" t="s">
        <v>2123</v>
      </c>
      <c r="B2484" s="181" t="s">
        <v>2124</v>
      </c>
      <c r="C2484" s="181" t="s">
        <v>550</v>
      </c>
      <c r="D2484" s="181">
        <v>8</v>
      </c>
      <c r="E2484" s="181" t="s">
        <v>554</v>
      </c>
      <c r="F2484" s="181">
        <v>1.91</v>
      </c>
      <c r="G2484" s="181">
        <v>15.28</v>
      </c>
      <c r="H2484" s="181">
        <v>186.54</v>
      </c>
      <c r="I2484" s="181" t="s">
        <v>542</v>
      </c>
      <c r="J2484" s="181" t="s">
        <v>543</v>
      </c>
      <c r="K2484" s="181" t="s">
        <v>2129</v>
      </c>
    </row>
    <row r="2485" spans="1:11">
      <c r="A2485" s="181" t="s">
        <v>2123</v>
      </c>
      <c r="B2485" s="181" t="s">
        <v>2124</v>
      </c>
      <c r="C2485" s="181" t="s">
        <v>540</v>
      </c>
      <c r="D2485" s="181">
        <v>5</v>
      </c>
      <c r="E2485" s="181" t="s">
        <v>541</v>
      </c>
      <c r="F2485" s="181">
        <v>1.86</v>
      </c>
      <c r="G2485" s="181">
        <v>9.3000000000000007</v>
      </c>
      <c r="H2485" s="181">
        <v>186.54</v>
      </c>
      <c r="I2485" s="181" t="s">
        <v>542</v>
      </c>
      <c r="J2485" s="181" t="s">
        <v>543</v>
      </c>
      <c r="K2485" s="181" t="s">
        <v>2130</v>
      </c>
    </row>
    <row r="2486" spans="1:11">
      <c r="A2486" s="181" t="s">
        <v>2131</v>
      </c>
      <c r="B2486" s="181" t="s">
        <v>2132</v>
      </c>
      <c r="C2486" s="181" t="s">
        <v>543</v>
      </c>
      <c r="D2486" s="181">
        <v>11</v>
      </c>
      <c r="E2486" s="181" t="s">
        <v>541</v>
      </c>
      <c r="F2486" s="181">
        <v>0.56999999999999995</v>
      </c>
      <c r="G2486" s="181">
        <v>6.27</v>
      </c>
      <c r="H2486" s="181">
        <v>328.88</v>
      </c>
      <c r="I2486" s="181" t="s">
        <v>542</v>
      </c>
      <c r="J2486" s="181" t="s">
        <v>543</v>
      </c>
      <c r="K2486" s="181" t="s">
        <v>2133</v>
      </c>
    </row>
    <row r="2487" spans="1:11">
      <c r="A2487" s="181" t="s">
        <v>2131</v>
      </c>
      <c r="B2487" s="181" t="s">
        <v>2132</v>
      </c>
      <c r="C2487" s="181" t="s">
        <v>540</v>
      </c>
      <c r="D2487" s="181">
        <v>15</v>
      </c>
      <c r="E2487" s="181" t="s">
        <v>554</v>
      </c>
      <c r="F2487" s="181">
        <v>3.76</v>
      </c>
      <c r="G2487" s="181">
        <v>56.4</v>
      </c>
      <c r="H2487" s="181">
        <v>328.88</v>
      </c>
      <c r="I2487" s="181" t="s">
        <v>542</v>
      </c>
      <c r="J2487" s="181" t="s">
        <v>543</v>
      </c>
      <c r="K2487" s="181" t="s">
        <v>2134</v>
      </c>
    </row>
    <row r="2488" spans="1:11">
      <c r="A2488" s="181" t="s">
        <v>2131</v>
      </c>
      <c r="B2488" s="181" t="s">
        <v>2132</v>
      </c>
      <c r="C2488" s="181" t="s">
        <v>563</v>
      </c>
      <c r="D2488" s="181">
        <v>19</v>
      </c>
      <c r="E2488" s="181" t="s">
        <v>546</v>
      </c>
      <c r="F2488" s="181">
        <v>4.24</v>
      </c>
      <c r="G2488" s="181">
        <v>80.56</v>
      </c>
      <c r="H2488" s="181">
        <v>328.88</v>
      </c>
      <c r="I2488" s="181" t="s">
        <v>542</v>
      </c>
      <c r="J2488" s="181" t="s">
        <v>543</v>
      </c>
      <c r="K2488" s="181" t="s">
        <v>2135</v>
      </c>
    </row>
    <row r="2489" spans="1:11">
      <c r="A2489" s="181" t="s">
        <v>2131</v>
      </c>
      <c r="B2489" s="181" t="s">
        <v>2132</v>
      </c>
      <c r="C2489" s="181" t="s">
        <v>545</v>
      </c>
      <c r="D2489" s="181">
        <v>17</v>
      </c>
      <c r="E2489" s="181" t="s">
        <v>546</v>
      </c>
      <c r="F2489" s="181">
        <v>4.43</v>
      </c>
      <c r="G2489" s="181">
        <v>75.31</v>
      </c>
      <c r="H2489" s="181">
        <v>328.88</v>
      </c>
      <c r="I2489" s="181" t="s">
        <v>542</v>
      </c>
      <c r="J2489" s="181" t="s">
        <v>543</v>
      </c>
      <c r="K2489" s="181" t="s">
        <v>2136</v>
      </c>
    </row>
    <row r="2490" spans="1:11">
      <c r="A2490" s="181" t="s">
        <v>2131</v>
      </c>
      <c r="B2490" s="181" t="s">
        <v>2132</v>
      </c>
      <c r="C2490" s="181" t="s">
        <v>553</v>
      </c>
      <c r="D2490" s="181">
        <v>18</v>
      </c>
      <c r="E2490" s="181" t="s">
        <v>554</v>
      </c>
      <c r="F2490" s="181">
        <v>1.71</v>
      </c>
      <c r="G2490" s="181">
        <v>30.78</v>
      </c>
      <c r="H2490" s="181">
        <v>328.88</v>
      </c>
      <c r="I2490" s="181" t="s">
        <v>542</v>
      </c>
      <c r="J2490" s="181" t="s">
        <v>543</v>
      </c>
      <c r="K2490" s="181" t="s">
        <v>2137</v>
      </c>
    </row>
    <row r="2491" spans="1:11">
      <c r="A2491" s="181" t="s">
        <v>2131</v>
      </c>
      <c r="B2491" s="181" t="s">
        <v>2132</v>
      </c>
      <c r="C2491" s="181" t="s">
        <v>550</v>
      </c>
      <c r="D2491" s="181">
        <v>18</v>
      </c>
      <c r="E2491" s="181" t="s">
        <v>551</v>
      </c>
      <c r="F2491" s="181">
        <v>4.42</v>
      </c>
      <c r="G2491" s="181">
        <v>79.56</v>
      </c>
      <c r="H2491" s="181">
        <v>328.88</v>
      </c>
      <c r="I2491" s="181" t="s">
        <v>542</v>
      </c>
      <c r="J2491" s="181" t="s">
        <v>543</v>
      </c>
      <c r="K2491" s="181" t="s">
        <v>2138</v>
      </c>
    </row>
    <row r="2492" spans="1:11">
      <c r="A2492" s="181" t="s">
        <v>2139</v>
      </c>
      <c r="B2492" s="181" t="s">
        <v>2140</v>
      </c>
      <c r="C2492" s="181" t="s">
        <v>553</v>
      </c>
      <c r="D2492" s="181">
        <v>20</v>
      </c>
      <c r="E2492" s="181" t="s">
        <v>546</v>
      </c>
      <c r="F2492" s="181">
        <v>3.78</v>
      </c>
      <c r="G2492" s="181">
        <v>75.599999999999994</v>
      </c>
      <c r="H2492" s="181">
        <v>278.60000000000002</v>
      </c>
      <c r="I2492" s="181" t="s">
        <v>1906</v>
      </c>
      <c r="J2492" s="181" t="s">
        <v>543</v>
      </c>
      <c r="K2492" s="181" t="s">
        <v>2141</v>
      </c>
    </row>
    <row r="2493" spans="1:11">
      <c r="A2493" s="181" t="s">
        <v>2139</v>
      </c>
      <c r="B2493" s="181" t="s">
        <v>2140</v>
      </c>
      <c r="C2493" s="181" t="s">
        <v>557</v>
      </c>
      <c r="D2493" s="181">
        <v>9</v>
      </c>
      <c r="E2493" s="181" t="s">
        <v>551</v>
      </c>
      <c r="F2493" s="181">
        <v>4.1500000000000004</v>
      </c>
      <c r="G2493" s="181">
        <v>37.35</v>
      </c>
      <c r="H2493" s="181">
        <v>278.60000000000002</v>
      </c>
      <c r="I2493" s="181" t="s">
        <v>1906</v>
      </c>
      <c r="J2493" s="181" t="s">
        <v>543</v>
      </c>
      <c r="K2493" s="181" t="s">
        <v>2141</v>
      </c>
    </row>
    <row r="2494" spans="1:11">
      <c r="A2494" s="181" t="s">
        <v>2139</v>
      </c>
      <c r="B2494" s="181" t="s">
        <v>2140</v>
      </c>
      <c r="C2494" s="181" t="s">
        <v>540</v>
      </c>
      <c r="D2494" s="181">
        <v>20</v>
      </c>
      <c r="E2494" s="181" t="s">
        <v>554</v>
      </c>
      <c r="F2494" s="181">
        <v>4.32</v>
      </c>
      <c r="G2494" s="181">
        <v>86.4</v>
      </c>
      <c r="H2494" s="181">
        <v>278.60000000000002</v>
      </c>
      <c r="I2494" s="181" t="s">
        <v>1906</v>
      </c>
      <c r="J2494" s="181" t="s">
        <v>543</v>
      </c>
      <c r="K2494" s="181" t="s">
        <v>2141</v>
      </c>
    </row>
    <row r="2495" spans="1:11">
      <c r="A2495" s="181" t="s">
        <v>2139</v>
      </c>
      <c r="B2495" s="181" t="s">
        <v>2140</v>
      </c>
      <c r="C2495" s="181" t="s">
        <v>597</v>
      </c>
      <c r="D2495" s="181">
        <v>11</v>
      </c>
      <c r="E2495" s="181" t="s">
        <v>541</v>
      </c>
      <c r="F2495" s="181">
        <v>3.35</v>
      </c>
      <c r="G2495" s="181">
        <v>36.85</v>
      </c>
      <c r="H2495" s="181">
        <v>278.60000000000002</v>
      </c>
      <c r="I2495" s="181" t="s">
        <v>1906</v>
      </c>
      <c r="J2495" s="181" t="s">
        <v>543</v>
      </c>
      <c r="K2495" s="181" t="s">
        <v>2141</v>
      </c>
    </row>
    <row r="2496" spans="1:11">
      <c r="A2496" s="181" t="s">
        <v>2139</v>
      </c>
      <c r="B2496" s="181" t="s">
        <v>2140</v>
      </c>
      <c r="C2496" s="181" t="s">
        <v>563</v>
      </c>
      <c r="D2496" s="181">
        <v>20</v>
      </c>
      <c r="E2496" s="181" t="s">
        <v>551</v>
      </c>
      <c r="F2496" s="181">
        <v>1.37</v>
      </c>
      <c r="G2496" s="181">
        <v>27.4</v>
      </c>
      <c r="H2496" s="181">
        <v>278.60000000000002</v>
      </c>
      <c r="I2496" s="181" t="s">
        <v>1906</v>
      </c>
      <c r="J2496" s="181" t="s">
        <v>543</v>
      </c>
      <c r="K2496" s="181" t="s">
        <v>2141</v>
      </c>
    </row>
    <row r="2497" spans="1:11">
      <c r="A2497" s="181" t="s">
        <v>2139</v>
      </c>
      <c r="B2497" s="181" t="s">
        <v>2140</v>
      </c>
      <c r="C2497" s="181" t="s">
        <v>552</v>
      </c>
      <c r="D2497" s="181">
        <v>5</v>
      </c>
      <c r="E2497" s="181" t="s">
        <v>541</v>
      </c>
      <c r="F2497" s="181">
        <v>3</v>
      </c>
      <c r="G2497" s="181">
        <v>15</v>
      </c>
      <c r="H2497" s="181">
        <v>278.60000000000002</v>
      </c>
      <c r="I2497" s="181" t="s">
        <v>1906</v>
      </c>
      <c r="J2497" s="181" t="s">
        <v>543</v>
      </c>
      <c r="K2497" s="181" t="s">
        <v>2141</v>
      </c>
    </row>
    <row r="2498" spans="1:11">
      <c r="A2498" s="181" t="s">
        <v>2142</v>
      </c>
      <c r="B2498" s="181" t="s">
        <v>2143</v>
      </c>
      <c r="C2498" s="181" t="s">
        <v>559</v>
      </c>
      <c r="D2498" s="181">
        <v>1</v>
      </c>
      <c r="E2498" s="181" t="s">
        <v>554</v>
      </c>
      <c r="F2498" s="181">
        <v>0.13</v>
      </c>
      <c r="G2498" s="181">
        <v>0.13</v>
      </c>
      <c r="H2498" s="181">
        <v>159.78</v>
      </c>
      <c r="I2498" s="181" t="s">
        <v>1906</v>
      </c>
      <c r="J2498" s="181" t="s">
        <v>543</v>
      </c>
      <c r="K2498" s="181" t="s">
        <v>2144</v>
      </c>
    </row>
    <row r="2499" spans="1:11">
      <c r="A2499" s="181" t="s">
        <v>2142</v>
      </c>
      <c r="B2499" s="181" t="s">
        <v>2143</v>
      </c>
      <c r="C2499" s="181" t="s">
        <v>575</v>
      </c>
      <c r="D2499" s="181">
        <v>20</v>
      </c>
      <c r="E2499" s="181" t="s">
        <v>541</v>
      </c>
      <c r="F2499" s="181">
        <v>3.49</v>
      </c>
      <c r="G2499" s="181">
        <v>69.8</v>
      </c>
      <c r="H2499" s="181">
        <v>159.78</v>
      </c>
      <c r="I2499" s="181" t="s">
        <v>1906</v>
      </c>
      <c r="J2499" s="181" t="s">
        <v>543</v>
      </c>
      <c r="K2499" s="181" t="s">
        <v>2144</v>
      </c>
    </row>
    <row r="2500" spans="1:11">
      <c r="A2500" s="181" t="s">
        <v>2142</v>
      </c>
      <c r="B2500" s="181" t="s">
        <v>2143</v>
      </c>
      <c r="C2500" s="181" t="s">
        <v>597</v>
      </c>
      <c r="D2500" s="181">
        <v>13</v>
      </c>
      <c r="E2500" s="181" t="s">
        <v>551</v>
      </c>
      <c r="F2500" s="181">
        <v>1.84</v>
      </c>
      <c r="G2500" s="181">
        <v>23.92</v>
      </c>
      <c r="H2500" s="181">
        <v>159.78</v>
      </c>
      <c r="I2500" s="181" t="s">
        <v>1906</v>
      </c>
      <c r="J2500" s="181" t="s">
        <v>543</v>
      </c>
      <c r="K2500" s="181" t="s">
        <v>2144</v>
      </c>
    </row>
    <row r="2501" spans="1:11">
      <c r="A2501" s="181" t="s">
        <v>2142</v>
      </c>
      <c r="B2501" s="181" t="s">
        <v>2143</v>
      </c>
      <c r="C2501" s="181" t="s">
        <v>540</v>
      </c>
      <c r="D2501" s="181">
        <v>11</v>
      </c>
      <c r="E2501" s="181" t="s">
        <v>554</v>
      </c>
      <c r="F2501" s="181">
        <v>2.5</v>
      </c>
      <c r="G2501" s="181">
        <v>27.5</v>
      </c>
      <c r="H2501" s="181">
        <v>159.78</v>
      </c>
      <c r="I2501" s="181" t="s">
        <v>1906</v>
      </c>
      <c r="J2501" s="181" t="s">
        <v>543</v>
      </c>
      <c r="K2501" s="181" t="s">
        <v>2144</v>
      </c>
    </row>
    <row r="2502" spans="1:11">
      <c r="A2502" s="181" t="s">
        <v>2142</v>
      </c>
      <c r="B2502" s="181" t="s">
        <v>2143</v>
      </c>
      <c r="C2502" s="181" t="s">
        <v>545</v>
      </c>
      <c r="D2502" s="181">
        <v>9</v>
      </c>
      <c r="E2502" s="181" t="s">
        <v>541</v>
      </c>
      <c r="F2502" s="181">
        <v>4.2699999999999996</v>
      </c>
      <c r="G2502" s="181">
        <v>38.43</v>
      </c>
      <c r="H2502" s="181">
        <v>159.78</v>
      </c>
      <c r="I2502" s="181" t="s">
        <v>1906</v>
      </c>
      <c r="J2502" s="181" t="s">
        <v>543</v>
      </c>
      <c r="K2502" s="181" t="s">
        <v>2144</v>
      </c>
    </row>
    <row r="2503" spans="1:11">
      <c r="A2503" s="181" t="s">
        <v>2145</v>
      </c>
      <c r="B2503" s="181" t="s">
        <v>2146</v>
      </c>
      <c r="C2503" s="181" t="s">
        <v>597</v>
      </c>
      <c r="D2503" s="181">
        <v>20</v>
      </c>
      <c r="E2503" s="181" t="s">
        <v>554</v>
      </c>
      <c r="F2503" s="181">
        <v>0.87</v>
      </c>
      <c r="G2503" s="181">
        <v>17.399999999999999</v>
      </c>
      <c r="H2503" s="181">
        <v>103.55</v>
      </c>
      <c r="I2503" s="181" t="s">
        <v>1906</v>
      </c>
      <c r="J2503" s="181" t="s">
        <v>543</v>
      </c>
      <c r="K2503" s="181" t="s">
        <v>2147</v>
      </c>
    </row>
    <row r="2504" spans="1:11">
      <c r="A2504" s="181" t="s">
        <v>2145</v>
      </c>
      <c r="B2504" s="181" t="s">
        <v>2146</v>
      </c>
      <c r="C2504" s="181" t="s">
        <v>559</v>
      </c>
      <c r="D2504" s="181">
        <v>18</v>
      </c>
      <c r="E2504" s="181" t="s">
        <v>541</v>
      </c>
      <c r="F2504" s="181">
        <v>4.53</v>
      </c>
      <c r="G2504" s="181">
        <v>81.540000000000006</v>
      </c>
      <c r="H2504" s="181">
        <v>103.55</v>
      </c>
      <c r="I2504" s="181" t="s">
        <v>1906</v>
      </c>
      <c r="J2504" s="181" t="s">
        <v>543</v>
      </c>
      <c r="K2504" s="181" t="s">
        <v>2147</v>
      </c>
    </row>
    <row r="2505" spans="1:11">
      <c r="A2505" s="181" t="s">
        <v>2145</v>
      </c>
      <c r="B2505" s="181" t="s">
        <v>2146</v>
      </c>
      <c r="C2505" s="181" t="s">
        <v>550</v>
      </c>
      <c r="D2505" s="181">
        <v>1</v>
      </c>
      <c r="E2505" s="181" t="s">
        <v>546</v>
      </c>
      <c r="F2505" s="181">
        <v>4.6100000000000003</v>
      </c>
      <c r="G2505" s="181">
        <v>4.6100000000000003</v>
      </c>
      <c r="H2505" s="181">
        <v>103.55</v>
      </c>
      <c r="I2505" s="181" t="s">
        <v>1906</v>
      </c>
      <c r="J2505" s="181" t="s">
        <v>543</v>
      </c>
      <c r="K2505" s="181" t="s">
        <v>2147</v>
      </c>
    </row>
    <row r="2506" spans="1:11">
      <c r="A2506" s="181" t="s">
        <v>2148</v>
      </c>
      <c r="B2506" s="181" t="s">
        <v>2149</v>
      </c>
      <c r="C2506" s="181" t="s">
        <v>575</v>
      </c>
      <c r="D2506" s="181">
        <v>6</v>
      </c>
      <c r="E2506" s="181" t="s">
        <v>541</v>
      </c>
      <c r="F2506" s="181">
        <v>1.33</v>
      </c>
      <c r="G2506" s="181">
        <v>7.98</v>
      </c>
      <c r="H2506" s="181">
        <v>67.23</v>
      </c>
      <c r="I2506" s="181" t="s">
        <v>1906</v>
      </c>
      <c r="J2506" s="181" t="s">
        <v>543</v>
      </c>
      <c r="K2506" s="181" t="s">
        <v>2150</v>
      </c>
    </row>
    <row r="2507" spans="1:11">
      <c r="A2507" s="181" t="s">
        <v>2148</v>
      </c>
      <c r="B2507" s="181" t="s">
        <v>2149</v>
      </c>
      <c r="C2507" s="181" t="s">
        <v>597</v>
      </c>
      <c r="D2507" s="181">
        <v>9</v>
      </c>
      <c r="E2507" s="181" t="s">
        <v>546</v>
      </c>
      <c r="F2507" s="181">
        <v>1.0900000000000001</v>
      </c>
      <c r="G2507" s="181">
        <v>9.81</v>
      </c>
      <c r="H2507" s="181">
        <v>67.23</v>
      </c>
      <c r="I2507" s="181" t="s">
        <v>1906</v>
      </c>
      <c r="J2507" s="181" t="s">
        <v>543</v>
      </c>
      <c r="K2507" s="181" t="s">
        <v>2150</v>
      </c>
    </row>
    <row r="2508" spans="1:11">
      <c r="A2508" s="181" t="s">
        <v>2148</v>
      </c>
      <c r="B2508" s="181" t="s">
        <v>2149</v>
      </c>
      <c r="C2508" s="181" t="s">
        <v>553</v>
      </c>
      <c r="D2508" s="181">
        <v>4</v>
      </c>
      <c r="E2508" s="181" t="s">
        <v>541</v>
      </c>
      <c r="F2508" s="181">
        <v>2.37</v>
      </c>
      <c r="G2508" s="181">
        <v>9.48</v>
      </c>
      <c r="H2508" s="181">
        <v>67.23</v>
      </c>
      <c r="I2508" s="181" t="s">
        <v>1906</v>
      </c>
      <c r="J2508" s="181" t="s">
        <v>543</v>
      </c>
      <c r="K2508" s="181" t="s">
        <v>2150</v>
      </c>
    </row>
    <row r="2509" spans="1:11">
      <c r="A2509" s="181" t="s">
        <v>2148</v>
      </c>
      <c r="B2509" s="181" t="s">
        <v>2149</v>
      </c>
      <c r="C2509" s="181" t="s">
        <v>559</v>
      </c>
      <c r="D2509" s="181">
        <v>7</v>
      </c>
      <c r="E2509" s="181" t="s">
        <v>551</v>
      </c>
      <c r="F2509" s="181">
        <v>2.78</v>
      </c>
      <c r="G2509" s="181">
        <v>19.46</v>
      </c>
      <c r="H2509" s="181">
        <v>67.23</v>
      </c>
      <c r="I2509" s="181" t="s">
        <v>1906</v>
      </c>
      <c r="J2509" s="181" t="s">
        <v>543</v>
      </c>
      <c r="K2509" s="181" t="s">
        <v>2150</v>
      </c>
    </row>
    <row r="2510" spans="1:11">
      <c r="A2510" s="181" t="s">
        <v>2148</v>
      </c>
      <c r="B2510" s="181" t="s">
        <v>2149</v>
      </c>
      <c r="C2510" s="181" t="s">
        <v>550</v>
      </c>
      <c r="D2510" s="181">
        <v>10</v>
      </c>
      <c r="E2510" s="181" t="s">
        <v>541</v>
      </c>
      <c r="F2510" s="181">
        <v>2.0499999999999998</v>
      </c>
      <c r="G2510" s="181">
        <v>20.5</v>
      </c>
      <c r="H2510" s="181">
        <v>67.23</v>
      </c>
      <c r="I2510" s="181" t="s">
        <v>1906</v>
      </c>
      <c r="J2510" s="181" t="s">
        <v>543</v>
      </c>
      <c r="K2510" s="181" t="s">
        <v>2150</v>
      </c>
    </row>
    <row r="2511" spans="1:11">
      <c r="A2511" s="181" t="s">
        <v>2151</v>
      </c>
      <c r="B2511" s="181" t="s">
        <v>2152</v>
      </c>
      <c r="C2511" s="181" t="s">
        <v>559</v>
      </c>
      <c r="D2511" s="181">
        <v>8</v>
      </c>
      <c r="E2511" s="181" t="s">
        <v>546</v>
      </c>
      <c r="F2511" s="181">
        <v>1.5</v>
      </c>
      <c r="G2511" s="181">
        <v>12</v>
      </c>
      <c r="H2511" s="181">
        <v>149.07</v>
      </c>
      <c r="I2511" s="181" t="s">
        <v>542</v>
      </c>
      <c r="J2511" s="181" t="s">
        <v>543</v>
      </c>
      <c r="K2511" s="181" t="s">
        <v>2153</v>
      </c>
    </row>
    <row r="2512" spans="1:11">
      <c r="A2512" s="181" t="s">
        <v>2151</v>
      </c>
      <c r="B2512" s="181" t="s">
        <v>2152</v>
      </c>
      <c r="C2512" s="181" t="s">
        <v>553</v>
      </c>
      <c r="D2512" s="181">
        <v>6</v>
      </c>
      <c r="E2512" s="181" t="s">
        <v>541</v>
      </c>
      <c r="F2512" s="181">
        <v>0.16</v>
      </c>
      <c r="G2512" s="181">
        <v>0.96</v>
      </c>
      <c r="H2512" s="181">
        <v>149.07</v>
      </c>
      <c r="I2512" s="181" t="s">
        <v>542</v>
      </c>
      <c r="J2512" s="181" t="s">
        <v>543</v>
      </c>
      <c r="K2512" s="181" t="s">
        <v>2154</v>
      </c>
    </row>
    <row r="2513" spans="1:11">
      <c r="A2513" s="181" t="s">
        <v>2151</v>
      </c>
      <c r="B2513" s="181" t="s">
        <v>2152</v>
      </c>
      <c r="C2513" s="181" t="s">
        <v>579</v>
      </c>
      <c r="D2513" s="181">
        <v>2</v>
      </c>
      <c r="E2513" s="181" t="s">
        <v>551</v>
      </c>
      <c r="F2513" s="181">
        <v>1.55</v>
      </c>
      <c r="G2513" s="181">
        <v>3.1</v>
      </c>
      <c r="H2513" s="181">
        <v>149.07</v>
      </c>
      <c r="I2513" s="181" t="s">
        <v>542</v>
      </c>
      <c r="J2513" s="181" t="s">
        <v>543</v>
      </c>
      <c r="K2513" s="181" t="s">
        <v>2155</v>
      </c>
    </row>
    <row r="2514" spans="1:11">
      <c r="A2514" s="181" t="s">
        <v>2151</v>
      </c>
      <c r="B2514" s="181" t="s">
        <v>2152</v>
      </c>
      <c r="C2514" s="181" t="s">
        <v>563</v>
      </c>
      <c r="D2514" s="181">
        <v>15</v>
      </c>
      <c r="E2514" s="181" t="s">
        <v>551</v>
      </c>
      <c r="F2514" s="181">
        <v>2.8</v>
      </c>
      <c r="G2514" s="181">
        <v>42</v>
      </c>
      <c r="H2514" s="181">
        <v>149.07</v>
      </c>
      <c r="I2514" s="181" t="s">
        <v>542</v>
      </c>
      <c r="J2514" s="181" t="s">
        <v>543</v>
      </c>
      <c r="K2514" s="181" t="s">
        <v>2156</v>
      </c>
    </row>
    <row r="2515" spans="1:11">
      <c r="A2515" s="181" t="s">
        <v>2151</v>
      </c>
      <c r="B2515" s="181" t="s">
        <v>2152</v>
      </c>
      <c r="C2515" s="181" t="s">
        <v>547</v>
      </c>
      <c r="D2515" s="181">
        <v>19</v>
      </c>
      <c r="E2515" s="181" t="s">
        <v>541</v>
      </c>
      <c r="F2515" s="181">
        <v>4.79</v>
      </c>
      <c r="G2515" s="181">
        <v>91.01</v>
      </c>
      <c r="H2515" s="181">
        <v>149.07</v>
      </c>
      <c r="I2515" s="181" t="s">
        <v>542</v>
      </c>
      <c r="J2515" s="181" t="s">
        <v>543</v>
      </c>
      <c r="K2515" s="181" t="s">
        <v>2157</v>
      </c>
    </row>
    <row r="2516" spans="1:11">
      <c r="A2516" s="181" t="s">
        <v>2158</v>
      </c>
      <c r="B2516" s="181" t="s">
        <v>2159</v>
      </c>
      <c r="C2516" s="181" t="s">
        <v>540</v>
      </c>
      <c r="D2516" s="181">
        <v>6</v>
      </c>
      <c r="E2516" s="181" t="s">
        <v>541</v>
      </c>
      <c r="F2516" s="181">
        <v>0.91</v>
      </c>
      <c r="G2516" s="181">
        <v>5.46</v>
      </c>
      <c r="H2516" s="181">
        <v>89.16</v>
      </c>
      <c r="I2516" s="181" t="s">
        <v>1906</v>
      </c>
      <c r="J2516" s="181" t="s">
        <v>543</v>
      </c>
      <c r="K2516" s="181" t="s">
        <v>2160</v>
      </c>
    </row>
    <row r="2517" spans="1:11">
      <c r="A2517" s="181" t="s">
        <v>2158</v>
      </c>
      <c r="B2517" s="181" t="s">
        <v>2159</v>
      </c>
      <c r="C2517" s="181" t="s">
        <v>553</v>
      </c>
      <c r="D2517" s="181">
        <v>17</v>
      </c>
      <c r="E2517" s="181" t="s">
        <v>554</v>
      </c>
      <c r="F2517" s="181">
        <v>1.71</v>
      </c>
      <c r="G2517" s="181">
        <v>29.07</v>
      </c>
      <c r="H2517" s="181">
        <v>89.16</v>
      </c>
      <c r="I2517" s="181" t="s">
        <v>1906</v>
      </c>
      <c r="J2517" s="181" t="s">
        <v>543</v>
      </c>
      <c r="K2517" s="181" t="s">
        <v>2160</v>
      </c>
    </row>
    <row r="2518" spans="1:11">
      <c r="A2518" s="181" t="s">
        <v>2158</v>
      </c>
      <c r="B2518" s="181" t="s">
        <v>2159</v>
      </c>
      <c r="C2518" s="181" t="s">
        <v>557</v>
      </c>
      <c r="D2518" s="181">
        <v>10</v>
      </c>
      <c r="E2518" s="181" t="s">
        <v>546</v>
      </c>
      <c r="F2518" s="181">
        <v>0.24</v>
      </c>
      <c r="G2518" s="181">
        <v>2.4</v>
      </c>
      <c r="H2518" s="181">
        <v>89.16</v>
      </c>
      <c r="I2518" s="181" t="s">
        <v>1906</v>
      </c>
      <c r="J2518" s="181" t="s">
        <v>543</v>
      </c>
      <c r="K2518" s="181" t="s">
        <v>2160</v>
      </c>
    </row>
    <row r="2519" spans="1:11">
      <c r="A2519" s="181" t="s">
        <v>2158</v>
      </c>
      <c r="B2519" s="181" t="s">
        <v>2159</v>
      </c>
      <c r="C2519" s="181" t="s">
        <v>597</v>
      </c>
      <c r="D2519" s="181">
        <v>10</v>
      </c>
      <c r="E2519" s="181" t="s">
        <v>546</v>
      </c>
      <c r="F2519" s="181">
        <v>4.1399999999999997</v>
      </c>
      <c r="G2519" s="181">
        <v>41.4</v>
      </c>
      <c r="H2519" s="181">
        <v>89.16</v>
      </c>
      <c r="I2519" s="181" t="s">
        <v>1906</v>
      </c>
      <c r="J2519" s="181" t="s">
        <v>543</v>
      </c>
      <c r="K2519" s="181" t="s">
        <v>2160</v>
      </c>
    </row>
    <row r="2520" spans="1:11">
      <c r="A2520" s="181" t="s">
        <v>2158</v>
      </c>
      <c r="B2520" s="181" t="s">
        <v>2159</v>
      </c>
      <c r="C2520" s="181" t="s">
        <v>543</v>
      </c>
      <c r="D2520" s="181">
        <v>1</v>
      </c>
      <c r="E2520" s="181" t="s">
        <v>546</v>
      </c>
      <c r="F2520" s="181">
        <v>1.57</v>
      </c>
      <c r="G2520" s="181">
        <v>1.57</v>
      </c>
      <c r="H2520" s="181">
        <v>89.16</v>
      </c>
      <c r="I2520" s="181" t="s">
        <v>1906</v>
      </c>
      <c r="J2520" s="181" t="s">
        <v>543</v>
      </c>
      <c r="K2520" s="181" t="s">
        <v>2160</v>
      </c>
    </row>
    <row r="2521" spans="1:11">
      <c r="A2521" s="181" t="s">
        <v>2158</v>
      </c>
      <c r="B2521" s="181" t="s">
        <v>2159</v>
      </c>
      <c r="C2521" s="181" t="s">
        <v>545</v>
      </c>
      <c r="D2521" s="181">
        <v>2</v>
      </c>
      <c r="E2521" s="181" t="s">
        <v>551</v>
      </c>
      <c r="F2521" s="181">
        <v>4.63</v>
      </c>
      <c r="G2521" s="181">
        <v>9.26</v>
      </c>
      <c r="H2521" s="181">
        <v>89.16</v>
      </c>
      <c r="I2521" s="181" t="s">
        <v>1906</v>
      </c>
      <c r="J2521" s="181" t="s">
        <v>543</v>
      </c>
      <c r="K2521" s="181" t="s">
        <v>2160</v>
      </c>
    </row>
    <row r="2522" spans="1:11">
      <c r="A2522" s="181" t="s">
        <v>2161</v>
      </c>
      <c r="B2522" s="181" t="s">
        <v>2162</v>
      </c>
      <c r="C2522" s="181" t="s">
        <v>557</v>
      </c>
      <c r="D2522" s="181">
        <v>9</v>
      </c>
      <c r="E2522" s="181" t="s">
        <v>541</v>
      </c>
      <c r="F2522" s="181">
        <v>2.5</v>
      </c>
      <c r="G2522" s="181">
        <v>22.5</v>
      </c>
      <c r="H2522" s="181">
        <v>154.19</v>
      </c>
      <c r="I2522" s="181" t="s">
        <v>542</v>
      </c>
      <c r="J2522" s="181" t="s">
        <v>543</v>
      </c>
      <c r="K2522" s="181" t="s">
        <v>2163</v>
      </c>
    </row>
    <row r="2523" spans="1:11">
      <c r="A2523" s="181" t="s">
        <v>2161</v>
      </c>
      <c r="B2523" s="181" t="s">
        <v>2162</v>
      </c>
      <c r="C2523" s="181" t="s">
        <v>563</v>
      </c>
      <c r="D2523" s="181">
        <v>5</v>
      </c>
      <c r="E2523" s="181" t="s">
        <v>554</v>
      </c>
      <c r="F2523" s="181">
        <v>3.09</v>
      </c>
      <c r="G2523" s="181">
        <v>15.45</v>
      </c>
      <c r="H2523" s="181">
        <v>154.19</v>
      </c>
      <c r="I2523" s="181" t="s">
        <v>542</v>
      </c>
      <c r="J2523" s="181" t="s">
        <v>543</v>
      </c>
      <c r="K2523" s="181" t="s">
        <v>2164</v>
      </c>
    </row>
    <row r="2524" spans="1:11">
      <c r="A2524" s="181" t="s">
        <v>2161</v>
      </c>
      <c r="B2524" s="181" t="s">
        <v>2162</v>
      </c>
      <c r="C2524" s="181" t="s">
        <v>559</v>
      </c>
      <c r="D2524" s="181">
        <v>3</v>
      </c>
      <c r="E2524" s="181" t="s">
        <v>541</v>
      </c>
      <c r="F2524" s="181">
        <v>4.3899999999999997</v>
      </c>
      <c r="G2524" s="181">
        <v>13.17</v>
      </c>
      <c r="H2524" s="181">
        <v>154.19</v>
      </c>
      <c r="I2524" s="181" t="s">
        <v>542</v>
      </c>
      <c r="J2524" s="181" t="s">
        <v>543</v>
      </c>
      <c r="K2524" s="181" t="s">
        <v>2165</v>
      </c>
    </row>
    <row r="2525" spans="1:11">
      <c r="A2525" s="181" t="s">
        <v>2161</v>
      </c>
      <c r="B2525" s="181" t="s">
        <v>2162</v>
      </c>
      <c r="C2525" s="181" t="s">
        <v>597</v>
      </c>
      <c r="D2525" s="181">
        <v>3</v>
      </c>
      <c r="E2525" s="181" t="s">
        <v>541</v>
      </c>
      <c r="F2525" s="181">
        <v>4.54</v>
      </c>
      <c r="G2525" s="181">
        <v>13.62</v>
      </c>
      <c r="H2525" s="181">
        <v>154.19</v>
      </c>
      <c r="I2525" s="181" t="s">
        <v>542</v>
      </c>
      <c r="J2525" s="181" t="s">
        <v>543</v>
      </c>
      <c r="K2525" s="181" t="s">
        <v>2166</v>
      </c>
    </row>
    <row r="2526" spans="1:11">
      <c r="A2526" s="181" t="s">
        <v>2161</v>
      </c>
      <c r="B2526" s="181" t="s">
        <v>2162</v>
      </c>
      <c r="C2526" s="181" t="s">
        <v>540</v>
      </c>
      <c r="D2526" s="181">
        <v>15</v>
      </c>
      <c r="E2526" s="181" t="s">
        <v>554</v>
      </c>
      <c r="F2526" s="181">
        <v>2.79</v>
      </c>
      <c r="G2526" s="181">
        <v>41.85</v>
      </c>
      <c r="H2526" s="181">
        <v>154.19</v>
      </c>
      <c r="I2526" s="181" t="s">
        <v>542</v>
      </c>
      <c r="J2526" s="181" t="s">
        <v>543</v>
      </c>
      <c r="K2526" s="181" t="s">
        <v>2167</v>
      </c>
    </row>
    <row r="2527" spans="1:11">
      <c r="A2527" s="181" t="s">
        <v>2161</v>
      </c>
      <c r="B2527" s="181" t="s">
        <v>2162</v>
      </c>
      <c r="C2527" s="181" t="s">
        <v>545</v>
      </c>
      <c r="D2527" s="181">
        <v>20</v>
      </c>
      <c r="E2527" s="181" t="s">
        <v>554</v>
      </c>
      <c r="F2527" s="181">
        <v>2.38</v>
      </c>
      <c r="G2527" s="181">
        <v>47.6</v>
      </c>
      <c r="H2527" s="181">
        <v>154.19</v>
      </c>
      <c r="I2527" s="181" t="s">
        <v>542</v>
      </c>
      <c r="J2527" s="181" t="s">
        <v>543</v>
      </c>
      <c r="K2527" s="181" t="s">
        <v>2168</v>
      </c>
    </row>
    <row r="2528" spans="1:11">
      <c r="A2528" s="181" t="s">
        <v>2169</v>
      </c>
      <c r="B2528" s="181" t="s">
        <v>2170</v>
      </c>
      <c r="C2528" s="181" t="s">
        <v>579</v>
      </c>
      <c r="D2528" s="181">
        <v>18</v>
      </c>
      <c r="E2528" s="181" t="s">
        <v>551</v>
      </c>
      <c r="F2528" s="181">
        <v>3.35</v>
      </c>
      <c r="G2528" s="181">
        <v>60.3</v>
      </c>
      <c r="H2528" s="181">
        <v>108.08</v>
      </c>
      <c r="I2528" s="181" t="s">
        <v>1906</v>
      </c>
      <c r="J2528" s="181" t="s">
        <v>543</v>
      </c>
      <c r="K2528" s="181" t="s">
        <v>2171</v>
      </c>
    </row>
    <row r="2529" spans="1:11">
      <c r="A2529" s="181" t="s">
        <v>2169</v>
      </c>
      <c r="B2529" s="181" t="s">
        <v>2170</v>
      </c>
      <c r="C2529" s="181" t="s">
        <v>545</v>
      </c>
      <c r="D2529" s="181">
        <v>2</v>
      </c>
      <c r="E2529" s="181" t="s">
        <v>551</v>
      </c>
      <c r="F2529" s="181">
        <v>0.98</v>
      </c>
      <c r="G2529" s="181">
        <v>1.96</v>
      </c>
      <c r="H2529" s="181">
        <v>108.08</v>
      </c>
      <c r="I2529" s="181" t="s">
        <v>1906</v>
      </c>
      <c r="J2529" s="181" t="s">
        <v>543</v>
      </c>
      <c r="K2529" s="181" t="s">
        <v>2171</v>
      </c>
    </row>
    <row r="2530" spans="1:11">
      <c r="A2530" s="181" t="s">
        <v>2169</v>
      </c>
      <c r="B2530" s="181" t="s">
        <v>2170</v>
      </c>
      <c r="C2530" s="181" t="s">
        <v>543</v>
      </c>
      <c r="D2530" s="181">
        <v>6</v>
      </c>
      <c r="E2530" s="181" t="s">
        <v>541</v>
      </c>
      <c r="F2530" s="181">
        <v>2.65</v>
      </c>
      <c r="G2530" s="181">
        <v>15.9</v>
      </c>
      <c r="H2530" s="181">
        <v>108.08</v>
      </c>
      <c r="I2530" s="181" t="s">
        <v>1906</v>
      </c>
      <c r="J2530" s="181" t="s">
        <v>543</v>
      </c>
      <c r="K2530" s="181" t="s">
        <v>2171</v>
      </c>
    </row>
    <row r="2531" spans="1:11">
      <c r="A2531" s="181" t="s">
        <v>2169</v>
      </c>
      <c r="B2531" s="181" t="s">
        <v>2170</v>
      </c>
      <c r="C2531" s="181" t="s">
        <v>559</v>
      </c>
      <c r="D2531" s="181">
        <v>8</v>
      </c>
      <c r="E2531" s="181" t="s">
        <v>541</v>
      </c>
      <c r="F2531" s="181">
        <v>0.75</v>
      </c>
      <c r="G2531" s="181">
        <v>6</v>
      </c>
      <c r="H2531" s="181">
        <v>108.08</v>
      </c>
      <c r="I2531" s="181" t="s">
        <v>1906</v>
      </c>
      <c r="J2531" s="181" t="s">
        <v>543</v>
      </c>
      <c r="K2531" s="181" t="s">
        <v>2171</v>
      </c>
    </row>
    <row r="2532" spans="1:11">
      <c r="A2532" s="181" t="s">
        <v>2169</v>
      </c>
      <c r="B2532" s="181" t="s">
        <v>2170</v>
      </c>
      <c r="C2532" s="181" t="s">
        <v>552</v>
      </c>
      <c r="D2532" s="181">
        <v>13</v>
      </c>
      <c r="E2532" s="181" t="s">
        <v>551</v>
      </c>
      <c r="F2532" s="181">
        <v>1.84</v>
      </c>
      <c r="G2532" s="181">
        <v>23.92</v>
      </c>
      <c r="H2532" s="181">
        <v>108.08</v>
      </c>
      <c r="I2532" s="181" t="s">
        <v>1906</v>
      </c>
      <c r="J2532" s="181" t="s">
        <v>543</v>
      </c>
      <c r="K2532" s="181" t="s">
        <v>2171</v>
      </c>
    </row>
    <row r="2533" spans="1:11">
      <c r="A2533" s="181" t="s">
        <v>2172</v>
      </c>
      <c r="B2533" s="181" t="s">
        <v>2173</v>
      </c>
      <c r="C2533" s="181" t="s">
        <v>543</v>
      </c>
      <c r="D2533" s="181">
        <v>11</v>
      </c>
      <c r="E2533" s="181" t="s">
        <v>546</v>
      </c>
      <c r="F2533" s="181">
        <v>1.42</v>
      </c>
      <c r="G2533" s="181">
        <v>15.62</v>
      </c>
      <c r="H2533" s="181">
        <v>166</v>
      </c>
      <c r="I2533" s="181" t="s">
        <v>1906</v>
      </c>
      <c r="J2533" s="181" t="s">
        <v>543</v>
      </c>
      <c r="K2533" s="181" t="s">
        <v>2174</v>
      </c>
    </row>
    <row r="2534" spans="1:11">
      <c r="A2534" s="181" t="s">
        <v>2172</v>
      </c>
      <c r="B2534" s="181" t="s">
        <v>2173</v>
      </c>
      <c r="C2534" s="181" t="s">
        <v>550</v>
      </c>
      <c r="D2534" s="181">
        <v>19</v>
      </c>
      <c r="E2534" s="181" t="s">
        <v>551</v>
      </c>
      <c r="F2534" s="181">
        <v>0.92</v>
      </c>
      <c r="G2534" s="181">
        <v>17.48</v>
      </c>
      <c r="H2534" s="181">
        <v>166</v>
      </c>
      <c r="I2534" s="181" t="s">
        <v>1906</v>
      </c>
      <c r="J2534" s="181" t="s">
        <v>543</v>
      </c>
      <c r="K2534" s="181" t="s">
        <v>2174</v>
      </c>
    </row>
    <row r="2535" spans="1:11">
      <c r="A2535" s="181" t="s">
        <v>2172</v>
      </c>
      <c r="B2535" s="181" t="s">
        <v>2173</v>
      </c>
      <c r="C2535" s="181" t="s">
        <v>597</v>
      </c>
      <c r="D2535" s="181">
        <v>15</v>
      </c>
      <c r="E2535" s="181" t="s">
        <v>546</v>
      </c>
      <c r="F2535" s="181">
        <v>4.87</v>
      </c>
      <c r="G2535" s="181">
        <v>73.05</v>
      </c>
      <c r="H2535" s="181">
        <v>166</v>
      </c>
      <c r="I2535" s="181" t="s">
        <v>1906</v>
      </c>
      <c r="J2535" s="181" t="s">
        <v>543</v>
      </c>
      <c r="K2535" s="181" t="s">
        <v>2174</v>
      </c>
    </row>
    <row r="2536" spans="1:11">
      <c r="A2536" s="181" t="s">
        <v>2172</v>
      </c>
      <c r="B2536" s="181" t="s">
        <v>2173</v>
      </c>
      <c r="C2536" s="181" t="s">
        <v>559</v>
      </c>
      <c r="D2536" s="181">
        <v>19</v>
      </c>
      <c r="E2536" s="181" t="s">
        <v>541</v>
      </c>
      <c r="F2536" s="181">
        <v>3.15</v>
      </c>
      <c r="G2536" s="181">
        <v>59.85</v>
      </c>
      <c r="H2536" s="181">
        <v>166</v>
      </c>
      <c r="I2536" s="181" t="s">
        <v>1906</v>
      </c>
      <c r="J2536" s="181" t="s">
        <v>543</v>
      </c>
      <c r="K2536" s="181" t="s">
        <v>2174</v>
      </c>
    </row>
    <row r="2537" spans="1:11">
      <c r="A2537" s="181" t="s">
        <v>2175</v>
      </c>
      <c r="B2537" s="181" t="s">
        <v>2176</v>
      </c>
      <c r="C2537" s="181" t="s">
        <v>550</v>
      </c>
      <c r="D2537" s="181">
        <v>19</v>
      </c>
      <c r="E2537" s="181" t="s">
        <v>551</v>
      </c>
      <c r="F2537" s="181">
        <v>4.78</v>
      </c>
      <c r="G2537" s="181">
        <v>90.82</v>
      </c>
      <c r="H2537" s="181">
        <v>175.42</v>
      </c>
      <c r="I2537" s="181" t="s">
        <v>542</v>
      </c>
      <c r="J2537" s="181" t="s">
        <v>543</v>
      </c>
      <c r="K2537" s="181" t="s">
        <v>2177</v>
      </c>
    </row>
    <row r="2538" spans="1:11">
      <c r="A2538" s="181" t="s">
        <v>2175</v>
      </c>
      <c r="B2538" s="181" t="s">
        <v>2176</v>
      </c>
      <c r="C2538" s="181" t="s">
        <v>575</v>
      </c>
      <c r="D2538" s="181">
        <v>15</v>
      </c>
      <c r="E2538" s="181" t="s">
        <v>554</v>
      </c>
      <c r="F2538" s="181">
        <v>3.24</v>
      </c>
      <c r="G2538" s="181">
        <v>48.6</v>
      </c>
      <c r="H2538" s="181">
        <v>175.42</v>
      </c>
      <c r="I2538" s="181" t="s">
        <v>542</v>
      </c>
      <c r="J2538" s="181" t="s">
        <v>543</v>
      </c>
      <c r="K2538" s="181" t="s">
        <v>2178</v>
      </c>
    </row>
    <row r="2539" spans="1:11">
      <c r="A2539" s="181" t="s">
        <v>2175</v>
      </c>
      <c r="B2539" s="181" t="s">
        <v>2176</v>
      </c>
      <c r="C2539" s="181" t="s">
        <v>545</v>
      </c>
      <c r="D2539" s="181">
        <v>14</v>
      </c>
      <c r="E2539" s="181" t="s">
        <v>551</v>
      </c>
      <c r="F2539" s="181">
        <v>0.64</v>
      </c>
      <c r="G2539" s="181">
        <v>8.9600000000000009</v>
      </c>
      <c r="H2539" s="181">
        <v>175.42</v>
      </c>
      <c r="I2539" s="181" t="s">
        <v>542</v>
      </c>
      <c r="J2539" s="181" t="s">
        <v>543</v>
      </c>
      <c r="K2539" s="181" t="s">
        <v>2179</v>
      </c>
    </row>
    <row r="2540" spans="1:11">
      <c r="A2540" s="181" t="s">
        <v>2175</v>
      </c>
      <c r="B2540" s="181" t="s">
        <v>2176</v>
      </c>
      <c r="C2540" s="181" t="s">
        <v>547</v>
      </c>
      <c r="D2540" s="181">
        <v>16</v>
      </c>
      <c r="E2540" s="181" t="s">
        <v>551</v>
      </c>
      <c r="F2540" s="181">
        <v>1.69</v>
      </c>
      <c r="G2540" s="181">
        <v>27.04</v>
      </c>
      <c r="H2540" s="181">
        <v>175.42</v>
      </c>
      <c r="I2540" s="181" t="s">
        <v>542</v>
      </c>
      <c r="J2540" s="181" t="s">
        <v>543</v>
      </c>
      <c r="K2540" s="181" t="s">
        <v>2180</v>
      </c>
    </row>
    <row r="2541" spans="1:11">
      <c r="A2541" s="181" t="s">
        <v>2181</v>
      </c>
      <c r="B2541" s="181" t="s">
        <v>2182</v>
      </c>
      <c r="C2541" s="181" t="s">
        <v>557</v>
      </c>
      <c r="D2541" s="181">
        <v>3</v>
      </c>
      <c r="E2541" s="181" t="s">
        <v>546</v>
      </c>
      <c r="F2541" s="181">
        <v>3.15</v>
      </c>
      <c r="G2541" s="181">
        <v>9.4499999999999993</v>
      </c>
      <c r="H2541" s="181">
        <v>82.23</v>
      </c>
      <c r="I2541" s="181" t="s">
        <v>542</v>
      </c>
      <c r="J2541" s="181" t="s">
        <v>543</v>
      </c>
      <c r="K2541" s="181" t="s">
        <v>2183</v>
      </c>
    </row>
    <row r="2542" spans="1:11">
      <c r="A2542" s="181" t="s">
        <v>2181</v>
      </c>
      <c r="B2542" s="181" t="s">
        <v>2182</v>
      </c>
      <c r="C2542" s="181" t="s">
        <v>540</v>
      </c>
      <c r="D2542" s="181">
        <v>16</v>
      </c>
      <c r="E2542" s="181" t="s">
        <v>541</v>
      </c>
      <c r="F2542" s="181">
        <v>1.1599999999999999</v>
      </c>
      <c r="G2542" s="181">
        <v>18.559999999999999</v>
      </c>
      <c r="H2542" s="181">
        <v>82.23</v>
      </c>
      <c r="I2542" s="181" t="s">
        <v>542</v>
      </c>
      <c r="J2542" s="181" t="s">
        <v>543</v>
      </c>
      <c r="K2542" s="181" t="s">
        <v>2184</v>
      </c>
    </row>
    <row r="2543" spans="1:11">
      <c r="A2543" s="181" t="s">
        <v>2181</v>
      </c>
      <c r="B2543" s="181" t="s">
        <v>2182</v>
      </c>
      <c r="C2543" s="181" t="s">
        <v>597</v>
      </c>
      <c r="D2543" s="181">
        <v>5</v>
      </c>
      <c r="E2543" s="181" t="s">
        <v>546</v>
      </c>
      <c r="F2543" s="181">
        <v>1.7</v>
      </c>
      <c r="G2543" s="181">
        <v>8.5</v>
      </c>
      <c r="H2543" s="181">
        <v>82.23</v>
      </c>
      <c r="I2543" s="181" t="s">
        <v>542</v>
      </c>
      <c r="J2543" s="181" t="s">
        <v>543</v>
      </c>
      <c r="K2543" s="181" t="s">
        <v>2185</v>
      </c>
    </row>
    <row r="2544" spans="1:11">
      <c r="A2544" s="181" t="s">
        <v>2181</v>
      </c>
      <c r="B2544" s="181" t="s">
        <v>2182</v>
      </c>
      <c r="C2544" s="181" t="s">
        <v>559</v>
      </c>
      <c r="D2544" s="181">
        <v>5</v>
      </c>
      <c r="E2544" s="181" t="s">
        <v>551</v>
      </c>
      <c r="F2544" s="181">
        <v>1.1100000000000001</v>
      </c>
      <c r="G2544" s="181">
        <v>5.55</v>
      </c>
      <c r="H2544" s="181">
        <v>82.23</v>
      </c>
      <c r="I2544" s="181" t="s">
        <v>542</v>
      </c>
      <c r="J2544" s="181" t="s">
        <v>543</v>
      </c>
      <c r="K2544" s="181" t="s">
        <v>2186</v>
      </c>
    </row>
    <row r="2545" spans="1:11">
      <c r="A2545" s="181" t="s">
        <v>2181</v>
      </c>
      <c r="B2545" s="181" t="s">
        <v>2182</v>
      </c>
      <c r="C2545" s="181" t="s">
        <v>545</v>
      </c>
      <c r="D2545" s="181">
        <v>7</v>
      </c>
      <c r="E2545" s="181" t="s">
        <v>551</v>
      </c>
      <c r="F2545" s="181">
        <v>3.25</v>
      </c>
      <c r="G2545" s="181">
        <v>22.75</v>
      </c>
      <c r="H2545" s="181">
        <v>82.23</v>
      </c>
      <c r="I2545" s="181" t="s">
        <v>542</v>
      </c>
      <c r="J2545" s="181" t="s">
        <v>543</v>
      </c>
      <c r="K2545" s="181" t="s">
        <v>2187</v>
      </c>
    </row>
    <row r="2546" spans="1:11">
      <c r="A2546" s="181" t="s">
        <v>2181</v>
      </c>
      <c r="B2546" s="181" t="s">
        <v>2182</v>
      </c>
      <c r="C2546" s="181" t="s">
        <v>547</v>
      </c>
      <c r="D2546" s="181">
        <v>13</v>
      </c>
      <c r="E2546" s="181" t="s">
        <v>551</v>
      </c>
      <c r="F2546" s="181">
        <v>1.34</v>
      </c>
      <c r="G2546" s="181">
        <v>17.420000000000002</v>
      </c>
      <c r="H2546" s="181">
        <v>82.23</v>
      </c>
      <c r="I2546" s="181" t="s">
        <v>542</v>
      </c>
      <c r="J2546" s="181" t="s">
        <v>543</v>
      </c>
      <c r="K2546" s="181" t="s">
        <v>2188</v>
      </c>
    </row>
    <row r="2547" spans="1:11">
      <c r="A2547" s="181" t="s">
        <v>2189</v>
      </c>
      <c r="B2547" s="181" t="s">
        <v>2190</v>
      </c>
      <c r="C2547" s="181" t="s">
        <v>552</v>
      </c>
      <c r="D2547" s="181">
        <v>16</v>
      </c>
      <c r="E2547" s="181" t="s">
        <v>551</v>
      </c>
      <c r="F2547" s="181">
        <v>0.55000000000000004</v>
      </c>
      <c r="G2547" s="181">
        <v>8.8000000000000007</v>
      </c>
      <c r="H2547" s="181">
        <v>35.159999999999997</v>
      </c>
      <c r="I2547" s="181" t="s">
        <v>542</v>
      </c>
      <c r="J2547" s="181" t="s">
        <v>543</v>
      </c>
      <c r="K2547" s="181" t="s">
        <v>2191</v>
      </c>
    </row>
    <row r="2548" spans="1:11">
      <c r="A2548" s="181" t="s">
        <v>2189</v>
      </c>
      <c r="B2548" s="181" t="s">
        <v>2190</v>
      </c>
      <c r="C2548" s="181" t="s">
        <v>553</v>
      </c>
      <c r="D2548" s="181">
        <v>14</v>
      </c>
      <c r="E2548" s="181" t="s">
        <v>546</v>
      </c>
      <c r="F2548" s="181">
        <v>0.85</v>
      </c>
      <c r="G2548" s="181">
        <v>11.9</v>
      </c>
      <c r="H2548" s="181">
        <v>35.159999999999997</v>
      </c>
      <c r="I2548" s="181" t="s">
        <v>542</v>
      </c>
      <c r="J2548" s="181" t="s">
        <v>543</v>
      </c>
      <c r="K2548" s="181" t="s">
        <v>2192</v>
      </c>
    </row>
    <row r="2549" spans="1:11">
      <c r="A2549" s="181" t="s">
        <v>2189</v>
      </c>
      <c r="B2549" s="181" t="s">
        <v>2190</v>
      </c>
      <c r="C2549" s="181" t="s">
        <v>543</v>
      </c>
      <c r="D2549" s="181">
        <v>3</v>
      </c>
      <c r="E2549" s="181" t="s">
        <v>546</v>
      </c>
      <c r="F2549" s="181">
        <v>4.82</v>
      </c>
      <c r="G2549" s="181">
        <v>14.46</v>
      </c>
      <c r="H2549" s="181">
        <v>35.159999999999997</v>
      </c>
      <c r="I2549" s="181" t="s">
        <v>542</v>
      </c>
      <c r="J2549" s="181" t="s">
        <v>543</v>
      </c>
      <c r="K2549" s="181" t="s">
        <v>2193</v>
      </c>
    </row>
    <row r="2550" spans="1:11">
      <c r="A2550" s="181" t="s">
        <v>2194</v>
      </c>
      <c r="B2550" s="181" t="s">
        <v>2195</v>
      </c>
      <c r="C2550" s="181" t="s">
        <v>552</v>
      </c>
      <c r="D2550" s="181">
        <v>11</v>
      </c>
      <c r="E2550" s="181" t="s">
        <v>546</v>
      </c>
      <c r="F2550" s="181">
        <v>2.73</v>
      </c>
      <c r="G2550" s="181">
        <v>30.03</v>
      </c>
      <c r="H2550" s="181">
        <v>123.92</v>
      </c>
      <c r="I2550" s="181" t="s">
        <v>1906</v>
      </c>
      <c r="J2550" s="181" t="s">
        <v>543</v>
      </c>
      <c r="K2550" s="181" t="s">
        <v>2196</v>
      </c>
    </row>
    <row r="2551" spans="1:11">
      <c r="A2551" s="181" t="s">
        <v>2194</v>
      </c>
      <c r="B2551" s="181" t="s">
        <v>2195</v>
      </c>
      <c r="C2551" s="181" t="s">
        <v>559</v>
      </c>
      <c r="D2551" s="181">
        <v>14</v>
      </c>
      <c r="E2551" s="181" t="s">
        <v>554</v>
      </c>
      <c r="F2551" s="181">
        <v>3.66</v>
      </c>
      <c r="G2551" s="181">
        <v>51.24</v>
      </c>
      <c r="H2551" s="181">
        <v>123.92</v>
      </c>
      <c r="I2551" s="181" t="s">
        <v>1906</v>
      </c>
      <c r="J2551" s="181" t="s">
        <v>543</v>
      </c>
      <c r="K2551" s="181" t="s">
        <v>2196</v>
      </c>
    </row>
    <row r="2552" spans="1:11">
      <c r="A2552" s="181" t="s">
        <v>2194</v>
      </c>
      <c r="B2552" s="181" t="s">
        <v>2195</v>
      </c>
      <c r="C2552" s="181" t="s">
        <v>543</v>
      </c>
      <c r="D2552" s="181">
        <v>15</v>
      </c>
      <c r="E2552" s="181" t="s">
        <v>551</v>
      </c>
      <c r="F2552" s="181">
        <v>0.09</v>
      </c>
      <c r="G2552" s="181">
        <v>1.35</v>
      </c>
      <c r="H2552" s="181">
        <v>123.92</v>
      </c>
      <c r="I2552" s="181" t="s">
        <v>1906</v>
      </c>
      <c r="J2552" s="181" t="s">
        <v>543</v>
      </c>
      <c r="K2552" s="181" t="s">
        <v>2196</v>
      </c>
    </row>
    <row r="2553" spans="1:11">
      <c r="A2553" s="181" t="s">
        <v>2194</v>
      </c>
      <c r="B2553" s="181" t="s">
        <v>2195</v>
      </c>
      <c r="C2553" s="181" t="s">
        <v>545</v>
      </c>
      <c r="D2553" s="181">
        <v>10</v>
      </c>
      <c r="E2553" s="181" t="s">
        <v>541</v>
      </c>
      <c r="F2553" s="181">
        <v>4.13</v>
      </c>
      <c r="G2553" s="181">
        <v>41.3</v>
      </c>
      <c r="H2553" s="181">
        <v>123.92</v>
      </c>
      <c r="I2553" s="181" t="s">
        <v>1906</v>
      </c>
      <c r="J2553" s="181" t="s">
        <v>543</v>
      </c>
      <c r="K2553" s="181" t="s">
        <v>2196</v>
      </c>
    </row>
    <row r="2554" spans="1:11">
      <c r="A2554" s="181" t="s">
        <v>2197</v>
      </c>
      <c r="B2554" s="181" t="s">
        <v>2198</v>
      </c>
      <c r="C2554" s="181" t="s">
        <v>545</v>
      </c>
      <c r="D2554" s="181">
        <v>13</v>
      </c>
      <c r="E2554" s="181" t="s">
        <v>554</v>
      </c>
      <c r="F2554" s="181">
        <v>2.91</v>
      </c>
      <c r="G2554" s="181">
        <v>37.83</v>
      </c>
      <c r="H2554" s="181">
        <v>119.13</v>
      </c>
      <c r="I2554" s="181" t="s">
        <v>1906</v>
      </c>
      <c r="J2554" s="181" t="s">
        <v>543</v>
      </c>
      <c r="K2554" s="181" t="s">
        <v>2199</v>
      </c>
    </row>
    <row r="2555" spans="1:11">
      <c r="A2555" s="181" t="s">
        <v>2197</v>
      </c>
      <c r="B2555" s="181" t="s">
        <v>2198</v>
      </c>
      <c r="C2555" s="181" t="s">
        <v>540</v>
      </c>
      <c r="D2555" s="181">
        <v>18</v>
      </c>
      <c r="E2555" s="181" t="s">
        <v>554</v>
      </c>
      <c r="F2555" s="181">
        <v>1.71</v>
      </c>
      <c r="G2555" s="181">
        <v>30.78</v>
      </c>
      <c r="H2555" s="181">
        <v>119.13</v>
      </c>
      <c r="I2555" s="181" t="s">
        <v>1906</v>
      </c>
      <c r="J2555" s="181" t="s">
        <v>543</v>
      </c>
      <c r="K2555" s="181" t="s">
        <v>2199</v>
      </c>
    </row>
    <row r="2556" spans="1:11">
      <c r="A2556" s="181" t="s">
        <v>2197</v>
      </c>
      <c r="B2556" s="181" t="s">
        <v>2198</v>
      </c>
      <c r="C2556" s="181" t="s">
        <v>597</v>
      </c>
      <c r="D2556" s="181">
        <v>2</v>
      </c>
      <c r="E2556" s="181" t="s">
        <v>551</v>
      </c>
      <c r="F2556" s="181">
        <v>0.78</v>
      </c>
      <c r="G2556" s="181">
        <v>1.56</v>
      </c>
      <c r="H2556" s="181">
        <v>119.13</v>
      </c>
      <c r="I2556" s="181" t="s">
        <v>1906</v>
      </c>
      <c r="J2556" s="181" t="s">
        <v>543</v>
      </c>
      <c r="K2556" s="181" t="s">
        <v>2199</v>
      </c>
    </row>
    <row r="2557" spans="1:11">
      <c r="A2557" s="181" t="s">
        <v>2197</v>
      </c>
      <c r="B2557" s="181" t="s">
        <v>2198</v>
      </c>
      <c r="C2557" s="181" t="s">
        <v>559</v>
      </c>
      <c r="D2557" s="181">
        <v>18</v>
      </c>
      <c r="E2557" s="181" t="s">
        <v>551</v>
      </c>
      <c r="F2557" s="181">
        <v>0.86</v>
      </c>
      <c r="G2557" s="181">
        <v>15.48</v>
      </c>
      <c r="H2557" s="181">
        <v>119.13</v>
      </c>
      <c r="I2557" s="181" t="s">
        <v>1906</v>
      </c>
      <c r="J2557" s="181" t="s">
        <v>543</v>
      </c>
      <c r="K2557" s="181" t="s">
        <v>2199</v>
      </c>
    </row>
    <row r="2558" spans="1:11">
      <c r="A2558" s="181" t="s">
        <v>2197</v>
      </c>
      <c r="B2558" s="181" t="s">
        <v>2198</v>
      </c>
      <c r="C2558" s="181" t="s">
        <v>550</v>
      </c>
      <c r="D2558" s="181">
        <v>12</v>
      </c>
      <c r="E2558" s="181" t="s">
        <v>554</v>
      </c>
      <c r="F2558" s="181">
        <v>2.79</v>
      </c>
      <c r="G2558" s="181">
        <v>33.479999999999997</v>
      </c>
      <c r="H2558" s="181">
        <v>119.13</v>
      </c>
      <c r="I2558" s="181" t="s">
        <v>1906</v>
      </c>
      <c r="J2558" s="181" t="s">
        <v>543</v>
      </c>
      <c r="K2558" s="181" t="s">
        <v>2199</v>
      </c>
    </row>
    <row r="2559" spans="1:11">
      <c r="A2559" s="181" t="s">
        <v>2200</v>
      </c>
      <c r="B2559" s="181" t="s">
        <v>2201</v>
      </c>
      <c r="C2559" s="181" t="s">
        <v>559</v>
      </c>
      <c r="D2559" s="181">
        <v>3</v>
      </c>
      <c r="E2559" s="181" t="s">
        <v>546</v>
      </c>
      <c r="F2559" s="181">
        <v>2.5099999999999998</v>
      </c>
      <c r="G2559" s="181">
        <v>7.53</v>
      </c>
      <c r="H2559" s="181">
        <v>56.87</v>
      </c>
      <c r="I2559" s="181" t="s">
        <v>542</v>
      </c>
      <c r="J2559" s="181" t="s">
        <v>543</v>
      </c>
      <c r="K2559" s="181" t="s">
        <v>2202</v>
      </c>
    </row>
    <row r="2560" spans="1:11">
      <c r="A2560" s="181" t="s">
        <v>2200</v>
      </c>
      <c r="B2560" s="181" t="s">
        <v>2201</v>
      </c>
      <c r="C2560" s="181" t="s">
        <v>597</v>
      </c>
      <c r="D2560" s="181">
        <v>14</v>
      </c>
      <c r="E2560" s="181" t="s">
        <v>554</v>
      </c>
      <c r="F2560" s="181">
        <v>2.95</v>
      </c>
      <c r="G2560" s="181">
        <v>41.3</v>
      </c>
      <c r="H2560" s="181">
        <v>56.87</v>
      </c>
      <c r="I2560" s="181" t="s">
        <v>542</v>
      </c>
      <c r="J2560" s="181" t="s">
        <v>543</v>
      </c>
      <c r="K2560" s="181" t="s">
        <v>2203</v>
      </c>
    </row>
    <row r="2561" spans="1:11">
      <c r="A2561" s="181" t="s">
        <v>2200</v>
      </c>
      <c r="B2561" s="181" t="s">
        <v>2201</v>
      </c>
      <c r="C2561" s="181" t="s">
        <v>540</v>
      </c>
      <c r="D2561" s="181">
        <v>2</v>
      </c>
      <c r="E2561" s="181" t="s">
        <v>551</v>
      </c>
      <c r="F2561" s="181">
        <v>4.0199999999999996</v>
      </c>
      <c r="G2561" s="181">
        <v>8.0399999999999991</v>
      </c>
      <c r="H2561" s="181">
        <v>56.87</v>
      </c>
      <c r="I2561" s="181" t="s">
        <v>542</v>
      </c>
      <c r="J2561" s="181" t="s">
        <v>543</v>
      </c>
      <c r="K2561" s="181" t="s">
        <v>2204</v>
      </c>
    </row>
    <row r="2562" spans="1:11">
      <c r="A2562" s="181" t="s">
        <v>2205</v>
      </c>
      <c r="B2562" s="181" t="s">
        <v>2206</v>
      </c>
      <c r="C2562" s="181" t="s">
        <v>553</v>
      </c>
      <c r="D2562" s="181">
        <v>9</v>
      </c>
      <c r="E2562" s="181" t="s">
        <v>554</v>
      </c>
      <c r="F2562" s="181">
        <v>3.8</v>
      </c>
      <c r="G2562" s="181">
        <v>34.200000000000003</v>
      </c>
      <c r="H2562" s="181">
        <v>55.94</v>
      </c>
      <c r="I2562" s="181" t="s">
        <v>542</v>
      </c>
      <c r="J2562" s="181" t="s">
        <v>543</v>
      </c>
      <c r="K2562" s="181" t="s">
        <v>2207</v>
      </c>
    </row>
    <row r="2563" spans="1:11">
      <c r="A2563" s="181" t="s">
        <v>2205</v>
      </c>
      <c r="B2563" s="181" t="s">
        <v>2206</v>
      </c>
      <c r="C2563" s="181" t="s">
        <v>543</v>
      </c>
      <c r="D2563" s="181">
        <v>19</v>
      </c>
      <c r="E2563" s="181" t="s">
        <v>546</v>
      </c>
      <c r="F2563" s="181">
        <v>0.17</v>
      </c>
      <c r="G2563" s="181">
        <v>3.23</v>
      </c>
      <c r="H2563" s="181">
        <v>55.94</v>
      </c>
      <c r="I2563" s="181" t="s">
        <v>542</v>
      </c>
      <c r="J2563" s="181" t="s">
        <v>543</v>
      </c>
      <c r="K2563" s="181" t="s">
        <v>2208</v>
      </c>
    </row>
    <row r="2564" spans="1:11">
      <c r="A2564" s="181" t="s">
        <v>2205</v>
      </c>
      <c r="B2564" s="181" t="s">
        <v>2206</v>
      </c>
      <c r="C2564" s="181" t="s">
        <v>545</v>
      </c>
      <c r="D2564" s="181">
        <v>4</v>
      </c>
      <c r="E256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   </c>
      <c r="J2564" s="181" t="s">
        <v>543</v>
      </c>
      <c r="K2564" s="181" t="s">
        <v>2209</v>
      </c>
    </row>
    <row r="2565" spans="1:11">
      <c r="A2565" s="181" t="s">
        <v>2205</v>
      </c>
      <c r="B2565" s="181" t="s">
        <v>2206</v>
      </c>
      <c r="C2565" s="181" t="s">
        <v>557</v>
      </c>
      <c r="D2565" s="181">
        <v>7</v>
      </c>
      <c r="E2565" s="181" t="s">
        <v>541</v>
      </c>
      <c r="F2565" s="181">
        <v>1.73</v>
      </c>
      <c r="G2565" s="181">
        <v>12.11</v>
      </c>
      <c r="H2565" s="181">
        <v>55.94</v>
      </c>
      <c r="I2565" s="181" t="s">
        <v>542</v>
      </c>
      <c r="J2565" s="181" t="s">
        <v>543</v>
      </c>
      <c r="K2565" s="181" t="s">
        <v>2210</v>
      </c>
    </row>
    <row r="2566" spans="1:11">
      <c r="A2566" s="181" t="s">
        <v>2211</v>
      </c>
      <c r="B2566" s="181" t="s">
        <v>2212</v>
      </c>
      <c r="C2566" s="181" t="s">
        <v>550</v>
      </c>
      <c r="D2566" s="181">
        <v>17</v>
      </c>
      <c r="E2566" s="181" t="s">
        <v>541</v>
      </c>
      <c r="F2566" s="181">
        <v>1.24</v>
      </c>
      <c r="G2566" s="181">
        <v>21.08</v>
      </c>
      <c r="H2566" s="181">
        <v>139.54</v>
      </c>
      <c r="I2566" s="181" t="s">
        <v>542</v>
      </c>
      <c r="J2566" s="181" t="s">
        <v>543</v>
      </c>
      <c r="K2566" s="181" t="s">
        <v>2213</v>
      </c>
    </row>
    <row r="2567" spans="1:11">
      <c r="A2567" s="181" t="s">
        <v>2211</v>
      </c>
      <c r="B2567" s="181" t="s">
        <v>2212</v>
      </c>
      <c r="C2567" s="181" t="s">
        <v>563</v>
      </c>
      <c r="D2567" s="181">
        <v>12</v>
      </c>
      <c r="E2567" s="181" t="s">
        <v>551</v>
      </c>
      <c r="F2567" s="181">
        <v>4.25</v>
      </c>
      <c r="G2567" s="181">
        <v>51</v>
      </c>
      <c r="H2567" s="181">
        <v>139.54</v>
      </c>
      <c r="I2567" s="181" t="s">
        <v>542</v>
      </c>
      <c r="J2567" s="181" t="s">
        <v>543</v>
      </c>
      <c r="K2567" s="181" t="s">
        <v>2214</v>
      </c>
    </row>
    <row r="2568" spans="1:11">
      <c r="A2568" s="181" t="s">
        <v>2211</v>
      </c>
      <c r="B2568" s="181" t="s">
        <v>2212</v>
      </c>
      <c r="C2568" s="181" t="s">
        <v>547</v>
      </c>
      <c r="D2568" s="181">
        <v>10</v>
      </c>
      <c r="E2568" s="181" t="s">
        <v>546</v>
      </c>
      <c r="F2568" s="181">
        <v>4.16</v>
      </c>
      <c r="G2568" s="181">
        <v>41.6</v>
      </c>
      <c r="H2568" s="181">
        <v>139.54</v>
      </c>
      <c r="I2568" s="181" t="s">
        <v>542</v>
      </c>
      <c r="J2568" s="181" t="s">
        <v>543</v>
      </c>
      <c r="K2568" s="181" t="s">
        <v>2215</v>
      </c>
    </row>
    <row r="2569" spans="1:11">
      <c r="A2569" s="181" t="s">
        <v>2211</v>
      </c>
      <c r="B2569" s="181" t="s">
        <v>2212</v>
      </c>
      <c r="C2569" s="181" t="s">
        <v>540</v>
      </c>
      <c r="D2569" s="181">
        <v>6</v>
      </c>
      <c r="E2569" s="181" t="s">
        <v>551</v>
      </c>
      <c r="F2569" s="181">
        <v>4.3099999999999996</v>
      </c>
      <c r="G2569" s="181">
        <v>25.86</v>
      </c>
      <c r="H2569" s="181">
        <v>139.54</v>
      </c>
      <c r="I2569" s="181" t="s">
        <v>542</v>
      </c>
      <c r="J2569" s="181" t="s">
        <v>543</v>
      </c>
      <c r="K2569" s="181" t="s">
        <v>2216</v>
      </c>
    </row>
    <row r="2570" spans="1:11">
      <c r="A2570" s="181" t="s">
        <v>2217</v>
      </c>
      <c r="B2570" s="181" t="s">
        <v>2218</v>
      </c>
      <c r="C2570" s="181" t="s">
        <v>579</v>
      </c>
      <c r="D2570" s="181">
        <v>12</v>
      </c>
      <c r="E2570" s="181" t="s">
        <v>551</v>
      </c>
      <c r="F2570" s="181">
        <v>1.87</v>
      </c>
      <c r="G2570" s="181">
        <v>22.44</v>
      </c>
      <c r="H2570" s="181">
        <v>113.7</v>
      </c>
      <c r="I2570" s="181" t="s">
        <v>1906</v>
      </c>
      <c r="J2570" s="181" t="s">
        <v>543</v>
      </c>
      <c r="K2570" s="181" t="s">
        <v>2219</v>
      </c>
    </row>
    <row r="2571" spans="1:11">
      <c r="A2571" s="181" t="s">
        <v>2217</v>
      </c>
      <c r="B2571" s="181" t="s">
        <v>2218</v>
      </c>
      <c r="C2571" s="181" t="s">
        <v>559</v>
      </c>
      <c r="D2571" s="181">
        <v>16</v>
      </c>
      <c r="E2571" s="181" t="s">
        <v>546</v>
      </c>
      <c r="F2571" s="181">
        <v>1.95</v>
      </c>
      <c r="G2571" s="181">
        <v>31.2</v>
      </c>
      <c r="H2571" s="181">
        <v>113.7</v>
      </c>
      <c r="I2571" s="181" t="s">
        <v>1906</v>
      </c>
      <c r="J2571" s="181" t="s">
        <v>543</v>
      </c>
      <c r="K2571" s="181" t="s">
        <v>2219</v>
      </c>
    </row>
    <row r="2572" spans="1:11">
      <c r="A2572" s="181" t="s">
        <v>2217</v>
      </c>
      <c r="B2572" s="181" t="s">
        <v>2218</v>
      </c>
      <c r="C2572" s="181" t="s">
        <v>557</v>
      </c>
      <c r="D2572" s="181">
        <v>13</v>
      </c>
      <c r="E2572" s="181" t="s">
        <v>546</v>
      </c>
      <c r="F2572" s="181">
        <v>4.62</v>
      </c>
      <c r="G2572" s="181">
        <v>60.06</v>
      </c>
      <c r="H2572" s="181">
        <v>113.7</v>
      </c>
      <c r="I2572" s="181" t="s">
        <v>1906</v>
      </c>
      <c r="J2572" s="181" t="s">
        <v>543</v>
      </c>
      <c r="K2572" s="181" t="s">
        <v>2219</v>
      </c>
    </row>
    <row r="2573" spans="1:11">
      <c r="A2573" s="181" t="s">
        <v>2220</v>
      </c>
      <c r="B2573" s="181" t="s">
        <v>2221</v>
      </c>
      <c r="C2573" s="181" t="s">
        <v>552</v>
      </c>
      <c r="D2573" s="181">
        <v>1</v>
      </c>
      <c r="E2573" s="181" t="s">
        <v>541</v>
      </c>
      <c r="F2573" s="181">
        <v>2.06</v>
      </c>
      <c r="G2573" s="181">
        <v>2.06</v>
      </c>
      <c r="H2573" s="181">
        <v>113.4</v>
      </c>
      <c r="I2573" s="181" t="s">
        <v>1906</v>
      </c>
      <c r="J2573" s="181" t="s">
        <v>543</v>
      </c>
      <c r="K2573" s="181" t="s">
        <v>2222</v>
      </c>
    </row>
    <row r="2574" spans="1:11">
      <c r="A2574" s="181" t="s">
        <v>2220</v>
      </c>
      <c r="B2574" s="181" t="s">
        <v>2221</v>
      </c>
      <c r="C2574" s="181" t="s">
        <v>550</v>
      </c>
      <c r="D2574" s="181">
        <v>19</v>
      </c>
      <c r="E2574" s="181" t="s">
        <v>551</v>
      </c>
      <c r="F2574" s="181">
        <v>3.9</v>
      </c>
      <c r="G2574" s="181">
        <v>74.099999999999994</v>
      </c>
      <c r="H2574" s="181">
        <v>113.4</v>
      </c>
      <c r="I2574" s="181" t="s">
        <v>1906</v>
      </c>
      <c r="J2574" s="181" t="s">
        <v>543</v>
      </c>
      <c r="K2574" s="181" t="s">
        <v>2222</v>
      </c>
    </row>
    <row r="2575" spans="1:11">
      <c r="A2575" s="181" t="s">
        <v>2220</v>
      </c>
      <c r="B2575" s="181" t="s">
        <v>2221</v>
      </c>
      <c r="C2575" s="181" t="s">
        <v>557</v>
      </c>
      <c r="D2575" s="181">
        <v>19</v>
      </c>
      <c r="E2575" s="181" t="s">
        <v>541</v>
      </c>
      <c r="F2575" s="181">
        <v>1.96</v>
      </c>
      <c r="G2575" s="181">
        <v>37.24</v>
      </c>
      <c r="H2575" s="181">
        <v>113.4</v>
      </c>
      <c r="I2575" s="181" t="s">
        <v>1906</v>
      </c>
      <c r="J2575" s="181" t="s">
        <v>543</v>
      </c>
      <c r="K2575" s="181" t="s">
        <v>2222</v>
      </c>
    </row>
    <row r="2576" spans="1:11">
      <c r="A2576" s="181" t="s">
        <v>2223</v>
      </c>
      <c r="B2576" s="181" t="s">
        <v>2224</v>
      </c>
      <c r="C2576" s="181" t="s">
        <v>597</v>
      </c>
      <c r="D2576" s="181">
        <v>1</v>
      </c>
      <c r="E2576" s="181" t="s">
        <v>546</v>
      </c>
      <c r="F2576" s="181">
        <v>4.62</v>
      </c>
      <c r="G2576" s="181">
        <v>4.62</v>
      </c>
      <c r="H2576" s="181">
        <v>111.44</v>
      </c>
      <c r="I2576" s="181" t="s">
        <v>542</v>
      </c>
      <c r="J2576" s="181" t="s">
        <v>543</v>
      </c>
      <c r="K2576" s="181" t="s">
        <v>2225</v>
      </c>
    </row>
    <row r="2577" spans="1:11">
      <c r="A2577" s="181" t="s">
        <v>2223</v>
      </c>
      <c r="B2577" s="181" t="s">
        <v>2224</v>
      </c>
      <c r="C2577" s="181" t="s">
        <v>550</v>
      </c>
      <c r="D2577" s="181">
        <v>19</v>
      </c>
      <c r="E2577" s="181" t="s">
        <v>546</v>
      </c>
      <c r="F2577" s="181">
        <v>2.64</v>
      </c>
      <c r="G2577" s="181">
        <v>50.16</v>
      </c>
      <c r="H2577" s="181">
        <v>111.44</v>
      </c>
      <c r="I2577" s="181" t="s">
        <v>542</v>
      </c>
      <c r="J2577" s="181" t="s">
        <v>543</v>
      </c>
      <c r="K2577" s="181" t="s">
        <v>2226</v>
      </c>
    </row>
    <row r="2578" spans="1:11">
      <c r="A2578" s="181" t="s">
        <v>2223</v>
      </c>
      <c r="B2578" s="181" t="s">
        <v>2224</v>
      </c>
      <c r="C2578" s="181" t="s">
        <v>547</v>
      </c>
      <c r="D2578" s="181">
        <v>9</v>
      </c>
      <c r="E2578" s="181" t="s">
        <v>551</v>
      </c>
      <c r="F2578" s="181">
        <v>3.86</v>
      </c>
      <c r="G2578" s="181">
        <v>34.74</v>
      </c>
      <c r="H2578" s="181">
        <v>111.44</v>
      </c>
      <c r="I2578" s="181" t="s">
        <v>542</v>
      </c>
      <c r="J2578" s="181" t="s">
        <v>543</v>
      </c>
      <c r="K2578" s="181" t="s">
        <v>2227</v>
      </c>
    </row>
    <row r="2579" spans="1:11">
      <c r="A2579" s="181" t="s">
        <v>2223</v>
      </c>
      <c r="B2579" s="181" t="s">
        <v>2224</v>
      </c>
      <c r="C2579" s="181" t="s">
        <v>557</v>
      </c>
      <c r="D2579" s="181">
        <v>16</v>
      </c>
      <c r="E2579" s="181" t="s">
        <v>551</v>
      </c>
      <c r="F2579" s="181">
        <v>1.37</v>
      </c>
      <c r="G2579" s="181">
        <v>21.92</v>
      </c>
      <c r="H2579" s="181">
        <v>111.44</v>
      </c>
      <c r="I2579" s="181" t="s">
        <v>542</v>
      </c>
      <c r="J2579" s="181" t="s">
        <v>543</v>
      </c>
      <c r="K2579" s="181" t="s">
        <v>2228</v>
      </c>
    </row>
    <row r="2580" spans="1:11">
      <c r="A2580" s="181" t="s">
        <v>2229</v>
      </c>
      <c r="B2580" s="181" t="s">
        <v>2230</v>
      </c>
      <c r="C2580" s="181" t="s">
        <v>579</v>
      </c>
      <c r="D2580" s="181">
        <v>20</v>
      </c>
      <c r="E2580" s="181" t="s">
        <v>541</v>
      </c>
      <c r="F2580" s="181">
        <v>0.79</v>
      </c>
      <c r="G2580" s="181">
        <v>15.8</v>
      </c>
      <c r="H2580" s="181">
        <v>130.16999999999999</v>
      </c>
      <c r="I2580" s="181" t="s">
        <v>1906</v>
      </c>
      <c r="J2580" s="181" t="s">
        <v>543</v>
      </c>
      <c r="K2580" s="181" t="s">
        <v>2231</v>
      </c>
    </row>
    <row r="2581" spans="1:11">
      <c r="A2581" s="181" t="s">
        <v>2229</v>
      </c>
      <c r="B2581" s="181" t="s">
        <v>2230</v>
      </c>
      <c r="C2581" s="181" t="s">
        <v>563</v>
      </c>
      <c r="D2581" s="181">
        <v>15</v>
      </c>
      <c r="E2581" s="181" t="s">
        <v>551</v>
      </c>
      <c r="F2581" s="181">
        <v>1.39</v>
      </c>
      <c r="G2581" s="181">
        <v>20.85</v>
      </c>
      <c r="H2581" s="181">
        <v>130.16999999999999</v>
      </c>
      <c r="I2581" s="181" t="s">
        <v>1906</v>
      </c>
      <c r="J2581" s="181" t="s">
        <v>543</v>
      </c>
      <c r="K2581" s="181" t="s">
        <v>2231</v>
      </c>
    </row>
    <row r="2582" spans="1:11">
      <c r="A2582" s="181" t="s">
        <v>2229</v>
      </c>
      <c r="B2582" s="181" t="s">
        <v>2230</v>
      </c>
      <c r="C2582" s="181" t="s">
        <v>550</v>
      </c>
      <c r="D2582" s="181">
        <v>11</v>
      </c>
      <c r="E2582" s="181" t="s">
        <v>546</v>
      </c>
      <c r="F2582" s="181">
        <v>2.66</v>
      </c>
      <c r="G2582" s="181">
        <v>29.26</v>
      </c>
      <c r="H2582" s="181">
        <v>130.16999999999999</v>
      </c>
      <c r="I2582" s="181" t="s">
        <v>1906</v>
      </c>
      <c r="J2582" s="181" t="s">
        <v>543</v>
      </c>
      <c r="K2582" s="181" t="s">
        <v>2231</v>
      </c>
    </row>
    <row r="2583" spans="1:11">
      <c r="A2583" s="181" t="s">
        <v>2229</v>
      </c>
      <c r="B2583" s="181" t="s">
        <v>2230</v>
      </c>
      <c r="C2583" s="181" t="s">
        <v>540</v>
      </c>
      <c r="D2583" s="181">
        <v>14</v>
      </c>
      <c r="E2583" s="181" t="s">
        <v>554</v>
      </c>
      <c r="F2583" s="181">
        <v>4.59</v>
      </c>
      <c r="G2583" s="181">
        <v>64.260000000000005</v>
      </c>
      <c r="H2583" s="181">
        <v>130.16999999999999</v>
      </c>
      <c r="I2583" s="181" t="s">
        <v>1906</v>
      </c>
      <c r="J2583" s="181" t="s">
        <v>543</v>
      </c>
      <c r="K2583" s="181" t="s">
        <v>2231</v>
      </c>
    </row>
    <row r="2584" spans="1:11">
      <c r="A2584" s="181" t="s">
        <v>2232</v>
      </c>
      <c r="B2584" s="181" t="s">
        <v>2233</v>
      </c>
      <c r="C2584" s="181" t="s">
        <v>575</v>
      </c>
      <c r="D2584" s="181">
        <v>8</v>
      </c>
      <c r="E2584" s="181" t="s">
        <v>554</v>
      </c>
      <c r="F2584" s="181">
        <v>4.93</v>
      </c>
      <c r="G2584" s="181">
        <v>39.44</v>
      </c>
      <c r="H2584" s="181">
        <v>84.38</v>
      </c>
      <c r="I2584" s="181" t="s">
        <v>542</v>
      </c>
      <c r="J2584" s="181" t="s">
        <v>543</v>
      </c>
      <c r="K2584" s="181" t="s">
        <v>2234</v>
      </c>
    </row>
    <row r="2585" spans="1:11">
      <c r="A2585" s="181" t="s">
        <v>2232</v>
      </c>
      <c r="B2585" s="181" t="s">
        <v>2233</v>
      </c>
      <c r="C2585" s="181" t="s">
        <v>597</v>
      </c>
      <c r="D2585" s="181">
        <v>17</v>
      </c>
      <c r="E2585" s="181" t="s">
        <v>546</v>
      </c>
      <c r="F2585" s="181">
        <v>0.94</v>
      </c>
      <c r="G2585" s="181">
        <v>15.98</v>
      </c>
      <c r="H2585" s="181">
        <v>84.38</v>
      </c>
      <c r="I2585" s="181" t="s">
        <v>542</v>
      </c>
      <c r="J2585" s="181" t="s">
        <v>543</v>
      </c>
      <c r="K2585" s="181" t="s">
        <v>2235</v>
      </c>
    </row>
    <row r="2586" spans="1:11">
      <c r="A2586" s="181" t="s">
        <v>2232</v>
      </c>
      <c r="B2586" s="181" t="s">
        <v>2233</v>
      </c>
      <c r="C2586" s="181" t="s">
        <v>545</v>
      </c>
      <c r="D2586" s="181">
        <v>8</v>
      </c>
      <c r="E2586" s="181" t="s">
        <v>546</v>
      </c>
      <c r="F2586" s="181">
        <v>3.62</v>
      </c>
      <c r="G2586" s="181">
        <v>28.96</v>
      </c>
      <c r="H2586" s="181">
        <v>84.38</v>
      </c>
      <c r="I2586" s="181" t="s">
        <v>542</v>
      </c>
      <c r="J2586" s="181" t="s">
        <v>543</v>
      </c>
      <c r="K2586" s="181" t="s">
        <v>2236</v>
      </c>
    </row>
    <row r="2587" spans="1:11">
      <c r="A2587" s="181" t="s">
        <v>2237</v>
      </c>
      <c r="B2587" s="181" t="s">
        <v>2238</v>
      </c>
      <c r="C2587" s="181" t="s">
        <v>557</v>
      </c>
      <c r="D2587" s="181">
        <v>16</v>
      </c>
      <c r="E2587" s="181" t="s">
        <v>551</v>
      </c>
      <c r="F2587" s="181">
        <v>3.16</v>
      </c>
      <c r="G2587" s="181">
        <v>50.56</v>
      </c>
      <c r="H2587" s="181">
        <v>97.24</v>
      </c>
      <c r="I2587" s="181" t="s">
        <v>542</v>
      </c>
      <c r="J2587" s="181" t="s">
        <v>543</v>
      </c>
      <c r="K2587" s="181" t="s">
        <v>2239</v>
      </c>
    </row>
    <row r="2588" spans="1:11">
      <c r="A2588" s="181" t="s">
        <v>2237</v>
      </c>
      <c r="B2588" s="181" t="s">
        <v>2238</v>
      </c>
      <c r="C2588" s="181" t="s">
        <v>563</v>
      </c>
      <c r="D2588" s="181">
        <v>12</v>
      </c>
      <c r="E2588" s="181" t="s">
        <v>551</v>
      </c>
      <c r="F2588" s="181">
        <v>3.37</v>
      </c>
      <c r="G2588" s="181">
        <v>40.44</v>
      </c>
      <c r="H2588" s="181">
        <v>97.24</v>
      </c>
      <c r="I2588" s="181" t="s">
        <v>542</v>
      </c>
      <c r="J2588" s="181" t="s">
        <v>543</v>
      </c>
      <c r="K2588" s="181" t="s">
        <v>2240</v>
      </c>
    </row>
    <row r="2589" spans="1:11">
      <c r="A2589" s="181" t="s">
        <v>2237</v>
      </c>
      <c r="B2589" s="181" t="s">
        <v>2238</v>
      </c>
      <c r="C2589" s="181" t="s">
        <v>559</v>
      </c>
      <c r="D2589" s="181">
        <v>13</v>
      </c>
      <c r="E2589" s="181" t="s">
        <v>554</v>
      </c>
      <c r="F2589" s="181">
        <v>0.48</v>
      </c>
      <c r="G2589" s="181">
        <v>6.24</v>
      </c>
      <c r="H2589" s="181">
        <v>97.24</v>
      </c>
      <c r="I2589" s="181" t="s">
        <v>542</v>
      </c>
      <c r="J2589" s="181" t="s">
        <v>543</v>
      </c>
      <c r="K2589" s="181" t="s">
        <v>2241</v>
      </c>
    </row>
    <row r="2590" spans="1:11">
      <c r="A2590" s="181" t="s">
        <v>2242</v>
      </c>
      <c r="B2590" s="181" t="s">
        <v>2243</v>
      </c>
      <c r="C2590" s="181" t="s">
        <v>597</v>
      </c>
      <c r="D2590" s="181">
        <v>13</v>
      </c>
      <c r="E2590" s="181" t="s">
        <v>551</v>
      </c>
      <c r="F2590" s="181">
        <v>4.16</v>
      </c>
      <c r="G2590" s="181">
        <v>54.08</v>
      </c>
      <c r="H2590" s="181">
        <v>106.93</v>
      </c>
      <c r="I2590" s="181" t="s">
        <v>542</v>
      </c>
      <c r="J2590" s="181" t="s">
        <v>543</v>
      </c>
      <c r="K2590" s="181" t="s">
        <v>2244</v>
      </c>
    </row>
    <row r="2591" spans="1:11">
      <c r="A2591" s="181" t="s">
        <v>2242</v>
      </c>
      <c r="B2591" s="181" t="s">
        <v>2243</v>
      </c>
      <c r="C2591" s="181" t="s">
        <v>540</v>
      </c>
      <c r="D2591" s="181">
        <v>14</v>
      </c>
      <c r="E2591" s="181" t="s">
        <v>551</v>
      </c>
      <c r="F2591" s="181">
        <v>0.42</v>
      </c>
      <c r="G2591" s="181">
        <v>5.88</v>
      </c>
      <c r="H2591" s="181">
        <v>106.93</v>
      </c>
      <c r="I2591" s="181" t="s">
        <v>542</v>
      </c>
      <c r="J2591" s="181" t="s">
        <v>543</v>
      </c>
      <c r="K2591" s="181" t="s">
        <v>2245</v>
      </c>
    </row>
    <row r="2592" spans="1:11">
      <c r="A2592" s="181" t="s">
        <v>2242</v>
      </c>
      <c r="B2592" s="181" t="s">
        <v>2243</v>
      </c>
      <c r="C2592" s="181" t="s">
        <v>543</v>
      </c>
      <c r="D2592" s="181">
        <v>11</v>
      </c>
      <c r="E2592" s="181" t="s">
        <v>546</v>
      </c>
      <c r="F2592" s="181">
        <v>1.46</v>
      </c>
      <c r="G2592" s="181">
        <v>16.059999999999999</v>
      </c>
      <c r="H2592" s="181">
        <v>106.93</v>
      </c>
      <c r="I2592" s="181" t="s">
        <v>542</v>
      </c>
      <c r="J2592" s="181" t="s">
        <v>543</v>
      </c>
      <c r="K2592" s="181" t="s">
        <v>2246</v>
      </c>
    </row>
    <row r="2593" spans="1:11">
      <c r="A2593" s="181" t="s">
        <v>2242</v>
      </c>
      <c r="B2593" s="181" t="s">
        <v>2243</v>
      </c>
      <c r="C2593" s="181" t="s">
        <v>559</v>
      </c>
      <c r="D2593" s="181">
        <v>11</v>
      </c>
      <c r="E2593" s="181" t="s">
        <v>551</v>
      </c>
      <c r="F2593" s="181">
        <v>2.81</v>
      </c>
      <c r="G2593" s="181">
        <v>30.91</v>
      </c>
      <c r="H2593" s="181">
        <v>106.93</v>
      </c>
      <c r="I2593" s="181" t="s">
        <v>542</v>
      </c>
      <c r="J2593" s="181" t="s">
        <v>543</v>
      </c>
      <c r="K2593" s="181" t="s">
        <v>2247</v>
      </c>
    </row>
    <row r="2594" spans="1:11">
      <c r="A2594" s="181" t="s">
        <v>2248</v>
      </c>
      <c r="B2594" s="181" t="s">
        <v>2249</v>
      </c>
      <c r="C2594" s="181" t="s">
        <v>552</v>
      </c>
      <c r="D2594" s="181">
        <v>1</v>
      </c>
      <c r="E2594" s="181" t="s">
        <v>541</v>
      </c>
      <c r="F2594" s="181">
        <v>1.34</v>
      </c>
      <c r="G2594" s="181">
        <v>1.34</v>
      </c>
      <c r="H2594" s="181">
        <v>88.58</v>
      </c>
      <c r="I2594" s="181" t="s">
        <v>542</v>
      </c>
      <c r="J2594" s="181" t="s">
        <v>543</v>
      </c>
      <c r="K2594" s="181" t="s">
        <v>2250</v>
      </c>
    </row>
    <row r="2595" spans="1:11">
      <c r="A2595" s="181" t="s">
        <v>2248</v>
      </c>
      <c r="B2595" s="181" t="s">
        <v>2249</v>
      </c>
      <c r="C2595" s="181" t="s">
        <v>557</v>
      </c>
      <c r="D2595" s="181">
        <v>4</v>
      </c>
      <c r="E2595" s="181" t="s">
        <v>546</v>
      </c>
      <c r="F2595" s="181">
        <v>1.63</v>
      </c>
      <c r="G2595" s="181">
        <v>6.52</v>
      </c>
      <c r="H2595" s="181">
        <v>88.58</v>
      </c>
      <c r="I2595" s="181" t="s">
        <v>542</v>
      </c>
      <c r="J2595" s="181" t="s">
        <v>543</v>
      </c>
      <c r="K2595" s="181" t="s">
        <v>2251</v>
      </c>
    </row>
    <row r="2596" spans="1:11">
      <c r="A2596" s="181" t="s">
        <v>2248</v>
      </c>
      <c r="B2596" s="181" t="s">
        <v>2249</v>
      </c>
      <c r="C2596" s="181" t="s">
        <v>575</v>
      </c>
      <c r="D2596" s="181">
        <v>8</v>
      </c>
      <c r="E2596" s="181" t="s">
        <v>546</v>
      </c>
      <c r="F2596" s="181">
        <v>2.95</v>
      </c>
      <c r="G2596" s="181">
        <v>23.6</v>
      </c>
      <c r="H2596" s="181">
        <v>88.58</v>
      </c>
      <c r="I2596" s="181" t="s">
        <v>542</v>
      </c>
      <c r="J2596" s="181" t="s">
        <v>543</v>
      </c>
      <c r="K2596" s="181" t="s">
        <v>2252</v>
      </c>
    </row>
    <row r="2597" spans="1:11">
      <c r="A2597" s="181" t="s">
        <v>2248</v>
      </c>
      <c r="B2597" s="181" t="s">
        <v>2249</v>
      </c>
      <c r="C2597" s="181" t="s">
        <v>597</v>
      </c>
      <c r="D2597" s="181">
        <v>14</v>
      </c>
      <c r="E2597" s="181" t="s">
        <v>554</v>
      </c>
      <c r="F2597" s="181">
        <v>4.08</v>
      </c>
      <c r="G2597" s="181">
        <v>57.12</v>
      </c>
      <c r="H2597" s="181">
        <v>88.58</v>
      </c>
      <c r="I2597" s="181" t="s">
        <v>542</v>
      </c>
      <c r="J2597" s="181" t="s">
        <v>543</v>
      </c>
      <c r="K2597" s="181" t="s">
        <v>2253</v>
      </c>
    </row>
    <row r="2598" spans="1:11">
      <c r="A2598" s="181" t="s">
        <v>2254</v>
      </c>
      <c r="B2598" s="181" t="s">
        <v>2255</v>
      </c>
      <c r="C2598" s="181" t="s">
        <v>550</v>
      </c>
      <c r="D2598" s="181">
        <v>5</v>
      </c>
      <c r="E2598" s="181" t="s">
        <v>541</v>
      </c>
      <c r="F2598" s="181">
        <v>2.41</v>
      </c>
      <c r="G2598" s="181">
        <v>12.05</v>
      </c>
      <c r="H2598" s="181">
        <v>92.62</v>
      </c>
      <c r="I2598" s="181" t="s">
        <v>542</v>
      </c>
      <c r="J2598" s="181" t="s">
        <v>543</v>
      </c>
      <c r="K2598" s="181" t="s">
        <v>2256</v>
      </c>
    </row>
    <row r="2599" spans="1:11">
      <c r="A2599" s="181" t="s">
        <v>2254</v>
      </c>
      <c r="B2599" s="181" t="s">
        <v>2255</v>
      </c>
      <c r="C2599" s="181" t="s">
        <v>557</v>
      </c>
      <c r="D2599" s="181">
        <v>7</v>
      </c>
      <c r="E2599" s="181" t="s">
        <v>551</v>
      </c>
      <c r="F2599" s="181">
        <v>1.63</v>
      </c>
      <c r="G2599" s="181">
        <v>11.41</v>
      </c>
      <c r="H2599" s="181">
        <v>92.62</v>
      </c>
      <c r="I2599" s="181" t="s">
        <v>542</v>
      </c>
      <c r="J2599" s="181" t="s">
        <v>543</v>
      </c>
      <c r="K2599" s="181" t="s">
        <v>2257</v>
      </c>
    </row>
    <row r="2600" spans="1:11">
      <c r="A2600" s="181" t="s">
        <v>2254</v>
      </c>
      <c r="B2600" s="181" t="s">
        <v>2255</v>
      </c>
      <c r="C2600" s="181" t="s">
        <v>563</v>
      </c>
      <c r="D2600" s="181">
        <v>14</v>
      </c>
      <c r="E2600" s="181" t="s">
        <v>554</v>
      </c>
      <c r="F2600" s="181">
        <v>4.9400000000000004</v>
      </c>
      <c r="G2600" s="181">
        <v>69.16</v>
      </c>
      <c r="H2600" s="181">
        <v>92.62</v>
      </c>
      <c r="I2600" s="181" t="s">
        <v>542</v>
      </c>
      <c r="J2600" s="181" t="s">
        <v>543</v>
      </c>
      <c r="K2600" s="181" t="s">
        <v>2258</v>
      </c>
    </row>
    <row r="2601" spans="1:11">
      <c r="A2601" s="181" t="s">
        <v>2259</v>
      </c>
      <c r="B2601" s="181" t="s">
        <v>2260</v>
      </c>
      <c r="C2601" s="181" t="s">
        <v>575</v>
      </c>
      <c r="D2601" s="181">
        <v>1</v>
      </c>
      <c r="E2601" s="181" t="s">
        <v>546</v>
      </c>
      <c r="F2601" s="181">
        <v>3.63</v>
      </c>
      <c r="G2601" s="181">
        <v>3.63</v>
      </c>
      <c r="H2601" s="181">
        <v>186.8</v>
      </c>
      <c r="I2601" s="181" t="s">
        <v>1906</v>
      </c>
      <c r="J2601" s="181" t="s">
        <v>543</v>
      </c>
      <c r="K2601" s="181" t="s">
        <v>2261</v>
      </c>
    </row>
    <row r="2602" spans="1:11">
      <c r="A2602" s="181" t="s">
        <v>2259</v>
      </c>
      <c r="B2602" s="181" t="s">
        <v>2260</v>
      </c>
      <c r="C2602" s="181" t="s">
        <v>563</v>
      </c>
      <c r="D2602" s="181">
        <v>6</v>
      </c>
      <c r="E2602" s="181" t="s">
        <v>546</v>
      </c>
      <c r="F2602" s="181">
        <v>4.8</v>
      </c>
      <c r="G2602" s="181">
        <v>28.8</v>
      </c>
      <c r="H2602" s="181">
        <v>186.8</v>
      </c>
      <c r="I2602" s="181" t="s">
        <v>1906</v>
      </c>
      <c r="J2602" s="181" t="s">
        <v>543</v>
      </c>
      <c r="K2602" s="181" t="s">
        <v>2261</v>
      </c>
    </row>
    <row r="2603" spans="1:11">
      <c r="A2603" s="181" t="s">
        <v>2259</v>
      </c>
      <c r="B2603" s="181" t="s">
        <v>2260</v>
      </c>
      <c r="C2603" s="181" t="s">
        <v>545</v>
      </c>
      <c r="D2603" s="181">
        <v>5</v>
      </c>
      <c r="E2603" s="181" t="s">
        <v>541</v>
      </c>
      <c r="F2603" s="181">
        <v>3.62</v>
      </c>
      <c r="G2603" s="181">
        <v>18.100000000000001</v>
      </c>
      <c r="H2603" s="181">
        <v>186.8</v>
      </c>
      <c r="I2603" s="181" t="s">
        <v>1906</v>
      </c>
      <c r="J2603" s="181" t="s">
        <v>543</v>
      </c>
      <c r="K2603" s="181" t="s">
        <v>2261</v>
      </c>
    </row>
    <row r="2604" spans="1:11">
      <c r="A2604" s="181" t="s">
        <v>2259</v>
      </c>
      <c r="B2604" s="181" t="s">
        <v>2260</v>
      </c>
      <c r="C2604" s="181" t="s">
        <v>597</v>
      </c>
      <c r="D2604" s="181">
        <v>7</v>
      </c>
      <c r="E2604" s="181" t="s">
        <v>554</v>
      </c>
      <c r="F2604" s="181">
        <v>1.81</v>
      </c>
      <c r="G2604" s="181">
        <v>12.67</v>
      </c>
      <c r="H2604" s="181">
        <v>186.8</v>
      </c>
      <c r="I2604" s="181" t="s">
        <v>1906</v>
      </c>
      <c r="J2604" s="181" t="s">
        <v>543</v>
      </c>
      <c r="K2604" s="181" t="s">
        <v>2261</v>
      </c>
    </row>
    <row r="2605" spans="1:11">
      <c r="A2605" s="181" t="s">
        <v>2259</v>
      </c>
      <c r="B2605" s="181" t="s">
        <v>2260</v>
      </c>
      <c r="C2605" s="181" t="s">
        <v>553</v>
      </c>
      <c r="D2605" s="181">
        <v>20</v>
      </c>
      <c r="E2605" s="181" t="s">
        <v>541</v>
      </c>
      <c r="F2605" s="181">
        <v>2.2000000000000002</v>
      </c>
      <c r="G2605" s="181">
        <v>44</v>
      </c>
      <c r="H2605" s="181">
        <v>186.8</v>
      </c>
      <c r="I2605" s="181" t="s">
        <v>1906</v>
      </c>
      <c r="J2605" s="181" t="s">
        <v>543</v>
      </c>
      <c r="K2605" s="181" t="s">
        <v>2261</v>
      </c>
    </row>
    <row r="2606" spans="1:11">
      <c r="A2606" s="181" t="s">
        <v>2259</v>
      </c>
      <c r="B2606" s="181" t="s">
        <v>2260</v>
      </c>
      <c r="C2606" s="181" t="s">
        <v>547</v>
      </c>
      <c r="D2606" s="181">
        <v>20</v>
      </c>
      <c r="E2606" s="181" t="s">
        <v>554</v>
      </c>
      <c r="F2606" s="181">
        <v>3.98</v>
      </c>
      <c r="G2606" s="181">
        <v>79.599999999999994</v>
      </c>
      <c r="H2606" s="181">
        <v>186.8</v>
      </c>
      <c r="I2606" s="181" t="s">
        <v>1906</v>
      </c>
      <c r="J2606" s="181" t="s">
        <v>543</v>
      </c>
      <c r="K2606" s="181" t="s">
        <v>2261</v>
      </c>
    </row>
    <row r="2607" spans="1:11">
      <c r="A2607" s="181" t="s">
        <v>2262</v>
      </c>
      <c r="B2607" s="181" t="s">
        <v>2263</v>
      </c>
      <c r="C2607" s="181" t="s">
        <v>547</v>
      </c>
      <c r="D2607" s="181">
        <v>4</v>
      </c>
      <c r="E2607" s="181" t="s">
        <v>554</v>
      </c>
      <c r="F2607" s="181">
        <v>4.75</v>
      </c>
      <c r="G2607" s="181">
        <v>19</v>
      </c>
      <c r="H2607" s="181">
        <v>101.8</v>
      </c>
      <c r="I2607" s="181" t="s">
        <v>542</v>
      </c>
      <c r="J2607" s="181" t="s">
        <v>543</v>
      </c>
      <c r="K2607" s="181" t="s">
        <v>2264</v>
      </c>
    </row>
    <row r="2608" spans="1:11">
      <c r="A2608" s="181" t="s">
        <v>2262</v>
      </c>
      <c r="B2608" s="181" t="s">
        <v>2263</v>
      </c>
      <c r="C2608" s="181" t="s">
        <v>543</v>
      </c>
      <c r="D2608" s="181">
        <v>12</v>
      </c>
      <c r="E2608" s="181" t="s">
        <v>551</v>
      </c>
      <c r="F2608" s="181">
        <v>3.7</v>
      </c>
      <c r="G2608" s="181">
        <v>44.4</v>
      </c>
      <c r="H2608" s="181">
        <v>101.8</v>
      </c>
      <c r="I2608" s="181" t="s">
        <v>542</v>
      </c>
      <c r="J2608" s="181" t="s">
        <v>543</v>
      </c>
      <c r="K2608" s="181" t="s">
        <v>2265</v>
      </c>
    </row>
    <row r="2609" spans="1:11">
      <c r="A2609" s="181" t="s">
        <v>2262</v>
      </c>
      <c r="B2609" s="181" t="s">
        <v>2263</v>
      </c>
      <c r="C2609" s="181" t="s">
        <v>597</v>
      </c>
      <c r="D2609" s="181">
        <v>12</v>
      </c>
      <c r="E2609" s="181" t="s">
        <v>546</v>
      </c>
      <c r="F2609" s="181">
        <v>3.2</v>
      </c>
      <c r="G2609" s="181">
        <v>38.4</v>
      </c>
      <c r="H2609" s="181">
        <v>101.8</v>
      </c>
      <c r="I2609" s="181" t="s">
        <v>542</v>
      </c>
      <c r="J2609" s="181" t="s">
        <v>543</v>
      </c>
      <c r="K2609" s="181" t="s">
        <v>2266</v>
      </c>
    </row>
    <row r="2610" spans="1:11">
      <c r="A2610" s="181" t="s">
        <v>2267</v>
      </c>
      <c r="B2610" s="181" t="s">
        <v>2268</v>
      </c>
      <c r="C2610" s="181" t="s">
        <v>553</v>
      </c>
      <c r="D2610" s="181">
        <v>7</v>
      </c>
      <c r="E2610" s="181" t="s">
        <v>541</v>
      </c>
      <c r="F2610" s="181">
        <v>4.28</v>
      </c>
      <c r="G2610" s="181">
        <v>29.96</v>
      </c>
      <c r="H2610" s="181">
        <v>186.5</v>
      </c>
      <c r="I2610" s="181" t="s">
        <v>542</v>
      </c>
      <c r="J2610" s="181" t="s">
        <v>543</v>
      </c>
      <c r="K2610" s="181" t="s">
        <v>2269</v>
      </c>
    </row>
    <row r="2611" spans="1:11">
      <c r="A2611" s="181" t="s">
        <v>2267</v>
      </c>
      <c r="B2611" s="181" t="s">
        <v>2268</v>
      </c>
      <c r="C2611" s="181" t="s">
        <v>550</v>
      </c>
      <c r="D2611" s="181">
        <v>9</v>
      </c>
      <c r="E2611" s="181" t="s">
        <v>551</v>
      </c>
      <c r="F2611" s="181">
        <v>2.4300000000000002</v>
      </c>
      <c r="G2611" s="181">
        <v>21.87</v>
      </c>
      <c r="H2611" s="181">
        <v>186.5</v>
      </c>
      <c r="I2611" s="181" t="s">
        <v>542</v>
      </c>
      <c r="J2611" s="181" t="s">
        <v>543</v>
      </c>
      <c r="K2611" s="181" t="s">
        <v>2270</v>
      </c>
    </row>
    <row r="2612" spans="1:11">
      <c r="A2612" s="181" t="s">
        <v>2267</v>
      </c>
      <c r="B2612" s="181" t="s">
        <v>2268</v>
      </c>
      <c r="C2612" s="181" t="s">
        <v>559</v>
      </c>
      <c r="D2612" s="181">
        <v>12</v>
      </c>
      <c r="E2612" s="181" t="s">
        <v>551</v>
      </c>
      <c r="F2612" s="181">
        <v>0.77</v>
      </c>
      <c r="G2612" s="181">
        <v>9.24</v>
      </c>
      <c r="H2612" s="181">
        <v>186.5</v>
      </c>
      <c r="I2612" s="181" t="s">
        <v>542</v>
      </c>
      <c r="J2612" s="181" t="s">
        <v>543</v>
      </c>
      <c r="K2612" s="181" t="s">
        <v>2271</v>
      </c>
    </row>
    <row r="2613" spans="1:11">
      <c r="A2613" s="181" t="s">
        <v>2267</v>
      </c>
      <c r="B2613" s="181" t="s">
        <v>2268</v>
      </c>
      <c r="C2613" s="181" t="s">
        <v>540</v>
      </c>
      <c r="D2613" s="181">
        <v>16</v>
      </c>
      <c r="E2613" s="181" t="s">
        <v>541</v>
      </c>
      <c r="F2613" s="181">
        <v>1.65</v>
      </c>
      <c r="G2613" s="181">
        <v>26.4</v>
      </c>
      <c r="H2613" s="181">
        <v>186.5</v>
      </c>
      <c r="I2613" s="181" t="s">
        <v>542</v>
      </c>
      <c r="J2613" s="181" t="s">
        <v>543</v>
      </c>
      <c r="K2613" s="181" t="s">
        <v>2272</v>
      </c>
    </row>
    <row r="2614" spans="1:11">
      <c r="A2614" s="181" t="s">
        <v>2267</v>
      </c>
      <c r="B2614" s="181" t="s">
        <v>2268</v>
      </c>
      <c r="C2614" s="181" t="s">
        <v>547</v>
      </c>
      <c r="D2614" s="181">
        <v>18</v>
      </c>
      <c r="E2614" s="181" t="s">
        <v>541</v>
      </c>
      <c r="F2614" s="181">
        <v>3.76</v>
      </c>
      <c r="G2614" s="181">
        <v>67.680000000000007</v>
      </c>
      <c r="H2614" s="181">
        <v>186.5</v>
      </c>
      <c r="I2614" s="181" t="s">
        <v>542</v>
      </c>
      <c r="J2614" s="181" t="s">
        <v>543</v>
      </c>
      <c r="K2614" s="181" t="s">
        <v>2273</v>
      </c>
    </row>
    <row r="2615" spans="1:11">
      <c r="A2615" s="181" t="s">
        <v>2267</v>
      </c>
      <c r="B2615" s="181" t="s">
        <v>2268</v>
      </c>
      <c r="C2615" s="181" t="s">
        <v>545</v>
      </c>
      <c r="D2615" s="181">
        <v>19</v>
      </c>
      <c r="E2615" s="181" t="s">
        <v>546</v>
      </c>
      <c r="F2615" s="181">
        <v>1.65</v>
      </c>
      <c r="G2615" s="181">
        <v>31.35</v>
      </c>
      <c r="H2615" s="181">
        <v>186.5</v>
      </c>
      <c r="I2615" s="181" t="s">
        <v>542</v>
      </c>
      <c r="J2615" s="181" t="s">
        <v>543</v>
      </c>
      <c r="K2615" s="181" t="s">
        <v>2274</v>
      </c>
    </row>
    <row r="2616" spans="1:11">
      <c r="A2616" s="181" t="s">
        <v>2275</v>
      </c>
      <c r="B2616" s="181" t="s">
        <v>2276</v>
      </c>
      <c r="C2616" s="181" t="s">
        <v>575</v>
      </c>
      <c r="D2616" s="181">
        <v>11</v>
      </c>
      <c r="E2616" s="181" t="s">
        <v>554</v>
      </c>
      <c r="F2616" s="181">
        <v>1.69</v>
      </c>
      <c r="G2616" s="181">
        <v>18.59</v>
      </c>
      <c r="H2616" s="181">
        <v>192.45</v>
      </c>
      <c r="I2616" s="181" t="s">
        <v>542</v>
      </c>
      <c r="J2616" s="181" t="s">
        <v>543</v>
      </c>
      <c r="K2616" s="181" t="s">
        <v>2277</v>
      </c>
    </row>
    <row r="2617" spans="1:11">
      <c r="A2617" s="181" t="s">
        <v>2275</v>
      </c>
      <c r="B2617" s="181" t="s">
        <v>2276</v>
      </c>
      <c r="C2617" s="181" t="s">
        <v>579</v>
      </c>
      <c r="D2617" s="181">
        <v>7</v>
      </c>
      <c r="E2617" s="181" t="s">
        <v>546</v>
      </c>
      <c r="F2617" s="181">
        <v>2.39</v>
      </c>
      <c r="G2617" s="181">
        <v>16.73</v>
      </c>
      <c r="H2617" s="181">
        <v>192.45</v>
      </c>
      <c r="I2617" s="181" t="s">
        <v>542</v>
      </c>
      <c r="J2617" s="181" t="s">
        <v>543</v>
      </c>
      <c r="K2617" s="181" t="s">
        <v>2278</v>
      </c>
    </row>
    <row r="2618" spans="1:11">
      <c r="A2618" s="181" t="s">
        <v>2275</v>
      </c>
      <c r="B2618" s="181" t="s">
        <v>2276</v>
      </c>
      <c r="C2618" s="181" t="s">
        <v>557</v>
      </c>
      <c r="D2618" s="181">
        <v>3</v>
      </c>
      <c r="E2618" s="181" t="s">
        <v>546</v>
      </c>
      <c r="F2618" s="181">
        <v>3.23</v>
      </c>
      <c r="G2618" s="181">
        <v>9.69</v>
      </c>
      <c r="H2618" s="181">
        <v>192.45</v>
      </c>
      <c r="I2618" s="181" t="s">
        <v>542</v>
      </c>
      <c r="J2618" s="181" t="s">
        <v>543</v>
      </c>
      <c r="K2618" s="181" t="s">
        <v>2279</v>
      </c>
    </row>
    <row r="2619" spans="1:11">
      <c r="A2619" s="181" t="s">
        <v>2275</v>
      </c>
      <c r="B2619" s="181" t="s">
        <v>2276</v>
      </c>
      <c r="C2619" s="181" t="s">
        <v>545</v>
      </c>
      <c r="D2619" s="181">
        <v>8</v>
      </c>
      <c r="E2619" s="181" t="s">
        <v>554</v>
      </c>
      <c r="F2619" s="181">
        <v>1.21</v>
      </c>
      <c r="G2619" s="181">
        <v>9.68</v>
      </c>
      <c r="H2619" s="181">
        <v>192.45</v>
      </c>
      <c r="I2619" s="181" t="s">
        <v>542</v>
      </c>
      <c r="J2619" s="181" t="s">
        <v>543</v>
      </c>
      <c r="K2619" s="181" t="s">
        <v>2280</v>
      </c>
    </row>
    <row r="2620" spans="1:11">
      <c r="A2620" s="181" t="s">
        <v>2275</v>
      </c>
      <c r="B2620" s="181" t="s">
        <v>2276</v>
      </c>
      <c r="C2620" s="181" t="s">
        <v>559</v>
      </c>
      <c r="D2620" s="181">
        <v>17</v>
      </c>
      <c r="E2620" s="181" t="s">
        <v>551</v>
      </c>
      <c r="F2620" s="181">
        <v>2.88</v>
      </c>
      <c r="G2620" s="181">
        <v>48.96</v>
      </c>
      <c r="H2620" s="181">
        <v>192.45</v>
      </c>
      <c r="I2620" s="181" t="s">
        <v>542</v>
      </c>
      <c r="J2620" s="181" t="s">
        <v>543</v>
      </c>
      <c r="K2620" s="181" t="s">
        <v>2281</v>
      </c>
    </row>
    <row r="2621" spans="1:11">
      <c r="A2621" s="181" t="s">
        <v>2275</v>
      </c>
      <c r="B2621" s="181" t="s">
        <v>2276</v>
      </c>
      <c r="C2621" s="181" t="s">
        <v>553</v>
      </c>
      <c r="D2621" s="181">
        <v>20</v>
      </c>
      <c r="E2621" s="181" t="s">
        <v>546</v>
      </c>
      <c r="F2621" s="181">
        <v>4.4400000000000004</v>
      </c>
      <c r="G2621" s="181">
        <v>88.8</v>
      </c>
      <c r="H2621" s="181">
        <v>192.45</v>
      </c>
      <c r="I2621" s="181" t="s">
        <v>542</v>
      </c>
      <c r="J2621" s="181" t="s">
        <v>543</v>
      </c>
      <c r="K2621" s="181" t="s">
        <v>2282</v>
      </c>
    </row>
    <row r="2622" spans="1:11">
      <c r="A2622" s="181" t="s">
        <v>2283</v>
      </c>
      <c r="B2622" s="181" t="s">
        <v>2284</v>
      </c>
      <c r="C2622" s="181" t="s">
        <v>545</v>
      </c>
      <c r="D2622" s="181">
        <v>1</v>
      </c>
      <c r="E2622" s="181" t="s">
        <v>541</v>
      </c>
      <c r="F2622" s="181">
        <v>2.35</v>
      </c>
      <c r="G2622" s="181">
        <v>2.35</v>
      </c>
      <c r="H2622" s="181">
        <v>52.66</v>
      </c>
      <c r="I2622" s="181" t="s">
        <v>542</v>
      </c>
      <c r="J2622" s="181" t="s">
        <v>543</v>
      </c>
      <c r="K2622" s="181" t="s">
        <v>2285</v>
      </c>
    </row>
    <row r="2623" spans="1:11">
      <c r="A2623" s="181" t="s">
        <v>2283</v>
      </c>
      <c r="B2623" s="181" t="s">
        <v>2284</v>
      </c>
      <c r="C2623" s="181" t="s">
        <v>575</v>
      </c>
      <c r="D2623" s="181">
        <v>2</v>
      </c>
      <c r="E2623" s="181" t="s">
        <v>546</v>
      </c>
      <c r="F2623" s="181">
        <v>2</v>
      </c>
      <c r="G2623" s="181">
        <v>4</v>
      </c>
      <c r="H2623" s="181">
        <v>52.66</v>
      </c>
      <c r="I2623" s="181" t="s">
        <v>542</v>
      </c>
      <c r="J2623" s="181" t="s">
        <v>543</v>
      </c>
      <c r="K2623" s="181" t="s">
        <v>2286</v>
      </c>
    </row>
    <row r="2624" spans="1:11">
      <c r="A2624" s="181" t="s">
        <v>2283</v>
      </c>
      <c r="B2624" s="181" t="s">
        <v>2284</v>
      </c>
      <c r="C2624" s="181" t="s">
        <v>557</v>
      </c>
      <c r="D2624" s="181">
        <v>2</v>
      </c>
      <c r="E2624" s="181" t="s">
        <v>551</v>
      </c>
      <c r="F2624" s="181">
        <v>1.94</v>
      </c>
      <c r="G2624" s="181">
        <v>3.88</v>
      </c>
      <c r="H2624" s="181">
        <v>52.66</v>
      </c>
      <c r="I2624" s="181" t="s">
        <v>542</v>
      </c>
      <c r="J2624" s="181" t="s">
        <v>543</v>
      </c>
      <c r="K2624" s="181" t="s">
        <v>2287</v>
      </c>
    </row>
    <row r="2625" spans="1:11">
      <c r="A2625" s="181" t="s">
        <v>2283</v>
      </c>
      <c r="B2625" s="181" t="s">
        <v>2284</v>
      </c>
      <c r="C2625" s="181" t="s">
        <v>543</v>
      </c>
      <c r="D2625" s="181">
        <v>19</v>
      </c>
      <c r="E2625" s="181" t="s">
        <v>551</v>
      </c>
      <c r="F2625" s="181">
        <v>1.52</v>
      </c>
      <c r="G2625" s="181">
        <v>28.88</v>
      </c>
      <c r="H2625" s="181">
        <v>52.66</v>
      </c>
      <c r="I2625" s="181" t="s">
        <v>542</v>
      </c>
      <c r="J2625" s="181" t="s">
        <v>543</v>
      </c>
      <c r="K2625" s="181" t="s">
        <v>2288</v>
      </c>
    </row>
    <row r="2626" spans="1:11">
      <c r="A2626" s="181" t="s">
        <v>2283</v>
      </c>
      <c r="B2626" s="181" t="s">
        <v>2284</v>
      </c>
      <c r="C2626" s="181" t="s">
        <v>550</v>
      </c>
      <c r="D2626" s="181">
        <v>5</v>
      </c>
      <c r="E2626" s="181" t="s">
        <v>541</v>
      </c>
      <c r="F2626" s="181">
        <v>2.71</v>
      </c>
      <c r="G2626" s="181">
        <v>13.55</v>
      </c>
      <c r="H2626" s="181">
        <v>52.66</v>
      </c>
      <c r="I2626" s="181" t="s">
        <v>542</v>
      </c>
      <c r="J2626" s="181" t="s">
        <v>543</v>
      </c>
      <c r="K2626" s="181" t="s">
        <v>2289</v>
      </c>
    </row>
    <row r="2627" spans="1:11">
      <c r="A2627" s="181" t="s">
        <v>2290</v>
      </c>
      <c r="B2627" s="181" t="s">
        <v>2291</v>
      </c>
      <c r="C2627" s="181" t="s">
        <v>579</v>
      </c>
      <c r="D2627" s="181">
        <v>3</v>
      </c>
      <c r="E2627" s="181" t="s">
        <v>541</v>
      </c>
      <c r="F2627" s="181">
        <v>3.87</v>
      </c>
      <c r="G2627" s="181">
        <v>11.61</v>
      </c>
      <c r="H2627" s="181">
        <v>91.83</v>
      </c>
      <c r="I2627" s="181" t="s">
        <v>542</v>
      </c>
      <c r="J2627" s="181" t="s">
        <v>543</v>
      </c>
      <c r="K2627" s="181" t="s">
        <v>2292</v>
      </c>
    </row>
    <row r="2628" spans="1:11">
      <c r="A2628" s="181" t="s">
        <v>2290</v>
      </c>
      <c r="B2628" s="181" t="s">
        <v>2291</v>
      </c>
      <c r="C2628" s="181" t="s">
        <v>563</v>
      </c>
      <c r="D2628" s="181">
        <v>17</v>
      </c>
      <c r="E2628" s="181" t="s">
        <v>546</v>
      </c>
      <c r="F2628" s="181">
        <v>2.83</v>
      </c>
      <c r="G2628" s="181">
        <v>48.11</v>
      </c>
      <c r="H2628" s="181">
        <v>91.83</v>
      </c>
      <c r="I2628" s="181" t="s">
        <v>542</v>
      </c>
      <c r="J2628" s="181" t="s">
        <v>543</v>
      </c>
      <c r="K2628" s="181" t="s">
        <v>2293</v>
      </c>
    </row>
    <row r="2629" spans="1:11">
      <c r="A2629" s="181" t="s">
        <v>2290</v>
      </c>
      <c r="B2629" s="181" t="s">
        <v>2291</v>
      </c>
      <c r="C2629" s="181" t="s">
        <v>597</v>
      </c>
      <c r="D2629" s="181">
        <v>13</v>
      </c>
      <c r="E2629" s="181" t="s">
        <v>546</v>
      </c>
      <c r="F2629" s="181">
        <v>2.4700000000000002</v>
      </c>
      <c r="G2629" s="181">
        <v>32.11</v>
      </c>
      <c r="H2629" s="181">
        <v>91.83</v>
      </c>
      <c r="I2629" s="181" t="s">
        <v>542</v>
      </c>
      <c r="J2629" s="181" t="s">
        <v>543</v>
      </c>
      <c r="K2629" s="181" t="s">
        <v>2294</v>
      </c>
    </row>
    <row r="2630" spans="1:11">
      <c r="A2630" s="181" t="s">
        <v>2295</v>
      </c>
      <c r="B2630" s="181" t="s">
        <v>2296</v>
      </c>
      <c r="C2630" s="181" t="s">
        <v>559</v>
      </c>
      <c r="D2630" s="181">
        <v>3</v>
      </c>
      <c r="E2630" s="181" t="s">
        <v>546</v>
      </c>
      <c r="F2630" s="181">
        <v>2.59</v>
      </c>
      <c r="G2630" s="181">
        <v>7.77</v>
      </c>
      <c r="H2630" s="181">
        <v>154.74</v>
      </c>
      <c r="I2630" s="181" t="s">
        <v>1906</v>
      </c>
      <c r="J2630" s="181" t="s">
        <v>543</v>
      </c>
      <c r="K2630" s="181" t="s">
        <v>2297</v>
      </c>
    </row>
    <row r="2631" spans="1:11">
      <c r="A2631" s="181" t="s">
        <v>2295</v>
      </c>
      <c r="B2631" s="181" t="s">
        <v>2296</v>
      </c>
      <c r="C2631" s="181" t="s">
        <v>550</v>
      </c>
      <c r="D2631" s="181">
        <v>2</v>
      </c>
      <c r="E2631" s="181" t="s">
        <v>551</v>
      </c>
      <c r="F2631" s="181">
        <v>2.2200000000000002</v>
      </c>
      <c r="G2631" s="181">
        <v>4.4400000000000004</v>
      </c>
      <c r="H2631" s="181">
        <v>154.74</v>
      </c>
      <c r="I2631" s="181" t="s">
        <v>1906</v>
      </c>
      <c r="J2631" s="181" t="s">
        <v>543</v>
      </c>
      <c r="K2631" s="181" t="s">
        <v>2297</v>
      </c>
    </row>
    <row r="2632" spans="1:11">
      <c r="A2632" s="181" t="s">
        <v>2295</v>
      </c>
      <c r="B2632" s="181" t="s">
        <v>2296</v>
      </c>
      <c r="C2632" s="181" t="s">
        <v>553</v>
      </c>
      <c r="D2632" s="181">
        <v>3</v>
      </c>
      <c r="E2632" s="181" t="s">
        <v>554</v>
      </c>
      <c r="F2632" s="181">
        <v>0.75</v>
      </c>
      <c r="G2632" s="181">
        <v>2.25</v>
      </c>
      <c r="H2632" s="181">
        <v>154.74</v>
      </c>
      <c r="I2632" s="181" t="s">
        <v>1906</v>
      </c>
      <c r="J2632" s="181" t="s">
        <v>543</v>
      </c>
      <c r="K2632" s="181" t="s">
        <v>2297</v>
      </c>
    </row>
    <row r="2633" spans="1:11">
      <c r="A2633" s="181" t="s">
        <v>2295</v>
      </c>
      <c r="B2633" s="181" t="s">
        <v>2296</v>
      </c>
      <c r="C2633" s="181" t="s">
        <v>563</v>
      </c>
      <c r="D2633" s="181">
        <v>10</v>
      </c>
      <c r="E2633" s="181" t="s">
        <v>546</v>
      </c>
      <c r="F2633" s="181">
        <v>3.77</v>
      </c>
      <c r="G2633" s="181">
        <v>37.700000000000003</v>
      </c>
      <c r="H2633" s="181">
        <v>154.74</v>
      </c>
      <c r="I2633" s="181" t="s">
        <v>1906</v>
      </c>
      <c r="J2633" s="181" t="s">
        <v>543</v>
      </c>
      <c r="K2633" s="181" t="s">
        <v>2297</v>
      </c>
    </row>
    <row r="2634" spans="1:11">
      <c r="A2634" s="181" t="s">
        <v>2295</v>
      </c>
      <c r="B2634" s="181" t="s">
        <v>2296</v>
      </c>
      <c r="C2634" s="181" t="s">
        <v>575</v>
      </c>
      <c r="D2634" s="181">
        <v>14</v>
      </c>
      <c r="E2634" s="181" t="s">
        <v>541</v>
      </c>
      <c r="F2634" s="181">
        <v>2.39</v>
      </c>
      <c r="G2634" s="181">
        <v>33.46</v>
      </c>
      <c r="H2634" s="181">
        <v>154.74</v>
      </c>
      <c r="I2634" s="181" t="s">
        <v>1906</v>
      </c>
      <c r="J2634" s="181" t="s">
        <v>543</v>
      </c>
      <c r="K2634" s="181" t="s">
        <v>2297</v>
      </c>
    </row>
    <row r="2635" spans="1:11">
      <c r="A2635" s="181" t="s">
        <v>2295</v>
      </c>
      <c r="B2635" s="181" t="s">
        <v>2296</v>
      </c>
      <c r="C2635" s="181" t="s">
        <v>597</v>
      </c>
      <c r="D2635" s="181">
        <v>16</v>
      </c>
      <c r="E2635" s="181" t="s">
        <v>551</v>
      </c>
      <c r="F2635" s="181">
        <v>4.32</v>
      </c>
      <c r="G2635" s="181">
        <v>69.12</v>
      </c>
      <c r="H2635" s="181">
        <v>154.74</v>
      </c>
      <c r="I2635" s="181" t="s">
        <v>1906</v>
      </c>
      <c r="J2635" s="181" t="s">
        <v>543</v>
      </c>
      <c r="K2635" s="181" t="s">
        <v>2297</v>
      </c>
    </row>
    <row r="2636" spans="1:11">
      <c r="A2636" s="181" t="s">
        <v>2298</v>
      </c>
      <c r="B2636" s="181" t="s">
        <v>2299</v>
      </c>
      <c r="C2636" s="181" t="s">
        <v>547</v>
      </c>
      <c r="D2636" s="181">
        <v>18</v>
      </c>
      <c r="E2636" s="181" t="s">
        <v>551</v>
      </c>
      <c r="F2636" s="181">
        <v>0.86</v>
      </c>
      <c r="G2636" s="181">
        <v>15.48</v>
      </c>
      <c r="H2636" s="181">
        <v>34.56</v>
      </c>
      <c r="I2636" s="181" t="s">
        <v>542</v>
      </c>
      <c r="J2636" s="181" t="s">
        <v>543</v>
      </c>
      <c r="K2636" s="181" t="s">
        <v>2300</v>
      </c>
    </row>
    <row r="2637" spans="1:11">
      <c r="A2637" s="181" t="s">
        <v>2298</v>
      </c>
      <c r="B2637" s="181" t="s">
        <v>2299</v>
      </c>
      <c r="C2637" s="181" t="s">
        <v>575</v>
      </c>
      <c r="D2637" s="181">
        <v>1</v>
      </c>
      <c r="E2637" s="181" t="s">
        <v>546</v>
      </c>
      <c r="F2637" s="181">
        <v>4.92</v>
      </c>
      <c r="G2637" s="181">
        <v>4.92</v>
      </c>
      <c r="H2637" s="181">
        <v>34.56</v>
      </c>
      <c r="I2637" s="181" t="s">
        <v>542</v>
      </c>
      <c r="J2637" s="181" t="s">
        <v>543</v>
      </c>
      <c r="K2637" s="181" t="s">
        <v>2301</v>
      </c>
    </row>
    <row r="2638" spans="1:11">
      <c r="A2638" s="181" t="s">
        <v>2298</v>
      </c>
      <c r="B2638" s="181" t="s">
        <v>2299</v>
      </c>
      <c r="C2638" s="181" t="s">
        <v>597</v>
      </c>
      <c r="D2638" s="181">
        <v>8</v>
      </c>
      <c r="E2638" s="181" t="s">
        <v>546</v>
      </c>
      <c r="F2638" s="181">
        <v>1.77</v>
      </c>
      <c r="G2638" s="181">
        <v>14.16</v>
      </c>
      <c r="H2638" s="181">
        <v>34.56</v>
      </c>
      <c r="I2638" s="181" t="s">
        <v>542</v>
      </c>
      <c r="J2638" s="181" t="s">
        <v>543</v>
      </c>
      <c r="K2638" s="181" t="s">
        <v>2302</v>
      </c>
    </row>
    <row r="2639" spans="1:11">
      <c r="A2639" s="181" t="s">
        <v>2303</v>
      </c>
      <c r="B2639" s="181" t="s">
        <v>2304</v>
      </c>
      <c r="C2639" s="181" t="s">
        <v>552</v>
      </c>
      <c r="D2639" s="181">
        <v>5</v>
      </c>
      <c r="E2639" s="181" t="s">
        <v>541</v>
      </c>
      <c r="F2639" s="181">
        <v>0.15</v>
      </c>
      <c r="G2639" s="181">
        <v>0.75</v>
      </c>
      <c r="H2639" s="181">
        <v>166.53</v>
      </c>
      <c r="I2639" s="181" t="s">
        <v>542</v>
      </c>
      <c r="J2639" s="181" t="s">
        <v>543</v>
      </c>
      <c r="K2639" s="181" t="s">
        <v>2305</v>
      </c>
    </row>
    <row r="2640" spans="1:11">
      <c r="A2640" s="181" t="s">
        <v>2303</v>
      </c>
      <c r="B2640" s="181" t="s">
        <v>2304</v>
      </c>
      <c r="C2640" s="181" t="s">
        <v>597</v>
      </c>
      <c r="D2640" s="181">
        <v>14</v>
      </c>
      <c r="E2640" s="181" t="s">
        <v>554</v>
      </c>
      <c r="F2640" s="181">
        <v>2.0299999999999998</v>
      </c>
      <c r="G2640" s="181">
        <v>28.42</v>
      </c>
      <c r="H2640" s="181">
        <v>166.53</v>
      </c>
      <c r="I2640" s="181" t="s">
        <v>542</v>
      </c>
      <c r="J2640" s="181" t="s">
        <v>543</v>
      </c>
      <c r="K2640" s="181" t="s">
        <v>2306</v>
      </c>
    </row>
    <row r="2641" spans="1:11">
      <c r="A2641" s="181" t="s">
        <v>2303</v>
      </c>
      <c r="B2641" s="181" t="s">
        <v>2304</v>
      </c>
      <c r="C2641" s="181" t="s">
        <v>563</v>
      </c>
      <c r="D2641" s="181">
        <v>11</v>
      </c>
      <c r="E2641" s="181" t="s">
        <v>546</v>
      </c>
      <c r="F2641" s="181">
        <v>4.47</v>
      </c>
      <c r="G2641" s="181">
        <v>49.17</v>
      </c>
      <c r="H2641" s="181">
        <v>166.53</v>
      </c>
      <c r="I2641" s="181" t="s">
        <v>542</v>
      </c>
      <c r="J2641" s="181" t="s">
        <v>543</v>
      </c>
      <c r="K2641" s="181" t="s">
        <v>2307</v>
      </c>
    </row>
    <row r="2642" spans="1:11">
      <c r="A2642" s="181" t="s">
        <v>2303</v>
      </c>
      <c r="B2642" s="181" t="s">
        <v>2304</v>
      </c>
      <c r="C2642" s="181" t="s">
        <v>575</v>
      </c>
      <c r="D2642" s="181">
        <v>16</v>
      </c>
      <c r="E2642" s="181" t="s">
        <v>546</v>
      </c>
      <c r="F2642" s="181">
        <v>2.92</v>
      </c>
      <c r="G2642" s="181">
        <v>46.72</v>
      </c>
      <c r="H2642" s="181">
        <v>166.53</v>
      </c>
      <c r="I2642" s="181" t="s">
        <v>542</v>
      </c>
      <c r="J2642" s="181" t="s">
        <v>543</v>
      </c>
      <c r="K2642" s="181" t="s">
        <v>2308</v>
      </c>
    </row>
    <row r="2643" spans="1:11">
      <c r="A2643" s="181" t="s">
        <v>2303</v>
      </c>
      <c r="B2643" s="181" t="s">
        <v>2304</v>
      </c>
      <c r="C2643" s="181" t="s">
        <v>543</v>
      </c>
      <c r="D2643" s="181">
        <v>11</v>
      </c>
      <c r="E2643" s="181" t="s">
        <v>551</v>
      </c>
      <c r="F2643" s="181">
        <v>3.45</v>
      </c>
      <c r="G2643" s="181">
        <v>37.950000000000003</v>
      </c>
      <c r="H2643" s="181">
        <v>166.53</v>
      </c>
      <c r="I2643" s="181" t="s">
        <v>542</v>
      </c>
      <c r="J2643" s="181" t="s">
        <v>543</v>
      </c>
      <c r="K2643" s="181" t="s">
        <v>2309</v>
      </c>
    </row>
    <row r="2644" spans="1:11">
      <c r="A2644" s="181" t="s">
        <v>2303</v>
      </c>
      <c r="B2644" s="181" t="s">
        <v>2304</v>
      </c>
      <c r="C2644" s="181" t="s">
        <v>557</v>
      </c>
      <c r="D2644" s="181">
        <v>1</v>
      </c>
      <c r="E2644" s="181" t="s">
        <v>554</v>
      </c>
      <c r="F2644" s="181">
        <v>3.52</v>
      </c>
      <c r="G2644" s="181">
        <v>3.52</v>
      </c>
      <c r="H2644" s="181">
        <v>166.53</v>
      </c>
      <c r="I2644" s="181" t="s">
        <v>542</v>
      </c>
      <c r="J2644" s="181" t="s">
        <v>543</v>
      </c>
      <c r="K2644" s="181" t="s">
        <v>2310</v>
      </c>
    </row>
    <row r="2645" spans="1:11">
      <c r="A2645" s="181" t="s">
        <v>2311</v>
      </c>
      <c r="B2645" s="181" t="s">
        <v>2312</v>
      </c>
      <c r="C2645" s="181" t="s">
        <v>579</v>
      </c>
      <c r="D2645" s="181">
        <v>19</v>
      </c>
      <c r="E2645" s="181" t="s">
        <v>554</v>
      </c>
      <c r="F2645" s="181">
        <v>0.69</v>
      </c>
      <c r="G2645" s="181">
        <v>13.11</v>
      </c>
      <c r="H2645" s="181">
        <v>74.5</v>
      </c>
      <c r="I2645" s="181" t="s">
        <v>1906</v>
      </c>
      <c r="J2645" s="181" t="s">
        <v>543</v>
      </c>
      <c r="K2645" s="181" t="s">
        <v>2313</v>
      </c>
    </row>
    <row r="2646" spans="1:11">
      <c r="A2646" s="181" t="s">
        <v>2311</v>
      </c>
      <c r="B2646" s="181" t="s">
        <v>2312</v>
      </c>
      <c r="C2646" s="181" t="s">
        <v>547</v>
      </c>
      <c r="D2646" s="181">
        <v>13</v>
      </c>
      <c r="E2646" s="181" t="s">
        <v>541</v>
      </c>
      <c r="F2646" s="181">
        <v>2.4300000000000002</v>
      </c>
      <c r="G2646" s="181">
        <v>31.59</v>
      </c>
      <c r="H2646" s="181">
        <v>74.5</v>
      </c>
      <c r="I2646" s="181" t="s">
        <v>1906</v>
      </c>
      <c r="J2646" s="181" t="s">
        <v>543</v>
      </c>
      <c r="K2646" s="181" t="s">
        <v>2313</v>
      </c>
    </row>
    <row r="2647" spans="1:11">
      <c r="A2647" s="181" t="s">
        <v>2311</v>
      </c>
      <c r="B2647" s="181" t="s">
        <v>2312</v>
      </c>
      <c r="C2647" s="181" t="s">
        <v>557</v>
      </c>
      <c r="D2647" s="181">
        <v>9</v>
      </c>
      <c r="E2647" s="181" t="s">
        <v>554</v>
      </c>
      <c r="F2647" s="181">
        <v>0.28000000000000003</v>
      </c>
      <c r="G2647" s="181">
        <v>2.52</v>
      </c>
      <c r="H2647" s="181">
        <v>74.5</v>
      </c>
      <c r="I2647" s="181" t="s">
        <v>1906</v>
      </c>
      <c r="J2647" s="181" t="s">
        <v>543</v>
      </c>
      <c r="K2647" s="181" t="s">
        <v>2313</v>
      </c>
    </row>
    <row r="2648" spans="1:11">
      <c r="A2648" s="181" t="s">
        <v>2311</v>
      </c>
      <c r="B2648" s="181" t="s">
        <v>2312</v>
      </c>
      <c r="C2648" s="181" t="s">
        <v>550</v>
      </c>
      <c r="D2648" s="181">
        <v>5</v>
      </c>
      <c r="E2648" s="181" t="s">
        <v>546</v>
      </c>
      <c r="F2648" s="181">
        <v>4.9800000000000004</v>
      </c>
      <c r="G2648" s="181">
        <v>24.9</v>
      </c>
      <c r="H2648" s="181">
        <v>74.5</v>
      </c>
      <c r="I2648" s="181" t="s">
        <v>1906</v>
      </c>
      <c r="J2648" s="181" t="s">
        <v>543</v>
      </c>
      <c r="K2648" s="181" t="s">
        <v>2313</v>
      </c>
    </row>
    <row r="2649" spans="1:11">
      <c r="A2649" s="181" t="s">
        <v>2311</v>
      </c>
      <c r="B2649" s="181" t="s">
        <v>2312</v>
      </c>
      <c r="C2649" s="181" t="s">
        <v>545</v>
      </c>
      <c r="D2649" s="181">
        <v>7</v>
      </c>
      <c r="E2649" s="181" t="s">
        <v>554</v>
      </c>
      <c r="F2649" s="181">
        <v>0.34</v>
      </c>
      <c r="G2649" s="181">
        <v>2.38</v>
      </c>
      <c r="H2649" s="181">
        <v>74.5</v>
      </c>
      <c r="I2649" s="181" t="s">
        <v>1906</v>
      </c>
      <c r="J2649" s="181" t="s">
        <v>543</v>
      </c>
      <c r="K2649" s="181" t="s">
        <v>2313</v>
      </c>
    </row>
    <row r="2650" spans="1:11">
      <c r="A2650" s="181" t="s">
        <v>2314</v>
      </c>
      <c r="B2650" s="181" t="s">
        <v>2315</v>
      </c>
      <c r="C2650" s="181" t="s">
        <v>559</v>
      </c>
      <c r="D2650" s="181">
        <v>3</v>
      </c>
      <c r="E2650" s="181" t="s">
        <v>541</v>
      </c>
      <c r="F2650" s="181">
        <v>0.91</v>
      </c>
      <c r="G2650" s="181">
        <v>2.73</v>
      </c>
      <c r="H2650" s="181">
        <v>206.98</v>
      </c>
      <c r="I2650" s="181" t="s">
        <v>542</v>
      </c>
      <c r="J2650" s="181" t="s">
        <v>543</v>
      </c>
      <c r="K2650" s="181" t="s">
        <v>2316</v>
      </c>
    </row>
    <row r="2651" spans="1:11">
      <c r="A2651" s="181" t="s">
        <v>2314</v>
      </c>
      <c r="B2651" s="181" t="s">
        <v>2315</v>
      </c>
      <c r="C2651" s="181" t="s">
        <v>553</v>
      </c>
      <c r="D2651" s="181">
        <v>4</v>
      </c>
      <c r="E2651" s="181" t="s">
        <v>551</v>
      </c>
      <c r="F2651" s="181">
        <v>0.24</v>
      </c>
      <c r="G2651" s="181">
        <v>0.96</v>
      </c>
      <c r="H2651" s="181">
        <v>206.98</v>
      </c>
      <c r="I2651" s="181" t="s">
        <v>542</v>
      </c>
      <c r="J2651" s="181" t="s">
        <v>543</v>
      </c>
      <c r="K2651" s="181" t="s">
        <v>2317</v>
      </c>
    </row>
    <row r="2652" spans="1:11">
      <c r="A2652" s="181" t="s">
        <v>2314</v>
      </c>
      <c r="B2652" s="181" t="s">
        <v>2315</v>
      </c>
      <c r="C2652" s="181" t="s">
        <v>543</v>
      </c>
      <c r="D2652" s="181">
        <v>1</v>
      </c>
      <c r="E2652" s="181" t="s">
        <v>541</v>
      </c>
      <c r="F2652" s="181">
        <v>2.6</v>
      </c>
      <c r="G2652" s="181">
        <v>2.6</v>
      </c>
      <c r="H2652" s="181">
        <v>206.98</v>
      </c>
      <c r="I2652" s="181" t="s">
        <v>542</v>
      </c>
      <c r="J2652" s="181" t="s">
        <v>543</v>
      </c>
      <c r="K2652" s="181" t="s">
        <v>2318</v>
      </c>
    </row>
    <row r="2653" spans="1:11">
      <c r="A2653" s="181" t="s">
        <v>2314</v>
      </c>
      <c r="B2653" s="181" t="s">
        <v>2315</v>
      </c>
      <c r="C2653" s="181" t="s">
        <v>575</v>
      </c>
      <c r="D2653" s="181">
        <v>12</v>
      </c>
      <c r="E2653" s="181" t="s">
        <v>554</v>
      </c>
      <c r="F2653" s="181">
        <v>4.25</v>
      </c>
      <c r="G2653" s="181">
        <v>51</v>
      </c>
      <c r="H2653" s="181">
        <v>206.98</v>
      </c>
      <c r="I2653" s="181" t="s">
        <v>542</v>
      </c>
      <c r="J2653" s="181" t="s">
        <v>543</v>
      </c>
      <c r="K2653" s="181" t="s">
        <v>2319</v>
      </c>
    </row>
    <row r="2654" spans="1:11">
      <c r="A2654" s="181" t="s">
        <v>2314</v>
      </c>
      <c r="B2654" s="181" t="s">
        <v>2315</v>
      </c>
      <c r="C2654" s="181" t="s">
        <v>545</v>
      </c>
      <c r="D2654" s="181">
        <v>20</v>
      </c>
      <c r="E2654" s="181" t="s">
        <v>541</v>
      </c>
      <c r="F2654" s="181">
        <v>4.28</v>
      </c>
      <c r="G2654" s="181">
        <v>85.6</v>
      </c>
      <c r="H2654" s="181">
        <v>206.98</v>
      </c>
      <c r="I2654" s="181" t="s">
        <v>542</v>
      </c>
      <c r="J2654" s="181" t="s">
        <v>543</v>
      </c>
      <c r="K2654" s="181" t="s">
        <v>2320</v>
      </c>
    </row>
    <row r="2655" spans="1:11">
      <c r="A2655" s="181" t="s">
        <v>2314</v>
      </c>
      <c r="B2655" s="181" t="s">
        <v>2315</v>
      </c>
      <c r="C2655" s="181" t="s">
        <v>552</v>
      </c>
      <c r="D2655" s="181">
        <v>17</v>
      </c>
      <c r="E2655" s="181" t="s">
        <v>541</v>
      </c>
      <c r="F2655" s="181">
        <v>3.77</v>
      </c>
      <c r="G2655" s="181">
        <v>64.09</v>
      </c>
      <c r="H2655" s="181">
        <v>206.98</v>
      </c>
      <c r="I2655" s="181" t="s">
        <v>542</v>
      </c>
      <c r="J2655" s="181" t="s">
        <v>543</v>
      </c>
      <c r="K2655" s="181" t="s">
        <v>2321</v>
      </c>
    </row>
    <row r="2656" spans="1:11">
      <c r="A2656" s="181" t="s">
        <v>2322</v>
      </c>
      <c r="B2656" s="181" t="s">
        <v>2323</v>
      </c>
      <c r="C2656" s="181" t="s">
        <v>557</v>
      </c>
      <c r="D2656" s="181">
        <v>17</v>
      </c>
      <c r="E2656" s="181" t="s">
        <v>541</v>
      </c>
      <c r="F2656" s="181">
        <v>1.92</v>
      </c>
      <c r="G2656" s="181">
        <v>32.64</v>
      </c>
      <c r="H2656" s="181">
        <v>81.709999999999994</v>
      </c>
      <c r="I2656" s="181" t="s">
        <v>542</v>
      </c>
      <c r="J2656" s="181" t="s">
        <v>543</v>
      </c>
      <c r="K2656" s="181" t="s">
        <v>2324</v>
      </c>
    </row>
    <row r="2657" spans="1:11">
      <c r="A2657" s="181" t="s">
        <v>2322</v>
      </c>
      <c r="B2657" s="181" t="s">
        <v>2323</v>
      </c>
      <c r="C2657" s="181" t="s">
        <v>559</v>
      </c>
      <c r="D2657" s="181">
        <v>3</v>
      </c>
      <c r="E2657" s="181" t="s">
        <v>551</v>
      </c>
      <c r="F2657" s="181">
        <v>3.09</v>
      </c>
      <c r="G2657" s="181">
        <v>9.27</v>
      </c>
      <c r="H2657" s="181">
        <v>81.709999999999994</v>
      </c>
      <c r="I2657" s="181" t="s">
        <v>542</v>
      </c>
      <c r="J2657" s="181" t="s">
        <v>543</v>
      </c>
      <c r="K2657" s="181" t="s">
        <v>2325</v>
      </c>
    </row>
    <row r="2658" spans="1:11">
      <c r="A2658" s="181" t="s">
        <v>2322</v>
      </c>
      <c r="B2658" s="181" t="s">
        <v>2323</v>
      </c>
      <c r="C2658" s="181" t="s">
        <v>575</v>
      </c>
      <c r="D2658" s="181">
        <v>20</v>
      </c>
      <c r="E2658" s="181" t="s">
        <v>554</v>
      </c>
      <c r="F2658" s="181">
        <v>1.99</v>
      </c>
      <c r="G2658" s="181">
        <v>39.799999999999997</v>
      </c>
      <c r="H2658" s="181">
        <v>81.709999999999994</v>
      </c>
      <c r="I2658" s="181" t="s">
        <v>542</v>
      </c>
      <c r="J2658" s="181" t="s">
        <v>543</v>
      </c>
      <c r="K2658" s="181" t="s">
        <v>2326</v>
      </c>
    </row>
    <row r="2659" spans="1:11">
      <c r="A2659" s="181" t="s">
        <v>2327</v>
      </c>
      <c r="B2659" s="181" t="s">
        <v>2328</v>
      </c>
      <c r="C2659" s="181" t="s">
        <v>552</v>
      </c>
      <c r="D2659" s="181">
        <v>8</v>
      </c>
      <c r="E2659" s="181" t="s">
        <v>546</v>
      </c>
      <c r="F2659" s="181">
        <v>0.73</v>
      </c>
      <c r="G2659" s="181">
        <v>5.84</v>
      </c>
      <c r="H2659" s="181">
        <v>143.65</v>
      </c>
      <c r="I2659" s="181" t="s">
        <v>1906</v>
      </c>
      <c r="J2659" s="181" t="s">
        <v>543</v>
      </c>
      <c r="K2659" s="181" t="s">
        <v>2329</v>
      </c>
    </row>
    <row r="2660" spans="1:11">
      <c r="A2660" s="181" t="s">
        <v>2327</v>
      </c>
      <c r="B2660" s="181" t="s">
        <v>2328</v>
      </c>
      <c r="C2660" s="181" t="s">
        <v>547</v>
      </c>
      <c r="D2660" s="181">
        <v>12</v>
      </c>
      <c r="E2660" s="181" t="s">
        <v>541</v>
      </c>
      <c r="F2660" s="181">
        <v>0.31</v>
      </c>
      <c r="G2660" s="181">
        <v>3.72</v>
      </c>
      <c r="H2660" s="181">
        <v>143.65</v>
      </c>
      <c r="I2660" s="181" t="s">
        <v>1906</v>
      </c>
      <c r="J2660" s="181" t="s">
        <v>543</v>
      </c>
      <c r="K2660" s="181" t="s">
        <v>2329</v>
      </c>
    </row>
    <row r="2661" spans="1:11">
      <c r="A2661" s="181" t="s">
        <v>2327</v>
      </c>
      <c r="B2661" s="181" t="s">
        <v>2328</v>
      </c>
      <c r="C2661" s="181" t="s">
        <v>553</v>
      </c>
      <c r="D2661" s="181">
        <v>16</v>
      </c>
      <c r="E2661" s="181" t="s">
        <v>554</v>
      </c>
      <c r="F2661" s="181">
        <v>3.82</v>
      </c>
      <c r="G2661" s="181">
        <v>61.12</v>
      </c>
      <c r="H2661" s="181">
        <v>143.65</v>
      </c>
      <c r="I2661" s="181" t="s">
        <v>1906</v>
      </c>
      <c r="J2661" s="181" t="s">
        <v>543</v>
      </c>
      <c r="K2661" s="181" t="s">
        <v>2329</v>
      </c>
    </row>
    <row r="2662" spans="1:11">
      <c r="A2662" s="181" t="s">
        <v>2327</v>
      </c>
      <c r="B2662" s="181" t="s">
        <v>2328</v>
      </c>
      <c r="C2662" s="181" t="s">
        <v>557</v>
      </c>
      <c r="D2662" s="181">
        <v>10</v>
      </c>
      <c r="E2662" s="181" t="s">
        <v>546</v>
      </c>
      <c r="F2662" s="181">
        <v>1.46</v>
      </c>
      <c r="G2662" s="181">
        <v>14.6</v>
      </c>
      <c r="H2662" s="181">
        <v>143.65</v>
      </c>
      <c r="I2662" s="181" t="s">
        <v>1906</v>
      </c>
      <c r="J2662" s="181" t="s">
        <v>543</v>
      </c>
      <c r="K2662" s="181" t="s">
        <v>2329</v>
      </c>
    </row>
    <row r="2663" spans="1:11">
      <c r="A2663" s="181" t="s">
        <v>2327</v>
      </c>
      <c r="B2663" s="181" t="s">
        <v>2328</v>
      </c>
      <c r="C2663" s="181" t="s">
        <v>543</v>
      </c>
      <c r="D2663" s="181">
        <v>13</v>
      </c>
      <c r="E2663" s="181" t="s">
        <v>551</v>
      </c>
      <c r="F2663" s="181">
        <v>4.49</v>
      </c>
      <c r="G2663" s="181">
        <v>58.37</v>
      </c>
      <c r="H2663" s="181">
        <v>143.65</v>
      </c>
      <c r="I2663" s="181" t="s">
        <v>1906</v>
      </c>
      <c r="J2663" s="181" t="s">
        <v>543</v>
      </c>
      <c r="K2663" s="181" t="s">
        <v>2329</v>
      </c>
    </row>
    <row r="2664" spans="1:11">
      <c r="A2664" s="181" t="s">
        <v>2330</v>
      </c>
      <c r="B2664" s="181" t="s">
        <v>2331</v>
      </c>
      <c r="C2664" s="181" t="s">
        <v>553</v>
      </c>
      <c r="D2664" s="181">
        <v>7</v>
      </c>
      <c r="E2664" s="181" t="s">
        <v>541</v>
      </c>
      <c r="F2664" s="181">
        <v>2.06</v>
      </c>
      <c r="G2664" s="181">
        <v>14.42</v>
      </c>
      <c r="H2664" s="181">
        <v>64.150000000000006</v>
      </c>
      <c r="I2664" s="181" t="s">
        <v>1906</v>
      </c>
      <c r="J2664" s="181" t="s">
        <v>543</v>
      </c>
      <c r="K2664" s="181" t="s">
        <v>2332</v>
      </c>
    </row>
    <row r="2665" spans="1:11">
      <c r="A2665" s="181" t="s">
        <v>2330</v>
      </c>
      <c r="B2665" s="181" t="s">
        <v>2331</v>
      </c>
      <c r="C2665" s="181" t="s">
        <v>559</v>
      </c>
      <c r="D2665" s="181">
        <v>8</v>
      </c>
      <c r="E2665" s="181" t="s">
        <v>551</v>
      </c>
      <c r="F2665" s="181">
        <v>4.24</v>
      </c>
      <c r="G2665" s="181">
        <v>33.92</v>
      </c>
      <c r="H2665" s="181">
        <v>64.150000000000006</v>
      </c>
      <c r="I2665" s="181" t="s">
        <v>1906</v>
      </c>
      <c r="J2665" s="181" t="s">
        <v>543</v>
      </c>
      <c r="K2665" s="181" t="s">
        <v>2332</v>
      </c>
    </row>
    <row r="2666" spans="1:11">
      <c r="A2666" s="181" t="s">
        <v>2330</v>
      </c>
      <c r="B2666" s="181" t="s">
        <v>2331</v>
      </c>
      <c r="C2666" s="181" t="s">
        <v>547</v>
      </c>
      <c r="D2666" s="181">
        <v>3</v>
      </c>
      <c r="E2666" s="181" t="s">
        <v>546</v>
      </c>
      <c r="F2666" s="181">
        <v>3.47</v>
      </c>
      <c r="G2666" s="181">
        <v>10.41</v>
      </c>
      <c r="H2666" s="181">
        <v>64.150000000000006</v>
      </c>
      <c r="I2666" s="181" t="s">
        <v>1906</v>
      </c>
      <c r="J2666" s="181" t="s">
        <v>543</v>
      </c>
      <c r="K2666" s="181" t="s">
        <v>2332</v>
      </c>
    </row>
    <row r="2667" spans="1:11">
      <c r="A2667" s="181" t="s">
        <v>2330</v>
      </c>
      <c r="B2667" s="181" t="s">
        <v>2331</v>
      </c>
      <c r="C2667" s="181" t="s">
        <v>579</v>
      </c>
      <c r="D2667" s="181">
        <v>5</v>
      </c>
      <c r="E2667" s="181" t="s">
        <v>541</v>
      </c>
      <c r="F2667" s="181">
        <v>1.08</v>
      </c>
      <c r="G2667" s="181">
        <v>5.4</v>
      </c>
      <c r="H2667" s="181">
        <v>64.150000000000006</v>
      </c>
      <c r="I2667" s="181" t="s">
        <v>1906</v>
      </c>
      <c r="J2667" s="181" t="s">
        <v>543</v>
      </c>
      <c r="K2667" s="181" t="s">
        <v>2332</v>
      </c>
    </row>
    <row r="2668" spans="1:11">
      <c r="A2668" s="181" t="s">
        <v>2333</v>
      </c>
      <c r="B2668" s="181" t="s">
        <v>2334</v>
      </c>
      <c r="C2668" s="181" t="s">
        <v>545</v>
      </c>
      <c r="D2668" s="181">
        <v>10</v>
      </c>
      <c r="E2668" s="181" t="s">
        <v>554</v>
      </c>
      <c r="F2668" s="181">
        <v>3.92</v>
      </c>
      <c r="G2668" s="181">
        <v>39.200000000000003</v>
      </c>
      <c r="H2668" s="181">
        <v>165.58</v>
      </c>
      <c r="I2668" s="181" t="s">
        <v>542</v>
      </c>
      <c r="J2668" s="181" t="s">
        <v>543</v>
      </c>
      <c r="K2668" s="181" t="s">
        <v>2335</v>
      </c>
    </row>
    <row r="2669" spans="1:11">
      <c r="A2669" s="181" t="s">
        <v>2333</v>
      </c>
      <c r="B2669" s="181" t="s">
        <v>2334</v>
      </c>
      <c r="C2669" s="181" t="s">
        <v>552</v>
      </c>
      <c r="D2669" s="181">
        <v>11</v>
      </c>
      <c r="E2669" s="181" t="s">
        <v>546</v>
      </c>
      <c r="F2669" s="181">
        <v>4.3600000000000003</v>
      </c>
      <c r="G2669" s="181">
        <v>47.96</v>
      </c>
      <c r="H2669" s="181">
        <v>165.58</v>
      </c>
      <c r="I2669" s="181" t="s">
        <v>542</v>
      </c>
      <c r="J2669" s="181" t="s">
        <v>543</v>
      </c>
      <c r="K2669" s="181" t="s">
        <v>2336</v>
      </c>
    </row>
    <row r="2670" spans="1:11">
      <c r="A2670" s="181" t="s">
        <v>2333</v>
      </c>
      <c r="B2670" s="181" t="s">
        <v>2334</v>
      </c>
      <c r="C2670" s="181" t="s">
        <v>553</v>
      </c>
      <c r="D2670" s="181">
        <v>10</v>
      </c>
      <c r="E2670" s="181" t="s">
        <v>546</v>
      </c>
      <c r="F2670" s="181">
        <v>4.2300000000000004</v>
      </c>
      <c r="G2670" s="181">
        <v>42.3</v>
      </c>
      <c r="H2670" s="181">
        <v>165.58</v>
      </c>
      <c r="I2670" s="181" t="s">
        <v>542</v>
      </c>
      <c r="J2670" s="181" t="s">
        <v>543</v>
      </c>
      <c r="K2670" s="181" t="s">
        <v>2337</v>
      </c>
    </row>
    <row r="2671" spans="1:11">
      <c r="A2671" s="181" t="s">
        <v>2333</v>
      </c>
      <c r="B2671" s="181" t="s">
        <v>2334</v>
      </c>
      <c r="C2671" s="181" t="s">
        <v>540</v>
      </c>
      <c r="D2671" s="181">
        <v>14</v>
      </c>
      <c r="E2671" s="181" t="s">
        <v>551</v>
      </c>
      <c r="F2671" s="181">
        <v>0.46</v>
      </c>
      <c r="G2671" s="181">
        <v>6.44</v>
      </c>
      <c r="H2671" s="181">
        <v>165.58</v>
      </c>
      <c r="I2671" s="181" t="s">
        <v>542</v>
      </c>
      <c r="J2671" s="181" t="s">
        <v>543</v>
      </c>
      <c r="K2671" s="181" t="s">
        <v>2338</v>
      </c>
    </row>
    <row r="2672" spans="1:11">
      <c r="A2672" s="181" t="s">
        <v>2333</v>
      </c>
      <c r="B2672" s="181" t="s">
        <v>2334</v>
      </c>
      <c r="C2672" s="181" t="s">
        <v>557</v>
      </c>
      <c r="D2672" s="181">
        <v>10</v>
      </c>
      <c r="E2672" s="181" t="s">
        <v>541</v>
      </c>
      <c r="F2672" s="181">
        <v>1.1599999999999999</v>
      </c>
      <c r="G2672" s="181">
        <v>11.6</v>
      </c>
      <c r="H2672" s="181">
        <v>165.58</v>
      </c>
      <c r="I2672" s="181" t="s">
        <v>542</v>
      </c>
      <c r="J2672" s="181" t="s">
        <v>543</v>
      </c>
      <c r="K2672" s="181" t="s">
        <v>2339</v>
      </c>
    </row>
    <row r="2673" spans="1:11">
      <c r="A2673" s="181" t="s">
        <v>2333</v>
      </c>
      <c r="B2673" s="181" t="s">
        <v>2334</v>
      </c>
      <c r="C2673" s="181" t="s">
        <v>543</v>
      </c>
      <c r="D2673" s="181">
        <v>8</v>
      </c>
      <c r="E2673" s="181" t="s">
        <v>554</v>
      </c>
      <c r="F2673" s="181">
        <v>2.2599999999999998</v>
      </c>
      <c r="G2673" s="181">
        <v>18.079999999999998</v>
      </c>
      <c r="H2673" s="181">
        <v>165.58</v>
      </c>
      <c r="I2673" s="181" t="s">
        <v>542</v>
      </c>
      <c r="J2673" s="181" t="s">
        <v>543</v>
      </c>
      <c r="K2673" s="181" t="s">
        <v>2340</v>
      </c>
    </row>
    <row r="2674" spans="1:11">
      <c r="A2674" s="181" t="s">
        <v>2341</v>
      </c>
      <c r="B2674" s="181" t="s">
        <v>2342</v>
      </c>
      <c r="C2674" s="181" t="s">
        <v>557</v>
      </c>
      <c r="D2674" s="181">
        <v>3</v>
      </c>
      <c r="E2674" s="181" t="s">
        <v>546</v>
      </c>
      <c r="F2674" s="181">
        <v>1.33</v>
      </c>
      <c r="G2674" s="181">
        <v>3.99</v>
      </c>
      <c r="H2674" s="181">
        <v>204.99</v>
      </c>
      <c r="I2674" s="181" t="s">
        <v>542</v>
      </c>
      <c r="J2674" s="181" t="s">
        <v>543</v>
      </c>
      <c r="K2674" s="181" t="s">
        <v>2343</v>
      </c>
    </row>
    <row r="2675" spans="1:11">
      <c r="A2675" s="181" t="s">
        <v>2341</v>
      </c>
      <c r="B2675" s="181" t="s">
        <v>2342</v>
      </c>
      <c r="C2675" s="181" t="s">
        <v>545</v>
      </c>
      <c r="D2675" s="181">
        <v>16</v>
      </c>
      <c r="E2675" s="181" t="s">
        <v>554</v>
      </c>
      <c r="F2675" s="181">
        <v>1.24</v>
      </c>
      <c r="G2675" s="181">
        <v>19.84</v>
      </c>
      <c r="H2675" s="181">
        <v>204.99</v>
      </c>
      <c r="I2675" s="181" t="s">
        <v>542</v>
      </c>
      <c r="J2675" s="181" t="s">
        <v>543</v>
      </c>
      <c r="K2675" s="181" t="s">
        <v>2344</v>
      </c>
    </row>
    <row r="2676" spans="1:11">
      <c r="A2676" s="181" t="s">
        <v>2341</v>
      </c>
      <c r="B2676" s="181" t="s">
        <v>2342</v>
      </c>
      <c r="C2676" s="181" t="s">
        <v>559</v>
      </c>
      <c r="D2676" s="181">
        <v>12</v>
      </c>
      <c r="E2676" s="181" t="s">
        <v>541</v>
      </c>
      <c r="F2676" s="181">
        <v>4.72</v>
      </c>
      <c r="G2676" s="181">
        <v>56.64</v>
      </c>
      <c r="H2676" s="181">
        <v>204.99</v>
      </c>
      <c r="I2676" s="181" t="s">
        <v>542</v>
      </c>
      <c r="J2676" s="181" t="s">
        <v>543</v>
      </c>
      <c r="K2676" s="181" t="s">
        <v>2345</v>
      </c>
    </row>
    <row r="2677" spans="1:11">
      <c r="A2677" s="181" t="s">
        <v>2341</v>
      </c>
      <c r="B2677" s="181" t="s">
        <v>2342</v>
      </c>
      <c r="C2677" s="181" t="s">
        <v>563</v>
      </c>
      <c r="D2677" s="181">
        <v>6</v>
      </c>
      <c r="E2677" s="181" t="s">
        <v>554</v>
      </c>
      <c r="F2677" s="181">
        <v>0.11</v>
      </c>
      <c r="G2677" s="181">
        <v>0.66</v>
      </c>
      <c r="H2677" s="181">
        <v>204.99</v>
      </c>
      <c r="I2677" s="181" t="s">
        <v>542</v>
      </c>
      <c r="J2677" s="181" t="s">
        <v>543</v>
      </c>
      <c r="K2677" s="181" t="s">
        <v>2346</v>
      </c>
    </row>
    <row r="2678" spans="1:11">
      <c r="A2678" s="181" t="s">
        <v>2341</v>
      </c>
      <c r="B2678" s="181" t="s">
        <v>2342</v>
      </c>
      <c r="C2678" s="181" t="s">
        <v>550</v>
      </c>
      <c r="D2678" s="181">
        <v>8</v>
      </c>
      <c r="E2678" s="181" t="s">
        <v>551</v>
      </c>
      <c r="F2678" s="181">
        <v>4.3</v>
      </c>
      <c r="G2678" s="181">
        <v>34.4</v>
      </c>
      <c r="H2678" s="181">
        <v>204.99</v>
      </c>
      <c r="I2678" s="181" t="s">
        <v>542</v>
      </c>
      <c r="J2678" s="181" t="s">
        <v>543</v>
      </c>
      <c r="K2678" s="181" t="s">
        <v>2347</v>
      </c>
    </row>
    <row r="2679" spans="1:11">
      <c r="A2679" s="181" t="s">
        <v>2341</v>
      </c>
      <c r="B2679" s="181" t="s">
        <v>2342</v>
      </c>
      <c r="C2679" s="181" t="s">
        <v>552</v>
      </c>
      <c r="D2679" s="181">
        <v>18</v>
      </c>
      <c r="E2679" s="181" t="s">
        <v>554</v>
      </c>
      <c r="F2679" s="181">
        <v>4.97</v>
      </c>
      <c r="G2679" s="181">
        <v>89.46</v>
      </c>
      <c r="H2679" s="181">
        <v>204.99</v>
      </c>
      <c r="I2679" s="181" t="s">
        <v>542</v>
      </c>
      <c r="J2679" s="181" t="s">
        <v>543</v>
      </c>
      <c r="K2679" s="181" t="s">
        <v>2348</v>
      </c>
    </row>
    <row r="2680" spans="1:11">
      <c r="A2680" s="181" t="s">
        <v>2349</v>
      </c>
      <c r="B2680" s="181" t="s">
        <v>2350</v>
      </c>
      <c r="C2680" s="181" t="s">
        <v>579</v>
      </c>
      <c r="D2680" s="181">
        <v>19</v>
      </c>
      <c r="E2680" s="181" t="s">
        <v>554</v>
      </c>
      <c r="F2680" s="181">
        <v>2.79</v>
      </c>
      <c r="G2680" s="181">
        <v>53.01</v>
      </c>
      <c r="H2680" s="181">
        <v>95.19</v>
      </c>
      <c r="I2680" s="181" t="s">
        <v>1906</v>
      </c>
      <c r="J2680" s="181" t="s">
        <v>543</v>
      </c>
      <c r="K2680" s="181" t="s">
        <v>2351</v>
      </c>
    </row>
    <row r="2681" spans="1:11">
      <c r="A2681" s="181" t="s">
        <v>2349</v>
      </c>
      <c r="B2681" s="181" t="s">
        <v>2350</v>
      </c>
      <c r="C2681" s="181" t="s">
        <v>545</v>
      </c>
      <c r="D2681" s="181">
        <v>3</v>
      </c>
      <c r="E2681" s="181" t="s">
        <v>554</v>
      </c>
      <c r="F2681" s="181">
        <v>4.74</v>
      </c>
      <c r="G2681" s="181">
        <v>14.22</v>
      </c>
      <c r="H2681" s="181">
        <v>95.19</v>
      </c>
      <c r="I2681" s="181" t="s">
        <v>1906</v>
      </c>
      <c r="J2681" s="181" t="s">
        <v>543</v>
      </c>
      <c r="K2681" s="181" t="s">
        <v>2351</v>
      </c>
    </row>
    <row r="2682" spans="1:11">
      <c r="A2682" s="181" t="s">
        <v>2349</v>
      </c>
      <c r="B2682" s="181" t="s">
        <v>2350</v>
      </c>
      <c r="C2682" s="181" t="s">
        <v>543</v>
      </c>
      <c r="D2682" s="181">
        <v>6</v>
      </c>
      <c r="E2682" s="181" t="s">
        <v>546</v>
      </c>
      <c r="F2682" s="181">
        <v>4.66</v>
      </c>
      <c r="G2682" s="181">
        <v>27.96</v>
      </c>
      <c r="H2682" s="181">
        <v>95.19</v>
      </c>
      <c r="I2682" s="181" t="s">
        <v>1906</v>
      </c>
      <c r="J2682" s="181" t="s">
        <v>543</v>
      </c>
      <c r="K2682" s="181" t="s">
        <v>2351</v>
      </c>
    </row>
    <row r="2683" spans="1:11">
      <c r="A2683" s="181" t="s">
        <v>2352</v>
      </c>
      <c r="B2683" s="181" t="s">
        <v>2353</v>
      </c>
      <c r="C2683" s="181" t="s">
        <v>553</v>
      </c>
      <c r="D2683" s="181">
        <v>14</v>
      </c>
      <c r="E2683" s="181" t="s">
        <v>551</v>
      </c>
      <c r="F2683" s="181">
        <v>3.01</v>
      </c>
      <c r="G2683" s="181">
        <v>42.14</v>
      </c>
      <c r="H2683" s="181">
        <v>170.86</v>
      </c>
      <c r="I2683" s="181" t="s">
        <v>1906</v>
      </c>
      <c r="J2683" s="181" t="s">
        <v>543</v>
      </c>
      <c r="K2683" s="181" t="s">
        <v>2354</v>
      </c>
    </row>
    <row r="2684" spans="1:11">
      <c r="A2684" s="181" t="s">
        <v>2352</v>
      </c>
      <c r="B2684" s="181" t="s">
        <v>2353</v>
      </c>
      <c r="C2684" s="181" t="s">
        <v>547</v>
      </c>
      <c r="D2684" s="181">
        <v>11</v>
      </c>
      <c r="E2684" s="181" t="s">
        <v>551</v>
      </c>
      <c r="F2684" s="181">
        <v>1.52</v>
      </c>
      <c r="G2684" s="181">
        <v>16.72</v>
      </c>
      <c r="H2684" s="181">
        <v>170.86</v>
      </c>
      <c r="I2684" s="181" t="s">
        <v>1906</v>
      </c>
      <c r="J2684" s="181" t="s">
        <v>543</v>
      </c>
      <c r="K2684" s="181" t="s">
        <v>2354</v>
      </c>
    </row>
    <row r="2685" spans="1:11">
      <c r="A2685" s="181" t="s">
        <v>2352</v>
      </c>
      <c r="B2685" s="181" t="s">
        <v>2353</v>
      </c>
      <c r="C2685" s="181" t="s">
        <v>552</v>
      </c>
      <c r="D2685" s="181">
        <v>3</v>
      </c>
      <c r="E2685" s="181" t="s">
        <v>541</v>
      </c>
      <c r="F2685" s="181">
        <v>2.66</v>
      </c>
      <c r="G2685" s="181">
        <v>7.98</v>
      </c>
      <c r="H2685" s="181">
        <v>170.86</v>
      </c>
      <c r="I2685" s="181" t="s">
        <v>1906</v>
      </c>
      <c r="J2685" s="181" t="s">
        <v>543</v>
      </c>
      <c r="K2685" s="181" t="s">
        <v>2354</v>
      </c>
    </row>
    <row r="2686" spans="1:11">
      <c r="A2686" s="181" t="s">
        <v>2352</v>
      </c>
      <c r="B2686" s="181" t="s">
        <v>2353</v>
      </c>
      <c r="C2686" s="181" t="s">
        <v>550</v>
      </c>
      <c r="D2686" s="181">
        <v>17</v>
      </c>
      <c r="E2686" s="181" t="s">
        <v>546</v>
      </c>
      <c r="F2686" s="181">
        <v>3.84</v>
      </c>
      <c r="G2686" s="181">
        <v>65.28</v>
      </c>
      <c r="H2686" s="181">
        <v>170.86</v>
      </c>
      <c r="I2686" s="181" t="s">
        <v>1906</v>
      </c>
      <c r="J2686" s="181" t="s">
        <v>543</v>
      </c>
      <c r="K2686" s="181" t="s">
        <v>2354</v>
      </c>
    </row>
    <row r="2687" spans="1:11">
      <c r="A2687" s="181" t="s">
        <v>2352</v>
      </c>
      <c r="B2687" s="181" t="s">
        <v>2353</v>
      </c>
      <c r="C2687" s="181" t="s">
        <v>575</v>
      </c>
      <c r="D2687" s="181">
        <v>13</v>
      </c>
      <c r="E2687" s="181" t="s">
        <v>551</v>
      </c>
      <c r="F2687" s="181">
        <v>2.98</v>
      </c>
      <c r="G2687" s="181">
        <v>38.74</v>
      </c>
      <c r="H2687" s="181">
        <v>170.86</v>
      </c>
      <c r="I2687" s="181" t="s">
        <v>1906</v>
      </c>
      <c r="J2687" s="181" t="s">
        <v>543</v>
      </c>
      <c r="K2687" s="181" t="s">
        <v>2354</v>
      </c>
    </row>
    <row r="2688" spans="1:11">
      <c r="A2688" s="181" t="s">
        <v>2355</v>
      </c>
      <c r="B2688" s="181" t="s">
        <v>2356</v>
      </c>
      <c r="C2688" s="181" t="s">
        <v>552</v>
      </c>
      <c r="D2688" s="181">
        <v>12</v>
      </c>
      <c r="E2688" s="181" t="s">
        <v>541</v>
      </c>
      <c r="F2688" s="181">
        <v>0.56999999999999995</v>
      </c>
      <c r="G2688" s="181">
        <v>6.84</v>
      </c>
      <c r="H2688" s="181">
        <v>91.22</v>
      </c>
      <c r="I2688" s="181" t="s">
        <v>1906</v>
      </c>
      <c r="J2688" s="181" t="s">
        <v>778</v>
      </c>
      <c r="K2688" s="181" t="s">
        <v>2357</v>
      </c>
    </row>
    <row r="2689" spans="1:11">
      <c r="A2689" s="181" t="s">
        <v>2355</v>
      </c>
      <c r="B2689" s="181" t="s">
        <v>2356</v>
      </c>
      <c r="C2689" s="181" t="s">
        <v>553</v>
      </c>
      <c r="D2689" s="181">
        <v>17</v>
      </c>
      <c r="E2689" s="181" t="s">
        <v>541</v>
      </c>
      <c r="F2689" s="181">
        <v>0.37</v>
      </c>
      <c r="G2689" s="181">
        <v>6.29</v>
      </c>
      <c r="H2689" s="181">
        <v>91.22</v>
      </c>
      <c r="I2689" s="181" t="s">
        <v>1906</v>
      </c>
      <c r="J2689" s="181" t="s">
        <v>778</v>
      </c>
      <c r="K2689" s="181" t="s">
        <v>2357</v>
      </c>
    </row>
    <row r="2690" spans="1:11">
      <c r="A2690" s="181" t="s">
        <v>2355</v>
      </c>
      <c r="B2690" s="181" t="s">
        <v>2356</v>
      </c>
      <c r="C2690" s="181" t="s">
        <v>579</v>
      </c>
      <c r="D2690" s="181">
        <v>16</v>
      </c>
      <c r="E2690" s="181" t="s">
        <v>551</v>
      </c>
      <c r="F2690" s="181">
        <v>3.41</v>
      </c>
      <c r="G2690" s="181">
        <v>54.56</v>
      </c>
      <c r="H2690" s="181">
        <v>91.22</v>
      </c>
      <c r="I2690" s="181" t="s">
        <v>1906</v>
      </c>
      <c r="J2690" s="181" t="s">
        <v>778</v>
      </c>
      <c r="K2690" s="181" t="s">
        <v>2357</v>
      </c>
    </row>
    <row r="2691" spans="1:11">
      <c r="A2691" s="181" t="s">
        <v>2355</v>
      </c>
      <c r="B2691" s="181" t="s">
        <v>2356</v>
      </c>
      <c r="C2691" s="181" t="s">
        <v>559</v>
      </c>
      <c r="D2691" s="181">
        <v>13</v>
      </c>
      <c r="E2691" s="181" t="s">
        <v>551</v>
      </c>
      <c r="F2691" s="181">
        <v>1.81</v>
      </c>
      <c r="G2691" s="181">
        <v>23.53</v>
      </c>
      <c r="H2691" s="181">
        <v>91.22</v>
      </c>
      <c r="I2691" s="181" t="s">
        <v>1906</v>
      </c>
      <c r="J2691" s="181" t="s">
        <v>778</v>
      </c>
      <c r="K2691" s="181" t="s">
        <v>2357</v>
      </c>
    </row>
    <row r="2692" spans="1:11">
      <c r="A2692" s="181" t="s">
        <v>2358</v>
      </c>
      <c r="B2692" s="181" t="s">
        <v>2359</v>
      </c>
      <c r="C2692" s="181" t="s">
        <v>559</v>
      </c>
      <c r="D2692" s="181">
        <v>6</v>
      </c>
      <c r="E2692" s="181" t="s">
        <v>546</v>
      </c>
      <c r="F2692" s="181">
        <v>2.64</v>
      </c>
      <c r="G2692" s="181">
        <v>15.84</v>
      </c>
      <c r="H2692" s="181">
        <v>127.04</v>
      </c>
      <c r="I2692" s="181" t="s">
        <v>542</v>
      </c>
      <c r="J2692" s="181" t="s">
        <v>543</v>
      </c>
      <c r="K2692" s="181" t="s">
        <v>2360</v>
      </c>
    </row>
    <row r="2693" spans="1:11">
      <c r="A2693" s="181" t="s">
        <v>2358</v>
      </c>
      <c r="B2693" s="181" t="s">
        <v>2359</v>
      </c>
      <c r="C2693" s="181" t="s">
        <v>543</v>
      </c>
      <c r="D2693" s="181">
        <v>15</v>
      </c>
      <c r="E2693" s="181" t="s">
        <v>551</v>
      </c>
      <c r="F2693" s="181">
        <v>2.86</v>
      </c>
      <c r="G2693" s="181">
        <v>42.9</v>
      </c>
      <c r="H2693" s="181">
        <v>127.04</v>
      </c>
      <c r="I2693" s="181" t="s">
        <v>542</v>
      </c>
      <c r="J2693" s="181" t="s">
        <v>543</v>
      </c>
      <c r="K2693" s="181" t="s">
        <v>2361</v>
      </c>
    </row>
    <row r="2694" spans="1:11">
      <c r="A2694" s="181" t="s">
        <v>2358</v>
      </c>
      <c r="B2694" s="181" t="s">
        <v>2359</v>
      </c>
      <c r="C2694" s="181" t="s">
        <v>550</v>
      </c>
      <c r="D2694" s="181">
        <v>15</v>
      </c>
      <c r="E2694" s="181" t="s">
        <v>554</v>
      </c>
      <c r="F2694" s="181">
        <v>2.36</v>
      </c>
      <c r="G2694" s="181">
        <v>35.4</v>
      </c>
      <c r="H2694" s="181">
        <v>127.04</v>
      </c>
      <c r="I2694" s="181" t="s">
        <v>542</v>
      </c>
      <c r="J2694" s="181" t="s">
        <v>543</v>
      </c>
      <c r="K2694" s="181" t="s">
        <v>2362</v>
      </c>
    </row>
    <row r="2695" spans="1:11">
      <c r="A2695" s="181" t="s">
        <v>2358</v>
      </c>
      <c r="B2695" s="181" t="s">
        <v>2359</v>
      </c>
      <c r="C2695" s="181" t="s">
        <v>552</v>
      </c>
      <c r="D2695" s="181">
        <v>14</v>
      </c>
      <c r="E2695" s="181" t="s">
        <v>546</v>
      </c>
      <c r="F2695" s="181">
        <v>2.35</v>
      </c>
      <c r="G2695" s="181">
        <v>32.9</v>
      </c>
      <c r="H2695" s="181">
        <v>127.04</v>
      </c>
      <c r="I2695" s="181" t="s">
        <v>542</v>
      </c>
      <c r="J2695" s="181" t="s">
        <v>543</v>
      </c>
      <c r="K2695" s="181" t="s">
        <v>2363</v>
      </c>
    </row>
    <row r="2696" spans="1:11">
      <c r="A2696" s="181" t="s">
        <v>2364</v>
      </c>
      <c r="B2696" s="181" t="s">
        <v>2365</v>
      </c>
      <c r="C2696" s="181" t="s">
        <v>559</v>
      </c>
      <c r="D2696" s="181">
        <v>19</v>
      </c>
      <c r="E2696" s="181" t="s">
        <v>546</v>
      </c>
      <c r="F2696" s="181">
        <v>0.67</v>
      </c>
      <c r="G2696" s="181">
        <v>12.73</v>
      </c>
      <c r="H2696" s="181">
        <v>24.66</v>
      </c>
      <c r="I2696" s="181" t="s">
        <v>542</v>
      </c>
      <c r="J2696" s="181" t="s">
        <v>543</v>
      </c>
      <c r="K2696" s="181" t="s">
        <v>2366</v>
      </c>
    </row>
    <row r="2697" spans="1:11">
      <c r="A2697" s="181" t="s">
        <v>2364</v>
      </c>
      <c r="B2697" s="181" t="s">
        <v>2365</v>
      </c>
      <c r="C2697" s="181" t="s">
        <v>552</v>
      </c>
      <c r="D2697" s="181">
        <v>1</v>
      </c>
      <c r="E2697" s="181" t="s">
        <v>551</v>
      </c>
      <c r="F2697" s="181">
        <v>4.09</v>
      </c>
      <c r="G2697" s="181">
        <v>4.09</v>
      </c>
      <c r="H2697" s="181">
        <v>24.66</v>
      </c>
      <c r="I2697" s="181" t="s">
        <v>542</v>
      </c>
      <c r="J2697" s="181" t="s">
        <v>543</v>
      </c>
      <c r="K2697" s="181" t="s">
        <v>2367</v>
      </c>
    </row>
    <row r="2698" spans="1:11">
      <c r="A2698" s="181" t="s">
        <v>2364</v>
      </c>
      <c r="B2698" s="181" t="s">
        <v>2365</v>
      </c>
      <c r="C2698" s="181" t="s">
        <v>575</v>
      </c>
      <c r="D2698" s="181">
        <v>3</v>
      </c>
      <c r="E2698" s="181" t="s">
        <v>541</v>
      </c>
      <c r="F2698" s="181">
        <v>2.1800000000000002</v>
      </c>
      <c r="G2698" s="181">
        <v>6.54</v>
      </c>
      <c r="H2698" s="181">
        <v>24.66</v>
      </c>
      <c r="I2698" s="181" t="s">
        <v>542</v>
      </c>
      <c r="J2698" s="181" t="s">
        <v>543</v>
      </c>
      <c r="K2698" s="181" t="s">
        <v>2368</v>
      </c>
    </row>
    <row r="2699" spans="1:11">
      <c r="A2699" s="181" t="s">
        <v>2364</v>
      </c>
      <c r="B2699" s="181" t="s">
        <v>2365</v>
      </c>
      <c r="C2699" s="181" t="s">
        <v>563</v>
      </c>
      <c r="D2699" s="181">
        <v>2</v>
      </c>
      <c r="E2699" s="181" t="s">
        <v>554</v>
      </c>
      <c r="F2699" s="181">
        <v>0.65</v>
      </c>
      <c r="G2699" s="181">
        <v>1.3</v>
      </c>
      <c r="H2699" s="181">
        <v>24.66</v>
      </c>
      <c r="I2699" s="181" t="s">
        <v>542</v>
      </c>
      <c r="J2699" s="181" t="s">
        <v>543</v>
      </c>
      <c r="K2699" s="181" t="s">
        <v>2369</v>
      </c>
    </row>
    <row r="2700" spans="1:11">
      <c r="A2700" s="181" t="s">
        <v>2370</v>
      </c>
      <c r="B2700" s="181" t="s">
        <v>2371</v>
      </c>
      <c r="C2700" s="181" t="s">
        <v>575</v>
      </c>
      <c r="D2700" s="181">
        <v>17</v>
      </c>
      <c r="E2700" s="181" t="s">
        <v>541</v>
      </c>
      <c r="F2700" s="181">
        <v>0.8</v>
      </c>
      <c r="G2700" s="181">
        <v>13.6</v>
      </c>
      <c r="H2700" s="181">
        <v>63.12</v>
      </c>
      <c r="I2700" s="181" t="s">
        <v>1906</v>
      </c>
      <c r="J2700" s="181" t="s">
        <v>543</v>
      </c>
      <c r="K2700" s="181" t="s">
        <v>2372</v>
      </c>
    </row>
    <row r="2701" spans="1:11">
      <c r="A2701" s="181" t="s">
        <v>2370</v>
      </c>
      <c r="B2701" s="181" t="s">
        <v>2371</v>
      </c>
      <c r="C2701" s="181" t="s">
        <v>557</v>
      </c>
      <c r="D2701" s="181">
        <v>15</v>
      </c>
      <c r="E2701" s="181" t="s">
        <v>554</v>
      </c>
      <c r="F2701" s="181">
        <v>2</v>
      </c>
      <c r="G2701" s="181">
        <v>30</v>
      </c>
      <c r="H2701" s="181">
        <v>63.12</v>
      </c>
      <c r="I2701" s="181" t="s">
        <v>1906</v>
      </c>
      <c r="J2701" s="181" t="s">
        <v>543</v>
      </c>
      <c r="K2701" s="181" t="s">
        <v>2372</v>
      </c>
    </row>
    <row r="2702" spans="1:11">
      <c r="A2702" s="181" t="s">
        <v>2370</v>
      </c>
      <c r="B2702" s="181" t="s">
        <v>2371</v>
      </c>
      <c r="C2702" s="181" t="s">
        <v>540</v>
      </c>
      <c r="D2702" s="181">
        <v>16</v>
      </c>
      <c r="E2702" s="181" t="s">
        <v>541</v>
      </c>
      <c r="F2702" s="181">
        <v>1.22</v>
      </c>
      <c r="G2702" s="181">
        <v>19.52</v>
      </c>
      <c r="H2702" s="181">
        <v>63.12</v>
      </c>
      <c r="I2702" s="181" t="s">
        <v>1906</v>
      </c>
      <c r="J2702" s="181" t="s">
        <v>543</v>
      </c>
      <c r="K2702" s="181" t="s">
        <v>2372</v>
      </c>
    </row>
    <row r="2703" spans="1:11">
      <c r="A2703" s="181" t="s">
        <v>2373</v>
      </c>
      <c r="B2703" s="181" t="s">
        <v>2374</v>
      </c>
      <c r="C2703" s="181" t="s">
        <v>545</v>
      </c>
      <c r="D2703" s="181">
        <v>1</v>
      </c>
      <c r="E2703" s="181" t="s">
        <v>551</v>
      </c>
      <c r="F2703" s="181">
        <v>3.99</v>
      </c>
      <c r="G2703" s="181">
        <v>3.99</v>
      </c>
      <c r="H2703" s="181">
        <v>140.97999999999999</v>
      </c>
      <c r="I2703" s="181" t="s">
        <v>542</v>
      </c>
      <c r="J2703" s="181" t="s">
        <v>543</v>
      </c>
      <c r="K2703" s="181" t="s">
        <v>2375</v>
      </c>
    </row>
    <row r="2704" spans="1:11">
      <c r="A2704" s="181" t="s">
        <v>2373</v>
      </c>
      <c r="B2704" s="181" t="s">
        <v>2374</v>
      </c>
      <c r="C2704" s="181" t="s">
        <v>540</v>
      </c>
      <c r="D2704" s="181">
        <v>20</v>
      </c>
      <c r="E2704" s="181" t="s">
        <v>546</v>
      </c>
      <c r="F2704" s="181">
        <v>3.38</v>
      </c>
      <c r="G2704" s="181">
        <v>67.599999999999994</v>
      </c>
      <c r="H2704" s="181">
        <v>140.97999999999999</v>
      </c>
      <c r="I2704" s="181" t="s">
        <v>542</v>
      </c>
      <c r="J2704" s="181" t="s">
        <v>543</v>
      </c>
      <c r="K2704" s="181" t="s">
        <v>2376</v>
      </c>
    </row>
    <row r="2705" spans="1:11">
      <c r="A2705" s="181" t="s">
        <v>2373</v>
      </c>
      <c r="B2705" s="181" t="s">
        <v>2374</v>
      </c>
      <c r="C2705" s="181" t="s">
        <v>552</v>
      </c>
      <c r="D2705" s="181">
        <v>11</v>
      </c>
      <c r="E2705" s="181" t="s">
        <v>554</v>
      </c>
      <c r="F2705" s="181">
        <v>4.07</v>
      </c>
      <c r="G2705" s="181">
        <v>44.77</v>
      </c>
      <c r="H2705" s="181">
        <v>140.97999999999999</v>
      </c>
      <c r="I2705" s="181" t="s">
        <v>542</v>
      </c>
      <c r="J2705" s="181" t="s">
        <v>543</v>
      </c>
      <c r="K2705" s="181" t="s">
        <v>2377</v>
      </c>
    </row>
    <row r="2706" spans="1:11">
      <c r="A2706" s="181" t="s">
        <v>2373</v>
      </c>
      <c r="B2706" s="181" t="s">
        <v>2374</v>
      </c>
      <c r="C2706" s="181" t="s">
        <v>553</v>
      </c>
      <c r="D2706" s="181">
        <v>5</v>
      </c>
      <c r="E2706" s="181" t="s">
        <v>551</v>
      </c>
      <c r="F2706" s="181">
        <v>3.99</v>
      </c>
      <c r="G2706" s="181">
        <v>19.95</v>
      </c>
      <c r="H2706" s="181">
        <v>140.97999999999999</v>
      </c>
      <c r="I2706" s="181" t="s">
        <v>542</v>
      </c>
      <c r="J2706" s="181" t="s">
        <v>543</v>
      </c>
      <c r="K2706" s="181" t="s">
        <v>2378</v>
      </c>
    </row>
    <row r="2707" spans="1:11">
      <c r="A2707" s="181" t="s">
        <v>2373</v>
      </c>
      <c r="B2707" s="181" t="s">
        <v>2374</v>
      </c>
      <c r="C2707" s="181" t="s">
        <v>550</v>
      </c>
      <c r="D2707" s="181">
        <v>1</v>
      </c>
      <c r="E2707" s="181" t="s">
        <v>554</v>
      </c>
      <c r="F2707" s="181">
        <v>4.67</v>
      </c>
      <c r="G2707" s="181">
        <v>4.67</v>
      </c>
      <c r="H2707" s="181">
        <v>140.97999999999999</v>
      </c>
      <c r="I2707" s="181" t="s">
        <v>542</v>
      </c>
      <c r="J2707" s="181" t="s">
        <v>543</v>
      </c>
      <c r="K2707" s="181" t="s">
        <v>2379</v>
      </c>
    </row>
    <row r="2708" spans="1:11">
      <c r="A2708" s="181" t="s">
        <v>2380</v>
      </c>
      <c r="B2708" s="181" t="s">
        <v>2381</v>
      </c>
      <c r="C2708" s="181" t="s">
        <v>545</v>
      </c>
      <c r="D2708" s="181">
        <v>13</v>
      </c>
      <c r="E2708" s="181" t="s">
        <v>546</v>
      </c>
      <c r="F2708" s="181">
        <v>0.74</v>
      </c>
      <c r="G2708" s="181">
        <v>9.6199999999999992</v>
      </c>
      <c r="H2708" s="181">
        <v>40.47</v>
      </c>
      <c r="I2708" s="181" t="s">
        <v>542</v>
      </c>
      <c r="J2708" s="181" t="s">
        <v>543</v>
      </c>
      <c r="K2708" s="181" t="s">
        <v>2382</v>
      </c>
    </row>
    <row r="2709" spans="1:11">
      <c r="A2709" s="181" t="s">
        <v>2380</v>
      </c>
      <c r="B2709" s="181" t="s">
        <v>2381</v>
      </c>
      <c r="C2709" s="181" t="s">
        <v>563</v>
      </c>
      <c r="D2709" s="181">
        <v>5</v>
      </c>
      <c r="E2709" s="181" t="s">
        <v>546</v>
      </c>
      <c r="F2709" s="181">
        <v>4.58</v>
      </c>
      <c r="G2709" s="181">
        <v>22.9</v>
      </c>
      <c r="H2709" s="181">
        <v>40.47</v>
      </c>
      <c r="I2709" s="181" t="s">
        <v>542</v>
      </c>
      <c r="J2709" s="181" t="s">
        <v>543</v>
      </c>
      <c r="K2709" s="181" t="s">
        <v>2383</v>
      </c>
    </row>
    <row r="2710" spans="1:11">
      <c r="A2710" s="181" t="s">
        <v>2380</v>
      </c>
      <c r="B2710" s="181" t="s">
        <v>2381</v>
      </c>
      <c r="C2710" s="181" t="s">
        <v>557</v>
      </c>
      <c r="D2710" s="181">
        <v>3</v>
      </c>
      <c r="E2710" s="181" t="s">
        <v>546</v>
      </c>
      <c r="F2710" s="181">
        <v>2.65</v>
      </c>
      <c r="G2710" s="181">
        <v>7.95</v>
      </c>
      <c r="H2710" s="181">
        <v>40.47</v>
      </c>
      <c r="I2710" s="181" t="s">
        <v>542</v>
      </c>
      <c r="J2710" s="181" t="s">
        <v>543</v>
      </c>
      <c r="K2710" s="181" t="s">
        <v>2384</v>
      </c>
    </row>
    <row r="2711" spans="1:11">
      <c r="A2711" s="181" t="s">
        <v>2385</v>
      </c>
      <c r="B2711" s="181" t="s">
        <v>2386</v>
      </c>
      <c r="C2711" s="181" t="s">
        <v>557</v>
      </c>
      <c r="D2711" s="181">
        <v>3</v>
      </c>
      <c r="E2711" s="181" t="s">
        <v>541</v>
      </c>
      <c r="F2711" s="181">
        <v>1.5</v>
      </c>
      <c r="G2711" s="181">
        <v>4.5</v>
      </c>
      <c r="H2711" s="181">
        <v>50.25</v>
      </c>
      <c r="I2711" s="181" t="s">
        <v>542</v>
      </c>
      <c r="J2711" s="181" t="s">
        <v>543</v>
      </c>
      <c r="K2711" s="181" t="s">
        <v>2387</v>
      </c>
    </row>
    <row r="2712" spans="1:11">
      <c r="A2712" s="181" t="s">
        <v>2385</v>
      </c>
      <c r="B2712" s="181" t="s">
        <v>2386</v>
      </c>
      <c r="C2712" s="181" t="s">
        <v>552</v>
      </c>
      <c r="D2712" s="181">
        <v>3</v>
      </c>
      <c r="E2712" s="181" t="s">
        <v>551</v>
      </c>
      <c r="F2712" s="181">
        <v>3.03</v>
      </c>
      <c r="G2712" s="181">
        <v>9.09</v>
      </c>
      <c r="H2712" s="181">
        <v>50.25</v>
      </c>
      <c r="I2712" s="181" t="s">
        <v>542</v>
      </c>
      <c r="J2712" s="181" t="s">
        <v>543</v>
      </c>
      <c r="K2712" s="181" t="s">
        <v>2388</v>
      </c>
    </row>
    <row r="2713" spans="1:11">
      <c r="A2713" s="181" t="s">
        <v>2385</v>
      </c>
      <c r="B2713" s="181" t="s">
        <v>2386</v>
      </c>
      <c r="C2713" s="181" t="s">
        <v>540</v>
      </c>
      <c r="D2713" s="181">
        <v>2</v>
      </c>
      <c r="E2713" s="181" t="s">
        <v>551</v>
      </c>
      <c r="F2713" s="181">
        <v>4.09</v>
      </c>
      <c r="G2713" s="181">
        <v>8.18</v>
      </c>
      <c r="H2713" s="181">
        <v>50.25</v>
      </c>
      <c r="I2713" s="181" t="s">
        <v>542</v>
      </c>
      <c r="J2713" s="181" t="s">
        <v>543</v>
      </c>
      <c r="K2713" s="181" t="s">
        <v>2389</v>
      </c>
    </row>
    <row r="2714" spans="1:11">
      <c r="A2714" s="181" t="s">
        <v>2385</v>
      </c>
      <c r="B2714" s="181" t="s">
        <v>2386</v>
      </c>
      <c r="C2714" s="181" t="s">
        <v>553</v>
      </c>
      <c r="D2714" s="181">
        <v>4</v>
      </c>
      <c r="E2714" s="181" t="s">
        <v>546</v>
      </c>
      <c r="F2714" s="181">
        <v>4.21</v>
      </c>
      <c r="G2714" s="181">
        <v>16.84</v>
      </c>
      <c r="H2714" s="181">
        <v>50.25</v>
      </c>
      <c r="I2714" s="181" t="s">
        <v>542</v>
      </c>
      <c r="J2714" s="181" t="s">
        <v>543</v>
      </c>
      <c r="K2714" s="181" t="s">
        <v>2390</v>
      </c>
    </row>
    <row r="2715" spans="1:11">
      <c r="A2715" s="181" t="s">
        <v>2385</v>
      </c>
      <c r="B2715" s="181" t="s">
        <v>2386</v>
      </c>
      <c r="C2715" s="181" t="s">
        <v>545</v>
      </c>
      <c r="D2715" s="181">
        <v>6</v>
      </c>
      <c r="E2715" s="181" t="s">
        <v>554</v>
      </c>
      <c r="F2715" s="181">
        <v>1.94</v>
      </c>
      <c r="G2715" s="181">
        <v>11.64</v>
      </c>
      <c r="H2715" s="181">
        <v>50.25</v>
      </c>
      <c r="I2715" s="181" t="s">
        <v>542</v>
      </c>
      <c r="J2715" s="181" t="s">
        <v>543</v>
      </c>
      <c r="K2715" s="181" t="s">
        <v>2391</v>
      </c>
    </row>
    <row r="2716" spans="1:11">
      <c r="A2716" s="181" t="s">
        <v>2392</v>
      </c>
      <c r="B2716" s="181" t="s">
        <v>2393</v>
      </c>
      <c r="C2716" s="181" t="s">
        <v>557</v>
      </c>
      <c r="D2716" s="181">
        <v>13</v>
      </c>
      <c r="E2716" s="181" t="s">
        <v>554</v>
      </c>
      <c r="F2716" s="181">
        <v>4.2</v>
      </c>
      <c r="G2716" s="181">
        <v>54.6</v>
      </c>
      <c r="H2716" s="181">
        <v>130.72999999999999</v>
      </c>
      <c r="I2716" s="181" t="s">
        <v>1906</v>
      </c>
      <c r="J2716" s="181" t="s">
        <v>543</v>
      </c>
      <c r="K2716" s="181" t="s">
        <v>2394</v>
      </c>
    </row>
    <row r="2717" spans="1:11">
      <c r="A2717" s="181" t="s">
        <v>2392</v>
      </c>
      <c r="B2717" s="181" t="s">
        <v>2393</v>
      </c>
      <c r="C2717" s="181" t="s">
        <v>550</v>
      </c>
      <c r="D2717" s="181">
        <v>1</v>
      </c>
      <c r="E2717" s="181" t="s">
        <v>541</v>
      </c>
      <c r="F2717" s="181">
        <v>0.35</v>
      </c>
      <c r="G2717" s="181">
        <v>0.35</v>
      </c>
      <c r="H2717" s="181">
        <v>130.72999999999999</v>
      </c>
      <c r="I2717" s="181" t="s">
        <v>1906</v>
      </c>
      <c r="J2717" s="181" t="s">
        <v>543</v>
      </c>
      <c r="K2717" s="181" t="s">
        <v>2394</v>
      </c>
    </row>
    <row r="2718" spans="1:11">
      <c r="A2718" s="181" t="s">
        <v>2392</v>
      </c>
      <c r="B2718" s="181" t="s">
        <v>2393</v>
      </c>
      <c r="C2718" s="181" t="s">
        <v>540</v>
      </c>
      <c r="D2718" s="181">
        <v>17</v>
      </c>
      <c r="E2718" s="181" t="s">
        <v>541</v>
      </c>
      <c r="F2718" s="181">
        <v>2.66</v>
      </c>
      <c r="G2718" s="181">
        <v>45.22</v>
      </c>
      <c r="H2718" s="181">
        <v>130.72999999999999</v>
      </c>
      <c r="I2718" s="181" t="s">
        <v>1906</v>
      </c>
      <c r="J2718" s="181" t="s">
        <v>543</v>
      </c>
      <c r="K2718" s="181" t="s">
        <v>2394</v>
      </c>
    </row>
    <row r="2719" spans="1:11">
      <c r="A2719" s="181" t="s">
        <v>2392</v>
      </c>
      <c r="B2719" s="181" t="s">
        <v>2393</v>
      </c>
      <c r="C2719" s="181" t="s">
        <v>563</v>
      </c>
      <c r="D2719" s="181">
        <v>8</v>
      </c>
      <c r="E2719" s="181" t="s">
        <v>546</v>
      </c>
      <c r="F2719" s="181">
        <v>2.9</v>
      </c>
      <c r="G2719" s="181">
        <v>23.2</v>
      </c>
      <c r="H2719" s="181">
        <v>130.72999999999999</v>
      </c>
      <c r="I2719" s="181" t="s">
        <v>1906</v>
      </c>
      <c r="J2719" s="181" t="s">
        <v>543</v>
      </c>
      <c r="K2719" s="181" t="s">
        <v>2394</v>
      </c>
    </row>
    <row r="2720" spans="1:11">
      <c r="A2720" s="181" t="s">
        <v>2392</v>
      </c>
      <c r="B2720" s="181" t="s">
        <v>2393</v>
      </c>
      <c r="C2720" s="181" t="s">
        <v>579</v>
      </c>
      <c r="D2720" s="181">
        <v>4</v>
      </c>
      <c r="E2720" s="181" t="s">
        <v>546</v>
      </c>
      <c r="F2720" s="181">
        <v>1.84</v>
      </c>
      <c r="G2720" s="181">
        <v>7.36</v>
      </c>
      <c r="H2720" s="181">
        <v>130.72999999999999</v>
      </c>
      <c r="I2720" s="181" t="s">
        <v>1906</v>
      </c>
      <c r="J2720" s="181" t="s">
        <v>543</v>
      </c>
      <c r="K2720" s="181" t="s">
        <v>2394</v>
      </c>
    </row>
    <row r="2721" spans="1:11">
      <c r="A2721" s="181" t="s">
        <v>2395</v>
      </c>
      <c r="B2721" s="181" t="s">
        <v>2396</v>
      </c>
      <c r="C2721" s="181" t="s">
        <v>552</v>
      </c>
      <c r="D2721" s="181">
        <v>15</v>
      </c>
      <c r="E2721" s="181" t="s">
        <v>551</v>
      </c>
      <c r="F2721" s="181">
        <v>1.79</v>
      </c>
      <c r="G2721" s="181">
        <v>26.85</v>
      </c>
      <c r="H2721" s="181">
        <v>78.209999999999994</v>
      </c>
      <c r="I2721" s="181" t="s">
        <v>1906</v>
      </c>
      <c r="J2721" s="181" t="s">
        <v>543</v>
      </c>
      <c r="K2721" s="181" t="s">
        <v>2397</v>
      </c>
    </row>
    <row r="2722" spans="1:11">
      <c r="A2722" s="181" t="s">
        <v>2395</v>
      </c>
      <c r="B2722" s="181" t="s">
        <v>2396</v>
      </c>
      <c r="C2722" s="181" t="s">
        <v>547</v>
      </c>
      <c r="D2722" s="181">
        <v>9</v>
      </c>
      <c r="E2722" s="181" t="s">
        <v>546</v>
      </c>
      <c r="F2722" s="181">
        <v>0.28999999999999998</v>
      </c>
      <c r="G2722" s="181">
        <v>2.61</v>
      </c>
      <c r="H2722" s="181">
        <v>78.209999999999994</v>
      </c>
      <c r="I2722" s="181" t="s">
        <v>1906</v>
      </c>
      <c r="J2722" s="181" t="s">
        <v>543</v>
      </c>
      <c r="K2722" s="181" t="s">
        <v>2397</v>
      </c>
    </row>
    <row r="2723" spans="1:11">
      <c r="A2723" s="181" t="s">
        <v>2395</v>
      </c>
      <c r="B2723" s="181" t="s">
        <v>2396</v>
      </c>
      <c r="C2723" s="181" t="s">
        <v>563</v>
      </c>
      <c r="D2723" s="181">
        <v>5</v>
      </c>
      <c r="E2723" s="181" t="s">
        <v>554</v>
      </c>
      <c r="F2723" s="181">
        <v>2.4900000000000002</v>
      </c>
      <c r="G2723" s="181">
        <v>12.45</v>
      </c>
      <c r="H2723" s="181">
        <v>78.209999999999994</v>
      </c>
      <c r="I2723" s="181" t="s">
        <v>1906</v>
      </c>
      <c r="J2723" s="181" t="s">
        <v>543</v>
      </c>
      <c r="K2723" s="181" t="s">
        <v>2397</v>
      </c>
    </row>
    <row r="2724" spans="1:11">
      <c r="A2724" s="181" t="s">
        <v>2395</v>
      </c>
      <c r="B2724" s="181" t="s">
        <v>2396</v>
      </c>
      <c r="C2724" s="181" t="s">
        <v>597</v>
      </c>
      <c r="D2724" s="181">
        <v>15</v>
      </c>
      <c r="E2724" s="181" t="s">
        <v>554</v>
      </c>
      <c r="F2724" s="181">
        <v>0.33</v>
      </c>
      <c r="G2724" s="181">
        <v>4.95</v>
      </c>
      <c r="H2724" s="181">
        <v>78.209999999999994</v>
      </c>
      <c r="I2724" s="181" t="s">
        <v>1906</v>
      </c>
      <c r="J2724" s="181" t="s">
        <v>543</v>
      </c>
      <c r="K2724" s="181" t="s">
        <v>2397</v>
      </c>
    </row>
    <row r="2725" spans="1:11">
      <c r="A2725" s="181" t="s">
        <v>2395</v>
      </c>
      <c r="B2725" s="181" t="s">
        <v>2396</v>
      </c>
      <c r="C2725" s="181" t="s">
        <v>543</v>
      </c>
      <c r="D2725" s="181">
        <v>11</v>
      </c>
      <c r="E2725" s="181" t="s">
        <v>554</v>
      </c>
      <c r="F2725" s="181">
        <v>2.85</v>
      </c>
      <c r="G2725" s="181">
        <v>31.35</v>
      </c>
      <c r="H2725" s="181">
        <v>78.209999999999994</v>
      </c>
      <c r="I2725" s="181" t="s">
        <v>1906</v>
      </c>
      <c r="J2725" s="181" t="s">
        <v>543</v>
      </c>
      <c r="K2725" s="181" t="s">
        <v>2397</v>
      </c>
    </row>
    <row r="2726" spans="1:11">
      <c r="A2726" s="181" t="s">
        <v>2398</v>
      </c>
      <c r="B2726" s="181" t="s">
        <v>2399</v>
      </c>
      <c r="C2726" s="181" t="s">
        <v>575</v>
      </c>
      <c r="D2726" s="181">
        <v>12</v>
      </c>
      <c r="E2726" s="181" t="s">
        <v>554</v>
      </c>
      <c r="F2726" s="181">
        <v>1.77</v>
      </c>
      <c r="G2726" s="181">
        <v>21.24</v>
      </c>
      <c r="H2726" s="181">
        <v>152.29</v>
      </c>
      <c r="I2726" s="181" t="s">
        <v>542</v>
      </c>
      <c r="J2726" s="181" t="s">
        <v>543</v>
      </c>
      <c r="K2726" s="181" t="s">
        <v>2400</v>
      </c>
    </row>
    <row r="2727" spans="1:11">
      <c r="A2727" s="181" t="s">
        <v>2398</v>
      </c>
      <c r="B2727" s="181" t="s">
        <v>2399</v>
      </c>
      <c r="C2727" s="181" t="s">
        <v>557</v>
      </c>
      <c r="D2727" s="181">
        <v>8</v>
      </c>
      <c r="E2727" s="181" t="s">
        <v>541</v>
      </c>
      <c r="F2727" s="181">
        <v>1.57</v>
      </c>
      <c r="G2727" s="181">
        <v>12.56</v>
      </c>
      <c r="H2727" s="181">
        <v>152.29</v>
      </c>
      <c r="I2727" s="181" t="s">
        <v>542</v>
      </c>
      <c r="J2727" s="181" t="s">
        <v>543</v>
      </c>
      <c r="K2727" s="181" t="s">
        <v>2401</v>
      </c>
    </row>
    <row r="2728" spans="1:11">
      <c r="A2728" s="181" t="s">
        <v>2398</v>
      </c>
      <c r="B2728" s="181" t="s">
        <v>2399</v>
      </c>
      <c r="C2728" s="181" t="s">
        <v>597</v>
      </c>
      <c r="D2728" s="181">
        <v>20</v>
      </c>
      <c r="E2728" s="181" t="s">
        <v>554</v>
      </c>
      <c r="F2728" s="181">
        <v>0.68</v>
      </c>
      <c r="G2728" s="181">
        <v>13.6</v>
      </c>
      <c r="H2728" s="181">
        <v>152.29</v>
      </c>
      <c r="I2728" s="181" t="s">
        <v>542</v>
      </c>
      <c r="J2728" s="181" t="s">
        <v>543</v>
      </c>
      <c r="K2728" s="181" t="s">
        <v>2402</v>
      </c>
    </row>
    <row r="2729" spans="1:11">
      <c r="A2729" s="181" t="s">
        <v>2398</v>
      </c>
      <c r="B2729" s="181" t="s">
        <v>2399</v>
      </c>
      <c r="C2729" s="181" t="s">
        <v>579</v>
      </c>
      <c r="D2729" s="181">
        <v>14</v>
      </c>
      <c r="E2729" s="181" t="s">
        <v>546</v>
      </c>
      <c r="F2729" s="181">
        <v>1.22</v>
      </c>
      <c r="G2729" s="181">
        <v>17.079999999999998</v>
      </c>
      <c r="H2729" s="181">
        <v>152.29</v>
      </c>
      <c r="I2729" s="181" t="s">
        <v>542</v>
      </c>
      <c r="J2729" s="181" t="s">
        <v>543</v>
      </c>
      <c r="K2729" s="181" t="s">
        <v>2403</v>
      </c>
    </row>
    <row r="2730" spans="1:11">
      <c r="A2730" s="181" t="s">
        <v>2398</v>
      </c>
      <c r="B2730" s="181" t="s">
        <v>2399</v>
      </c>
      <c r="C2730" s="181" t="s">
        <v>550</v>
      </c>
      <c r="D2730" s="181">
        <v>16</v>
      </c>
      <c r="E2730" s="181" t="s">
        <v>554</v>
      </c>
      <c r="F2730" s="181">
        <v>4.74</v>
      </c>
      <c r="G2730" s="181">
        <v>75.84</v>
      </c>
      <c r="H2730" s="181">
        <v>152.29</v>
      </c>
      <c r="I2730" s="181" t="s">
        <v>542</v>
      </c>
      <c r="J2730" s="181" t="s">
        <v>543</v>
      </c>
      <c r="K2730" s="181" t="s">
        <v>2404</v>
      </c>
    </row>
    <row r="2731" spans="1:11">
      <c r="A2731" s="181" t="s">
        <v>2398</v>
      </c>
      <c r="B2731" s="181" t="s">
        <v>2399</v>
      </c>
      <c r="C2731" s="181" t="s">
        <v>543</v>
      </c>
      <c r="D2731" s="181">
        <v>19</v>
      </c>
      <c r="E2731" s="181" t="s">
        <v>554</v>
      </c>
      <c r="F2731" s="181">
        <v>0.63</v>
      </c>
      <c r="G2731" s="181">
        <v>11.97</v>
      </c>
      <c r="H2731" s="181">
        <v>152.29</v>
      </c>
      <c r="I2731" s="181" t="s">
        <v>542</v>
      </c>
      <c r="J2731" s="181" t="s">
        <v>543</v>
      </c>
      <c r="K2731" s="181" t="s">
        <v>2405</v>
      </c>
    </row>
    <row r="2732" spans="1:11">
      <c r="A2732" s="181" t="s">
        <v>2406</v>
      </c>
      <c r="B2732" s="181" t="s">
        <v>2407</v>
      </c>
      <c r="C2732" s="181" t="s">
        <v>557</v>
      </c>
      <c r="D2732" s="181">
        <v>18</v>
      </c>
      <c r="E2732" s="181" t="s">
        <v>551</v>
      </c>
      <c r="F2732" s="181">
        <v>4.28</v>
      </c>
      <c r="G2732" s="181">
        <v>77.040000000000006</v>
      </c>
      <c r="H2732" s="181">
        <v>99.07</v>
      </c>
      <c r="I2732" s="181" t="s">
        <v>1906</v>
      </c>
      <c r="J2732" s="181" t="s">
        <v>543</v>
      </c>
      <c r="K2732" s="181" t="s">
        <v>2408</v>
      </c>
    </row>
    <row r="2733" spans="1:11">
      <c r="A2733" s="181" t="s">
        <v>2406</v>
      </c>
      <c r="B2733" s="181" t="s">
        <v>2407</v>
      </c>
      <c r="C2733" s="181" t="s">
        <v>563</v>
      </c>
      <c r="D2733" s="181">
        <v>3</v>
      </c>
      <c r="E2733" s="181" t="s">
        <v>554</v>
      </c>
      <c r="F2733" s="181">
        <v>3.05</v>
      </c>
      <c r="G2733" s="181">
        <v>9.15</v>
      </c>
      <c r="H2733" s="181">
        <v>99.07</v>
      </c>
      <c r="I2733" s="181" t="s">
        <v>1906</v>
      </c>
      <c r="J2733" s="181" t="s">
        <v>543</v>
      </c>
      <c r="K2733" s="181" t="s">
        <v>2408</v>
      </c>
    </row>
    <row r="2734" spans="1:11">
      <c r="A2734" s="181" t="s">
        <v>2406</v>
      </c>
      <c r="B2734" s="181" t="s">
        <v>2407</v>
      </c>
      <c r="C2734" s="181" t="s">
        <v>552</v>
      </c>
      <c r="D2734" s="181">
        <v>4</v>
      </c>
      <c r="E2734" s="181" t="s">
        <v>541</v>
      </c>
      <c r="F2734" s="181">
        <v>3.22</v>
      </c>
      <c r="G2734" s="181">
        <v>12.88</v>
      </c>
      <c r="H2734" s="181">
        <v>99.07</v>
      </c>
      <c r="I2734" s="181" t="s">
        <v>1906</v>
      </c>
      <c r="J2734" s="181" t="s">
        <v>543</v>
      </c>
      <c r="K2734" s="181" t="s">
        <v>2408</v>
      </c>
    </row>
    <row r="2735" spans="1:11">
      <c r="A2735" s="181" t="s">
        <v>2409</v>
      </c>
      <c r="B2735" s="181" t="s">
        <v>2410</v>
      </c>
      <c r="C2735" s="181" t="s">
        <v>547</v>
      </c>
      <c r="D2735" s="181">
        <v>18</v>
      </c>
      <c r="E2735" s="181" t="s">
        <v>554</v>
      </c>
      <c r="F2735" s="181">
        <v>0.69</v>
      </c>
      <c r="G2735" s="181">
        <v>12.42</v>
      </c>
      <c r="H2735" s="181">
        <v>71.42</v>
      </c>
      <c r="I2735" s="181" t="s">
        <v>542</v>
      </c>
      <c r="J2735" s="181" t="s">
        <v>543</v>
      </c>
      <c r="K2735" s="181" t="s">
        <v>2411</v>
      </c>
    </row>
    <row r="2736" spans="1:11">
      <c r="A2736" s="181" t="s">
        <v>2409</v>
      </c>
      <c r="B2736" s="181" t="s">
        <v>2410</v>
      </c>
      <c r="C2736" s="181" t="s">
        <v>543</v>
      </c>
      <c r="D2736" s="181">
        <v>10</v>
      </c>
      <c r="E2736" s="181" t="s">
        <v>541</v>
      </c>
      <c r="F2736" s="181">
        <v>0.06</v>
      </c>
      <c r="G2736" s="181">
        <v>0.6</v>
      </c>
      <c r="H2736" s="181">
        <v>71.42</v>
      </c>
      <c r="I2736" s="181" t="s">
        <v>542</v>
      </c>
      <c r="J2736" s="181" t="s">
        <v>543</v>
      </c>
      <c r="K2736" s="181" t="s">
        <v>2412</v>
      </c>
    </row>
    <row r="2737" spans="1:11">
      <c r="A2737" s="181" t="s">
        <v>2409</v>
      </c>
      <c r="B2737" s="181" t="s">
        <v>2410</v>
      </c>
      <c r="C2737" s="181" t="s">
        <v>557</v>
      </c>
      <c r="D2737" s="181">
        <v>20</v>
      </c>
      <c r="E2737" s="181" t="s">
        <v>554</v>
      </c>
      <c r="F2737" s="181">
        <v>0.93</v>
      </c>
      <c r="G2737" s="181">
        <v>18.600000000000001</v>
      </c>
      <c r="H2737" s="181">
        <v>71.42</v>
      </c>
      <c r="I2737" s="181" t="s">
        <v>542</v>
      </c>
      <c r="J2737" s="181" t="s">
        <v>543</v>
      </c>
      <c r="K2737" s="181" t="s">
        <v>2413</v>
      </c>
    </row>
    <row r="2738" spans="1:11">
      <c r="A2738" s="181" t="s">
        <v>2409</v>
      </c>
      <c r="B2738" s="181" t="s">
        <v>2410</v>
      </c>
      <c r="C2738" s="181" t="s">
        <v>550</v>
      </c>
      <c r="D2738" s="181">
        <v>20</v>
      </c>
      <c r="E2738" s="181" t="s">
        <v>551</v>
      </c>
      <c r="F2738" s="181">
        <v>1.99</v>
      </c>
      <c r="G2738" s="181">
        <v>39.799999999999997</v>
      </c>
      <c r="H2738" s="181">
        <v>71.42</v>
      </c>
      <c r="I2738" s="181" t="s">
        <v>542</v>
      </c>
      <c r="J2738" s="181" t="s">
        <v>543</v>
      </c>
      <c r="K2738" s="181" t="s">
        <v>2414</v>
      </c>
    </row>
    <row r="2739" spans="1:11">
      <c r="A2739" s="181" t="s">
        <v>2415</v>
      </c>
      <c r="B2739" s="181" t="s">
        <v>2416</v>
      </c>
      <c r="C2739" s="181" t="s">
        <v>545</v>
      </c>
      <c r="D2739" s="181">
        <v>12</v>
      </c>
      <c r="E2739" s="181" t="s">
        <v>551</v>
      </c>
      <c r="F2739" s="181">
        <v>0.21</v>
      </c>
      <c r="G2739" s="181">
        <v>2.52</v>
      </c>
      <c r="H2739" s="181">
        <v>221.3</v>
      </c>
      <c r="I2739" s="181" t="s">
        <v>542</v>
      </c>
      <c r="J2739" s="181" t="s">
        <v>543</v>
      </c>
      <c r="K2739" s="181" t="s">
        <v>2417</v>
      </c>
    </row>
    <row r="2740" spans="1:11">
      <c r="A2740" s="181" t="s">
        <v>2415</v>
      </c>
      <c r="B2740" s="181" t="s">
        <v>2416</v>
      </c>
      <c r="C2740" s="181" t="s">
        <v>547</v>
      </c>
      <c r="D2740" s="181">
        <v>14</v>
      </c>
      <c r="E2740" s="181" t="s">
        <v>554</v>
      </c>
      <c r="F2740" s="181">
        <v>4.32</v>
      </c>
      <c r="G2740" s="181">
        <v>60.48</v>
      </c>
      <c r="H2740" s="181">
        <v>221.3</v>
      </c>
      <c r="I2740" s="181" t="s">
        <v>542</v>
      </c>
      <c r="J2740" s="181" t="s">
        <v>543</v>
      </c>
      <c r="K2740" s="181" t="s">
        <v>2418</v>
      </c>
    </row>
    <row r="2741" spans="1:11">
      <c r="A2741" s="181" t="s">
        <v>2415</v>
      </c>
      <c r="B2741" s="181" t="s">
        <v>2416</v>
      </c>
      <c r="C2741" s="181" t="s">
        <v>550</v>
      </c>
      <c r="D2741" s="181">
        <v>2</v>
      </c>
      <c r="E2741" s="181" t="s">
        <v>546</v>
      </c>
      <c r="F2741" s="181">
        <v>0.39</v>
      </c>
      <c r="G2741" s="181">
        <v>0.78</v>
      </c>
      <c r="H2741" s="181">
        <v>221.3</v>
      </c>
      <c r="I2741" s="181" t="s">
        <v>542</v>
      </c>
      <c r="J2741" s="181" t="s">
        <v>543</v>
      </c>
      <c r="K2741" s="181" t="s">
        <v>2419</v>
      </c>
    </row>
    <row r="2742" spans="1:11">
      <c r="A2742" s="181" t="s">
        <v>2415</v>
      </c>
      <c r="B2742" s="181" t="s">
        <v>2416</v>
      </c>
      <c r="C2742" s="181" t="s">
        <v>575</v>
      </c>
      <c r="D2742" s="181">
        <v>18</v>
      </c>
      <c r="E2742" s="181" t="s">
        <v>546</v>
      </c>
      <c r="F2742" s="181">
        <v>4.43</v>
      </c>
      <c r="G2742" s="181">
        <v>79.739999999999995</v>
      </c>
      <c r="H2742" s="181">
        <v>221.3</v>
      </c>
      <c r="I2742" s="181" t="s">
        <v>542</v>
      </c>
      <c r="J2742" s="181" t="s">
        <v>543</v>
      </c>
      <c r="K2742" s="181" t="s">
        <v>2420</v>
      </c>
    </row>
    <row r="2743" spans="1:11">
      <c r="A2743" s="181" t="s">
        <v>2415</v>
      </c>
      <c r="B2743" s="181" t="s">
        <v>2416</v>
      </c>
      <c r="C2743" s="181" t="s">
        <v>597</v>
      </c>
      <c r="D2743" s="181">
        <v>10</v>
      </c>
      <c r="E2743" s="181" t="s">
        <v>541</v>
      </c>
      <c r="F2743" s="181">
        <v>4.21</v>
      </c>
      <c r="G2743" s="181">
        <v>42.1</v>
      </c>
      <c r="H2743" s="181">
        <v>221.3</v>
      </c>
      <c r="I2743" s="181" t="s">
        <v>542</v>
      </c>
      <c r="J2743" s="181" t="s">
        <v>543</v>
      </c>
      <c r="K2743" s="181" t="s">
        <v>2421</v>
      </c>
    </row>
    <row r="2744" spans="1:11">
      <c r="A2744" s="181" t="s">
        <v>2415</v>
      </c>
      <c r="B2744" s="181" t="s">
        <v>2416</v>
      </c>
      <c r="C2744" s="181" t="s">
        <v>543</v>
      </c>
      <c r="D2744" s="181">
        <v>16</v>
      </c>
      <c r="E2744" s="181" t="s">
        <v>546</v>
      </c>
      <c r="F2744" s="181">
        <v>2.23</v>
      </c>
      <c r="G2744" s="181">
        <v>35.68</v>
      </c>
      <c r="H2744" s="181">
        <v>221.3</v>
      </c>
      <c r="I2744" s="181" t="s">
        <v>542</v>
      </c>
      <c r="J2744" s="181" t="s">
        <v>543</v>
      </c>
      <c r="K2744" s="181" t="s">
        <v>2422</v>
      </c>
    </row>
    <row r="2745" spans="1:11">
      <c r="A2745" s="181" t="s">
        <v>2423</v>
      </c>
      <c r="B2745" s="181" t="s">
        <v>2424</v>
      </c>
      <c r="C2745" s="181" t="s">
        <v>597</v>
      </c>
      <c r="D2745" s="181">
        <v>17</v>
      </c>
      <c r="E2745" s="181" t="s">
        <v>554</v>
      </c>
      <c r="F2745" s="181">
        <v>0.3</v>
      </c>
      <c r="G2745" s="181">
        <v>5.0999999999999996</v>
      </c>
      <c r="H2745" s="181">
        <v>40.79</v>
      </c>
      <c r="I2745" s="181" t="s">
        <v>542</v>
      </c>
      <c r="J2745" s="181" t="s">
        <v>543</v>
      </c>
      <c r="K2745" s="181" t="s">
        <v>2425</v>
      </c>
    </row>
    <row r="2746" spans="1:11">
      <c r="A2746" s="181" t="s">
        <v>2423</v>
      </c>
      <c r="B2746" s="181" t="s">
        <v>2424</v>
      </c>
      <c r="C2746" s="181" t="s">
        <v>552</v>
      </c>
      <c r="D2746" s="181">
        <v>11</v>
      </c>
      <c r="E2746" s="181" t="s">
        <v>541</v>
      </c>
      <c r="F2746" s="181">
        <v>2.39</v>
      </c>
      <c r="G2746" s="181">
        <v>26.29</v>
      </c>
      <c r="H2746" s="181">
        <v>40.79</v>
      </c>
      <c r="I2746" s="181" t="s">
        <v>542</v>
      </c>
      <c r="J2746" s="181" t="s">
        <v>543</v>
      </c>
      <c r="K2746" s="181" t="s">
        <v>2426</v>
      </c>
    </row>
    <row r="2747" spans="1:11">
      <c r="A2747" s="181" t="s">
        <v>2423</v>
      </c>
      <c r="B2747" s="181" t="s">
        <v>2424</v>
      </c>
      <c r="C2747" s="181" t="s">
        <v>557</v>
      </c>
      <c r="D2747" s="181">
        <v>10</v>
      </c>
      <c r="E2747" s="181" t="s">
        <v>551</v>
      </c>
      <c r="F2747" s="181">
        <v>0.94</v>
      </c>
      <c r="G2747" s="181">
        <v>9.4</v>
      </c>
      <c r="H2747" s="181">
        <v>40.79</v>
      </c>
      <c r="I2747" s="181" t="s">
        <v>542</v>
      </c>
      <c r="J2747" s="181" t="s">
        <v>543</v>
      </c>
      <c r="K2747" s="181" t="s">
        <v>2427</v>
      </c>
    </row>
    <row r="2748" spans="1:11">
      <c r="A2748" s="181" t="s">
        <v>2428</v>
      </c>
      <c r="B2748" s="181" t="s">
        <v>2429</v>
      </c>
      <c r="C2748" s="181" t="s">
        <v>545</v>
      </c>
      <c r="D2748" s="181">
        <v>15</v>
      </c>
      <c r="E2748" s="181" t="s">
        <v>541</v>
      </c>
      <c r="F2748" s="181">
        <v>2.2000000000000002</v>
      </c>
      <c r="G2748" s="181">
        <v>33</v>
      </c>
      <c r="H2748" s="181">
        <v>195.18</v>
      </c>
      <c r="I2748" s="181" t="s">
        <v>1906</v>
      </c>
      <c r="J2748" s="181" t="s">
        <v>543</v>
      </c>
      <c r="K2748" s="181" t="s">
        <v>2430</v>
      </c>
    </row>
    <row r="2749" spans="1:11">
      <c r="A2749" s="181" t="s">
        <v>2428</v>
      </c>
      <c r="B2749" s="181" t="s">
        <v>2429</v>
      </c>
      <c r="C2749" s="181" t="s">
        <v>547</v>
      </c>
      <c r="D2749" s="181">
        <v>4</v>
      </c>
      <c r="E2749" s="181" t="s">
        <v>551</v>
      </c>
      <c r="F2749" s="181">
        <v>4.67</v>
      </c>
      <c r="G2749" s="181">
        <v>18.68</v>
      </c>
      <c r="H2749" s="181">
        <v>195.18</v>
      </c>
      <c r="I2749" s="181" t="s">
        <v>1906</v>
      </c>
      <c r="J2749" s="181" t="s">
        <v>543</v>
      </c>
      <c r="K2749" s="181" t="s">
        <v>2430</v>
      </c>
    </row>
    <row r="2750" spans="1:11">
      <c r="A2750" s="181" t="s">
        <v>2428</v>
      </c>
      <c r="B2750" s="181" t="s">
        <v>2429</v>
      </c>
      <c r="C2750" s="181" t="s">
        <v>557</v>
      </c>
      <c r="D2750" s="181">
        <v>11</v>
      </c>
      <c r="E2750" s="181" t="s">
        <v>551</v>
      </c>
      <c r="F2750" s="181">
        <v>4.6500000000000004</v>
      </c>
      <c r="G2750" s="181">
        <v>51.15</v>
      </c>
      <c r="H2750" s="181">
        <v>195.18</v>
      </c>
      <c r="I2750" s="181" t="s">
        <v>1906</v>
      </c>
      <c r="J2750" s="181" t="s">
        <v>543</v>
      </c>
      <c r="K2750" s="181" t="s">
        <v>2430</v>
      </c>
    </row>
    <row r="2751" spans="1:11">
      <c r="A2751" s="181" t="s">
        <v>2428</v>
      </c>
      <c r="B2751" s="181" t="s">
        <v>2429</v>
      </c>
      <c r="C2751" s="181" t="s">
        <v>543</v>
      </c>
      <c r="D2751" s="181">
        <v>13</v>
      </c>
      <c r="E2751" s="181" t="s">
        <v>551</v>
      </c>
      <c r="F2751" s="181">
        <v>3.26</v>
      </c>
      <c r="G2751" s="181">
        <v>42.38</v>
      </c>
      <c r="H2751" s="181">
        <v>195.18</v>
      </c>
      <c r="I2751" s="181" t="s">
        <v>1906</v>
      </c>
      <c r="J2751" s="181" t="s">
        <v>543</v>
      </c>
      <c r="K2751" s="181" t="s">
        <v>2430</v>
      </c>
    </row>
    <row r="2752" spans="1:11">
      <c r="A2752" s="181" t="s">
        <v>2428</v>
      </c>
      <c r="B2752" s="181" t="s">
        <v>2429</v>
      </c>
      <c r="C2752" s="181" t="s">
        <v>553</v>
      </c>
      <c r="D2752" s="181">
        <v>19</v>
      </c>
      <c r="E2752" s="181" t="s">
        <v>546</v>
      </c>
      <c r="F2752" s="181">
        <v>2.63</v>
      </c>
      <c r="G2752" s="181">
        <v>49.97</v>
      </c>
      <c r="H2752" s="181">
        <v>195.18</v>
      </c>
      <c r="I2752" s="181" t="s">
        <v>1906</v>
      </c>
      <c r="J2752" s="181" t="s">
        <v>543</v>
      </c>
      <c r="K2752" s="181" t="s">
        <v>2430</v>
      </c>
    </row>
    <row r="2753" spans="1:11">
      <c r="A2753" s="181" t="s">
        <v>2431</v>
      </c>
      <c r="B2753" s="181" t="s">
        <v>2432</v>
      </c>
      <c r="C2753" s="181" t="s">
        <v>545</v>
      </c>
      <c r="D2753" s="181">
        <v>4</v>
      </c>
      <c r="E2753" s="181" t="s">
        <v>541</v>
      </c>
      <c r="F2753" s="181">
        <v>3.83</v>
      </c>
      <c r="G2753" s="181">
        <v>15.32</v>
      </c>
      <c r="H2753" s="181">
        <v>61.53</v>
      </c>
      <c r="I2753" s="181" t="s">
        <v>1906</v>
      </c>
      <c r="J2753" s="181" t="s">
        <v>543</v>
      </c>
      <c r="K2753" s="181" t="s">
        <v>2433</v>
      </c>
    </row>
    <row r="2754" spans="1:11">
      <c r="A2754" s="181" t="s">
        <v>2431</v>
      </c>
      <c r="B2754" s="181" t="s">
        <v>2432</v>
      </c>
      <c r="C2754" s="181" t="s">
        <v>547</v>
      </c>
      <c r="D2754" s="181">
        <v>14</v>
      </c>
      <c r="E2754" s="181" t="s">
        <v>546</v>
      </c>
      <c r="F2754" s="181">
        <v>2.13</v>
      </c>
      <c r="G2754" s="181">
        <v>29.82</v>
      </c>
      <c r="H2754" s="181">
        <v>61.53</v>
      </c>
      <c r="I2754" s="181" t="s">
        <v>1906</v>
      </c>
      <c r="J2754" s="181" t="s">
        <v>543</v>
      </c>
      <c r="K2754" s="181" t="s">
        <v>2433</v>
      </c>
    </row>
    <row r="2755" spans="1:11">
      <c r="A2755" s="181" t="s">
        <v>2431</v>
      </c>
      <c r="B2755" s="181" t="s">
        <v>2432</v>
      </c>
      <c r="C2755" s="181" t="s">
        <v>575</v>
      </c>
      <c r="D2755" s="181">
        <v>1</v>
      </c>
      <c r="E2755" s="181" t="s">
        <v>541</v>
      </c>
      <c r="F2755" s="181">
        <v>1.0900000000000001</v>
      </c>
      <c r="G2755" s="181">
        <v>1.0900000000000001</v>
      </c>
      <c r="H2755" s="181">
        <v>61.53</v>
      </c>
      <c r="I2755" s="181" t="s">
        <v>1906</v>
      </c>
      <c r="J2755" s="181" t="s">
        <v>543</v>
      </c>
      <c r="K2755" s="181" t="s">
        <v>2433</v>
      </c>
    </row>
    <row r="2756" spans="1:11">
      <c r="A2756" s="181" t="s">
        <v>2431</v>
      </c>
      <c r="B2756" s="181" t="s">
        <v>2432</v>
      </c>
      <c r="C2756" s="181" t="s">
        <v>579</v>
      </c>
      <c r="D2756" s="181">
        <v>15</v>
      </c>
      <c r="E2756" s="181" t="s">
        <v>541</v>
      </c>
      <c r="F2756" s="181">
        <v>1.02</v>
      </c>
      <c r="G2756" s="181">
        <v>15.3</v>
      </c>
      <c r="H2756" s="181">
        <v>61.53</v>
      </c>
      <c r="I2756" s="181" t="s">
        <v>1906</v>
      </c>
      <c r="J2756" s="181" t="s">
        <v>543</v>
      </c>
      <c r="K2756" s="181" t="s">
        <v>2433</v>
      </c>
    </row>
    <row r="2757" spans="1:11">
      <c r="A2757" s="181" t="s">
        <v>2434</v>
      </c>
      <c r="B2757" s="181" t="s">
        <v>2435</v>
      </c>
      <c r="C2757" s="181" t="s">
        <v>557</v>
      </c>
      <c r="D2757" s="181">
        <v>20</v>
      </c>
      <c r="E2757" s="181" t="s">
        <v>546</v>
      </c>
      <c r="F2757" s="181">
        <v>4.4400000000000004</v>
      </c>
      <c r="G2757" s="181">
        <v>88.8</v>
      </c>
      <c r="H2757" s="181">
        <v>300.33999999999997</v>
      </c>
      <c r="I2757" s="181" t="s">
        <v>1906</v>
      </c>
      <c r="J2757" s="181" t="s">
        <v>543</v>
      </c>
      <c r="K2757" s="181" t="s">
        <v>2436</v>
      </c>
    </row>
    <row r="2758" spans="1:11">
      <c r="A2758" s="181" t="s">
        <v>2434</v>
      </c>
      <c r="B2758" s="181" t="s">
        <v>2435</v>
      </c>
      <c r="C2758" s="181" t="s">
        <v>540</v>
      </c>
      <c r="D2758" s="181">
        <v>15</v>
      </c>
      <c r="E2758" s="181" t="s">
        <v>554</v>
      </c>
      <c r="F2758" s="181">
        <v>0.88</v>
      </c>
      <c r="G2758" s="181">
        <v>13.2</v>
      </c>
      <c r="H2758" s="181">
        <v>300.33999999999997</v>
      </c>
      <c r="I2758" s="181" t="s">
        <v>1906</v>
      </c>
      <c r="J2758" s="181" t="s">
        <v>543</v>
      </c>
      <c r="K2758" s="181" t="s">
        <v>2436</v>
      </c>
    </row>
    <row r="2759" spans="1:11">
      <c r="A2759" s="181" t="s">
        <v>2434</v>
      </c>
      <c r="B2759" s="181" t="s">
        <v>2435</v>
      </c>
      <c r="C2759" s="181" t="s">
        <v>550</v>
      </c>
      <c r="D2759" s="181">
        <v>19</v>
      </c>
      <c r="E2759" s="181" t="s">
        <v>541</v>
      </c>
      <c r="F2759" s="181">
        <v>4.7300000000000004</v>
      </c>
      <c r="G2759" s="181">
        <v>89.87</v>
      </c>
      <c r="H2759" s="181">
        <v>300.33999999999997</v>
      </c>
      <c r="I2759" s="181" t="s">
        <v>1906</v>
      </c>
      <c r="J2759" s="181" t="s">
        <v>543</v>
      </c>
      <c r="K2759" s="181" t="s">
        <v>2436</v>
      </c>
    </row>
    <row r="2760" spans="1:11">
      <c r="A2760" s="181" t="s">
        <v>2434</v>
      </c>
      <c r="B2760" s="181" t="s">
        <v>2435</v>
      </c>
      <c r="C2760" s="181" t="s">
        <v>575</v>
      </c>
      <c r="D2760" s="181">
        <v>17</v>
      </c>
      <c r="E2760" s="181" t="s">
        <v>551</v>
      </c>
      <c r="F2760" s="181">
        <v>1.1499999999999999</v>
      </c>
      <c r="G2760" s="181">
        <v>19.55</v>
      </c>
      <c r="H2760" s="181">
        <v>300.33999999999997</v>
      </c>
      <c r="I2760" s="181" t="s">
        <v>1906</v>
      </c>
      <c r="J2760" s="181" t="s">
        <v>543</v>
      </c>
      <c r="K2760" s="181" t="s">
        <v>2436</v>
      </c>
    </row>
    <row r="2761" spans="1:11">
      <c r="A2761" s="181" t="s">
        <v>2434</v>
      </c>
      <c r="B2761" s="181" t="s">
        <v>2435</v>
      </c>
      <c r="C2761" s="181" t="s">
        <v>543</v>
      </c>
      <c r="D2761" s="181">
        <v>19</v>
      </c>
      <c r="E2761" s="181" t="s">
        <v>546</v>
      </c>
      <c r="F2761" s="181">
        <v>4.68</v>
      </c>
      <c r="G2761" s="181">
        <v>88.92</v>
      </c>
      <c r="H2761" s="181">
        <v>300.33999999999997</v>
      </c>
      <c r="I2761" s="181" t="s">
        <v>1906</v>
      </c>
      <c r="J2761" s="181" t="s">
        <v>543</v>
      </c>
      <c r="K2761" s="181" t="s">
        <v>2436</v>
      </c>
    </row>
    <row r="2762" spans="1:11">
      <c r="A2762" s="181" t="s">
        <v>2437</v>
      </c>
      <c r="B2762" s="181" t="s">
        <v>2438</v>
      </c>
      <c r="C2762" s="181" t="s">
        <v>553</v>
      </c>
      <c r="D2762" s="181">
        <v>12</v>
      </c>
      <c r="E2762" s="181" t="s">
        <v>546</v>
      </c>
      <c r="F2762" s="181">
        <v>4.83</v>
      </c>
      <c r="G2762" s="181">
        <v>57.96</v>
      </c>
      <c r="H2762" s="181">
        <v>116.83</v>
      </c>
      <c r="I2762" s="181" t="s">
        <v>1906</v>
      </c>
      <c r="J2762" s="181" t="s">
        <v>543</v>
      </c>
      <c r="K2762" s="181" t="s">
        <v>2439</v>
      </c>
    </row>
    <row r="2763" spans="1:11">
      <c r="A2763" s="181" t="s">
        <v>2437</v>
      </c>
      <c r="B2763" s="181" t="s">
        <v>2438</v>
      </c>
      <c r="C2763" s="181" t="s">
        <v>597</v>
      </c>
      <c r="D2763" s="181">
        <v>10</v>
      </c>
      <c r="E2763" s="181" t="s">
        <v>546</v>
      </c>
      <c r="F2763" s="181">
        <v>0.57999999999999996</v>
      </c>
      <c r="G2763" s="181">
        <v>5.8</v>
      </c>
      <c r="H2763" s="181">
        <v>116.83</v>
      </c>
      <c r="I2763" s="181" t="s">
        <v>1906</v>
      </c>
      <c r="J2763" s="181" t="s">
        <v>543</v>
      </c>
      <c r="K2763" s="181" t="s">
        <v>2439</v>
      </c>
    </row>
    <row r="2764" spans="1:11">
      <c r="A2764" s="181" t="s">
        <v>2437</v>
      </c>
      <c r="B2764" s="181" t="s">
        <v>2438</v>
      </c>
      <c r="C2764" s="181" t="s">
        <v>545</v>
      </c>
      <c r="D2764" s="181">
        <v>7</v>
      </c>
      <c r="E2764" s="181" t="s">
        <v>541</v>
      </c>
      <c r="F2764" s="181">
        <v>2.85</v>
      </c>
      <c r="G2764" s="181">
        <v>19.95</v>
      </c>
      <c r="H2764" s="181">
        <v>116.83</v>
      </c>
      <c r="I2764" s="181" t="s">
        <v>1906</v>
      </c>
      <c r="J2764" s="181" t="s">
        <v>543</v>
      </c>
      <c r="K2764" s="181" t="s">
        <v>2439</v>
      </c>
    </row>
    <row r="2765" spans="1:11">
      <c r="A2765" s="181" t="s">
        <v>2437</v>
      </c>
      <c r="B2765" s="181" t="s">
        <v>2438</v>
      </c>
      <c r="C2765" s="181" t="s">
        <v>547</v>
      </c>
      <c r="D2765" s="181">
        <v>16</v>
      </c>
      <c r="E2765" s="181" t="s">
        <v>554</v>
      </c>
      <c r="F2765" s="181">
        <v>2.0699999999999998</v>
      </c>
      <c r="G2765" s="181">
        <v>33.119999999999997</v>
      </c>
      <c r="H2765" s="181">
        <v>116.83</v>
      </c>
      <c r="I2765" s="181" t="s">
        <v>1906</v>
      </c>
      <c r="J2765" s="181" t="s">
        <v>543</v>
      </c>
      <c r="K2765" s="181" t="s">
        <v>2439</v>
      </c>
    </row>
    <row r="2766" spans="1:11">
      <c r="A2766" s="181" t="s">
        <v>2440</v>
      </c>
      <c r="B2766" s="181" t="s">
        <v>2441</v>
      </c>
      <c r="C2766" s="181" t="s">
        <v>545</v>
      </c>
      <c r="D2766" s="181">
        <v>8</v>
      </c>
      <c r="E2766" s="181" t="s">
        <v>551</v>
      </c>
      <c r="F2766" s="181">
        <v>0.82</v>
      </c>
      <c r="G2766" s="181">
        <v>6.56</v>
      </c>
      <c r="H2766" s="181">
        <v>56.52</v>
      </c>
      <c r="I2766" s="181" t="s">
        <v>1906</v>
      </c>
      <c r="J2766" s="181" t="s">
        <v>543</v>
      </c>
      <c r="K2766" s="181" t="s">
        <v>2442</v>
      </c>
    </row>
    <row r="2767" spans="1:11">
      <c r="A2767" s="181" t="s">
        <v>2440</v>
      </c>
      <c r="B2767" s="181" t="s">
        <v>2441</v>
      </c>
      <c r="C2767" s="181" t="s">
        <v>563</v>
      </c>
      <c r="D2767" s="181">
        <v>10</v>
      </c>
      <c r="E2767" s="181" t="s">
        <v>554</v>
      </c>
      <c r="F2767" s="181">
        <v>3.27</v>
      </c>
      <c r="G2767" s="181">
        <v>32.700000000000003</v>
      </c>
      <c r="H2767" s="181">
        <v>56.52</v>
      </c>
      <c r="I2767" s="181" t="s">
        <v>1906</v>
      </c>
      <c r="J2767" s="181" t="s">
        <v>543</v>
      </c>
      <c r="K2767" s="181" t="s">
        <v>2442</v>
      </c>
    </row>
    <row r="2768" spans="1:11">
      <c r="A2768" s="181" t="s">
        <v>2440</v>
      </c>
      <c r="B2768" s="181" t="s">
        <v>2441</v>
      </c>
      <c r="C2768" s="181" t="s">
        <v>552</v>
      </c>
      <c r="D2768" s="181">
        <v>6</v>
      </c>
      <c r="E2768" s="181" t="s">
        <v>554</v>
      </c>
      <c r="F2768" s="181">
        <v>2.13</v>
      </c>
      <c r="G2768" s="181">
        <v>12.78</v>
      </c>
      <c r="H2768" s="181">
        <v>56.52</v>
      </c>
      <c r="I2768" s="181" t="s">
        <v>1906</v>
      </c>
      <c r="J2768" s="181" t="s">
        <v>543</v>
      </c>
      <c r="K2768" s="181" t="s">
        <v>2442</v>
      </c>
    </row>
    <row r="2769" spans="1:11">
      <c r="A2769" s="181" t="s">
        <v>2440</v>
      </c>
      <c r="B2769" s="181" t="s">
        <v>2441</v>
      </c>
      <c r="C2769" s="181" t="s">
        <v>557</v>
      </c>
      <c r="D2769" s="181">
        <v>16</v>
      </c>
      <c r="E2769" s="181" t="s">
        <v>554</v>
      </c>
      <c r="F2769" s="181">
        <v>0.28000000000000003</v>
      </c>
      <c r="G2769" s="181">
        <v>4.4800000000000004</v>
      </c>
      <c r="H2769" s="181">
        <v>56.52</v>
      </c>
      <c r="I2769" s="181" t="s">
        <v>1906</v>
      </c>
      <c r="J2769" s="181" t="s">
        <v>543</v>
      </c>
      <c r="K2769" s="181" t="s">
        <v>2442</v>
      </c>
    </row>
    <row r="2770" spans="1:11">
      <c r="A2770" s="181" t="s">
        <v>2443</v>
      </c>
      <c r="B2770" s="181" t="s">
        <v>2444</v>
      </c>
      <c r="C2770" s="181" t="s">
        <v>543</v>
      </c>
      <c r="D2770" s="181">
        <v>4</v>
      </c>
      <c r="E2770" s="181" t="s">
        <v>541</v>
      </c>
      <c r="F2770" s="181">
        <v>4.9000000000000004</v>
      </c>
      <c r="G2770" s="181">
        <v>19.600000000000001</v>
      </c>
      <c r="H2770" s="181">
        <v>57.2</v>
      </c>
      <c r="I2770" s="181" t="s">
        <v>542</v>
      </c>
      <c r="J2770" s="181" t="s">
        <v>543</v>
      </c>
      <c r="K2770" s="181" t="s">
        <v>2445</v>
      </c>
    </row>
    <row r="2771" spans="1:11">
      <c r="A2771" s="181" t="s">
        <v>2443</v>
      </c>
      <c r="B2771" s="181" t="s">
        <v>2444</v>
      </c>
      <c r="C2771" s="181" t="s">
        <v>552</v>
      </c>
      <c r="D2771" s="181">
        <v>11</v>
      </c>
      <c r="E2771" s="181" t="s">
        <v>541</v>
      </c>
      <c r="F2771" s="181">
        <v>0.86</v>
      </c>
      <c r="G2771" s="181">
        <v>9.4600000000000009</v>
      </c>
      <c r="H2771" s="181">
        <v>57.2</v>
      </c>
      <c r="I2771" s="181" t="s">
        <v>542</v>
      </c>
      <c r="J2771" s="181" t="s">
        <v>543</v>
      </c>
      <c r="K2771" s="181" t="s">
        <v>2446</v>
      </c>
    </row>
    <row r="2772" spans="1:11">
      <c r="A2772" s="181" t="s">
        <v>2443</v>
      </c>
      <c r="B2772" s="181" t="s">
        <v>2444</v>
      </c>
      <c r="C2772" s="181" t="s">
        <v>553</v>
      </c>
      <c r="D2772" s="181">
        <v>4</v>
      </c>
      <c r="E2772" s="181" t="s">
        <v>554</v>
      </c>
      <c r="F2772" s="181">
        <v>0.96</v>
      </c>
      <c r="G2772" s="181">
        <v>3.84</v>
      </c>
      <c r="H2772" s="181">
        <v>57.2</v>
      </c>
      <c r="I2772" s="181" t="s">
        <v>542</v>
      </c>
      <c r="J2772" s="181" t="s">
        <v>543</v>
      </c>
      <c r="K2772" s="181" t="s">
        <v>2447</v>
      </c>
    </row>
    <row r="2773" spans="1:11">
      <c r="A2773" s="181" t="s">
        <v>2443</v>
      </c>
      <c r="B2773" s="181" t="s">
        <v>2444</v>
      </c>
      <c r="C2773" s="181" t="s">
        <v>540</v>
      </c>
      <c r="D2773" s="181">
        <v>6</v>
      </c>
      <c r="E2773" s="181" t="s">
        <v>541</v>
      </c>
      <c r="F2773" s="181">
        <v>4.05</v>
      </c>
      <c r="G2773" s="181">
        <v>24.3</v>
      </c>
      <c r="H2773" s="181">
        <v>57.2</v>
      </c>
      <c r="I2773" s="181" t="s">
        <v>542</v>
      </c>
      <c r="J2773" s="181" t="s">
        <v>543</v>
      </c>
      <c r="K2773" s="181" t="s">
        <v>2448</v>
      </c>
    </row>
    <row r="2774" spans="1:11">
      <c r="A2774" s="181" t="s">
        <v>2449</v>
      </c>
      <c r="B2774" s="181" t="s">
        <v>2450</v>
      </c>
      <c r="C2774" s="181" t="s">
        <v>579</v>
      </c>
      <c r="D2774" s="181">
        <v>2</v>
      </c>
      <c r="E2774" s="181" t="s">
        <v>541</v>
      </c>
      <c r="F2774" s="181">
        <v>2.78</v>
      </c>
      <c r="G2774" s="181">
        <v>5.56</v>
      </c>
      <c r="H2774" s="181">
        <v>73.569999999999993</v>
      </c>
      <c r="I2774" s="181" t="s">
        <v>1906</v>
      </c>
      <c r="J2774" s="181" t="s">
        <v>543</v>
      </c>
      <c r="K2774" s="181" t="s">
        <v>2451</v>
      </c>
    </row>
    <row r="2775" spans="1:11">
      <c r="A2775" s="181" t="s">
        <v>2449</v>
      </c>
      <c r="B2775" s="181" t="s">
        <v>2450</v>
      </c>
      <c r="C2775" s="181" t="s">
        <v>559</v>
      </c>
      <c r="D2775" s="181">
        <v>16</v>
      </c>
      <c r="E2775" s="181" t="s">
        <v>554</v>
      </c>
      <c r="F2775" s="181">
        <v>1.61</v>
      </c>
      <c r="G2775" s="181">
        <v>25.76</v>
      </c>
      <c r="H2775" s="181">
        <v>73.569999999999993</v>
      </c>
      <c r="I2775" s="181" t="s">
        <v>1906</v>
      </c>
      <c r="J2775" s="181" t="s">
        <v>543</v>
      </c>
      <c r="K2775" s="181" t="s">
        <v>2451</v>
      </c>
    </row>
    <row r="2776" spans="1:11">
      <c r="A2776" s="181" t="s">
        <v>2449</v>
      </c>
      <c r="B2776" s="181" t="s">
        <v>2450</v>
      </c>
      <c r="C2776" s="181" t="s">
        <v>575</v>
      </c>
      <c r="D2776" s="181">
        <v>10</v>
      </c>
      <c r="E2776" s="181" t="s">
        <v>554</v>
      </c>
      <c r="F2776" s="181">
        <v>3.29</v>
      </c>
      <c r="G2776" s="181">
        <v>32.9</v>
      </c>
      <c r="H2776" s="181">
        <v>73.569999999999993</v>
      </c>
      <c r="I2776" s="181" t="s">
        <v>1906</v>
      </c>
      <c r="J2776" s="181" t="s">
        <v>543</v>
      </c>
      <c r="K2776" s="181" t="s">
        <v>2451</v>
      </c>
    </row>
    <row r="2777" spans="1:11">
      <c r="A2777" s="181" t="s">
        <v>2449</v>
      </c>
      <c r="B2777" s="181" t="s">
        <v>2450</v>
      </c>
      <c r="C2777" s="181" t="s">
        <v>552</v>
      </c>
      <c r="D2777" s="181">
        <v>11</v>
      </c>
      <c r="E2777" s="181" t="s">
        <v>546</v>
      </c>
      <c r="F2777" s="181">
        <v>0.85</v>
      </c>
      <c r="G2777" s="181">
        <v>9.35</v>
      </c>
      <c r="H2777" s="181">
        <v>73.569999999999993</v>
      </c>
      <c r="I2777" s="181" t="s">
        <v>1906</v>
      </c>
      <c r="J2777" s="181" t="s">
        <v>543</v>
      </c>
      <c r="K2777" s="181" t="s">
        <v>2451</v>
      </c>
    </row>
    <row r="2778" spans="1:11">
      <c r="A2778" s="181" t="s">
        <v>2452</v>
      </c>
      <c r="B2778" s="181" t="s">
        <v>2453</v>
      </c>
      <c r="C2778" s="181" t="s">
        <v>550</v>
      </c>
      <c r="D2778" s="181">
        <v>16</v>
      </c>
      <c r="E2778" s="181" t="s">
        <v>546</v>
      </c>
      <c r="F2778" s="181">
        <v>1.29</v>
      </c>
      <c r="G2778" s="181">
        <v>20.64</v>
      </c>
      <c r="H2778" s="181">
        <v>181.45</v>
      </c>
      <c r="I2778" s="181" t="s">
        <v>1906</v>
      </c>
      <c r="J2778" s="181" t="s">
        <v>543</v>
      </c>
      <c r="K2778" s="181" t="s">
        <v>2454</v>
      </c>
    </row>
    <row r="2779" spans="1:11">
      <c r="A2779" s="181" t="s">
        <v>2452</v>
      </c>
      <c r="B2779" s="181" t="s">
        <v>2453</v>
      </c>
      <c r="C2779" s="181" t="s">
        <v>579</v>
      </c>
      <c r="D2779" s="181">
        <v>16</v>
      </c>
      <c r="E2779" s="181" t="s">
        <v>546</v>
      </c>
      <c r="F2779" s="181">
        <v>4.17</v>
      </c>
      <c r="G2779" s="181">
        <v>66.72</v>
      </c>
      <c r="H2779" s="181">
        <v>181.45</v>
      </c>
      <c r="I2779" s="181" t="s">
        <v>1906</v>
      </c>
      <c r="J2779" s="181" t="s">
        <v>543</v>
      </c>
      <c r="K2779" s="181" t="s">
        <v>2454</v>
      </c>
    </row>
    <row r="2780" spans="1:11">
      <c r="A2780" s="181" t="s">
        <v>2452</v>
      </c>
      <c r="B2780" s="181" t="s">
        <v>2453</v>
      </c>
      <c r="C2780" s="181" t="s">
        <v>547</v>
      </c>
      <c r="D2780" s="181">
        <v>13</v>
      </c>
      <c r="E2780" s="181" t="s">
        <v>541</v>
      </c>
      <c r="F2780" s="181">
        <v>1.51</v>
      </c>
      <c r="G2780" s="181">
        <v>19.63</v>
      </c>
      <c r="H2780" s="181">
        <v>181.45</v>
      </c>
      <c r="I2780" s="181" t="s">
        <v>1906</v>
      </c>
      <c r="J2780" s="181" t="s">
        <v>543</v>
      </c>
      <c r="K2780" s="181" t="s">
        <v>2454</v>
      </c>
    </row>
    <row r="2781" spans="1:11">
      <c r="A2781" s="181" t="s">
        <v>2452</v>
      </c>
      <c r="B2781" s="181" t="s">
        <v>2453</v>
      </c>
      <c r="C2781" s="181" t="s">
        <v>552</v>
      </c>
      <c r="D2781" s="181">
        <v>17</v>
      </c>
      <c r="E2781" s="181" t="s">
        <v>551</v>
      </c>
      <c r="F2781" s="181">
        <v>4.38</v>
      </c>
      <c r="G2781" s="181">
        <v>74.459999999999994</v>
      </c>
      <c r="H2781" s="181">
        <v>181.45</v>
      </c>
      <c r="I2781" s="181" t="s">
        <v>1906</v>
      </c>
      <c r="J2781" s="181" t="s">
        <v>543</v>
      </c>
      <c r="K2781" s="181" t="s">
        <v>2454</v>
      </c>
    </row>
    <row r="2782" spans="1:11">
      <c r="A2782" s="181" t="s">
        <v>2455</v>
      </c>
      <c r="B2782" s="181" t="s">
        <v>2456</v>
      </c>
      <c r="C2782" s="181" t="s">
        <v>559</v>
      </c>
      <c r="D2782" s="181">
        <v>16</v>
      </c>
      <c r="E2782" s="181" t="s">
        <v>551</v>
      </c>
      <c r="F2782" s="181">
        <v>0.56999999999999995</v>
      </c>
      <c r="G2782" s="181">
        <v>9.1199999999999992</v>
      </c>
      <c r="H2782" s="181">
        <v>151.36000000000001</v>
      </c>
      <c r="I2782" s="181" t="s">
        <v>542</v>
      </c>
      <c r="J2782" s="181" t="s">
        <v>543</v>
      </c>
      <c r="K2782" s="181" t="s">
        <v>2457</v>
      </c>
    </row>
    <row r="2783" spans="1:11">
      <c r="A2783" s="181" t="s">
        <v>2455</v>
      </c>
      <c r="B2783" s="181" t="s">
        <v>2456</v>
      </c>
      <c r="C2783" s="181" t="s">
        <v>557</v>
      </c>
      <c r="D2783" s="181">
        <v>2</v>
      </c>
      <c r="E2783" s="181" t="s">
        <v>546</v>
      </c>
      <c r="F2783" s="181">
        <v>0.08</v>
      </c>
      <c r="G2783" s="181">
        <v>0.16</v>
      </c>
      <c r="H2783" s="181">
        <v>151.36000000000001</v>
      </c>
      <c r="I2783" s="181" t="s">
        <v>542</v>
      </c>
      <c r="J2783" s="181" t="s">
        <v>543</v>
      </c>
      <c r="K2783" s="181" t="s">
        <v>2458</v>
      </c>
    </row>
    <row r="2784" spans="1:11">
      <c r="A2784" s="181" t="s">
        <v>2455</v>
      </c>
      <c r="B2784" s="181" t="s">
        <v>2456</v>
      </c>
      <c r="C2784" s="181" t="s">
        <v>545</v>
      </c>
      <c r="D2784" s="181">
        <v>18</v>
      </c>
      <c r="E2784" s="181" t="s">
        <v>554</v>
      </c>
      <c r="F2784" s="181">
        <v>4.25</v>
      </c>
      <c r="G2784" s="181">
        <v>76.5</v>
      </c>
      <c r="H2784" s="181">
        <v>151.36000000000001</v>
      </c>
      <c r="I2784" s="181" t="s">
        <v>542</v>
      </c>
      <c r="J2784" s="181" t="s">
        <v>543</v>
      </c>
      <c r="K2784" s="181" t="s">
        <v>2459</v>
      </c>
    </row>
    <row r="2785" spans="1:11">
      <c r="A2785" s="181" t="s">
        <v>2455</v>
      </c>
      <c r="B2785" s="181" t="s">
        <v>2456</v>
      </c>
      <c r="C2785" s="181" t="s">
        <v>553</v>
      </c>
      <c r="D2785" s="181">
        <v>6</v>
      </c>
      <c r="E2785" s="181" t="s">
        <v>541</v>
      </c>
      <c r="F2785" s="181">
        <v>2.5299999999999998</v>
      </c>
      <c r="G2785" s="181">
        <v>15.18</v>
      </c>
      <c r="H2785" s="181">
        <v>151.36000000000001</v>
      </c>
      <c r="I2785" s="181" t="s">
        <v>542</v>
      </c>
      <c r="J2785" s="181" t="s">
        <v>543</v>
      </c>
      <c r="K2785" s="181" t="s">
        <v>2460</v>
      </c>
    </row>
    <row r="2786" spans="1:11">
      <c r="A2786" s="181" t="s">
        <v>2455</v>
      </c>
      <c r="B2786" s="181" t="s">
        <v>2456</v>
      </c>
      <c r="C2786" s="181" t="s">
        <v>579</v>
      </c>
      <c r="D2786" s="181">
        <v>20</v>
      </c>
      <c r="E2786" s="181" t="s">
        <v>546</v>
      </c>
      <c r="F2786" s="181">
        <v>2.52</v>
      </c>
      <c r="G2786" s="181">
        <v>50.4</v>
      </c>
      <c r="H2786" s="181">
        <v>151.36000000000001</v>
      </c>
      <c r="I2786" s="181" t="s">
        <v>542</v>
      </c>
      <c r="J2786" s="181" t="s">
        <v>543</v>
      </c>
      <c r="K2786" s="181" t="s">
        <v>2461</v>
      </c>
    </row>
    <row r="2787" spans="1:11">
      <c r="A2787" s="181" t="s">
        <v>2462</v>
      </c>
      <c r="B2787" s="181" t="s">
        <v>2463</v>
      </c>
      <c r="C2787" s="181" t="s">
        <v>550</v>
      </c>
      <c r="D2787" s="181">
        <v>17</v>
      </c>
      <c r="E2787" s="181" t="s">
        <v>541</v>
      </c>
      <c r="F2787" s="181">
        <v>4.16</v>
      </c>
      <c r="G2787" s="181">
        <v>70.72</v>
      </c>
      <c r="H2787" s="181">
        <v>167.58</v>
      </c>
      <c r="I2787" s="181" t="s">
        <v>1906</v>
      </c>
      <c r="J2787" s="181" t="s">
        <v>543</v>
      </c>
      <c r="K2787" s="181" t="s">
        <v>2464</v>
      </c>
    </row>
    <row r="2788" spans="1:11">
      <c r="A2788" s="181" t="s">
        <v>2462</v>
      </c>
      <c r="B2788" s="181" t="s">
        <v>2463</v>
      </c>
      <c r="C2788" s="181" t="s">
        <v>543</v>
      </c>
      <c r="D2788" s="181">
        <v>17</v>
      </c>
      <c r="E2788" s="181" t="s">
        <v>541</v>
      </c>
      <c r="F2788" s="181">
        <v>2.6</v>
      </c>
      <c r="G2788" s="181">
        <v>44.2</v>
      </c>
      <c r="H2788" s="181">
        <v>167.58</v>
      </c>
      <c r="I2788" s="181" t="s">
        <v>1906</v>
      </c>
      <c r="J2788" s="181" t="s">
        <v>543</v>
      </c>
      <c r="K2788" s="181" t="s">
        <v>2464</v>
      </c>
    </row>
    <row r="2789" spans="1:11">
      <c r="A2789" s="181" t="s">
        <v>2462</v>
      </c>
      <c r="B2789" s="181" t="s">
        <v>2463</v>
      </c>
      <c r="C2789" s="181" t="s">
        <v>552</v>
      </c>
      <c r="D2789" s="181">
        <v>6</v>
      </c>
      <c r="E2789" s="181" t="s">
        <v>541</v>
      </c>
      <c r="F2789" s="181">
        <v>0.23</v>
      </c>
      <c r="G2789" s="181">
        <v>1.38</v>
      </c>
      <c r="H2789" s="181">
        <v>167.58</v>
      </c>
      <c r="I2789" s="181" t="s">
        <v>1906</v>
      </c>
      <c r="J2789" s="181" t="s">
        <v>543</v>
      </c>
      <c r="K2789" s="181" t="s">
        <v>2464</v>
      </c>
    </row>
    <row r="2790" spans="1:11">
      <c r="A2790" s="181" t="s">
        <v>2462</v>
      </c>
      <c r="B2790" s="181" t="s">
        <v>2463</v>
      </c>
      <c r="C2790" s="181" t="s">
        <v>547</v>
      </c>
      <c r="D2790" s="181">
        <v>8</v>
      </c>
      <c r="E2790" s="181" t="s">
        <v>554</v>
      </c>
      <c r="F2790" s="181">
        <v>3.76</v>
      </c>
      <c r="G2790" s="181">
        <v>30.08</v>
      </c>
      <c r="H2790" s="181">
        <v>167.58</v>
      </c>
      <c r="I2790" s="181" t="s">
        <v>1906</v>
      </c>
      <c r="J2790" s="181" t="s">
        <v>543</v>
      </c>
      <c r="K2790" s="181" t="s">
        <v>2464</v>
      </c>
    </row>
    <row r="2791" spans="1:11">
      <c r="A2791" s="181" t="s">
        <v>2462</v>
      </c>
      <c r="B2791" s="181" t="s">
        <v>2463</v>
      </c>
      <c r="C2791" s="181" t="s">
        <v>553</v>
      </c>
      <c r="D2791" s="181">
        <v>10</v>
      </c>
      <c r="E2791" s="181" t="s">
        <v>551</v>
      </c>
      <c r="F2791" s="181">
        <v>2.12</v>
      </c>
      <c r="G2791" s="181">
        <v>21.2</v>
      </c>
      <c r="H2791" s="181">
        <v>167.58</v>
      </c>
      <c r="I2791" s="181" t="s">
        <v>1906</v>
      </c>
      <c r="J2791" s="181" t="s">
        <v>543</v>
      </c>
      <c r="K2791" s="181" t="s">
        <v>2464</v>
      </c>
    </row>
    <row r="2792" spans="1:11">
      <c r="A2792" s="181" t="s">
        <v>2465</v>
      </c>
      <c r="B2792" s="181" t="s">
        <v>2466</v>
      </c>
      <c r="C2792" s="181" t="s">
        <v>559</v>
      </c>
      <c r="D2792" s="181">
        <v>4</v>
      </c>
      <c r="E2792" s="181" t="s">
        <v>546</v>
      </c>
      <c r="F2792" s="181">
        <v>0.22</v>
      </c>
      <c r="G2792" s="181">
        <v>0.88</v>
      </c>
      <c r="H2792" s="181">
        <v>269.87</v>
      </c>
      <c r="I2792" s="181" t="s">
        <v>542</v>
      </c>
      <c r="J2792" s="181" t="s">
        <v>543</v>
      </c>
      <c r="K2792" s="181" t="s">
        <v>2467</v>
      </c>
    </row>
    <row r="2793" spans="1:11">
      <c r="A2793" s="181" t="s">
        <v>2465</v>
      </c>
      <c r="B2793" s="181" t="s">
        <v>2466</v>
      </c>
      <c r="C2793" s="181" t="s">
        <v>597</v>
      </c>
      <c r="D2793" s="181">
        <v>16</v>
      </c>
      <c r="E2793" s="181" t="s">
        <v>554</v>
      </c>
      <c r="F2793" s="181">
        <v>2.52</v>
      </c>
      <c r="G2793" s="181">
        <v>40.32</v>
      </c>
      <c r="H2793" s="181">
        <v>269.87</v>
      </c>
      <c r="I2793" s="181" t="s">
        <v>542</v>
      </c>
      <c r="J2793" s="181" t="s">
        <v>543</v>
      </c>
      <c r="K2793" s="181" t="s">
        <v>2468</v>
      </c>
    </row>
    <row r="2794" spans="1:11">
      <c r="A2794" s="181" t="s">
        <v>2465</v>
      </c>
      <c r="B2794" s="181" t="s">
        <v>2466</v>
      </c>
      <c r="C2794" s="181" t="s">
        <v>543</v>
      </c>
      <c r="D2794" s="181">
        <v>8</v>
      </c>
      <c r="E2794" s="181" t="s">
        <v>551</v>
      </c>
      <c r="F2794" s="181">
        <v>4.4800000000000004</v>
      </c>
      <c r="G2794" s="181">
        <v>35.840000000000003</v>
      </c>
      <c r="H2794" s="181">
        <v>269.87</v>
      </c>
      <c r="I2794" s="181" t="s">
        <v>542</v>
      </c>
      <c r="J2794" s="181" t="s">
        <v>543</v>
      </c>
      <c r="K2794" s="181" t="s">
        <v>2469</v>
      </c>
    </row>
    <row r="2795" spans="1:11">
      <c r="A2795" s="181" t="s">
        <v>2465</v>
      </c>
      <c r="B2795" s="181" t="s">
        <v>2466</v>
      </c>
      <c r="C2795" s="181" t="s">
        <v>563</v>
      </c>
      <c r="D2795" s="181">
        <v>20</v>
      </c>
      <c r="E2795" s="181" t="s">
        <v>551</v>
      </c>
      <c r="F2795" s="181">
        <v>4.91</v>
      </c>
      <c r="G2795" s="181">
        <v>98.2</v>
      </c>
      <c r="H2795" s="181">
        <v>269.87</v>
      </c>
      <c r="I2795" s="181" t="s">
        <v>542</v>
      </c>
      <c r="J2795" s="181" t="s">
        <v>543</v>
      </c>
      <c r="K2795" s="181" t="s">
        <v>2470</v>
      </c>
    </row>
    <row r="2796" spans="1:11">
      <c r="A2796" s="181" t="s">
        <v>2465</v>
      </c>
      <c r="B2796" s="181" t="s">
        <v>2466</v>
      </c>
      <c r="C2796" s="181" t="s">
        <v>547</v>
      </c>
      <c r="D2796" s="181">
        <v>6</v>
      </c>
      <c r="E2796" s="181" t="s">
        <v>551</v>
      </c>
      <c r="F2796" s="181">
        <v>2.54</v>
      </c>
      <c r="G2796" s="181">
        <v>15.24</v>
      </c>
      <c r="H2796" s="181">
        <v>269.87</v>
      </c>
      <c r="I2796" s="181" t="s">
        <v>542</v>
      </c>
      <c r="J2796" s="181" t="s">
        <v>543</v>
      </c>
      <c r="K2796" s="181" t="s">
        <v>2471</v>
      </c>
    </row>
    <row r="2797" spans="1:11">
      <c r="A2797" s="181" t="s">
        <v>2465</v>
      </c>
      <c r="B2797" s="181" t="s">
        <v>2466</v>
      </c>
      <c r="C2797" s="181" t="s">
        <v>575</v>
      </c>
      <c r="D2797" s="181">
        <v>17</v>
      </c>
      <c r="E2797" s="181" t="s">
        <v>551</v>
      </c>
      <c r="F2797" s="181">
        <v>4.67</v>
      </c>
      <c r="G2797" s="181">
        <v>79.39</v>
      </c>
      <c r="H2797" s="181">
        <v>269.87</v>
      </c>
      <c r="I2797" s="181" t="s">
        <v>542</v>
      </c>
      <c r="J2797" s="181" t="s">
        <v>543</v>
      </c>
      <c r="K2797" s="181" t="s">
        <v>2472</v>
      </c>
    </row>
    <row r="2798" spans="1:11">
      <c r="A2798" s="181" t="s">
        <v>2473</v>
      </c>
      <c r="B2798" s="181" t="s">
        <v>2474</v>
      </c>
      <c r="C2798" s="181" t="s">
        <v>543</v>
      </c>
      <c r="D2798" s="181">
        <v>3</v>
      </c>
      <c r="E2798" s="181" t="s">
        <v>554</v>
      </c>
      <c r="F2798" s="181">
        <v>1.66</v>
      </c>
      <c r="G2798" s="181">
        <v>4.9800000000000004</v>
      </c>
      <c r="H2798" s="181">
        <v>40.01</v>
      </c>
      <c r="I2798" s="181" t="s">
        <v>542</v>
      </c>
      <c r="J2798" s="181" t="s">
        <v>543</v>
      </c>
      <c r="K2798" s="181" t="s">
        <v>2475</v>
      </c>
    </row>
    <row r="2799" spans="1:11">
      <c r="A2799" s="181" t="s">
        <v>2473</v>
      </c>
      <c r="B2799" s="181" t="s">
        <v>2474</v>
      </c>
      <c r="C2799" s="181" t="s">
        <v>575</v>
      </c>
      <c r="D2799" s="181">
        <v>7</v>
      </c>
      <c r="E2799" s="181" t="s">
        <v>554</v>
      </c>
      <c r="F2799" s="181">
        <v>2.15</v>
      </c>
      <c r="G2799" s="181">
        <v>15.05</v>
      </c>
      <c r="H2799" s="181">
        <v>40.01</v>
      </c>
      <c r="I2799" s="181" t="s">
        <v>542</v>
      </c>
      <c r="J2799" s="181" t="s">
        <v>543</v>
      </c>
      <c r="K2799" s="181" t="s">
        <v>2476</v>
      </c>
    </row>
    <row r="2800" spans="1:11">
      <c r="A2800" s="181" t="s">
        <v>2473</v>
      </c>
      <c r="B2800" s="181" t="s">
        <v>2474</v>
      </c>
      <c r="C2800" s="181" t="s">
        <v>552</v>
      </c>
      <c r="D2800" s="181">
        <v>6</v>
      </c>
      <c r="E2800" s="181" t="s">
        <v>541</v>
      </c>
      <c r="F2800" s="181">
        <v>3.33</v>
      </c>
      <c r="G2800" s="181">
        <v>19.98</v>
      </c>
      <c r="H2800" s="181">
        <v>40.01</v>
      </c>
      <c r="I2800" s="181" t="s">
        <v>542</v>
      </c>
      <c r="J2800" s="181" t="s">
        <v>543</v>
      </c>
      <c r="K2800" s="181" t="s">
        <v>2477</v>
      </c>
    </row>
    <row r="2801" spans="1:11">
      <c r="A2801" s="181" t="s">
        <v>2478</v>
      </c>
      <c r="B2801" s="181" t="s">
        <v>2479</v>
      </c>
      <c r="C2801" s="181" t="s">
        <v>559</v>
      </c>
      <c r="D2801" s="181">
        <v>2</v>
      </c>
      <c r="E2801" s="181" t="s">
        <v>551</v>
      </c>
      <c r="F2801" s="181">
        <v>1.53</v>
      </c>
      <c r="G2801" s="181">
        <v>3.06</v>
      </c>
      <c r="H2801" s="181">
        <v>58.98</v>
      </c>
      <c r="I2801" s="181" t="s">
        <v>542</v>
      </c>
      <c r="J2801" s="181" t="s">
        <v>543</v>
      </c>
      <c r="K2801" s="181" t="s">
        <v>2480</v>
      </c>
    </row>
    <row r="2802" spans="1:11">
      <c r="A2802" s="181" t="s">
        <v>2478</v>
      </c>
      <c r="B2802" s="181" t="s">
        <v>2479</v>
      </c>
      <c r="C2802" s="181" t="s">
        <v>552</v>
      </c>
      <c r="D2802" s="181">
        <v>15</v>
      </c>
      <c r="E2802" s="181" t="s">
        <v>546</v>
      </c>
      <c r="F2802" s="181">
        <v>3.52</v>
      </c>
      <c r="G2802" s="181">
        <v>52.8</v>
      </c>
      <c r="H2802" s="181">
        <v>58.98</v>
      </c>
      <c r="I2802" s="181" t="s">
        <v>542</v>
      </c>
      <c r="J2802" s="181" t="s">
        <v>543</v>
      </c>
      <c r="K2802" s="181" t="s">
        <v>2481</v>
      </c>
    </row>
    <row r="2803" spans="1:11">
      <c r="A2803" s="181" t="s">
        <v>2478</v>
      </c>
      <c r="B2803" s="181" t="s">
        <v>2479</v>
      </c>
      <c r="C2803" s="181" t="s">
        <v>547</v>
      </c>
      <c r="D2803" s="181">
        <v>6</v>
      </c>
      <c r="E2803" s="181" t="s">
        <v>541</v>
      </c>
      <c r="F2803" s="181">
        <v>0.52</v>
      </c>
      <c r="G2803" s="181">
        <v>3.12</v>
      </c>
      <c r="H2803" s="181">
        <v>58.98</v>
      </c>
      <c r="I2803" s="181" t="s">
        <v>542</v>
      </c>
      <c r="J2803" s="181" t="s">
        <v>543</v>
      </c>
      <c r="K2803" s="181" t="s">
        <v>2482</v>
      </c>
    </row>
    <row r="2804" spans="1:11">
      <c r="A2804" s="181" t="s">
        <v>2483</v>
      </c>
      <c r="B2804" s="181" t="s">
        <v>2484</v>
      </c>
      <c r="C2804" s="181" t="s">
        <v>552</v>
      </c>
      <c r="D2804" s="181">
        <v>3</v>
      </c>
      <c r="E2804" s="181" t="s">
        <v>546</v>
      </c>
      <c r="F2804" s="181">
        <v>1.63</v>
      </c>
      <c r="G2804" s="181">
        <v>4.8899999999999997</v>
      </c>
      <c r="H2804" s="181">
        <v>166.37</v>
      </c>
      <c r="I2804" s="181" t="s">
        <v>542</v>
      </c>
      <c r="J2804" s="181" t="s">
        <v>543</v>
      </c>
      <c r="K2804" s="181" t="s">
        <v>2485</v>
      </c>
    </row>
    <row r="2805" spans="1:11">
      <c r="A2805" s="181" t="s">
        <v>2483</v>
      </c>
      <c r="B2805" s="181" t="s">
        <v>2484</v>
      </c>
      <c r="C2805" s="181" t="s">
        <v>557</v>
      </c>
      <c r="D2805" s="181">
        <v>12</v>
      </c>
      <c r="E2805" s="181" t="s">
        <v>554</v>
      </c>
      <c r="F2805" s="181">
        <v>4.68</v>
      </c>
      <c r="G2805" s="181">
        <v>56.16</v>
      </c>
      <c r="H2805" s="181">
        <v>166.37</v>
      </c>
      <c r="I2805" s="181" t="s">
        <v>542</v>
      </c>
      <c r="J2805" s="181" t="s">
        <v>543</v>
      </c>
      <c r="K2805" s="181" t="s">
        <v>2486</v>
      </c>
    </row>
    <row r="2806" spans="1:11">
      <c r="A2806" s="181" t="s">
        <v>2483</v>
      </c>
      <c r="B2806" s="181" t="s">
        <v>2484</v>
      </c>
      <c r="C2806" s="181" t="s">
        <v>545</v>
      </c>
      <c r="D2806" s="181">
        <v>16</v>
      </c>
      <c r="E2806" s="181" t="s">
        <v>554</v>
      </c>
      <c r="F2806" s="181">
        <v>4.0999999999999996</v>
      </c>
      <c r="G2806" s="181">
        <v>65.599999999999994</v>
      </c>
      <c r="H2806" s="181">
        <v>166.37</v>
      </c>
      <c r="I2806" s="181" t="s">
        <v>542</v>
      </c>
      <c r="J2806" s="181" t="s">
        <v>543</v>
      </c>
      <c r="K2806" s="181" t="s">
        <v>2487</v>
      </c>
    </row>
    <row r="2807" spans="1:11">
      <c r="A2807" s="181" t="s">
        <v>2483</v>
      </c>
      <c r="B2807" s="181" t="s">
        <v>2484</v>
      </c>
      <c r="C2807" s="181" t="s">
        <v>540</v>
      </c>
      <c r="D2807" s="181">
        <v>18</v>
      </c>
      <c r="E2807" s="181" t="s">
        <v>546</v>
      </c>
      <c r="F2807" s="181">
        <v>2.1</v>
      </c>
      <c r="G2807" s="181">
        <v>37.799999999999997</v>
      </c>
      <c r="H2807" s="181">
        <v>166.37</v>
      </c>
      <c r="I2807" s="181" t="s">
        <v>542</v>
      </c>
      <c r="J2807" s="181" t="s">
        <v>543</v>
      </c>
      <c r="K2807" s="181" t="s">
        <v>2488</v>
      </c>
    </row>
    <row r="2808" spans="1:11">
      <c r="A2808" s="181" t="s">
        <v>2483</v>
      </c>
      <c r="B2808" s="181" t="s">
        <v>2484</v>
      </c>
      <c r="C2808" s="181" t="s">
        <v>547</v>
      </c>
      <c r="D2808" s="181">
        <v>2</v>
      </c>
      <c r="E2808" s="181" t="s">
        <v>554</v>
      </c>
      <c r="F2808" s="181">
        <v>0.96</v>
      </c>
      <c r="G2808" s="181">
        <v>1.92</v>
      </c>
      <c r="H2808" s="181">
        <v>166.37</v>
      </c>
      <c r="I2808" s="181" t="s">
        <v>542</v>
      </c>
      <c r="J2808" s="181" t="s">
        <v>543</v>
      </c>
      <c r="K2808" s="181" t="s">
        <v>2489</v>
      </c>
    </row>
    <row r="2809" spans="1:11">
      <c r="A2809" s="181" t="s">
        <v>2490</v>
      </c>
      <c r="B2809" s="181" t="s">
        <v>2491</v>
      </c>
      <c r="C2809" s="181" t="s">
        <v>559</v>
      </c>
      <c r="D2809" s="181">
        <v>18</v>
      </c>
      <c r="E2809" s="181" t="s">
        <v>551</v>
      </c>
      <c r="F2809" s="181">
        <v>2.2200000000000002</v>
      </c>
      <c r="G2809" s="181">
        <v>39.96</v>
      </c>
      <c r="H2809" s="181">
        <v>150.81</v>
      </c>
      <c r="I2809" s="181" t="s">
        <v>542</v>
      </c>
      <c r="J2809" s="181" t="s">
        <v>543</v>
      </c>
      <c r="K2809" s="181" t="s">
        <v>2492</v>
      </c>
    </row>
    <row r="2810" spans="1:11">
      <c r="A2810" s="181" t="s">
        <v>2490</v>
      </c>
      <c r="B2810" s="181" t="s">
        <v>2491</v>
      </c>
      <c r="C2810" s="181" t="s">
        <v>597</v>
      </c>
      <c r="D2810" s="181">
        <v>15</v>
      </c>
      <c r="E2810" s="181" t="s">
        <v>541</v>
      </c>
      <c r="F2810" s="181">
        <v>1.1100000000000001</v>
      </c>
      <c r="G2810" s="181">
        <v>16.649999999999999</v>
      </c>
      <c r="H2810" s="181">
        <v>150.81</v>
      </c>
      <c r="I2810" s="181" t="s">
        <v>542</v>
      </c>
      <c r="J2810" s="181" t="s">
        <v>543</v>
      </c>
      <c r="K2810" s="181" t="s">
        <v>2493</v>
      </c>
    </row>
    <row r="2811" spans="1:11">
      <c r="A2811" s="181" t="s">
        <v>2490</v>
      </c>
      <c r="B2811" s="181" t="s">
        <v>2491</v>
      </c>
      <c r="C2811" s="181" t="s">
        <v>550</v>
      </c>
      <c r="D2811" s="181">
        <v>20</v>
      </c>
      <c r="E2811" s="181" t="s">
        <v>546</v>
      </c>
      <c r="F2811" s="181">
        <v>4.71</v>
      </c>
      <c r="G2811" s="181">
        <v>94.2</v>
      </c>
      <c r="H2811" s="181">
        <v>150.81</v>
      </c>
      <c r="I2811" s="181" t="s">
        <v>542</v>
      </c>
      <c r="J2811" s="181" t="s">
        <v>543</v>
      </c>
      <c r="K2811" s="181" t="s">
        <v>2494</v>
      </c>
    </row>
    <row r="2812" spans="1:11">
      <c r="A2812" s="181" t="s">
        <v>2495</v>
      </c>
      <c r="B2812" s="181" t="s">
        <v>2496</v>
      </c>
      <c r="C2812" s="181" t="s">
        <v>545</v>
      </c>
      <c r="D2812" s="181">
        <v>3</v>
      </c>
      <c r="E2812" s="181" t="s">
        <v>551</v>
      </c>
      <c r="F2812" s="181">
        <v>1.41</v>
      </c>
      <c r="G2812" s="181">
        <v>4.2300000000000004</v>
      </c>
      <c r="H2812" s="181">
        <v>70.16</v>
      </c>
      <c r="I2812" s="181" t="s">
        <v>1906</v>
      </c>
      <c r="J2812" s="181" t="s">
        <v>543</v>
      </c>
      <c r="K2812" s="181" t="s">
        <v>2497</v>
      </c>
    </row>
    <row r="2813" spans="1:11">
      <c r="A2813" s="181" t="s">
        <v>2495</v>
      </c>
      <c r="B2813" s="181" t="s">
        <v>2496</v>
      </c>
      <c r="C2813" s="181" t="s">
        <v>559</v>
      </c>
      <c r="D2813" s="181">
        <v>5</v>
      </c>
      <c r="E2813" s="181" t="s">
        <v>551</v>
      </c>
      <c r="F2813" s="181">
        <v>3.58</v>
      </c>
      <c r="G2813" s="181">
        <v>17.899999999999999</v>
      </c>
      <c r="H2813" s="181">
        <v>70.16</v>
      </c>
      <c r="I2813" s="181" t="s">
        <v>1906</v>
      </c>
      <c r="J2813" s="181" t="s">
        <v>543</v>
      </c>
      <c r="K2813" s="181" t="s">
        <v>2497</v>
      </c>
    </row>
    <row r="2814" spans="1:11">
      <c r="A2814" s="181" t="s">
        <v>2495</v>
      </c>
      <c r="B2814" s="181" t="s">
        <v>2496</v>
      </c>
      <c r="C2814" s="181" t="s">
        <v>553</v>
      </c>
      <c r="D2814" s="181">
        <v>3</v>
      </c>
      <c r="E2814" s="181" t="s">
        <v>551</v>
      </c>
      <c r="F2814" s="181">
        <v>1.41</v>
      </c>
      <c r="G2814" s="181">
        <v>4.2300000000000004</v>
      </c>
      <c r="H2814" s="181">
        <v>70.16</v>
      </c>
      <c r="I2814" s="181" t="s">
        <v>1906</v>
      </c>
      <c r="J2814" s="181" t="s">
        <v>543</v>
      </c>
      <c r="K2814" s="181" t="s">
        <v>2497</v>
      </c>
    </row>
    <row r="2815" spans="1:11">
      <c r="A2815" s="181" t="s">
        <v>2495</v>
      </c>
      <c r="B2815" s="181" t="s">
        <v>2496</v>
      </c>
      <c r="C2815" s="181" t="s">
        <v>557</v>
      </c>
      <c r="D2815" s="181">
        <v>9</v>
      </c>
      <c r="E2815" s="181" t="s">
        <v>546</v>
      </c>
      <c r="F2815" s="181">
        <v>3.41</v>
      </c>
      <c r="G2815" s="181">
        <v>30.69</v>
      </c>
      <c r="H2815" s="181">
        <v>70.16</v>
      </c>
      <c r="I2815" s="181" t="s">
        <v>1906</v>
      </c>
      <c r="J2815" s="181" t="s">
        <v>543</v>
      </c>
      <c r="K2815" s="181" t="s">
        <v>2497</v>
      </c>
    </row>
    <row r="2816" spans="1:11">
      <c r="A2816" s="181" t="s">
        <v>2495</v>
      </c>
      <c r="B2816" s="181" t="s">
        <v>2496</v>
      </c>
      <c r="C2816" s="181" t="s">
        <v>540</v>
      </c>
      <c r="D2816" s="181">
        <v>3</v>
      </c>
      <c r="E2816" s="181" t="s">
        <v>554</v>
      </c>
      <c r="F2816" s="181">
        <v>4.37</v>
      </c>
      <c r="G2816" s="181">
        <v>13.11</v>
      </c>
      <c r="H2816" s="181">
        <v>70.16</v>
      </c>
      <c r="I2816" s="181" t="s">
        <v>1906</v>
      </c>
      <c r="J2816" s="181" t="s">
        <v>543</v>
      </c>
      <c r="K2816" s="181" t="s">
        <v>2497</v>
      </c>
    </row>
    <row r="2817" spans="1:11">
      <c r="A2817" s="181" t="s">
        <v>2498</v>
      </c>
      <c r="B2817" s="181" t="s">
        <v>2499</v>
      </c>
      <c r="C2817" s="181" t="s">
        <v>559</v>
      </c>
      <c r="D2817" s="181">
        <v>8</v>
      </c>
      <c r="E2817" s="181" t="s">
        <v>551</v>
      </c>
      <c r="F2817" s="181">
        <v>4.96</v>
      </c>
      <c r="G2817" s="181">
        <v>39.68</v>
      </c>
      <c r="H2817" s="181">
        <v>65.77</v>
      </c>
      <c r="I2817" s="181" t="s">
        <v>1906</v>
      </c>
      <c r="J2817" s="181" t="s">
        <v>543</v>
      </c>
      <c r="K2817" s="181" t="s">
        <v>2500</v>
      </c>
    </row>
    <row r="2818" spans="1:11">
      <c r="A2818" s="181" t="s">
        <v>2498</v>
      </c>
      <c r="B2818" s="181" t="s">
        <v>2499</v>
      </c>
      <c r="C2818" s="181" t="s">
        <v>552</v>
      </c>
      <c r="D2818" s="181">
        <v>11</v>
      </c>
      <c r="E2818" s="181" t="s">
        <v>554</v>
      </c>
      <c r="F2818" s="181">
        <v>2.0699999999999998</v>
      </c>
      <c r="G2818" s="181">
        <v>22.77</v>
      </c>
      <c r="H2818" s="181">
        <v>65.77</v>
      </c>
      <c r="I2818" s="181" t="s">
        <v>1906</v>
      </c>
      <c r="J2818" s="181" t="s">
        <v>543</v>
      </c>
      <c r="K2818" s="181" t="s">
        <v>2500</v>
      </c>
    </row>
    <row r="2819" spans="1:11">
      <c r="A2819" s="181" t="s">
        <v>2498</v>
      </c>
      <c r="B2819" s="181" t="s">
        <v>2499</v>
      </c>
      <c r="C2819" s="181" t="s">
        <v>550</v>
      </c>
      <c r="D2819" s="181">
        <v>4</v>
      </c>
      <c r="E2819" s="181" t="s">
        <v>551</v>
      </c>
      <c r="F2819" s="181">
        <v>0.83</v>
      </c>
      <c r="G2819" s="181">
        <v>3.32</v>
      </c>
      <c r="H2819" s="181">
        <v>65.77</v>
      </c>
      <c r="I2819" s="181" t="s">
        <v>1906</v>
      </c>
      <c r="J2819" s="181" t="s">
        <v>543</v>
      </c>
      <c r="K2819" s="181" t="s">
        <v>2500</v>
      </c>
    </row>
    <row r="2820" spans="1:11">
      <c r="A2820" s="181" t="s">
        <v>2501</v>
      </c>
      <c r="B2820" s="181" t="s">
        <v>2502</v>
      </c>
      <c r="C2820" s="181" t="s">
        <v>575</v>
      </c>
      <c r="D2820" s="181">
        <v>14</v>
      </c>
      <c r="E2820" s="181" t="s">
        <v>546</v>
      </c>
      <c r="F2820" s="181">
        <v>2.86</v>
      </c>
      <c r="G2820" s="181">
        <v>40.04</v>
      </c>
      <c r="H2820" s="181">
        <v>78.17</v>
      </c>
      <c r="I2820" s="181" t="s">
        <v>1906</v>
      </c>
      <c r="J2820" s="181" t="s">
        <v>543</v>
      </c>
      <c r="K2820" s="181" t="s">
        <v>2503</v>
      </c>
    </row>
    <row r="2821" spans="1:11">
      <c r="A2821" s="181" t="s">
        <v>2501</v>
      </c>
      <c r="B2821" s="181" t="s">
        <v>2502</v>
      </c>
      <c r="C2821" s="181" t="s">
        <v>579</v>
      </c>
      <c r="D2821" s="181">
        <v>3</v>
      </c>
      <c r="E2821" s="181" t="s">
        <v>541</v>
      </c>
      <c r="F2821" s="181">
        <v>4.2300000000000004</v>
      </c>
      <c r="G2821" s="181">
        <v>12.69</v>
      </c>
      <c r="H2821" s="181">
        <v>78.17</v>
      </c>
      <c r="I2821" s="181" t="s">
        <v>1906</v>
      </c>
      <c r="J2821" s="181" t="s">
        <v>543</v>
      </c>
      <c r="K2821" s="181" t="s">
        <v>2503</v>
      </c>
    </row>
    <row r="2822" spans="1:11">
      <c r="A2822" s="181" t="s">
        <v>2501</v>
      </c>
      <c r="B2822" s="181" t="s">
        <v>2502</v>
      </c>
      <c r="C2822" s="181" t="s">
        <v>547</v>
      </c>
      <c r="D2822" s="181">
        <v>12</v>
      </c>
      <c r="E2822" s="181" t="s">
        <v>546</v>
      </c>
      <c r="F2822" s="181">
        <v>2.12</v>
      </c>
      <c r="G2822" s="181">
        <v>25.44</v>
      </c>
      <c r="H2822" s="181">
        <v>78.17</v>
      </c>
      <c r="I2822" s="181" t="s">
        <v>1906</v>
      </c>
      <c r="J2822" s="181" t="s">
        <v>543</v>
      </c>
      <c r="K2822" s="181" t="s">
        <v>2503</v>
      </c>
    </row>
    <row r="2823" spans="1:11">
      <c r="A2823" s="181" t="s">
        <v>2504</v>
      </c>
      <c r="B2823" s="181" t="s">
        <v>2505</v>
      </c>
      <c r="C2823" s="181" t="s">
        <v>545</v>
      </c>
      <c r="D2823" s="181">
        <v>3</v>
      </c>
      <c r="E2823" s="181" t="s">
        <v>551</v>
      </c>
      <c r="F2823" s="181">
        <v>3.67</v>
      </c>
      <c r="G2823" s="181">
        <v>11.01</v>
      </c>
      <c r="H2823" s="181">
        <v>140.9</v>
      </c>
      <c r="I2823" s="181" t="s">
        <v>542</v>
      </c>
      <c r="J2823" s="181" t="s">
        <v>543</v>
      </c>
      <c r="K2823" s="181" t="s">
        <v>2506</v>
      </c>
    </row>
    <row r="2824" spans="1:11">
      <c r="A2824" s="181" t="s">
        <v>2504</v>
      </c>
      <c r="B2824" s="181" t="s">
        <v>2505</v>
      </c>
      <c r="C2824" s="181" t="s">
        <v>597</v>
      </c>
      <c r="D2824" s="181">
        <v>14</v>
      </c>
      <c r="E2824" s="181" t="s">
        <v>541</v>
      </c>
      <c r="F2824" s="181">
        <v>1.82</v>
      </c>
      <c r="G2824" s="181">
        <v>25.48</v>
      </c>
      <c r="H2824" s="181">
        <v>140.9</v>
      </c>
      <c r="I2824" s="181" t="s">
        <v>542</v>
      </c>
      <c r="J2824" s="181" t="s">
        <v>543</v>
      </c>
      <c r="K2824" s="181" t="s">
        <v>2507</v>
      </c>
    </row>
    <row r="2825" spans="1:11">
      <c r="A2825" s="181" t="s">
        <v>2504</v>
      </c>
      <c r="B2825" s="181" t="s">
        <v>2505</v>
      </c>
      <c r="C2825" s="181" t="s">
        <v>557</v>
      </c>
      <c r="D2825" s="181">
        <v>6</v>
      </c>
      <c r="E2825" s="181" t="s">
        <v>546</v>
      </c>
      <c r="F2825" s="181">
        <v>1.53</v>
      </c>
      <c r="G2825" s="181">
        <v>9.18</v>
      </c>
      <c r="H2825" s="181">
        <v>140.9</v>
      </c>
      <c r="I2825" s="181" t="s">
        <v>542</v>
      </c>
      <c r="J2825" s="181" t="s">
        <v>543</v>
      </c>
      <c r="K2825" s="181" t="s">
        <v>2508</v>
      </c>
    </row>
    <row r="2826" spans="1:11">
      <c r="A2826" s="181" t="s">
        <v>2504</v>
      </c>
      <c r="B2826" s="181" t="s">
        <v>2505</v>
      </c>
      <c r="C2826" s="181" t="s">
        <v>553</v>
      </c>
      <c r="D2826" s="181">
        <v>3</v>
      </c>
      <c r="E2826" s="181" t="s">
        <v>546</v>
      </c>
      <c r="F2826" s="181">
        <v>1.33</v>
      </c>
      <c r="G2826" s="181">
        <v>3.99</v>
      </c>
      <c r="H2826" s="181">
        <v>140.9</v>
      </c>
      <c r="I2826" s="181" t="s">
        <v>542</v>
      </c>
      <c r="J2826" s="181" t="s">
        <v>543</v>
      </c>
      <c r="K2826" s="181" t="s">
        <v>2509</v>
      </c>
    </row>
    <row r="2827" spans="1:11">
      <c r="A2827" s="181" t="s">
        <v>2504</v>
      </c>
      <c r="B2827" s="181" t="s">
        <v>2505</v>
      </c>
      <c r="C2827" s="181" t="s">
        <v>579</v>
      </c>
      <c r="D2827" s="181">
        <v>10</v>
      </c>
      <c r="E2827" s="181" t="s">
        <v>551</v>
      </c>
      <c r="F2827" s="181">
        <v>3.56</v>
      </c>
      <c r="G2827" s="181">
        <v>35.6</v>
      </c>
      <c r="H2827" s="181">
        <v>140.9</v>
      </c>
      <c r="I2827" s="181" t="s">
        <v>542</v>
      </c>
      <c r="J2827" s="181" t="s">
        <v>543</v>
      </c>
      <c r="K2827" s="181" t="s">
        <v>2510</v>
      </c>
    </row>
    <row r="2828" spans="1:11">
      <c r="A2828" s="181" t="s">
        <v>2504</v>
      </c>
      <c r="B2828" s="181" t="s">
        <v>2505</v>
      </c>
      <c r="C2828" s="181" t="s">
        <v>543</v>
      </c>
      <c r="D2828" s="181">
        <v>13</v>
      </c>
      <c r="E2828" s="181" t="s">
        <v>551</v>
      </c>
      <c r="F2828" s="181">
        <v>4.28</v>
      </c>
      <c r="G2828" s="181">
        <v>55.64</v>
      </c>
      <c r="H2828" s="181">
        <v>140.9</v>
      </c>
      <c r="I2828" s="181" t="s">
        <v>542</v>
      </c>
      <c r="J2828" s="181" t="s">
        <v>543</v>
      </c>
      <c r="K2828" s="181" t="s">
        <v>2511</v>
      </c>
    </row>
    <row r="2829" spans="1:11">
      <c r="A2829" s="181" t="s">
        <v>2512</v>
      </c>
      <c r="B2829" s="181" t="s">
        <v>2513</v>
      </c>
      <c r="C2829" s="181" t="s">
        <v>563</v>
      </c>
      <c r="D2829" s="181">
        <v>3</v>
      </c>
      <c r="E2829" s="181" t="s">
        <v>554</v>
      </c>
      <c r="F2829" s="181">
        <v>2.94</v>
      </c>
      <c r="G2829" s="181">
        <v>8.82</v>
      </c>
      <c r="H2829" s="181">
        <v>75.34</v>
      </c>
      <c r="I2829" s="181" t="s">
        <v>542</v>
      </c>
      <c r="J2829" s="181" t="s">
        <v>543</v>
      </c>
      <c r="K2829" s="181" t="s">
        <v>2514</v>
      </c>
    </row>
    <row r="2830" spans="1:11">
      <c r="A2830" s="181" t="s">
        <v>2512</v>
      </c>
      <c r="B2830" s="181" t="s">
        <v>2513</v>
      </c>
      <c r="C2830" s="181" t="s">
        <v>552</v>
      </c>
      <c r="D2830" s="181">
        <v>12</v>
      </c>
      <c r="E2830" s="181" t="s">
        <v>541</v>
      </c>
      <c r="F2830" s="181">
        <v>3.03</v>
      </c>
      <c r="G2830" s="181">
        <v>36.36</v>
      </c>
      <c r="H2830" s="181">
        <v>75.34</v>
      </c>
      <c r="I2830" s="181" t="s">
        <v>542</v>
      </c>
      <c r="J2830" s="181" t="s">
        <v>543</v>
      </c>
      <c r="K2830" s="181" t="s">
        <v>2515</v>
      </c>
    </row>
    <row r="2831" spans="1:11">
      <c r="A2831" s="181" t="s">
        <v>2512</v>
      </c>
      <c r="B2831" s="181" t="s">
        <v>2513</v>
      </c>
      <c r="C2831" s="181" t="s">
        <v>545</v>
      </c>
      <c r="D2831" s="181">
        <v>8</v>
      </c>
      <c r="E2831" s="181" t="s">
        <v>551</v>
      </c>
      <c r="F2831" s="181">
        <v>3.77</v>
      </c>
      <c r="G2831" s="181">
        <v>30.16</v>
      </c>
      <c r="H2831" s="181">
        <v>75.34</v>
      </c>
      <c r="I2831" s="181" t="s">
        <v>542</v>
      </c>
      <c r="J2831" s="181" t="s">
        <v>543</v>
      </c>
      <c r="K2831" s="181" t="s">
        <v>2516</v>
      </c>
    </row>
    <row r="2832" spans="1:11">
      <c r="A2832" s="181" t="s">
        <v>2517</v>
      </c>
      <c r="B2832" s="181" t="s">
        <v>2518</v>
      </c>
      <c r="C2832" s="181" t="s">
        <v>540</v>
      </c>
      <c r="D2832" s="181">
        <v>2</v>
      </c>
      <c r="E2832" s="181" t="s">
        <v>546</v>
      </c>
      <c r="F2832" s="181">
        <v>2.19</v>
      </c>
      <c r="G2832" s="181">
        <v>4.38</v>
      </c>
      <c r="H2832" s="181">
        <v>195.39</v>
      </c>
      <c r="I2832" s="181" t="s">
        <v>1906</v>
      </c>
      <c r="J2832" s="181" t="s">
        <v>543</v>
      </c>
      <c r="K2832" s="181" t="s">
        <v>2519</v>
      </c>
    </row>
    <row r="2833" spans="1:11">
      <c r="A2833" s="181" t="s">
        <v>2517</v>
      </c>
      <c r="B2833" s="181" t="s">
        <v>2518</v>
      </c>
      <c r="C2833" s="181" t="s">
        <v>575</v>
      </c>
      <c r="D2833" s="181">
        <v>11</v>
      </c>
      <c r="E2833" s="181" t="s">
        <v>551</v>
      </c>
      <c r="F2833" s="181">
        <v>0.22</v>
      </c>
      <c r="G2833" s="181">
        <v>2.42</v>
      </c>
      <c r="H2833" s="181">
        <v>195.39</v>
      </c>
      <c r="I2833" s="181" t="s">
        <v>1906</v>
      </c>
      <c r="J2833" s="181" t="s">
        <v>543</v>
      </c>
      <c r="K2833" s="181" t="s">
        <v>2519</v>
      </c>
    </row>
    <row r="2834" spans="1:11">
      <c r="A2834" s="181" t="s">
        <v>2517</v>
      </c>
      <c r="B2834" s="181" t="s">
        <v>2518</v>
      </c>
      <c r="C2834" s="181" t="s">
        <v>597</v>
      </c>
      <c r="D2834" s="181">
        <v>15</v>
      </c>
      <c r="E2834" s="181" t="s">
        <v>541</v>
      </c>
      <c r="F2834" s="181">
        <v>1.99</v>
      </c>
      <c r="G2834" s="181">
        <v>29.85</v>
      </c>
      <c r="H2834" s="181">
        <v>195.39</v>
      </c>
      <c r="I2834" s="181" t="s">
        <v>1906</v>
      </c>
      <c r="J2834" s="181" t="s">
        <v>543</v>
      </c>
      <c r="K2834" s="181" t="s">
        <v>2519</v>
      </c>
    </row>
    <row r="2835" spans="1:11">
      <c r="A2835" s="181" t="s">
        <v>2517</v>
      </c>
      <c r="B2835" s="181" t="s">
        <v>2518</v>
      </c>
      <c r="C2835" s="181" t="s">
        <v>579</v>
      </c>
      <c r="D2835" s="181">
        <v>8</v>
      </c>
      <c r="E2835" s="181" t="s">
        <v>554</v>
      </c>
      <c r="F2835" s="181">
        <v>3.72</v>
      </c>
      <c r="G2835" s="181">
        <v>29.76</v>
      </c>
      <c r="H2835" s="181">
        <v>195.39</v>
      </c>
      <c r="I2835" s="181" t="s">
        <v>1906</v>
      </c>
      <c r="J2835" s="181" t="s">
        <v>543</v>
      </c>
      <c r="K2835" s="181" t="s">
        <v>2519</v>
      </c>
    </row>
    <row r="2836" spans="1:11">
      <c r="A2836" s="181" t="s">
        <v>2517</v>
      </c>
      <c r="B2836" s="181" t="s">
        <v>2518</v>
      </c>
      <c r="C2836" s="181" t="s">
        <v>552</v>
      </c>
      <c r="D2836" s="181">
        <v>16</v>
      </c>
      <c r="E2836" s="181" t="s">
        <v>546</v>
      </c>
      <c r="F2836" s="181">
        <v>3.91</v>
      </c>
      <c r="G2836" s="181">
        <v>62.56</v>
      </c>
      <c r="H2836" s="181">
        <v>195.39</v>
      </c>
      <c r="I2836" s="181" t="s">
        <v>1906</v>
      </c>
      <c r="J2836" s="181" t="s">
        <v>543</v>
      </c>
      <c r="K2836" s="181" t="s">
        <v>2519</v>
      </c>
    </row>
    <row r="2837" spans="1:11">
      <c r="A2837" s="181" t="s">
        <v>2517</v>
      </c>
      <c r="B2837" s="181" t="s">
        <v>2518</v>
      </c>
      <c r="C2837" s="181" t="s">
        <v>563</v>
      </c>
      <c r="D2837" s="181">
        <v>18</v>
      </c>
      <c r="E2837" s="181" t="s">
        <v>541</v>
      </c>
      <c r="F2837" s="181">
        <v>3.69</v>
      </c>
      <c r="G2837" s="181">
        <v>66.42</v>
      </c>
      <c r="H2837" s="181">
        <v>195.39</v>
      </c>
      <c r="I2837" s="181" t="s">
        <v>1906</v>
      </c>
      <c r="J2837" s="181" t="s">
        <v>543</v>
      </c>
      <c r="K2837" s="181" t="s">
        <v>2519</v>
      </c>
    </row>
    <row r="2838" spans="1:11">
      <c r="A2838" s="181" t="s">
        <v>2520</v>
      </c>
      <c r="B2838" s="181" t="s">
        <v>2521</v>
      </c>
      <c r="C2838" s="181" t="s">
        <v>559</v>
      </c>
      <c r="D2838" s="181">
        <v>6</v>
      </c>
      <c r="E2838" s="181" t="s">
        <v>554</v>
      </c>
      <c r="F2838" s="181">
        <v>2.63</v>
      </c>
      <c r="G2838" s="181">
        <v>15.78</v>
      </c>
      <c r="H2838" s="181">
        <v>112.57</v>
      </c>
      <c r="I2838" s="181" t="s">
        <v>1906</v>
      </c>
      <c r="J2838" s="181" t="s">
        <v>543</v>
      </c>
      <c r="K2838" s="181" t="s">
        <v>2522</v>
      </c>
    </row>
    <row r="2839" spans="1:11">
      <c r="A2839" s="181" t="s">
        <v>2520</v>
      </c>
      <c r="B2839" s="181" t="s">
        <v>2521</v>
      </c>
      <c r="C2839" s="181" t="s">
        <v>540</v>
      </c>
      <c r="D2839" s="181">
        <v>15</v>
      </c>
      <c r="E2839" s="181" t="s">
        <v>551</v>
      </c>
      <c r="F2839" s="181">
        <v>0.96</v>
      </c>
      <c r="G2839" s="181">
        <v>14.4</v>
      </c>
      <c r="H2839" s="181">
        <v>112.57</v>
      </c>
      <c r="I2839" s="181" t="s">
        <v>1906</v>
      </c>
      <c r="J2839" s="181" t="s">
        <v>543</v>
      </c>
      <c r="K2839" s="181" t="s">
        <v>2522</v>
      </c>
    </row>
    <row r="2840" spans="1:11">
      <c r="A2840" s="181" t="s">
        <v>2520</v>
      </c>
      <c r="B2840" s="181" t="s">
        <v>2521</v>
      </c>
      <c r="C2840" s="181" t="s">
        <v>552</v>
      </c>
      <c r="D2840" s="181">
        <v>17</v>
      </c>
      <c r="E2840" s="181" t="s">
        <v>546</v>
      </c>
      <c r="F2840" s="181">
        <v>2.02</v>
      </c>
      <c r="G2840" s="181">
        <v>34.340000000000003</v>
      </c>
      <c r="H2840" s="181">
        <v>112.57</v>
      </c>
      <c r="I2840" s="181" t="s">
        <v>1906</v>
      </c>
      <c r="J2840" s="181" t="s">
        <v>543</v>
      </c>
      <c r="K2840" s="181" t="s">
        <v>2522</v>
      </c>
    </row>
    <row r="2841" spans="1:11">
      <c r="A2841" s="181" t="s">
        <v>2520</v>
      </c>
      <c r="B2841" s="181" t="s">
        <v>2521</v>
      </c>
      <c r="C2841" s="181" t="s">
        <v>575</v>
      </c>
      <c r="D2841" s="181">
        <v>9</v>
      </c>
      <c r="E2841" s="181" t="s">
        <v>546</v>
      </c>
      <c r="F2841" s="181">
        <v>4.32</v>
      </c>
      <c r="G2841" s="181">
        <v>38.880000000000003</v>
      </c>
      <c r="H2841" s="181">
        <v>112.57</v>
      </c>
      <c r="I2841" s="181" t="s">
        <v>1906</v>
      </c>
      <c r="J2841" s="181" t="s">
        <v>543</v>
      </c>
      <c r="K2841" s="181" t="s">
        <v>2522</v>
      </c>
    </row>
    <row r="2842" spans="1:11">
      <c r="A2842" s="181" t="s">
        <v>2520</v>
      </c>
      <c r="B2842" s="181" t="s">
        <v>2521</v>
      </c>
      <c r="C2842" s="181" t="s">
        <v>563</v>
      </c>
      <c r="D2842" s="181">
        <v>7</v>
      </c>
      <c r="E2842" s="181" t="s">
        <v>546</v>
      </c>
      <c r="F2842" s="181">
        <v>1.31</v>
      </c>
      <c r="G2842" s="181">
        <v>9.17</v>
      </c>
      <c r="H2842" s="181">
        <v>112.57</v>
      </c>
      <c r="I2842" s="181" t="s">
        <v>1906</v>
      </c>
      <c r="J2842" s="181" t="s">
        <v>543</v>
      </c>
      <c r="K2842" s="181" t="s">
        <v>2522</v>
      </c>
    </row>
    <row r="2843" spans="1:11">
      <c r="A2843" s="181" t="s">
        <v>2523</v>
      </c>
      <c r="B2843" s="181" t="s">
        <v>2524</v>
      </c>
      <c r="C2843" s="181" t="s">
        <v>550</v>
      </c>
      <c r="D2843" s="181">
        <v>20</v>
      </c>
      <c r="E2843" s="181" t="s">
        <v>541</v>
      </c>
      <c r="F2843" s="181">
        <v>1.1000000000000001</v>
      </c>
      <c r="G2843" s="181">
        <v>22</v>
      </c>
      <c r="H2843" s="181">
        <v>190.29</v>
      </c>
      <c r="I2843" s="181" t="s">
        <v>542</v>
      </c>
      <c r="J2843" s="181" t="s">
        <v>543</v>
      </c>
      <c r="K2843" s="181" t="s">
        <v>2525</v>
      </c>
    </row>
    <row r="2844" spans="1:11">
      <c r="A2844" s="181" t="s">
        <v>2523</v>
      </c>
      <c r="B2844" s="181" t="s">
        <v>2524</v>
      </c>
      <c r="C2844" s="181" t="s">
        <v>575</v>
      </c>
      <c r="D2844" s="181">
        <v>14</v>
      </c>
      <c r="E2844" s="181" t="s">
        <v>546</v>
      </c>
      <c r="F2844" s="181">
        <v>0.41</v>
      </c>
      <c r="G2844" s="181">
        <v>5.74</v>
      </c>
      <c r="H2844" s="181">
        <v>190.29</v>
      </c>
      <c r="I2844" s="181" t="s">
        <v>542</v>
      </c>
      <c r="J2844" s="181" t="s">
        <v>543</v>
      </c>
      <c r="K2844" s="181" t="s">
        <v>2526</v>
      </c>
    </row>
    <row r="2845" spans="1:11">
      <c r="A2845" s="181" t="s">
        <v>2523</v>
      </c>
      <c r="B2845" s="181" t="s">
        <v>2524</v>
      </c>
      <c r="C2845" s="181" t="s">
        <v>559</v>
      </c>
      <c r="D2845" s="181">
        <v>10</v>
      </c>
      <c r="E2845" s="181" t="s">
        <v>551</v>
      </c>
      <c r="F2845" s="181">
        <v>3.93</v>
      </c>
      <c r="G2845" s="181">
        <v>39.299999999999997</v>
      </c>
      <c r="H2845" s="181">
        <v>190.29</v>
      </c>
      <c r="I2845" s="181" t="s">
        <v>542</v>
      </c>
      <c r="J2845" s="181" t="s">
        <v>543</v>
      </c>
      <c r="K2845" s="181" t="s">
        <v>2527</v>
      </c>
    </row>
    <row r="2846" spans="1:11">
      <c r="A2846" s="181" t="s">
        <v>2523</v>
      </c>
      <c r="B2846" s="181" t="s">
        <v>2524</v>
      </c>
      <c r="C2846" s="181" t="s">
        <v>597</v>
      </c>
      <c r="D2846" s="181">
        <v>15</v>
      </c>
      <c r="E2846" s="181" t="s">
        <v>541</v>
      </c>
      <c r="F2846" s="181">
        <v>3.5</v>
      </c>
      <c r="G2846" s="181">
        <v>52.5</v>
      </c>
      <c r="H2846" s="181">
        <v>190.29</v>
      </c>
      <c r="I2846" s="181" t="s">
        <v>542</v>
      </c>
      <c r="J2846" s="181" t="s">
        <v>543</v>
      </c>
      <c r="K2846" s="181" t="s">
        <v>2528</v>
      </c>
    </row>
    <row r="2847" spans="1:11">
      <c r="A2847" s="181" t="s">
        <v>2523</v>
      </c>
      <c r="B2847" s="181" t="s">
        <v>2524</v>
      </c>
      <c r="C2847" s="181" t="s">
        <v>547</v>
      </c>
      <c r="D2847" s="181">
        <v>12</v>
      </c>
      <c r="E2847" s="181" t="s">
        <v>541</v>
      </c>
      <c r="F2847" s="181">
        <v>4.7</v>
      </c>
      <c r="G2847" s="181">
        <v>56.4</v>
      </c>
      <c r="H2847" s="181">
        <v>190.29</v>
      </c>
      <c r="I2847" s="181" t="s">
        <v>542</v>
      </c>
      <c r="J2847" s="181" t="s">
        <v>543</v>
      </c>
      <c r="K2847" s="181" t="s">
        <v>2529</v>
      </c>
    </row>
    <row r="2848" spans="1:11">
      <c r="A2848" s="181" t="s">
        <v>2523</v>
      </c>
      <c r="B2848" s="181" t="s">
        <v>2524</v>
      </c>
      <c r="C2848" s="181" t="s">
        <v>553</v>
      </c>
      <c r="D2848" s="181">
        <v>5</v>
      </c>
      <c r="E2848" s="181" t="s">
        <v>546</v>
      </c>
      <c r="F2848" s="181">
        <v>2.87</v>
      </c>
      <c r="G2848" s="181">
        <v>14.35</v>
      </c>
      <c r="H2848" s="181">
        <v>190.29</v>
      </c>
      <c r="I2848" s="181" t="s">
        <v>542</v>
      </c>
      <c r="J2848" s="181" t="s">
        <v>543</v>
      </c>
      <c r="K2848" s="181" t="s">
        <v>2530</v>
      </c>
    </row>
    <row r="2849" spans="1:11">
      <c r="A2849" s="181" t="s">
        <v>2531</v>
      </c>
      <c r="B2849" s="181" t="s">
        <v>2532</v>
      </c>
      <c r="C2849" s="181" t="s">
        <v>597</v>
      </c>
      <c r="D2849" s="181">
        <v>4</v>
      </c>
      <c r="E2849" s="181" t="s">
        <v>554</v>
      </c>
      <c r="F2849" s="181">
        <v>0.67</v>
      </c>
      <c r="G2849" s="181">
        <v>2.68</v>
      </c>
      <c r="H2849" s="181">
        <v>103.6</v>
      </c>
      <c r="I2849" s="181" t="s">
        <v>542</v>
      </c>
      <c r="J2849" s="181" t="s">
        <v>543</v>
      </c>
      <c r="K2849" s="181" t="s">
        <v>2533</v>
      </c>
    </row>
    <row r="2850" spans="1:11">
      <c r="A2850" s="181" t="s">
        <v>2531</v>
      </c>
      <c r="B2850" s="181" t="s">
        <v>2532</v>
      </c>
      <c r="C2850" s="181" t="s">
        <v>547</v>
      </c>
      <c r="D2850" s="181">
        <v>19</v>
      </c>
      <c r="E2850" s="181" t="s">
        <v>551</v>
      </c>
      <c r="F2850" s="181">
        <v>2.13</v>
      </c>
      <c r="G2850" s="181">
        <v>40.47</v>
      </c>
      <c r="H2850" s="181">
        <v>103.6</v>
      </c>
      <c r="I2850" s="181" t="s">
        <v>542</v>
      </c>
      <c r="J2850" s="181" t="s">
        <v>543</v>
      </c>
      <c r="K2850" s="181" t="s">
        <v>2534</v>
      </c>
    </row>
    <row r="2851" spans="1:11">
      <c r="A2851" s="181" t="s">
        <v>2531</v>
      </c>
      <c r="B2851" s="181" t="s">
        <v>2532</v>
      </c>
      <c r="C2851" s="181" t="s">
        <v>579</v>
      </c>
      <c r="D2851" s="181">
        <v>13</v>
      </c>
      <c r="E2851" s="181" t="s">
        <v>546</v>
      </c>
      <c r="F2851" s="181">
        <v>4.6500000000000004</v>
      </c>
      <c r="G2851" s="181">
        <v>60.45</v>
      </c>
      <c r="H2851" s="181">
        <v>103.6</v>
      </c>
      <c r="I2851" s="181" t="s">
        <v>542</v>
      </c>
      <c r="J2851" s="181" t="s">
        <v>543</v>
      </c>
      <c r="K2851" s="181" t="s">
        <v>2535</v>
      </c>
    </row>
    <row r="2852" spans="1:11">
      <c r="A2852" s="181" t="s">
        <v>2536</v>
      </c>
      <c r="B2852" s="181" t="s">
        <v>2537</v>
      </c>
      <c r="C2852" s="181" t="s">
        <v>557</v>
      </c>
      <c r="D2852" s="181">
        <v>8</v>
      </c>
      <c r="E2852" s="181" t="s">
        <v>554</v>
      </c>
      <c r="F2852" s="181">
        <v>3.29</v>
      </c>
      <c r="G2852" s="181">
        <v>26.32</v>
      </c>
      <c r="H2852" s="181">
        <v>108.18</v>
      </c>
      <c r="I2852" s="181" t="s">
        <v>542</v>
      </c>
      <c r="J2852" s="181" t="s">
        <v>543</v>
      </c>
      <c r="K2852" s="181" t="s">
        <v>2538</v>
      </c>
    </row>
    <row r="2853" spans="1:11">
      <c r="A2853" s="181" t="s">
        <v>2536</v>
      </c>
      <c r="B2853" s="181" t="s">
        <v>2537</v>
      </c>
      <c r="C2853" s="181" t="s">
        <v>550</v>
      </c>
      <c r="D2853" s="181">
        <v>20</v>
      </c>
      <c r="E2853" s="181" t="s">
        <v>546</v>
      </c>
      <c r="F2853" s="181">
        <v>3.65</v>
      </c>
      <c r="G2853" s="181">
        <v>73</v>
      </c>
      <c r="H2853" s="181">
        <v>108.18</v>
      </c>
      <c r="I2853" s="181" t="s">
        <v>542</v>
      </c>
      <c r="J2853" s="181" t="s">
        <v>543</v>
      </c>
      <c r="K2853" s="181" t="s">
        <v>2539</v>
      </c>
    </row>
    <row r="2854" spans="1:11">
      <c r="A2854" s="181" t="s">
        <v>2536</v>
      </c>
      <c r="B2854" s="181" t="s">
        <v>2537</v>
      </c>
      <c r="C2854" s="181" t="s">
        <v>579</v>
      </c>
      <c r="D2854" s="181">
        <v>2</v>
      </c>
      <c r="E2854" s="181" t="s">
        <v>546</v>
      </c>
      <c r="F2854" s="181">
        <v>4.43</v>
      </c>
      <c r="G2854" s="181">
        <v>8.86</v>
      </c>
      <c r="H2854" s="181">
        <v>108.18</v>
      </c>
      <c r="I2854" s="181" t="s">
        <v>542</v>
      </c>
      <c r="J2854" s="181" t="s">
        <v>543</v>
      </c>
      <c r="K2854" s="181" t="s">
        <v>2540</v>
      </c>
    </row>
    <row r="2855" spans="1:11">
      <c r="A2855" s="181" t="s">
        <v>2541</v>
      </c>
      <c r="B2855" s="181" t="s">
        <v>2542</v>
      </c>
      <c r="C2855" s="181" t="s">
        <v>553</v>
      </c>
      <c r="D2855" s="181">
        <v>17</v>
      </c>
      <c r="E2855" s="181" t="s">
        <v>554</v>
      </c>
      <c r="F2855" s="181">
        <v>3.06</v>
      </c>
      <c r="G2855" s="181">
        <v>52.02</v>
      </c>
      <c r="H2855" s="181">
        <v>94.83</v>
      </c>
      <c r="I2855" s="181" t="s">
        <v>1906</v>
      </c>
      <c r="J2855" s="181" t="s">
        <v>543</v>
      </c>
      <c r="K2855" s="181" t="s">
        <v>2543</v>
      </c>
    </row>
    <row r="2856" spans="1:11">
      <c r="A2856" s="181" t="s">
        <v>2541</v>
      </c>
      <c r="B2856" s="181" t="s">
        <v>2542</v>
      </c>
      <c r="C2856" s="181" t="s">
        <v>547</v>
      </c>
      <c r="D2856" s="181">
        <v>4</v>
      </c>
      <c r="E2856" s="181" t="s">
        <v>541</v>
      </c>
      <c r="F2856" s="181">
        <v>0.61</v>
      </c>
      <c r="G2856" s="181">
        <v>2.44</v>
      </c>
      <c r="H2856" s="181">
        <v>94.83</v>
      </c>
      <c r="I2856" s="181" t="s">
        <v>1906</v>
      </c>
      <c r="J2856" s="181" t="s">
        <v>543</v>
      </c>
      <c r="K2856" s="181" t="s">
        <v>2543</v>
      </c>
    </row>
    <row r="2857" spans="1:11">
      <c r="A2857" s="181" t="s">
        <v>2541</v>
      </c>
      <c r="B2857" s="181" t="s">
        <v>2542</v>
      </c>
      <c r="C2857" s="181" t="s">
        <v>597</v>
      </c>
      <c r="D2857" s="181">
        <v>5</v>
      </c>
      <c r="E2857" s="181" t="s">
        <v>541</v>
      </c>
      <c r="F2857" s="181">
        <v>3.85</v>
      </c>
      <c r="G2857" s="181">
        <v>19.25</v>
      </c>
      <c r="H2857" s="181">
        <v>94.83</v>
      </c>
      <c r="I2857" s="181" t="s">
        <v>1906</v>
      </c>
      <c r="J2857" s="181" t="s">
        <v>543</v>
      </c>
      <c r="K2857" s="181" t="s">
        <v>2543</v>
      </c>
    </row>
    <row r="2858" spans="1:11">
      <c r="A2858" s="181" t="s">
        <v>2541</v>
      </c>
      <c r="B2858" s="181" t="s">
        <v>2542</v>
      </c>
      <c r="C2858" s="181" t="s">
        <v>543</v>
      </c>
      <c r="D2858" s="181">
        <v>12</v>
      </c>
      <c r="E2858" s="181" t="s">
        <v>541</v>
      </c>
      <c r="F2858" s="181">
        <v>1.76</v>
      </c>
      <c r="G2858" s="181">
        <v>21.12</v>
      </c>
      <c r="H2858" s="181">
        <v>94.83</v>
      </c>
      <c r="I2858" s="181" t="s">
        <v>1906</v>
      </c>
      <c r="J2858" s="181" t="s">
        <v>543</v>
      </c>
      <c r="K2858" s="181" t="s">
        <v>2543</v>
      </c>
    </row>
    <row r="2859" spans="1:11">
      <c r="A2859" s="181" t="s">
        <v>2544</v>
      </c>
      <c r="B2859" s="181" t="s">
        <v>2545</v>
      </c>
      <c r="C2859" s="181" t="s">
        <v>563</v>
      </c>
      <c r="D2859" s="181">
        <v>6</v>
      </c>
      <c r="E2859" s="181" t="s">
        <v>551</v>
      </c>
      <c r="F2859" s="181">
        <v>3.99</v>
      </c>
      <c r="G2859" s="181">
        <v>23.94</v>
      </c>
      <c r="H2859" s="181">
        <v>268.45999999999998</v>
      </c>
      <c r="I2859" s="181" t="s">
        <v>542</v>
      </c>
      <c r="J2859" s="181" t="s">
        <v>543</v>
      </c>
      <c r="K2859" s="181" t="s">
        <v>2546</v>
      </c>
    </row>
    <row r="2860" spans="1:11">
      <c r="A2860" s="181" t="s">
        <v>2544</v>
      </c>
      <c r="B2860" s="181" t="s">
        <v>2545</v>
      </c>
      <c r="C2860" s="181" t="s">
        <v>547</v>
      </c>
      <c r="D2860" s="181">
        <v>17</v>
      </c>
      <c r="E2860" s="181" t="s">
        <v>551</v>
      </c>
      <c r="F2860" s="181">
        <v>1.06</v>
      </c>
      <c r="G2860" s="181">
        <v>18.02</v>
      </c>
      <c r="H2860" s="181">
        <v>268.45999999999998</v>
      </c>
      <c r="I2860" s="181" t="s">
        <v>542</v>
      </c>
      <c r="J2860" s="181" t="s">
        <v>543</v>
      </c>
      <c r="K2860" s="181" t="s">
        <v>2547</v>
      </c>
    </row>
    <row r="2861" spans="1:11">
      <c r="A2861" s="181" t="s">
        <v>2544</v>
      </c>
      <c r="B2861" s="181" t="s">
        <v>2545</v>
      </c>
      <c r="C2861" s="181" t="s">
        <v>550</v>
      </c>
      <c r="D2861" s="181">
        <v>16</v>
      </c>
      <c r="E2861" s="181" t="s">
        <v>551</v>
      </c>
      <c r="F2861" s="181">
        <v>2.0699999999999998</v>
      </c>
      <c r="G2861" s="181">
        <v>33.119999999999997</v>
      </c>
      <c r="H2861" s="181">
        <v>268.45999999999998</v>
      </c>
      <c r="I2861" s="181" t="s">
        <v>542</v>
      </c>
      <c r="J2861" s="181" t="s">
        <v>543</v>
      </c>
      <c r="K2861" s="181" t="s">
        <v>2548</v>
      </c>
    </row>
    <row r="2862" spans="1:11">
      <c r="A2862" s="181" t="s">
        <v>2544</v>
      </c>
      <c r="B2862" s="181" t="s">
        <v>2545</v>
      </c>
      <c r="C2862" s="181" t="s">
        <v>553</v>
      </c>
      <c r="D2862" s="181">
        <v>7</v>
      </c>
      <c r="E2862" s="181" t="s">
        <v>551</v>
      </c>
      <c r="F2862" s="181">
        <v>4.34</v>
      </c>
      <c r="G2862" s="181">
        <v>30.38</v>
      </c>
      <c r="H2862" s="181">
        <v>268.45999999999998</v>
      </c>
      <c r="I2862" s="181" t="s">
        <v>542</v>
      </c>
      <c r="J2862" s="181" t="s">
        <v>543</v>
      </c>
      <c r="K2862" s="181" t="s">
        <v>2549</v>
      </c>
    </row>
    <row r="2863" spans="1:11">
      <c r="A2863" s="181" t="s">
        <v>2544</v>
      </c>
      <c r="B2863" s="181" t="s">
        <v>2545</v>
      </c>
      <c r="C2863" s="181" t="s">
        <v>579</v>
      </c>
      <c r="D2863" s="181">
        <v>20</v>
      </c>
      <c r="E2863" s="181" t="s">
        <v>551</v>
      </c>
      <c r="F2863" s="181">
        <v>4.76</v>
      </c>
      <c r="G2863" s="181">
        <v>95.2</v>
      </c>
      <c r="H2863" s="181">
        <v>268.45999999999998</v>
      </c>
      <c r="I2863" s="181" t="s">
        <v>542</v>
      </c>
      <c r="J2863" s="181" t="s">
        <v>543</v>
      </c>
      <c r="K2863" s="181" t="s">
        <v>2550</v>
      </c>
    </row>
    <row r="2864" spans="1:11">
      <c r="A2864" s="181" t="s">
        <v>2544</v>
      </c>
      <c r="B2864" s="181" t="s">
        <v>2545</v>
      </c>
      <c r="C2864" s="181" t="s">
        <v>559</v>
      </c>
      <c r="D2864" s="181">
        <v>15</v>
      </c>
      <c r="E2864" s="181" t="s">
        <v>551</v>
      </c>
      <c r="F2864" s="181">
        <v>4.5199999999999996</v>
      </c>
      <c r="G2864" s="181">
        <v>67.8</v>
      </c>
      <c r="H2864" s="181">
        <v>268.45999999999998</v>
      </c>
      <c r="I2864" s="181" t="s">
        <v>542</v>
      </c>
      <c r="J2864" s="181" t="s">
        <v>543</v>
      </c>
      <c r="K2864" s="181" t="s">
        <v>2551</v>
      </c>
    </row>
    <row r="2865" spans="1:11">
      <c r="A2865" s="181" t="s">
        <v>2552</v>
      </c>
      <c r="B2865" s="181" t="s">
        <v>2553</v>
      </c>
      <c r="C2865" s="181" t="s">
        <v>575</v>
      </c>
      <c r="D2865" s="181">
        <v>16</v>
      </c>
      <c r="E2865" s="181" t="s">
        <v>541</v>
      </c>
      <c r="F2865" s="181">
        <v>4.96</v>
      </c>
      <c r="G2865" s="181">
        <v>79.36</v>
      </c>
      <c r="H2865" s="181">
        <v>143.47</v>
      </c>
      <c r="I2865" s="181" t="s">
        <v>1906</v>
      </c>
      <c r="J2865" s="181" t="s">
        <v>543</v>
      </c>
      <c r="K2865" s="181" t="s">
        <v>2554</v>
      </c>
    </row>
    <row r="2866" spans="1:11">
      <c r="A2866" s="181" t="s">
        <v>2552</v>
      </c>
      <c r="B2866" s="181" t="s">
        <v>2553</v>
      </c>
      <c r="C2866" s="181" t="s">
        <v>543</v>
      </c>
      <c r="D2866" s="181">
        <v>10</v>
      </c>
      <c r="E2866" s="181" t="s">
        <v>546</v>
      </c>
      <c r="F2866" s="181">
        <v>2.88</v>
      </c>
      <c r="G2866" s="181">
        <v>28.8</v>
      </c>
      <c r="H2866" s="181">
        <v>143.47</v>
      </c>
      <c r="I2866" s="181" t="s">
        <v>1906</v>
      </c>
      <c r="J2866" s="181" t="s">
        <v>543</v>
      </c>
      <c r="K2866" s="181" t="s">
        <v>2554</v>
      </c>
    </row>
    <row r="2867" spans="1:11">
      <c r="A2867" s="181" t="s">
        <v>2552</v>
      </c>
      <c r="B2867" s="181" t="s">
        <v>2553</v>
      </c>
      <c r="C2867" s="181" t="s">
        <v>553</v>
      </c>
      <c r="D2867" s="181">
        <v>18</v>
      </c>
      <c r="E2867" s="181" t="s">
        <v>541</v>
      </c>
      <c r="F2867" s="181">
        <v>0.13</v>
      </c>
      <c r="G2867" s="181">
        <v>2.34</v>
      </c>
      <c r="H2867" s="181">
        <v>143.47</v>
      </c>
      <c r="I2867" s="181" t="s">
        <v>1906</v>
      </c>
      <c r="J2867" s="181" t="s">
        <v>543</v>
      </c>
      <c r="K2867" s="181" t="s">
        <v>2554</v>
      </c>
    </row>
    <row r="2868" spans="1:11">
      <c r="A2868" s="181" t="s">
        <v>2552</v>
      </c>
      <c r="B2868" s="181" t="s">
        <v>2553</v>
      </c>
      <c r="C2868" s="181" t="s">
        <v>597</v>
      </c>
      <c r="D2868" s="181">
        <v>9</v>
      </c>
      <c r="E2868" s="181" t="s">
        <v>551</v>
      </c>
      <c r="F2868" s="181">
        <v>0.68</v>
      </c>
      <c r="G2868" s="181">
        <v>6.12</v>
      </c>
      <c r="H2868" s="181">
        <v>143.47</v>
      </c>
      <c r="I2868" s="181" t="s">
        <v>1906</v>
      </c>
      <c r="J2868" s="181" t="s">
        <v>543</v>
      </c>
      <c r="K2868" s="181" t="s">
        <v>2554</v>
      </c>
    </row>
    <row r="2869" spans="1:11">
      <c r="A2869" s="181" t="s">
        <v>2552</v>
      </c>
      <c r="B2869" s="181" t="s">
        <v>2553</v>
      </c>
      <c r="C2869" s="181" t="s">
        <v>550</v>
      </c>
      <c r="D2869" s="181">
        <v>15</v>
      </c>
      <c r="E2869" s="181" t="s">
        <v>551</v>
      </c>
      <c r="F2869" s="181">
        <v>1.79</v>
      </c>
      <c r="G2869" s="181">
        <v>26.85</v>
      </c>
      <c r="H2869" s="181">
        <v>143.47</v>
      </c>
      <c r="I2869" s="181" t="s">
        <v>1906</v>
      </c>
      <c r="J2869" s="181" t="s">
        <v>543</v>
      </c>
      <c r="K2869" s="181" t="s">
        <v>2554</v>
      </c>
    </row>
    <row r="2870" spans="1:11">
      <c r="A2870" s="181" t="s">
        <v>2555</v>
      </c>
      <c r="B2870" s="181" t="s">
        <v>2556</v>
      </c>
      <c r="C2870" s="181" t="s">
        <v>559</v>
      </c>
      <c r="D2870" s="181">
        <v>6</v>
      </c>
      <c r="E2870" s="181" t="s">
        <v>554</v>
      </c>
      <c r="F2870" s="181">
        <v>1.98</v>
      </c>
      <c r="G2870" s="181">
        <v>11.88</v>
      </c>
      <c r="H2870" s="181">
        <v>83.97</v>
      </c>
      <c r="I2870" s="181" t="s">
        <v>1906</v>
      </c>
      <c r="J2870" s="181" t="s">
        <v>543</v>
      </c>
      <c r="K2870" s="181" t="s">
        <v>2557</v>
      </c>
    </row>
    <row r="2871" spans="1:11">
      <c r="A2871" s="181" t="s">
        <v>2555</v>
      </c>
      <c r="B2871" s="181" t="s">
        <v>2556</v>
      </c>
      <c r="C2871" s="181" t="s">
        <v>552</v>
      </c>
      <c r="D2871" s="181">
        <v>12</v>
      </c>
      <c r="E2871" s="181" t="s">
        <v>546</v>
      </c>
      <c r="F2871" s="181">
        <v>1.01</v>
      </c>
      <c r="G2871" s="181">
        <v>12.12</v>
      </c>
      <c r="H2871" s="181">
        <v>83.97</v>
      </c>
      <c r="I2871" s="181" t="s">
        <v>1906</v>
      </c>
      <c r="J2871" s="181" t="s">
        <v>543</v>
      </c>
      <c r="K2871" s="181" t="s">
        <v>2557</v>
      </c>
    </row>
    <row r="2872" spans="1:11">
      <c r="A2872" s="181" t="s">
        <v>2555</v>
      </c>
      <c r="B2872" s="181" t="s">
        <v>2556</v>
      </c>
      <c r="C2872" s="181" t="s">
        <v>575</v>
      </c>
      <c r="D2872" s="181">
        <v>15</v>
      </c>
      <c r="E2872" s="181" t="s">
        <v>551</v>
      </c>
      <c r="F2872" s="181">
        <v>1.45</v>
      </c>
      <c r="G2872" s="181">
        <v>21.75</v>
      </c>
      <c r="H2872" s="181">
        <v>83.97</v>
      </c>
      <c r="I2872" s="181" t="s">
        <v>1906</v>
      </c>
      <c r="J2872" s="181" t="s">
        <v>543</v>
      </c>
      <c r="K2872" s="181" t="s">
        <v>2557</v>
      </c>
    </row>
    <row r="2873" spans="1:11">
      <c r="A2873" s="181" t="s">
        <v>2555</v>
      </c>
      <c r="B2873" s="181" t="s">
        <v>2556</v>
      </c>
      <c r="C2873" s="181" t="s">
        <v>540</v>
      </c>
      <c r="D2873" s="181">
        <v>1</v>
      </c>
      <c r="E2873" s="181" t="s">
        <v>551</v>
      </c>
      <c r="F2873" s="181">
        <v>3.25</v>
      </c>
      <c r="G2873" s="181">
        <v>3.25</v>
      </c>
      <c r="H2873" s="181">
        <v>83.97</v>
      </c>
      <c r="I2873" s="181" t="s">
        <v>1906</v>
      </c>
      <c r="J2873" s="181" t="s">
        <v>543</v>
      </c>
      <c r="K2873" s="181" t="s">
        <v>2557</v>
      </c>
    </row>
    <row r="2874" spans="1:11">
      <c r="A2874" s="181" t="s">
        <v>2555</v>
      </c>
      <c r="B2874" s="181" t="s">
        <v>2556</v>
      </c>
      <c r="C2874" s="181" t="s">
        <v>550</v>
      </c>
      <c r="D2874" s="181">
        <v>7</v>
      </c>
      <c r="E2874" s="181" t="s">
        <v>554</v>
      </c>
      <c r="F2874" s="181">
        <v>4.07</v>
      </c>
      <c r="G2874" s="181">
        <v>28.49</v>
      </c>
      <c r="H2874" s="181">
        <v>83.97</v>
      </c>
      <c r="I2874" s="181" t="s">
        <v>1906</v>
      </c>
      <c r="J2874" s="181" t="s">
        <v>543</v>
      </c>
      <c r="K2874" s="181" t="s">
        <v>2557</v>
      </c>
    </row>
    <row r="2875" spans="1:11">
      <c r="A2875" s="181" t="s">
        <v>2555</v>
      </c>
      <c r="B2875" s="181" t="s">
        <v>2556</v>
      </c>
      <c r="C2875" s="181" t="s">
        <v>547</v>
      </c>
      <c r="D2875" s="181">
        <v>8</v>
      </c>
      <c r="E2875" s="181" t="s">
        <v>541</v>
      </c>
      <c r="F2875" s="181">
        <v>0.81</v>
      </c>
      <c r="G2875" s="181">
        <v>6.48</v>
      </c>
      <c r="H2875" s="181">
        <v>83.97</v>
      </c>
      <c r="I2875" s="181" t="s">
        <v>1906</v>
      </c>
      <c r="J2875" s="181" t="s">
        <v>543</v>
      </c>
      <c r="K2875" s="181" t="s">
        <v>2557</v>
      </c>
    </row>
    <row r="2876" spans="1:11">
      <c r="A2876" s="181" t="s">
        <v>2558</v>
      </c>
      <c r="B2876" s="181" t="s">
        <v>2559</v>
      </c>
      <c r="C2876" s="181" t="s">
        <v>557</v>
      </c>
      <c r="D2876" s="181">
        <v>8</v>
      </c>
      <c r="E2876" s="181" t="s">
        <v>554</v>
      </c>
      <c r="F2876" s="181">
        <v>4.63</v>
      </c>
      <c r="G2876" s="181">
        <v>37.04</v>
      </c>
      <c r="H2876" s="181">
        <v>124.74</v>
      </c>
      <c r="I2876" s="181" t="s">
        <v>1906</v>
      </c>
      <c r="J2876" s="181" t="s">
        <v>543</v>
      </c>
      <c r="K2876" s="181" t="s">
        <v>2560</v>
      </c>
    </row>
    <row r="2877" spans="1:11">
      <c r="A2877" s="181" t="s">
        <v>2558</v>
      </c>
      <c r="B2877" s="181" t="s">
        <v>2559</v>
      </c>
      <c r="C2877" s="181" t="s">
        <v>575</v>
      </c>
      <c r="D2877" s="181">
        <v>13</v>
      </c>
      <c r="E2877" s="181" t="s">
        <v>554</v>
      </c>
      <c r="F2877" s="181">
        <v>1.9</v>
      </c>
      <c r="G2877" s="181">
        <v>24.7</v>
      </c>
      <c r="H2877" s="181">
        <v>124.74</v>
      </c>
      <c r="I2877" s="181" t="s">
        <v>1906</v>
      </c>
      <c r="J2877" s="181" t="s">
        <v>543</v>
      </c>
      <c r="K2877" s="181" t="s">
        <v>2560</v>
      </c>
    </row>
    <row r="2878" spans="1:11">
      <c r="A2878" s="181" t="s">
        <v>2558</v>
      </c>
      <c r="B2878" s="181" t="s">
        <v>2559</v>
      </c>
      <c r="C2878" s="181" t="s">
        <v>543</v>
      </c>
      <c r="D2878" s="181">
        <v>14</v>
      </c>
      <c r="E2878" s="181" t="s">
        <v>551</v>
      </c>
      <c r="F2878" s="181">
        <v>4.5</v>
      </c>
      <c r="G2878" s="181">
        <v>63</v>
      </c>
      <c r="H2878" s="181">
        <v>124.74</v>
      </c>
      <c r="I2878" s="181" t="s">
        <v>1906</v>
      </c>
      <c r="J2878" s="181" t="s">
        <v>543</v>
      </c>
      <c r="K2878" s="181" t="s">
        <v>2560</v>
      </c>
    </row>
    <row r="2879" spans="1:11">
      <c r="A2879" s="181" t="s">
        <v>2561</v>
      </c>
      <c r="B2879" s="181" t="s">
        <v>2562</v>
      </c>
      <c r="C2879" s="181" t="s">
        <v>553</v>
      </c>
      <c r="D2879" s="181">
        <v>7</v>
      </c>
      <c r="E2879" s="181" t="s">
        <v>541</v>
      </c>
      <c r="F2879" s="181">
        <v>3.53</v>
      </c>
      <c r="G2879" s="181">
        <v>24.71</v>
      </c>
      <c r="H2879" s="181">
        <v>100.96</v>
      </c>
      <c r="I2879" s="181" t="s">
        <v>542</v>
      </c>
      <c r="J2879" s="181" t="s">
        <v>543</v>
      </c>
      <c r="K2879" s="181" t="s">
        <v>2563</v>
      </c>
    </row>
    <row r="2880" spans="1:11">
      <c r="A2880" s="181" t="s">
        <v>2561</v>
      </c>
      <c r="B2880" s="181" t="s">
        <v>2562</v>
      </c>
      <c r="C2880" s="181" t="s">
        <v>547</v>
      </c>
      <c r="D2880" s="181">
        <v>3</v>
      </c>
      <c r="E2880" s="181" t="s">
        <v>541</v>
      </c>
      <c r="F2880" s="181">
        <v>3.95</v>
      </c>
      <c r="G2880" s="181">
        <v>11.85</v>
      </c>
      <c r="H2880" s="181">
        <v>100.96</v>
      </c>
      <c r="I2880" s="181" t="s">
        <v>542</v>
      </c>
      <c r="J2880" s="181" t="s">
        <v>543</v>
      </c>
      <c r="K2880" s="181" t="s">
        <v>2564</v>
      </c>
    </row>
    <row r="2881" spans="1:11">
      <c r="A2881" s="181" t="s">
        <v>2561</v>
      </c>
      <c r="B2881" s="181" t="s">
        <v>2562</v>
      </c>
      <c r="C2881" s="181" t="s">
        <v>543</v>
      </c>
      <c r="D2881" s="181">
        <v>14</v>
      </c>
      <c r="E2881" s="181" t="s">
        <v>541</v>
      </c>
      <c r="F2881" s="181">
        <v>4.5999999999999996</v>
      </c>
      <c r="G2881" s="181">
        <v>64.400000000000006</v>
      </c>
      <c r="H2881" s="181">
        <v>100.96</v>
      </c>
      <c r="I2881" s="181" t="s">
        <v>542</v>
      </c>
      <c r="J2881" s="181" t="s">
        <v>543</v>
      </c>
      <c r="K2881" s="181" t="s">
        <v>2565</v>
      </c>
    </row>
    <row r="2882" spans="1:11">
      <c r="A2882" s="181" t="s">
        <v>2566</v>
      </c>
      <c r="B2882" s="181" t="s">
        <v>2567</v>
      </c>
      <c r="C2882" s="181" t="s">
        <v>575</v>
      </c>
      <c r="D2882" s="181">
        <v>1</v>
      </c>
      <c r="E2882" s="181" t="s">
        <v>546</v>
      </c>
      <c r="F2882" s="181">
        <v>0.46</v>
      </c>
      <c r="G2882" s="181">
        <v>0.46</v>
      </c>
      <c r="H2882" s="181">
        <v>192.77</v>
      </c>
      <c r="I2882" s="181" t="s">
        <v>1906</v>
      </c>
      <c r="J2882" s="181" t="s">
        <v>543</v>
      </c>
      <c r="K2882" s="181" t="s">
        <v>2568</v>
      </c>
    </row>
    <row r="2883" spans="1:11">
      <c r="A2883" s="181" t="s">
        <v>2566</v>
      </c>
      <c r="B2883" s="181" t="s">
        <v>2567</v>
      </c>
      <c r="C2883" s="181" t="s">
        <v>579</v>
      </c>
      <c r="D2883" s="181">
        <v>5</v>
      </c>
      <c r="E2883" s="181" t="s">
        <v>554</v>
      </c>
      <c r="F2883" s="181">
        <v>0.89</v>
      </c>
      <c r="G2883" s="181">
        <v>4.45</v>
      </c>
      <c r="H2883" s="181">
        <v>192.77</v>
      </c>
      <c r="I2883" s="181" t="s">
        <v>1906</v>
      </c>
      <c r="J2883" s="181" t="s">
        <v>543</v>
      </c>
      <c r="K2883" s="181" t="s">
        <v>2568</v>
      </c>
    </row>
    <row r="2884" spans="1:11">
      <c r="A2884" s="181" t="s">
        <v>2566</v>
      </c>
      <c r="B2884" s="181" t="s">
        <v>2567</v>
      </c>
      <c r="C2884" s="181" t="s">
        <v>597</v>
      </c>
      <c r="D2884" s="181">
        <v>16</v>
      </c>
      <c r="E2884" s="181" t="s">
        <v>546</v>
      </c>
      <c r="F2884" s="181">
        <v>4.59</v>
      </c>
      <c r="G2884" s="181">
        <v>73.44</v>
      </c>
      <c r="H2884" s="181">
        <v>192.77</v>
      </c>
      <c r="I2884" s="181" t="s">
        <v>1906</v>
      </c>
      <c r="J2884" s="181" t="s">
        <v>543</v>
      </c>
      <c r="K2884" s="181" t="s">
        <v>2568</v>
      </c>
    </row>
    <row r="2885" spans="1:11">
      <c r="A2885" s="181" t="s">
        <v>2566</v>
      </c>
      <c r="B2885" s="181" t="s">
        <v>2567</v>
      </c>
      <c r="C2885" s="181" t="s">
        <v>550</v>
      </c>
      <c r="D2885" s="181">
        <v>14</v>
      </c>
      <c r="E2885" s="181" t="s">
        <v>546</v>
      </c>
      <c r="F2885" s="181">
        <v>3.89</v>
      </c>
      <c r="G2885" s="181">
        <v>54.46</v>
      </c>
      <c r="H2885" s="181">
        <v>192.77</v>
      </c>
      <c r="I2885" s="181" t="s">
        <v>1906</v>
      </c>
      <c r="J2885" s="181" t="s">
        <v>543</v>
      </c>
      <c r="K2885" s="181" t="s">
        <v>2568</v>
      </c>
    </row>
    <row r="2886" spans="1:11">
      <c r="A2886" s="181" t="s">
        <v>2566</v>
      </c>
      <c r="B2886" s="181" t="s">
        <v>2567</v>
      </c>
      <c r="C2886" s="181" t="s">
        <v>543</v>
      </c>
      <c r="D2886" s="181">
        <v>10</v>
      </c>
      <c r="E2886" s="181" t="s">
        <v>554</v>
      </c>
      <c r="F2886" s="181">
        <v>3.78</v>
      </c>
      <c r="G2886" s="181">
        <v>37.799999999999997</v>
      </c>
      <c r="H2886" s="181">
        <v>192.77</v>
      </c>
      <c r="I2886" s="181" t="s">
        <v>1906</v>
      </c>
      <c r="J2886" s="181" t="s">
        <v>543</v>
      </c>
      <c r="K2886" s="181" t="s">
        <v>2568</v>
      </c>
    </row>
    <row r="2887" spans="1:11">
      <c r="A2887" s="181" t="s">
        <v>2566</v>
      </c>
      <c r="B2887" s="181" t="s">
        <v>2567</v>
      </c>
      <c r="C2887" s="181" t="s">
        <v>547</v>
      </c>
      <c r="D2887" s="181">
        <v>8</v>
      </c>
      <c r="E2887" s="181" t="s">
        <v>541</v>
      </c>
      <c r="F2887" s="181">
        <v>2.77</v>
      </c>
      <c r="G2887" s="181">
        <v>22.16</v>
      </c>
      <c r="H2887" s="181">
        <v>192.77</v>
      </c>
      <c r="I2887" s="181" t="s">
        <v>1906</v>
      </c>
      <c r="J2887" s="181" t="s">
        <v>543</v>
      </c>
      <c r="K2887" s="181" t="s">
        <v>2568</v>
      </c>
    </row>
    <row r="2888" spans="1:11">
      <c r="A2888" s="181" t="s">
        <v>2569</v>
      </c>
      <c r="B2888" s="181" t="s">
        <v>2570</v>
      </c>
      <c r="C2888" s="181" t="s">
        <v>552</v>
      </c>
      <c r="D2888" s="181">
        <v>20</v>
      </c>
      <c r="E2888" s="181" t="s">
        <v>546</v>
      </c>
      <c r="F2888" s="181">
        <v>3.18</v>
      </c>
      <c r="G2888" s="181">
        <v>63.6</v>
      </c>
      <c r="H2888" s="181">
        <v>213.94</v>
      </c>
      <c r="I2888" s="181" t="s">
        <v>542</v>
      </c>
      <c r="J2888" s="181" t="s">
        <v>543</v>
      </c>
      <c r="K2888" s="181" t="s">
        <v>2571</v>
      </c>
    </row>
    <row r="2889" spans="1:11">
      <c r="A2889" s="181" t="s">
        <v>2569</v>
      </c>
      <c r="B2889" s="181" t="s">
        <v>2570</v>
      </c>
      <c r="C2889" s="181" t="s">
        <v>597</v>
      </c>
      <c r="D2889" s="181">
        <v>6</v>
      </c>
      <c r="E2889" s="181" t="s">
        <v>554</v>
      </c>
      <c r="F2889" s="181">
        <v>4.16</v>
      </c>
      <c r="G2889" s="181">
        <v>24.96</v>
      </c>
      <c r="H2889" s="181">
        <v>213.94</v>
      </c>
      <c r="I2889" s="181" t="s">
        <v>542</v>
      </c>
      <c r="J2889" s="181" t="s">
        <v>543</v>
      </c>
      <c r="K2889" s="181" t="s">
        <v>2572</v>
      </c>
    </row>
    <row r="2890" spans="1:11">
      <c r="A2890" s="181" t="s">
        <v>2569</v>
      </c>
      <c r="B2890" s="181" t="s">
        <v>2570</v>
      </c>
      <c r="C2890" s="181" t="s">
        <v>553</v>
      </c>
      <c r="D2890" s="181">
        <v>20</v>
      </c>
      <c r="E2890" s="181" t="s">
        <v>554</v>
      </c>
      <c r="F2890" s="181">
        <v>1.35</v>
      </c>
      <c r="G2890" s="181">
        <v>27</v>
      </c>
      <c r="H2890" s="181">
        <v>213.94</v>
      </c>
      <c r="I2890" s="181" t="s">
        <v>542</v>
      </c>
      <c r="J2890" s="181" t="s">
        <v>543</v>
      </c>
      <c r="K2890" s="181" t="s">
        <v>2573</v>
      </c>
    </row>
    <row r="2891" spans="1:11">
      <c r="A2891" s="181" t="s">
        <v>2569</v>
      </c>
      <c r="B2891" s="181" t="s">
        <v>2570</v>
      </c>
      <c r="C2891" s="181" t="s">
        <v>563</v>
      </c>
      <c r="D2891" s="181">
        <v>9</v>
      </c>
      <c r="E2891" s="181" t="s">
        <v>546</v>
      </c>
      <c r="F2891" s="181">
        <v>3.1</v>
      </c>
      <c r="G2891" s="181">
        <v>27.9</v>
      </c>
      <c r="H2891" s="181">
        <v>213.94</v>
      </c>
      <c r="I2891" s="181" t="s">
        <v>542</v>
      </c>
      <c r="J2891" s="181" t="s">
        <v>543</v>
      </c>
      <c r="K2891" s="181" t="s">
        <v>2574</v>
      </c>
    </row>
    <row r="2892" spans="1:11">
      <c r="A2892" s="181" t="s">
        <v>2569</v>
      </c>
      <c r="B2892" s="181" t="s">
        <v>2570</v>
      </c>
      <c r="C2892" s="181" t="s">
        <v>545</v>
      </c>
      <c r="D2892" s="181">
        <v>8</v>
      </c>
      <c r="E2892" s="181" t="s">
        <v>551</v>
      </c>
      <c r="F2892" s="181">
        <v>0.56000000000000005</v>
      </c>
      <c r="G2892" s="181">
        <v>4.4800000000000004</v>
      </c>
      <c r="H2892" s="181">
        <v>213.94</v>
      </c>
      <c r="I2892" s="181" t="s">
        <v>542</v>
      </c>
      <c r="J2892" s="181" t="s">
        <v>543</v>
      </c>
      <c r="K2892" s="181" t="s">
        <v>2575</v>
      </c>
    </row>
    <row r="2893" spans="1:11">
      <c r="A2893" s="181" t="s">
        <v>2569</v>
      </c>
      <c r="B2893" s="181" t="s">
        <v>2570</v>
      </c>
      <c r="C2893" s="181" t="s">
        <v>540</v>
      </c>
      <c r="D2893" s="181">
        <v>15</v>
      </c>
      <c r="E2893" s="181" t="s">
        <v>546</v>
      </c>
      <c r="F2893" s="181">
        <v>4.4000000000000004</v>
      </c>
      <c r="G2893" s="181">
        <v>66</v>
      </c>
      <c r="H2893" s="181">
        <v>213.94</v>
      </c>
      <c r="I2893" s="181" t="s">
        <v>542</v>
      </c>
      <c r="J2893" s="181" t="s">
        <v>543</v>
      </c>
      <c r="K2893" s="181" t="s">
        <v>2576</v>
      </c>
    </row>
    <row r="2894" spans="1:11">
      <c r="A2894" s="181" t="s">
        <v>2577</v>
      </c>
      <c r="B2894" s="181" t="s">
        <v>2578</v>
      </c>
      <c r="C2894" s="181" t="s">
        <v>547</v>
      </c>
      <c r="D2894" s="181">
        <v>20</v>
      </c>
      <c r="E2894" s="181" t="s">
        <v>554</v>
      </c>
      <c r="F2894" s="181">
        <v>2.73</v>
      </c>
      <c r="G2894" s="181">
        <v>54.6</v>
      </c>
      <c r="H2894" s="181">
        <v>81.09</v>
      </c>
      <c r="I2894" s="181" t="s">
        <v>542</v>
      </c>
      <c r="J2894" s="181" t="s">
        <v>543</v>
      </c>
      <c r="K2894" s="181" t="s">
        <v>2579</v>
      </c>
    </row>
    <row r="2895" spans="1:11">
      <c r="A2895" s="181" t="s">
        <v>2577</v>
      </c>
      <c r="B2895" s="181" t="s">
        <v>2578</v>
      </c>
      <c r="C2895" s="181" t="s">
        <v>557</v>
      </c>
      <c r="D2895" s="181">
        <v>16</v>
      </c>
      <c r="E2895" s="181" t="s">
        <v>554</v>
      </c>
      <c r="F2895" s="181">
        <v>0.54</v>
      </c>
      <c r="G2895" s="181">
        <v>8.64</v>
      </c>
      <c r="H2895" s="181">
        <v>81.09</v>
      </c>
      <c r="I2895" s="181" t="s">
        <v>542</v>
      </c>
      <c r="J2895" s="181" t="s">
        <v>543</v>
      </c>
      <c r="K2895" s="181" t="s">
        <v>2580</v>
      </c>
    </row>
    <row r="2896" spans="1:11">
      <c r="A2896" s="181" t="s">
        <v>2577</v>
      </c>
      <c r="B2896" s="181" t="s">
        <v>2578</v>
      </c>
      <c r="C2896" s="181" t="s">
        <v>540</v>
      </c>
      <c r="D2896" s="181">
        <v>15</v>
      </c>
      <c r="E2896" s="181" t="s">
        <v>541</v>
      </c>
      <c r="F2896" s="181">
        <v>1.19</v>
      </c>
      <c r="G2896" s="181">
        <v>17.850000000000001</v>
      </c>
      <c r="H2896" s="181">
        <v>81.09</v>
      </c>
      <c r="I2896" s="181" t="s">
        <v>542</v>
      </c>
      <c r="J2896" s="181" t="s">
        <v>543</v>
      </c>
      <c r="K2896" s="181" t="s">
        <v>2581</v>
      </c>
    </row>
    <row r="2897" spans="1:11">
      <c r="A2897" s="181" t="s">
        <v>2582</v>
      </c>
      <c r="B2897" s="181" t="s">
        <v>2583</v>
      </c>
      <c r="C2897" s="181" t="s">
        <v>540</v>
      </c>
      <c r="D2897" s="181">
        <v>2</v>
      </c>
      <c r="E2897" s="181" t="s">
        <v>541</v>
      </c>
      <c r="F2897" s="181">
        <v>3.92</v>
      </c>
      <c r="G2897" s="181">
        <v>7.84</v>
      </c>
      <c r="H2897" s="181">
        <v>98.65</v>
      </c>
      <c r="I2897" s="181" t="s">
        <v>542</v>
      </c>
      <c r="J2897" s="181" t="s">
        <v>543</v>
      </c>
      <c r="K2897" s="181" t="s">
        <v>2584</v>
      </c>
    </row>
    <row r="2898" spans="1:11">
      <c r="A2898" s="181" t="s">
        <v>2582</v>
      </c>
      <c r="B2898" s="181" t="s">
        <v>2583</v>
      </c>
      <c r="C2898" s="181" t="s">
        <v>550</v>
      </c>
      <c r="D2898" s="181">
        <v>1</v>
      </c>
      <c r="E2898" s="181" t="s">
        <v>541</v>
      </c>
      <c r="F2898" s="181">
        <v>1.88</v>
      </c>
      <c r="G2898" s="181">
        <v>1.88</v>
      </c>
      <c r="H2898" s="181">
        <v>98.65</v>
      </c>
      <c r="I2898" s="181" t="s">
        <v>542</v>
      </c>
      <c r="J2898" s="181" t="s">
        <v>543</v>
      </c>
      <c r="K2898" s="181" t="s">
        <v>2585</v>
      </c>
    </row>
    <row r="2899" spans="1:11">
      <c r="A2899" s="181" t="s">
        <v>2582</v>
      </c>
      <c r="B2899" s="181" t="s">
        <v>2583</v>
      </c>
      <c r="C2899" s="181" t="s">
        <v>597</v>
      </c>
      <c r="D2899" s="181">
        <v>16</v>
      </c>
      <c r="E2899" s="181" t="s">
        <v>554</v>
      </c>
      <c r="F2899" s="181">
        <v>0.44</v>
      </c>
      <c r="G2899" s="181">
        <v>7.04</v>
      </c>
      <c r="H2899" s="181">
        <v>98.65</v>
      </c>
      <c r="I2899" s="181" t="s">
        <v>542</v>
      </c>
      <c r="J2899" s="181" t="s">
        <v>543</v>
      </c>
      <c r="K2899" s="181" t="s">
        <v>2586</v>
      </c>
    </row>
    <row r="2900" spans="1:11">
      <c r="A2900" s="181" t="s">
        <v>2582</v>
      </c>
      <c r="B2900" s="181" t="s">
        <v>2583</v>
      </c>
      <c r="C2900" s="181" t="s">
        <v>553</v>
      </c>
      <c r="D2900" s="181">
        <v>17</v>
      </c>
      <c r="E2900" s="181" t="s">
        <v>554</v>
      </c>
      <c r="F2900" s="181">
        <v>0.45</v>
      </c>
      <c r="G2900" s="181">
        <v>7.65</v>
      </c>
      <c r="H2900" s="181">
        <v>98.65</v>
      </c>
      <c r="I2900" s="181" t="s">
        <v>542</v>
      </c>
      <c r="J2900" s="181" t="s">
        <v>543</v>
      </c>
      <c r="K2900" s="181" t="s">
        <v>2587</v>
      </c>
    </row>
    <row r="2901" spans="1:11">
      <c r="A2901" s="181" t="s">
        <v>2582</v>
      </c>
      <c r="B2901" s="181" t="s">
        <v>2583</v>
      </c>
      <c r="C2901" s="181" t="s">
        <v>575</v>
      </c>
      <c r="D2901" s="181">
        <v>16</v>
      </c>
      <c r="E2901" s="181" t="s">
        <v>554</v>
      </c>
      <c r="F2901" s="181">
        <v>4.6399999999999997</v>
      </c>
      <c r="G2901" s="181">
        <v>74.239999999999995</v>
      </c>
      <c r="H2901" s="181">
        <v>98.65</v>
      </c>
      <c r="I2901" s="181" t="s">
        <v>542</v>
      </c>
      <c r="J2901" s="181" t="s">
        <v>543</v>
      </c>
      <c r="K2901" s="181" t="s">
        <v>2588</v>
      </c>
    </row>
    <row r="2902" spans="1:11">
      <c r="A2902" s="181" t="s">
        <v>2589</v>
      </c>
      <c r="B2902" s="181" t="s">
        <v>2590</v>
      </c>
      <c r="C2902" s="181" t="s">
        <v>597</v>
      </c>
      <c r="D2902" s="181">
        <v>13</v>
      </c>
      <c r="E2902" s="181" t="s">
        <v>541</v>
      </c>
      <c r="F2902" s="181">
        <v>1.85</v>
      </c>
      <c r="G2902" s="181">
        <v>24.05</v>
      </c>
      <c r="H2902" s="181">
        <v>114.94</v>
      </c>
      <c r="I2902" s="181" t="s">
        <v>542</v>
      </c>
      <c r="J2902" s="181" t="s">
        <v>543</v>
      </c>
      <c r="K2902" s="181" t="s">
        <v>2591</v>
      </c>
    </row>
    <row r="2903" spans="1:11">
      <c r="A2903" s="181" t="s">
        <v>2589</v>
      </c>
      <c r="B2903" s="181" t="s">
        <v>2590</v>
      </c>
      <c r="C2903" s="181" t="s">
        <v>575</v>
      </c>
      <c r="D2903" s="181">
        <v>18</v>
      </c>
      <c r="E2903" s="181" t="s">
        <v>541</v>
      </c>
      <c r="F2903" s="181">
        <v>1.69</v>
      </c>
      <c r="G2903" s="181">
        <v>30.42</v>
      </c>
      <c r="H2903" s="181">
        <v>114.94</v>
      </c>
      <c r="I2903" s="181" t="s">
        <v>542</v>
      </c>
      <c r="J2903" s="181" t="s">
        <v>543</v>
      </c>
      <c r="K2903" s="181" t="s">
        <v>2592</v>
      </c>
    </row>
    <row r="2904" spans="1:11">
      <c r="A2904" s="181" t="s">
        <v>2589</v>
      </c>
      <c r="B2904" s="181" t="s">
        <v>2590</v>
      </c>
      <c r="C2904" s="181" t="s">
        <v>543</v>
      </c>
      <c r="D2904" s="181">
        <v>2</v>
      </c>
      <c r="E2904" s="181" t="s">
        <v>546</v>
      </c>
      <c r="F2904" s="181">
        <v>0.19</v>
      </c>
      <c r="G2904" s="181">
        <v>0.38</v>
      </c>
      <c r="H2904" s="181">
        <v>114.94</v>
      </c>
      <c r="I2904" s="181" t="s">
        <v>542</v>
      </c>
      <c r="J2904" s="181" t="s">
        <v>543</v>
      </c>
      <c r="K2904" s="181" t="s">
        <v>2593</v>
      </c>
    </row>
    <row r="2905" spans="1:11">
      <c r="A2905" s="181" t="s">
        <v>2589</v>
      </c>
      <c r="B2905" s="181" t="s">
        <v>2590</v>
      </c>
      <c r="C2905" s="181" t="s">
        <v>563</v>
      </c>
      <c r="D2905" s="181">
        <v>13</v>
      </c>
      <c r="E2905" s="181" t="s">
        <v>546</v>
      </c>
      <c r="F2905" s="181">
        <v>2.13</v>
      </c>
      <c r="G2905" s="181">
        <v>27.69</v>
      </c>
      <c r="H2905" s="181">
        <v>114.94</v>
      </c>
      <c r="I2905" s="181" t="s">
        <v>542</v>
      </c>
      <c r="J2905" s="181" t="s">
        <v>543</v>
      </c>
      <c r="K2905" s="181" t="s">
        <v>2594</v>
      </c>
    </row>
    <row r="2906" spans="1:11">
      <c r="A2906" s="181" t="s">
        <v>2589</v>
      </c>
      <c r="B2906" s="181" t="s">
        <v>2590</v>
      </c>
      <c r="C2906" s="181" t="s">
        <v>547</v>
      </c>
      <c r="D2906" s="181">
        <v>9</v>
      </c>
      <c r="E2906" s="181" t="s">
        <v>541</v>
      </c>
      <c r="F2906" s="181">
        <v>3.6</v>
      </c>
      <c r="G2906" s="181">
        <v>32.4</v>
      </c>
      <c r="H2906" s="181">
        <v>114.94</v>
      </c>
      <c r="I2906" s="181" t="s">
        <v>542</v>
      </c>
      <c r="J2906" s="181" t="s">
        <v>543</v>
      </c>
      <c r="K2906" s="181" t="s">
        <v>2595</v>
      </c>
    </row>
    <row r="2907" spans="1:11">
      <c r="A2907" s="181" t="s">
        <v>2596</v>
      </c>
      <c r="B2907" s="181" t="s">
        <v>2597</v>
      </c>
      <c r="C2907" s="181" t="s">
        <v>559</v>
      </c>
      <c r="D2907" s="181">
        <v>4</v>
      </c>
      <c r="E2907" s="181" t="s">
        <v>541</v>
      </c>
      <c r="F2907" s="181">
        <v>4.29</v>
      </c>
      <c r="G2907" s="181">
        <v>17.16</v>
      </c>
      <c r="H2907" s="181">
        <v>29.32</v>
      </c>
      <c r="I2907" s="181" t="s">
        <v>542</v>
      </c>
      <c r="J2907" s="181" t="s">
        <v>543</v>
      </c>
      <c r="K2907" s="181" t="s">
        <v>2598</v>
      </c>
    </row>
    <row r="2908" spans="1:11">
      <c r="A2908" s="181" t="s">
        <v>2596</v>
      </c>
      <c r="B2908" s="181" t="s">
        <v>2597</v>
      </c>
      <c r="C2908" s="181" t="s">
        <v>543</v>
      </c>
      <c r="D2908" s="181">
        <v>13</v>
      </c>
      <c r="E2908" s="181" t="s">
        <v>551</v>
      </c>
      <c r="F2908" s="181">
        <v>0.73</v>
      </c>
      <c r="G2908" s="181">
        <v>9.49</v>
      </c>
      <c r="H2908" s="181">
        <v>29.32</v>
      </c>
      <c r="I2908" s="181" t="s">
        <v>542</v>
      </c>
      <c r="J2908" s="181" t="s">
        <v>543</v>
      </c>
      <c r="K2908" s="181" t="s">
        <v>2599</v>
      </c>
    </row>
    <row r="2909" spans="1:11">
      <c r="A2909" s="181" t="s">
        <v>2596</v>
      </c>
      <c r="B2909" s="181" t="s">
        <v>2597</v>
      </c>
      <c r="C2909" s="181" t="s">
        <v>563</v>
      </c>
      <c r="D2909" s="181">
        <v>1</v>
      </c>
      <c r="E2909" s="181" t="s">
        <v>541</v>
      </c>
      <c r="F2909" s="181">
        <v>2.67</v>
      </c>
      <c r="G2909" s="181">
        <v>2.67</v>
      </c>
      <c r="H2909" s="181">
        <v>29.32</v>
      </c>
      <c r="I2909" s="181" t="s">
        <v>542</v>
      </c>
      <c r="J2909" s="181" t="s">
        <v>543</v>
      </c>
      <c r="K2909" s="181" t="s">
        <v>2600</v>
      </c>
    </row>
    <row r="2910" spans="1:11">
      <c r="A2910" s="181" t="s">
        <v>2601</v>
      </c>
      <c r="B2910" s="181" t="s">
        <v>2602</v>
      </c>
      <c r="C2910" s="181" t="s">
        <v>543</v>
      </c>
      <c r="D2910" s="181">
        <v>12</v>
      </c>
      <c r="E2910" s="181" t="s">
        <v>546</v>
      </c>
      <c r="F2910" s="181">
        <v>4.95</v>
      </c>
      <c r="G2910" s="181">
        <v>59.4</v>
      </c>
      <c r="H2910" s="181">
        <v>130.49</v>
      </c>
      <c r="I2910" s="181" t="s">
        <v>1906</v>
      </c>
      <c r="J2910" s="181" t="s">
        <v>543</v>
      </c>
      <c r="K2910" s="181" t="s">
        <v>2603</v>
      </c>
    </row>
    <row r="2911" spans="1:11">
      <c r="A2911" s="181" t="s">
        <v>2601</v>
      </c>
      <c r="B2911" s="181" t="s">
        <v>2602</v>
      </c>
      <c r="C2911" s="181" t="s">
        <v>547</v>
      </c>
      <c r="D2911" s="181">
        <v>4</v>
      </c>
      <c r="E2911" s="181" t="s">
        <v>554</v>
      </c>
      <c r="F2911" s="181">
        <v>3.45</v>
      </c>
      <c r="G2911" s="181">
        <v>13.8</v>
      </c>
      <c r="H2911" s="181">
        <v>130.49</v>
      </c>
      <c r="I2911" s="181" t="s">
        <v>1906</v>
      </c>
      <c r="J2911" s="181" t="s">
        <v>543</v>
      </c>
      <c r="K2911" s="181" t="s">
        <v>2603</v>
      </c>
    </row>
    <row r="2912" spans="1:11">
      <c r="A2912" s="181" t="s">
        <v>2601</v>
      </c>
      <c r="B2912" s="181" t="s">
        <v>2602</v>
      </c>
      <c r="C2912" s="181" t="s">
        <v>550</v>
      </c>
      <c r="D2912" s="181">
        <v>17</v>
      </c>
      <c r="E2912" s="181" t="s">
        <v>541</v>
      </c>
      <c r="F2912" s="181">
        <v>3.37</v>
      </c>
      <c r="G2912" s="181">
        <v>57.29</v>
      </c>
      <c r="H2912" s="181">
        <v>130.49</v>
      </c>
      <c r="I2912" s="181" t="s">
        <v>1906</v>
      </c>
      <c r="J2912" s="181" t="s">
        <v>543</v>
      </c>
      <c r="K2912" s="181" t="s">
        <v>2603</v>
      </c>
    </row>
    <row r="2913" spans="1:11">
      <c r="A2913" s="181" t="s">
        <v>2604</v>
      </c>
      <c r="B2913" s="181" t="s">
        <v>2605</v>
      </c>
      <c r="C2913" s="181" t="s">
        <v>557</v>
      </c>
      <c r="D2913" s="181">
        <v>4</v>
      </c>
      <c r="E2913" s="181" t="s">
        <v>551</v>
      </c>
      <c r="F2913" s="181">
        <v>2.0699999999999998</v>
      </c>
      <c r="G2913" s="181">
        <v>8.2799999999999994</v>
      </c>
      <c r="H2913" s="181">
        <v>35.1</v>
      </c>
      <c r="I2913" s="181" t="s">
        <v>1906</v>
      </c>
      <c r="J2913" s="181" t="s">
        <v>543</v>
      </c>
      <c r="K2913" s="181" t="s">
        <v>2606</v>
      </c>
    </row>
    <row r="2914" spans="1:11">
      <c r="A2914" s="181" t="s">
        <v>2604</v>
      </c>
      <c r="B2914" s="181" t="s">
        <v>2605</v>
      </c>
      <c r="C2914" s="181" t="s">
        <v>597</v>
      </c>
      <c r="D2914" s="181">
        <v>1</v>
      </c>
      <c r="E2914" s="181" t="s">
        <v>554</v>
      </c>
      <c r="F2914" s="181">
        <v>0.66</v>
      </c>
      <c r="G2914" s="181">
        <v>0.66</v>
      </c>
      <c r="H2914" s="181">
        <v>35.1</v>
      </c>
      <c r="I2914" s="181" t="s">
        <v>1906</v>
      </c>
      <c r="J2914" s="181" t="s">
        <v>543</v>
      </c>
      <c r="K2914" s="181" t="s">
        <v>2606</v>
      </c>
    </row>
    <row r="2915" spans="1:11">
      <c r="A2915" s="181" t="s">
        <v>2604</v>
      </c>
      <c r="B2915" s="181" t="s">
        <v>2605</v>
      </c>
      <c r="C2915" s="181" t="s">
        <v>563</v>
      </c>
      <c r="D2915" s="181">
        <v>14</v>
      </c>
      <c r="E2915" s="181" t="s">
        <v>546</v>
      </c>
      <c r="F2915" s="181">
        <v>0.64</v>
      </c>
      <c r="G2915" s="181">
        <v>8.9600000000000009</v>
      </c>
      <c r="H2915" s="181">
        <v>35.1</v>
      </c>
      <c r="I2915" s="181" t="s">
        <v>1906</v>
      </c>
      <c r="J2915" s="181" t="s">
        <v>543</v>
      </c>
      <c r="K2915" s="181" t="s">
        <v>2606</v>
      </c>
    </row>
    <row r="2916" spans="1:11">
      <c r="A2916" s="181" t="s">
        <v>2604</v>
      </c>
      <c r="B2916" s="181" t="s">
        <v>2605</v>
      </c>
      <c r="C2916" s="181" t="s">
        <v>553</v>
      </c>
      <c r="D2916" s="181">
        <v>8</v>
      </c>
      <c r="E2916" s="181" t="s">
        <v>541</v>
      </c>
      <c r="F2916" s="181">
        <v>2.15</v>
      </c>
      <c r="G2916" s="181">
        <v>17.2</v>
      </c>
      <c r="H2916" s="181">
        <v>35.1</v>
      </c>
      <c r="I2916" s="181" t="s">
        <v>1906</v>
      </c>
      <c r="J2916" s="181" t="s">
        <v>543</v>
      </c>
      <c r="K2916" s="181" t="s">
        <v>2606</v>
      </c>
    </row>
    <row r="2917" spans="1:11">
      <c r="A2917" s="181" t="s">
        <v>2607</v>
      </c>
      <c r="B2917" s="181" t="s">
        <v>2608</v>
      </c>
      <c r="C2917" s="181" t="s">
        <v>575</v>
      </c>
      <c r="D2917" s="181">
        <v>9</v>
      </c>
      <c r="E2917" s="181" t="s">
        <v>554</v>
      </c>
      <c r="F2917" s="181">
        <v>3.11</v>
      </c>
      <c r="G2917" s="181">
        <v>27.99</v>
      </c>
      <c r="H2917" s="181">
        <v>161.09</v>
      </c>
      <c r="I2917" s="181" t="s">
        <v>1906</v>
      </c>
      <c r="J2917" s="181" t="s">
        <v>543</v>
      </c>
      <c r="K2917" s="181" t="s">
        <v>2609</v>
      </c>
    </row>
    <row r="2918" spans="1:11">
      <c r="A2918" s="181" t="s">
        <v>2607</v>
      </c>
      <c r="B2918" s="181" t="s">
        <v>2608</v>
      </c>
      <c r="C2918" s="181" t="s">
        <v>597</v>
      </c>
      <c r="D2918" s="181">
        <v>8</v>
      </c>
      <c r="E2918" s="181" t="s">
        <v>551</v>
      </c>
      <c r="F2918" s="181">
        <v>4.13</v>
      </c>
      <c r="G2918" s="181">
        <v>33.04</v>
      </c>
      <c r="H2918" s="181">
        <v>161.09</v>
      </c>
      <c r="I2918" s="181" t="s">
        <v>1906</v>
      </c>
      <c r="J2918" s="181" t="s">
        <v>543</v>
      </c>
      <c r="K2918" s="181" t="s">
        <v>2609</v>
      </c>
    </row>
    <row r="2919" spans="1:11">
      <c r="A2919" s="181" t="s">
        <v>2607</v>
      </c>
      <c r="B2919" s="181" t="s">
        <v>2608</v>
      </c>
      <c r="C2919" s="181" t="s">
        <v>579</v>
      </c>
      <c r="D2919" s="181">
        <v>18</v>
      </c>
      <c r="E2919" s="181" t="s">
        <v>541</v>
      </c>
      <c r="F2919" s="181">
        <v>2.4500000000000002</v>
      </c>
      <c r="G2919" s="181">
        <v>44.1</v>
      </c>
      <c r="H2919" s="181">
        <v>161.09</v>
      </c>
      <c r="I2919" s="181" t="s">
        <v>1906</v>
      </c>
      <c r="J2919" s="181" t="s">
        <v>543</v>
      </c>
      <c r="K2919" s="181" t="s">
        <v>2609</v>
      </c>
    </row>
    <row r="2920" spans="1:11">
      <c r="A2920" s="181" t="s">
        <v>2607</v>
      </c>
      <c r="B2920" s="181" t="s">
        <v>2608</v>
      </c>
      <c r="C2920" s="181" t="s">
        <v>563</v>
      </c>
      <c r="D2920" s="181">
        <v>12</v>
      </c>
      <c r="E2920" s="181" t="s">
        <v>551</v>
      </c>
      <c r="F2920" s="181">
        <v>4.5</v>
      </c>
      <c r="G2920" s="181">
        <v>54</v>
      </c>
      <c r="H2920" s="181">
        <v>161.09</v>
      </c>
      <c r="I2920" s="181" t="s">
        <v>1906</v>
      </c>
      <c r="J2920" s="181" t="s">
        <v>543</v>
      </c>
      <c r="K2920" s="181" t="s">
        <v>2609</v>
      </c>
    </row>
    <row r="2921" spans="1:11">
      <c r="A2921" s="181" t="s">
        <v>2607</v>
      </c>
      <c r="B2921" s="181" t="s">
        <v>2608</v>
      </c>
      <c r="C2921" s="181" t="s">
        <v>557</v>
      </c>
      <c r="D2921" s="181">
        <v>14</v>
      </c>
      <c r="E2921" s="181" t="s">
        <v>551</v>
      </c>
      <c r="F2921" s="181">
        <v>0.14000000000000001</v>
      </c>
      <c r="G2921" s="181">
        <v>1.96</v>
      </c>
      <c r="H2921" s="181">
        <v>161.09</v>
      </c>
      <c r="I2921" s="181" t="s">
        <v>1906</v>
      </c>
      <c r="J2921" s="181" t="s">
        <v>543</v>
      </c>
      <c r="K2921" s="181" t="s">
        <v>2609</v>
      </c>
    </row>
    <row r="2922" spans="1:11">
      <c r="A2922" s="181" t="s">
        <v>2610</v>
      </c>
      <c r="B2922" s="181" t="s">
        <v>2611</v>
      </c>
      <c r="C2922" s="181" t="s">
        <v>579</v>
      </c>
      <c r="D2922" s="181">
        <v>14</v>
      </c>
      <c r="E2922" s="181" t="s">
        <v>551</v>
      </c>
      <c r="F2922" s="181">
        <v>1.07</v>
      </c>
      <c r="G2922" s="181">
        <v>14.98</v>
      </c>
      <c r="H2922" s="181">
        <v>23.82</v>
      </c>
      <c r="I2922" s="181" t="s">
        <v>1906</v>
      </c>
      <c r="J2922" s="181" t="s">
        <v>543</v>
      </c>
      <c r="K2922" s="181" t="s">
        <v>2612</v>
      </c>
    </row>
    <row r="2923" spans="1:11">
      <c r="A2923" s="181" t="s">
        <v>2610</v>
      </c>
      <c r="B2923" s="181" t="s">
        <v>2611</v>
      </c>
      <c r="C2923" s="181" t="s">
        <v>563</v>
      </c>
      <c r="D2923" s="181">
        <v>1</v>
      </c>
      <c r="E2923" s="181" t="s">
        <v>541</v>
      </c>
      <c r="F2923" s="181">
        <v>4.5999999999999996</v>
      </c>
      <c r="G2923" s="181">
        <v>4.5999999999999996</v>
      </c>
      <c r="H2923" s="181">
        <v>23.82</v>
      </c>
      <c r="I2923" s="181" t="s">
        <v>1906</v>
      </c>
      <c r="J2923" s="181" t="s">
        <v>543</v>
      </c>
      <c r="K2923" s="181" t="s">
        <v>2612</v>
      </c>
    </row>
    <row r="2924" spans="1:11">
      <c r="A2924" s="181" t="s">
        <v>2610</v>
      </c>
      <c r="B2924" s="181" t="s">
        <v>2611</v>
      </c>
      <c r="C2924" s="181" t="s">
        <v>540</v>
      </c>
      <c r="D2924" s="181">
        <v>8</v>
      </c>
      <c r="E2924" s="181" t="s">
        <v>554</v>
      </c>
      <c r="F2924" s="181">
        <v>0.53</v>
      </c>
      <c r="G2924" s="181">
        <v>4.24</v>
      </c>
      <c r="H2924" s="181">
        <v>23.82</v>
      </c>
      <c r="I2924" s="181" t="s">
        <v>1906</v>
      </c>
      <c r="J2924" s="181" t="s">
        <v>543</v>
      </c>
      <c r="K2924" s="181" t="s">
        <v>2612</v>
      </c>
    </row>
    <row r="2925" spans="1:11">
      <c r="A2925" s="181" t="s">
        <v>2613</v>
      </c>
      <c r="B2925" s="181" t="s">
        <v>2614</v>
      </c>
      <c r="C2925" s="181" t="s">
        <v>552</v>
      </c>
      <c r="D2925" s="181">
        <v>10</v>
      </c>
      <c r="E2925" s="181" t="s">
        <v>551</v>
      </c>
      <c r="F2925" s="181">
        <v>4.75</v>
      </c>
      <c r="G2925" s="181">
        <v>47.5</v>
      </c>
      <c r="H2925" s="181">
        <v>156.24</v>
      </c>
      <c r="I2925" s="181" t="s">
        <v>1906</v>
      </c>
      <c r="J2925" s="181" t="s">
        <v>543</v>
      </c>
      <c r="K2925" s="181" t="s">
        <v>2615</v>
      </c>
    </row>
    <row r="2926" spans="1:11">
      <c r="A2926" s="181" t="s">
        <v>2613</v>
      </c>
      <c r="B2926" s="181" t="s">
        <v>2614</v>
      </c>
      <c r="C2926" s="181" t="s">
        <v>557</v>
      </c>
      <c r="D2926" s="181">
        <v>2</v>
      </c>
      <c r="E2926" s="181" t="s">
        <v>541</v>
      </c>
      <c r="F2926" s="181">
        <v>1.21</v>
      </c>
      <c r="G2926" s="181">
        <v>2.42</v>
      </c>
      <c r="H2926" s="181">
        <v>156.24</v>
      </c>
      <c r="I2926" s="181" t="s">
        <v>1906</v>
      </c>
      <c r="J2926" s="181" t="s">
        <v>543</v>
      </c>
      <c r="K2926" s="181" t="s">
        <v>2615</v>
      </c>
    </row>
    <row r="2927" spans="1:11">
      <c r="A2927" s="181" t="s">
        <v>2613</v>
      </c>
      <c r="B2927" s="181" t="s">
        <v>2614</v>
      </c>
      <c r="C2927" s="181" t="s">
        <v>547</v>
      </c>
      <c r="D2927" s="181">
        <v>7</v>
      </c>
      <c r="E2927" s="181" t="s">
        <v>541</v>
      </c>
      <c r="F2927" s="181">
        <v>0.74</v>
      </c>
      <c r="G2927" s="181">
        <v>5.18</v>
      </c>
      <c r="H2927" s="181">
        <v>156.24</v>
      </c>
      <c r="I2927" s="181" t="s">
        <v>1906</v>
      </c>
      <c r="J2927" s="181" t="s">
        <v>543</v>
      </c>
      <c r="K2927" s="181" t="s">
        <v>2615</v>
      </c>
    </row>
    <row r="2928" spans="1:11">
      <c r="A2928" s="181" t="s">
        <v>2613</v>
      </c>
      <c r="B2928" s="181" t="s">
        <v>2614</v>
      </c>
      <c r="C2928" s="181" t="s">
        <v>559</v>
      </c>
      <c r="D2928" s="181">
        <v>4</v>
      </c>
      <c r="E2928" s="181" t="s">
        <v>546</v>
      </c>
      <c r="F2928" s="181">
        <v>1.82</v>
      </c>
      <c r="G2928" s="181">
        <v>7.28</v>
      </c>
      <c r="H2928" s="181">
        <v>156.24</v>
      </c>
      <c r="I2928" s="181" t="s">
        <v>1906</v>
      </c>
      <c r="J2928" s="181" t="s">
        <v>543</v>
      </c>
      <c r="K2928" s="181" t="s">
        <v>2615</v>
      </c>
    </row>
    <row r="2929" spans="1:11">
      <c r="A2929" s="181" t="s">
        <v>2613</v>
      </c>
      <c r="B2929" s="181" t="s">
        <v>2614</v>
      </c>
      <c r="C2929" s="181" t="s">
        <v>563</v>
      </c>
      <c r="D2929" s="181">
        <v>9</v>
      </c>
      <c r="E2929" s="181" t="s">
        <v>541</v>
      </c>
      <c r="F2929" s="181">
        <v>1.94</v>
      </c>
      <c r="G2929" s="181">
        <v>17.46</v>
      </c>
      <c r="H2929" s="181">
        <v>156.24</v>
      </c>
      <c r="I2929" s="181" t="s">
        <v>1906</v>
      </c>
      <c r="J2929" s="181" t="s">
        <v>543</v>
      </c>
      <c r="K2929" s="181" t="s">
        <v>2615</v>
      </c>
    </row>
    <row r="2930" spans="1:11">
      <c r="A2930" s="181" t="s">
        <v>2613</v>
      </c>
      <c r="B2930" s="181" t="s">
        <v>2614</v>
      </c>
      <c r="C2930" s="181" t="s">
        <v>543</v>
      </c>
      <c r="D2930" s="181">
        <v>20</v>
      </c>
      <c r="E2930" s="181" t="s">
        <v>546</v>
      </c>
      <c r="F2930" s="181">
        <v>3.82</v>
      </c>
      <c r="G2930" s="181">
        <v>76.400000000000006</v>
      </c>
      <c r="H2930" s="181">
        <v>156.24</v>
      </c>
      <c r="I2930" s="181" t="s">
        <v>1906</v>
      </c>
      <c r="J2930" s="181" t="s">
        <v>543</v>
      </c>
      <c r="K2930" s="181" t="s">
        <v>2615</v>
      </c>
    </row>
    <row r="2931" spans="1:11">
      <c r="A2931" s="181" t="s">
        <v>2616</v>
      </c>
      <c r="B2931" s="181" t="s">
        <v>2617</v>
      </c>
      <c r="C2931" s="181" t="s">
        <v>540</v>
      </c>
      <c r="D2931" s="181">
        <v>16</v>
      </c>
      <c r="E2931" s="181" t="s">
        <v>554</v>
      </c>
      <c r="F2931" s="181">
        <v>3.57</v>
      </c>
      <c r="G2931" s="181">
        <v>57.12</v>
      </c>
      <c r="H2931" s="181">
        <v>148.71</v>
      </c>
      <c r="I2931" s="181" t="s">
        <v>1906</v>
      </c>
      <c r="J2931" s="181" t="s">
        <v>543</v>
      </c>
      <c r="K2931" s="181" t="s">
        <v>2618</v>
      </c>
    </row>
    <row r="2932" spans="1:11">
      <c r="A2932" s="181" t="s">
        <v>2616</v>
      </c>
      <c r="B2932" s="181" t="s">
        <v>2617</v>
      </c>
      <c r="C2932" s="181" t="s">
        <v>557</v>
      </c>
      <c r="D2932" s="181">
        <v>9</v>
      </c>
      <c r="E2932" s="181" t="s">
        <v>541</v>
      </c>
      <c r="F2932" s="181">
        <v>2.58</v>
      </c>
      <c r="G2932" s="181">
        <v>23.22</v>
      </c>
      <c r="H2932" s="181">
        <v>148.71</v>
      </c>
      <c r="I2932" s="181" t="s">
        <v>1906</v>
      </c>
      <c r="J2932" s="181" t="s">
        <v>543</v>
      </c>
      <c r="K2932" s="181" t="s">
        <v>2618</v>
      </c>
    </row>
    <row r="2933" spans="1:11">
      <c r="A2933" s="181" t="s">
        <v>2616</v>
      </c>
      <c r="B2933" s="181" t="s">
        <v>2617</v>
      </c>
      <c r="C2933" s="181" t="s">
        <v>543</v>
      </c>
      <c r="D2933" s="181">
        <v>10</v>
      </c>
      <c r="E2933" s="181" t="s">
        <v>546</v>
      </c>
      <c r="F2933" s="181">
        <v>3.12</v>
      </c>
      <c r="G2933" s="181">
        <v>31.2</v>
      </c>
      <c r="H2933" s="181">
        <v>148.71</v>
      </c>
      <c r="I2933" s="181" t="s">
        <v>1906</v>
      </c>
      <c r="J2933" s="181" t="s">
        <v>543</v>
      </c>
      <c r="K2933" s="181" t="s">
        <v>2618</v>
      </c>
    </row>
    <row r="2934" spans="1:11">
      <c r="A2934" s="181" t="s">
        <v>2616</v>
      </c>
      <c r="B2934" s="181" t="s">
        <v>2617</v>
      </c>
      <c r="C2934" s="181" t="s">
        <v>545</v>
      </c>
      <c r="D2934" s="181">
        <v>9</v>
      </c>
      <c r="E2934" s="181" t="s">
        <v>546</v>
      </c>
      <c r="F2934" s="181">
        <v>4.13</v>
      </c>
      <c r="G2934" s="181">
        <v>37.17</v>
      </c>
      <c r="H2934" s="181">
        <v>148.71</v>
      </c>
      <c r="I2934" s="181" t="s">
        <v>1906</v>
      </c>
      <c r="J2934" s="181" t="s">
        <v>543</v>
      </c>
      <c r="K2934" s="181" t="s">
        <v>2618</v>
      </c>
    </row>
    <row r="2935" spans="1:11">
      <c r="A2935" s="181" t="s">
        <v>2619</v>
      </c>
      <c r="B2935" s="181" t="s">
        <v>2620</v>
      </c>
      <c r="C2935" s="181" t="s">
        <v>547</v>
      </c>
      <c r="D2935" s="181">
        <v>11</v>
      </c>
      <c r="E2935" s="181" t="s">
        <v>541</v>
      </c>
      <c r="F2935" s="181">
        <v>3.56</v>
      </c>
      <c r="G2935" s="181">
        <v>39.159999999999997</v>
      </c>
      <c r="H2935" s="181">
        <v>91.75</v>
      </c>
      <c r="I2935" s="181" t="s">
        <v>542</v>
      </c>
      <c r="J2935" s="181" t="s">
        <v>543</v>
      </c>
      <c r="K2935" s="181" t="s">
        <v>2621</v>
      </c>
    </row>
    <row r="2936" spans="1:11">
      <c r="A2936" s="181" t="s">
        <v>2619</v>
      </c>
      <c r="B2936" s="181" t="s">
        <v>2620</v>
      </c>
      <c r="C2936" s="181" t="s">
        <v>563</v>
      </c>
      <c r="D2936" s="181">
        <v>14</v>
      </c>
      <c r="E2936" s="181" t="s">
        <v>546</v>
      </c>
      <c r="F2936" s="181">
        <v>0.83</v>
      </c>
      <c r="G2936" s="181">
        <v>11.62</v>
      </c>
      <c r="H2936" s="181">
        <v>91.75</v>
      </c>
      <c r="I2936" s="181" t="s">
        <v>542</v>
      </c>
      <c r="J2936" s="181" t="s">
        <v>543</v>
      </c>
      <c r="K2936" s="181" t="s">
        <v>2622</v>
      </c>
    </row>
    <row r="2937" spans="1:11">
      <c r="A2937" s="181" t="s">
        <v>2619</v>
      </c>
      <c r="B2937" s="181" t="s">
        <v>2620</v>
      </c>
      <c r="C2937" s="181" t="s">
        <v>575</v>
      </c>
      <c r="D2937" s="181">
        <v>11</v>
      </c>
      <c r="E2937" s="181" t="s">
        <v>554</v>
      </c>
      <c r="F2937" s="181">
        <v>3.46</v>
      </c>
      <c r="G2937" s="181">
        <v>38.06</v>
      </c>
      <c r="H2937" s="181">
        <v>91.75</v>
      </c>
      <c r="I2937" s="181" t="s">
        <v>542</v>
      </c>
      <c r="J2937" s="181" t="s">
        <v>543</v>
      </c>
      <c r="K2937" s="181" t="s">
        <v>2623</v>
      </c>
    </row>
    <row r="2938" spans="1:11">
      <c r="A2938" s="181" t="s">
        <v>2619</v>
      </c>
      <c r="B2938" s="181" t="s">
        <v>2620</v>
      </c>
      <c r="C2938" s="181" t="s">
        <v>543</v>
      </c>
      <c r="D2938" s="181">
        <v>1</v>
      </c>
      <c r="E2938" s="181" t="s">
        <v>551</v>
      </c>
      <c r="F2938" s="181">
        <v>2.91</v>
      </c>
      <c r="G2938" s="181">
        <v>2.91</v>
      </c>
      <c r="H2938" s="181">
        <v>91.75</v>
      </c>
      <c r="I2938" s="181" t="s">
        <v>542</v>
      </c>
      <c r="J2938" s="181" t="s">
        <v>543</v>
      </c>
      <c r="K2938" s="181" t="s">
        <v>2624</v>
      </c>
    </row>
    <row r="2939" spans="1:11">
      <c r="A2939" s="181" t="s">
        <v>2625</v>
      </c>
      <c r="B2939" s="181" t="s">
        <v>2626</v>
      </c>
      <c r="C2939" s="181" t="s">
        <v>550</v>
      </c>
      <c r="D2939" s="181">
        <v>19</v>
      </c>
      <c r="E2939" s="181" t="s">
        <v>551</v>
      </c>
      <c r="F2939" s="181">
        <v>3.54</v>
      </c>
      <c r="G2939" s="181">
        <v>67.260000000000005</v>
      </c>
      <c r="H2939" s="181">
        <v>144.12</v>
      </c>
      <c r="I2939" s="181" t="s">
        <v>542</v>
      </c>
      <c r="J2939" s="181" t="s">
        <v>543</v>
      </c>
      <c r="K2939" s="181" t="s">
        <v>2627</v>
      </c>
    </row>
    <row r="2940" spans="1:11">
      <c r="A2940" s="181" t="s">
        <v>2625</v>
      </c>
      <c r="B2940" s="181" t="s">
        <v>2626</v>
      </c>
      <c r="C2940" s="181" t="s">
        <v>543</v>
      </c>
      <c r="D2940" s="181">
        <v>11</v>
      </c>
      <c r="E2940" s="181" t="s">
        <v>546</v>
      </c>
      <c r="F2940" s="181">
        <v>0.22</v>
      </c>
      <c r="G2940" s="181">
        <v>2.42</v>
      </c>
      <c r="H2940" s="181">
        <v>144.12</v>
      </c>
      <c r="I2940" s="181" t="s">
        <v>542</v>
      </c>
      <c r="J2940" s="181" t="s">
        <v>543</v>
      </c>
      <c r="K2940" s="181" t="s">
        <v>2628</v>
      </c>
    </row>
    <row r="2941" spans="1:11">
      <c r="A2941" s="181" t="s">
        <v>2625</v>
      </c>
      <c r="B2941" s="181" t="s">
        <v>2626</v>
      </c>
      <c r="C2941" s="181" t="s">
        <v>547</v>
      </c>
      <c r="D2941" s="181">
        <v>20</v>
      </c>
      <c r="E2941" s="181" t="s">
        <v>554</v>
      </c>
      <c r="F2941" s="181">
        <v>2.56</v>
      </c>
      <c r="G2941" s="181">
        <v>51.2</v>
      </c>
      <c r="H2941" s="181">
        <v>144.12</v>
      </c>
      <c r="I2941" s="181" t="s">
        <v>542</v>
      </c>
      <c r="J2941" s="181" t="s">
        <v>543</v>
      </c>
      <c r="K2941" s="181" t="s">
        <v>2629</v>
      </c>
    </row>
    <row r="2942" spans="1:11">
      <c r="A2942" s="181" t="s">
        <v>2625</v>
      </c>
      <c r="B2942" s="181" t="s">
        <v>2626</v>
      </c>
      <c r="C2942" s="181" t="s">
        <v>563</v>
      </c>
      <c r="D2942" s="181">
        <v>7</v>
      </c>
      <c r="E2942" s="181" t="s">
        <v>551</v>
      </c>
      <c r="F2942" s="181">
        <v>3.32</v>
      </c>
      <c r="G2942" s="181">
        <v>23.24</v>
      </c>
      <c r="H2942" s="181">
        <v>144.12</v>
      </c>
      <c r="I2942" s="181" t="s">
        <v>542</v>
      </c>
      <c r="J2942" s="181" t="s">
        <v>543</v>
      </c>
      <c r="K2942" s="181" t="s">
        <v>2630</v>
      </c>
    </row>
    <row r="2943" spans="1:11">
      <c r="A2943" s="181" t="s">
        <v>2631</v>
      </c>
      <c r="B2943" s="181" t="s">
        <v>2632</v>
      </c>
      <c r="C2943" s="181" t="s">
        <v>597</v>
      </c>
      <c r="D2943" s="181">
        <v>4</v>
      </c>
      <c r="E2943" s="181" t="s">
        <v>541</v>
      </c>
      <c r="F2943" s="181">
        <v>0.91</v>
      </c>
      <c r="G2943" s="181">
        <v>3.64</v>
      </c>
      <c r="H2943" s="181">
        <v>73.540000000000006</v>
      </c>
      <c r="I2943" s="181" t="s">
        <v>542</v>
      </c>
      <c r="J2943" s="181" t="s">
        <v>543</v>
      </c>
      <c r="K2943" s="181" t="s">
        <v>2633</v>
      </c>
    </row>
    <row r="2944" spans="1:11">
      <c r="A2944" s="181" t="s">
        <v>2631</v>
      </c>
      <c r="B2944" s="181" t="s">
        <v>2632</v>
      </c>
      <c r="C2944" s="181" t="s">
        <v>557</v>
      </c>
      <c r="D2944" s="181">
        <v>16</v>
      </c>
      <c r="E2944" s="181" t="s">
        <v>554</v>
      </c>
      <c r="F2944" s="181">
        <v>1.84</v>
      </c>
      <c r="G2944" s="181">
        <v>29.44</v>
      </c>
      <c r="H2944" s="181">
        <v>73.540000000000006</v>
      </c>
      <c r="I2944" s="181" t="s">
        <v>542</v>
      </c>
      <c r="J2944" s="181" t="s">
        <v>543</v>
      </c>
      <c r="K2944" s="181" t="s">
        <v>2634</v>
      </c>
    </row>
    <row r="2945" spans="1:11">
      <c r="A2945" s="181" t="s">
        <v>2631</v>
      </c>
      <c r="B2945" s="181" t="s">
        <v>2632</v>
      </c>
      <c r="C2945" s="181" t="s">
        <v>553</v>
      </c>
      <c r="D2945" s="181">
        <v>14</v>
      </c>
      <c r="E2945" s="181" t="s">
        <v>554</v>
      </c>
      <c r="F2945" s="181">
        <v>2.89</v>
      </c>
      <c r="G2945" s="181">
        <v>40.46</v>
      </c>
      <c r="H2945" s="181">
        <v>73.540000000000006</v>
      </c>
      <c r="I2945" s="181" t="s">
        <v>542</v>
      </c>
      <c r="J2945" s="181" t="s">
        <v>543</v>
      </c>
      <c r="K2945" s="181" t="s">
        <v>2635</v>
      </c>
    </row>
    <row r="2946" spans="1:11">
      <c r="A2946" s="181" t="s">
        <v>2636</v>
      </c>
      <c r="B2946" s="181" t="s">
        <v>2637</v>
      </c>
      <c r="C2946" s="181" t="s">
        <v>557</v>
      </c>
      <c r="D2946" s="181">
        <v>13</v>
      </c>
      <c r="E2946" s="181" t="s">
        <v>551</v>
      </c>
      <c r="F2946" s="181">
        <v>1.74</v>
      </c>
      <c r="G2946" s="181">
        <v>22.62</v>
      </c>
      <c r="H2946" s="181">
        <v>116.96</v>
      </c>
      <c r="I2946" s="181" t="s">
        <v>1906</v>
      </c>
      <c r="J2946" s="181" t="s">
        <v>543</v>
      </c>
      <c r="K2946" s="181" t="s">
        <v>2638</v>
      </c>
    </row>
    <row r="2947" spans="1:11">
      <c r="A2947" s="181" t="s">
        <v>2636</v>
      </c>
      <c r="B2947" s="181" t="s">
        <v>2637</v>
      </c>
      <c r="C2947" s="181" t="s">
        <v>547</v>
      </c>
      <c r="D2947" s="181">
        <v>19</v>
      </c>
      <c r="E2947" s="181" t="s">
        <v>541</v>
      </c>
      <c r="F2947" s="181">
        <v>4.25</v>
      </c>
      <c r="G2947" s="181">
        <v>80.75</v>
      </c>
      <c r="H2947" s="181">
        <v>116.96</v>
      </c>
      <c r="I2947" s="181" t="s">
        <v>1906</v>
      </c>
      <c r="J2947" s="181" t="s">
        <v>543</v>
      </c>
      <c r="K2947" s="181" t="s">
        <v>2638</v>
      </c>
    </row>
    <row r="2948" spans="1:11">
      <c r="A2948" s="181" t="s">
        <v>2636</v>
      </c>
      <c r="B2948" s="181" t="s">
        <v>2637</v>
      </c>
      <c r="C2948" s="181" t="s">
        <v>563</v>
      </c>
      <c r="D2948" s="181">
        <v>18</v>
      </c>
      <c r="E2948" s="181" t="s">
        <v>546</v>
      </c>
      <c r="F2948" s="181">
        <v>0.28000000000000003</v>
      </c>
      <c r="G2948" s="181">
        <v>5.04</v>
      </c>
      <c r="H2948" s="181">
        <v>116.96</v>
      </c>
      <c r="I2948" s="181" t="s">
        <v>1906</v>
      </c>
      <c r="J2948" s="181" t="s">
        <v>543</v>
      </c>
      <c r="K2948" s="181" t="s">
        <v>2638</v>
      </c>
    </row>
    <row r="2949" spans="1:11">
      <c r="A2949" s="181" t="s">
        <v>2636</v>
      </c>
      <c r="B2949" s="181" t="s">
        <v>2637</v>
      </c>
      <c r="C2949" s="181" t="s">
        <v>552</v>
      </c>
      <c r="D2949" s="181">
        <v>19</v>
      </c>
      <c r="E2949" s="181" t="s">
        <v>554</v>
      </c>
      <c r="F2949" s="181">
        <v>0.45</v>
      </c>
      <c r="G2949" s="181">
        <v>8.5500000000000007</v>
      </c>
      <c r="H2949" s="181">
        <v>116.96</v>
      </c>
      <c r="I2949" s="181" t="s">
        <v>1906</v>
      </c>
      <c r="J2949" s="181" t="s">
        <v>543</v>
      </c>
      <c r="K2949" s="181" t="s">
        <v>2638</v>
      </c>
    </row>
    <row r="2950" spans="1:11">
      <c r="A2950" s="181" t="s">
        <v>2639</v>
      </c>
      <c r="B2950" s="181" t="s">
        <v>2640</v>
      </c>
      <c r="C2950" s="181" t="s">
        <v>559</v>
      </c>
      <c r="D2950" s="181">
        <v>11</v>
      </c>
      <c r="E2950" s="181" t="s">
        <v>551</v>
      </c>
      <c r="F2950" s="181">
        <v>4.7300000000000004</v>
      </c>
      <c r="G2950" s="181">
        <v>52.03</v>
      </c>
      <c r="H2950" s="181">
        <v>152.53</v>
      </c>
      <c r="I2950" s="181" t="s">
        <v>542</v>
      </c>
      <c r="J2950" s="181" t="s">
        <v>543</v>
      </c>
      <c r="K2950" s="181" t="s">
        <v>2641</v>
      </c>
    </row>
    <row r="2951" spans="1:11">
      <c r="A2951" s="181" t="s">
        <v>2639</v>
      </c>
      <c r="B2951" s="181" t="s">
        <v>2640</v>
      </c>
      <c r="C2951" s="181" t="s">
        <v>550</v>
      </c>
      <c r="D2951" s="181">
        <v>8</v>
      </c>
      <c r="E2951" s="181" t="s">
        <v>546</v>
      </c>
      <c r="F2951" s="181">
        <v>2.41</v>
      </c>
      <c r="G2951" s="181">
        <v>19.28</v>
      </c>
      <c r="H2951" s="181">
        <v>152.53</v>
      </c>
      <c r="I2951" s="181" t="s">
        <v>542</v>
      </c>
      <c r="J2951" s="181" t="s">
        <v>543</v>
      </c>
      <c r="K2951" s="181" t="s">
        <v>2642</v>
      </c>
    </row>
    <row r="2952" spans="1:11">
      <c r="A2952" s="181" t="s">
        <v>2639</v>
      </c>
      <c r="B2952" s="181" t="s">
        <v>2640</v>
      </c>
      <c r="C2952" s="181" t="s">
        <v>553</v>
      </c>
      <c r="D2952" s="181">
        <v>11</v>
      </c>
      <c r="E2952" s="181" t="s">
        <v>554</v>
      </c>
      <c r="F2952" s="181">
        <v>2.97</v>
      </c>
      <c r="G2952" s="181">
        <v>32.67</v>
      </c>
      <c r="H2952" s="181">
        <v>152.53</v>
      </c>
      <c r="I2952" s="181" t="s">
        <v>542</v>
      </c>
      <c r="J2952" s="181" t="s">
        <v>543</v>
      </c>
      <c r="K2952" s="181" t="s">
        <v>2643</v>
      </c>
    </row>
    <row r="2953" spans="1:11">
      <c r="A2953" s="181" t="s">
        <v>2639</v>
      </c>
      <c r="B2953" s="181" t="s">
        <v>2640</v>
      </c>
      <c r="C2953" s="181" t="s">
        <v>597</v>
      </c>
      <c r="D2953" s="181">
        <v>14</v>
      </c>
      <c r="E2953" s="181" t="s">
        <v>546</v>
      </c>
      <c r="F2953" s="181">
        <v>1.82</v>
      </c>
      <c r="G2953" s="181">
        <v>25.48</v>
      </c>
      <c r="H2953" s="181">
        <v>152.53</v>
      </c>
      <c r="I2953" s="181" t="s">
        <v>542</v>
      </c>
      <c r="J2953" s="181" t="s">
        <v>543</v>
      </c>
      <c r="K2953" s="181" t="s">
        <v>2644</v>
      </c>
    </row>
    <row r="2954" spans="1:11">
      <c r="A2954" s="181" t="s">
        <v>2639</v>
      </c>
      <c r="B2954" s="181" t="s">
        <v>2640</v>
      </c>
      <c r="C2954" s="181" t="s">
        <v>563</v>
      </c>
      <c r="D2954" s="181">
        <v>9</v>
      </c>
      <c r="E2954" s="181" t="s">
        <v>554</v>
      </c>
      <c r="F2954" s="181">
        <v>2.11</v>
      </c>
      <c r="G2954" s="181">
        <v>18.989999999999998</v>
      </c>
      <c r="H2954" s="181">
        <v>152.53</v>
      </c>
      <c r="I2954" s="181" t="s">
        <v>542</v>
      </c>
      <c r="J2954" s="181" t="s">
        <v>543</v>
      </c>
      <c r="K2954" s="181" t="s">
        <v>2645</v>
      </c>
    </row>
    <row r="2955" spans="1:11">
      <c r="A2955" s="181" t="s">
        <v>2639</v>
      </c>
      <c r="B2955" s="181" t="s">
        <v>2640</v>
      </c>
      <c r="C2955" s="181" t="s">
        <v>557</v>
      </c>
      <c r="D2955" s="181">
        <v>17</v>
      </c>
      <c r="E2955" s="181" t="s">
        <v>546</v>
      </c>
      <c r="F2955" s="181">
        <v>0.24</v>
      </c>
      <c r="G2955" s="181">
        <v>4.08</v>
      </c>
      <c r="H2955" s="181">
        <v>152.53</v>
      </c>
      <c r="I2955" s="181" t="s">
        <v>542</v>
      </c>
      <c r="J2955" s="181" t="s">
        <v>543</v>
      </c>
      <c r="K2955" s="181" t="s">
        <v>2646</v>
      </c>
    </row>
    <row r="2956" spans="1:11">
      <c r="A2956" s="181" t="s">
        <v>2647</v>
      </c>
      <c r="B2956" s="181" t="s">
        <v>2648</v>
      </c>
      <c r="C2956" s="181" t="s">
        <v>575</v>
      </c>
      <c r="D2956" s="181">
        <v>4</v>
      </c>
      <c r="E2956" s="181" t="s">
        <v>551</v>
      </c>
      <c r="F2956" s="181">
        <v>1.95</v>
      </c>
      <c r="G2956" s="181">
        <v>7.8</v>
      </c>
      <c r="H2956" s="181">
        <v>31.26</v>
      </c>
      <c r="I2956" s="181" t="s">
        <v>1906</v>
      </c>
      <c r="J2956" s="181" t="s">
        <v>543</v>
      </c>
      <c r="K2956" s="181" t="s">
        <v>2649</v>
      </c>
    </row>
    <row r="2957" spans="1:11">
      <c r="A2957" s="181" t="s">
        <v>2647</v>
      </c>
      <c r="B2957" s="181" t="s">
        <v>2648</v>
      </c>
      <c r="C2957" s="181" t="s">
        <v>597</v>
      </c>
      <c r="D2957" s="181">
        <v>9</v>
      </c>
      <c r="E2957" s="181" t="s">
        <v>541</v>
      </c>
      <c r="F2957" s="181">
        <v>0.27</v>
      </c>
      <c r="G2957" s="181">
        <v>2.4300000000000002</v>
      </c>
      <c r="H2957" s="181">
        <v>31.26</v>
      </c>
      <c r="I2957" s="181" t="s">
        <v>1906</v>
      </c>
      <c r="J2957" s="181" t="s">
        <v>543</v>
      </c>
      <c r="K2957" s="181" t="s">
        <v>2649</v>
      </c>
    </row>
    <row r="2958" spans="1:11">
      <c r="A2958" s="181" t="s">
        <v>2647</v>
      </c>
      <c r="B2958" s="181" t="s">
        <v>2648</v>
      </c>
      <c r="C2958" s="181" t="s">
        <v>553</v>
      </c>
      <c r="D2958" s="181">
        <v>19</v>
      </c>
      <c r="E2958" s="181" t="s">
        <v>551</v>
      </c>
      <c r="F2958" s="181">
        <v>0.31</v>
      </c>
      <c r="G2958" s="181">
        <v>5.89</v>
      </c>
      <c r="H2958" s="181">
        <v>31.26</v>
      </c>
      <c r="I2958" s="181" t="s">
        <v>1906</v>
      </c>
      <c r="J2958" s="181" t="s">
        <v>543</v>
      </c>
      <c r="K2958" s="181" t="s">
        <v>2649</v>
      </c>
    </row>
    <row r="2959" spans="1:11">
      <c r="A2959" s="181" t="s">
        <v>2647</v>
      </c>
      <c r="B2959" s="181" t="s">
        <v>2648</v>
      </c>
      <c r="C2959" s="181" t="s">
        <v>552</v>
      </c>
      <c r="D2959" s="181">
        <v>1</v>
      </c>
      <c r="E2959" s="181" t="s">
        <v>546</v>
      </c>
      <c r="F2959" s="181">
        <v>0.26</v>
      </c>
      <c r="G2959" s="181">
        <v>0.26</v>
      </c>
      <c r="H2959" s="181">
        <v>31.26</v>
      </c>
      <c r="I2959" s="181" t="s">
        <v>1906</v>
      </c>
      <c r="J2959" s="181" t="s">
        <v>543</v>
      </c>
      <c r="K2959" s="181" t="s">
        <v>2649</v>
      </c>
    </row>
    <row r="2960" spans="1:11">
      <c r="A2960" s="181" t="s">
        <v>2647</v>
      </c>
      <c r="B2960" s="181" t="s">
        <v>2648</v>
      </c>
      <c r="C2960" s="181" t="s">
        <v>579</v>
      </c>
      <c r="D2960" s="181">
        <v>3</v>
      </c>
      <c r="E2960" s="181" t="s">
        <v>551</v>
      </c>
      <c r="F2960" s="181">
        <v>4.96</v>
      </c>
      <c r="G2960" s="181">
        <v>14.88</v>
      </c>
      <c r="H2960" s="181">
        <v>31.26</v>
      </c>
      <c r="I2960" s="181" t="s">
        <v>1906</v>
      </c>
      <c r="J2960" s="181" t="s">
        <v>543</v>
      </c>
      <c r="K2960" s="181" t="s">
        <v>2649</v>
      </c>
    </row>
    <row r="2961" spans="1:11">
      <c r="A2961" s="181" t="s">
        <v>2650</v>
      </c>
      <c r="B2961" s="181" t="s">
        <v>2651</v>
      </c>
      <c r="C2961" s="181" t="s">
        <v>545</v>
      </c>
      <c r="D2961" s="181">
        <v>3</v>
      </c>
      <c r="E2961" s="181" t="s">
        <v>541</v>
      </c>
      <c r="F2961" s="181">
        <v>2.4500000000000002</v>
      </c>
      <c r="G2961" s="181">
        <v>7.35</v>
      </c>
      <c r="H2961" s="181">
        <v>95.27</v>
      </c>
      <c r="I2961" s="181" t="s">
        <v>542</v>
      </c>
      <c r="J2961" s="181" t="s">
        <v>543</v>
      </c>
      <c r="K2961" s="181" t="s">
        <v>2652</v>
      </c>
    </row>
    <row r="2962" spans="1:11">
      <c r="A2962" s="181" t="s">
        <v>2650</v>
      </c>
      <c r="B2962" s="181" t="s">
        <v>2651</v>
      </c>
      <c r="C2962" s="181" t="s">
        <v>540</v>
      </c>
      <c r="D2962" s="181">
        <v>13</v>
      </c>
      <c r="E2962" s="181" t="s">
        <v>546</v>
      </c>
      <c r="F2962" s="181">
        <v>4.3499999999999996</v>
      </c>
      <c r="G2962" s="181">
        <v>56.55</v>
      </c>
      <c r="H2962" s="181">
        <v>95.27</v>
      </c>
      <c r="I2962" s="181" t="s">
        <v>542</v>
      </c>
      <c r="J2962" s="181" t="s">
        <v>543</v>
      </c>
      <c r="K2962" s="181" t="s">
        <v>2653</v>
      </c>
    </row>
    <row r="2963" spans="1:11">
      <c r="A2963" s="181" t="s">
        <v>2650</v>
      </c>
      <c r="B2963" s="181" t="s">
        <v>2651</v>
      </c>
      <c r="C2963" s="181" t="s">
        <v>563</v>
      </c>
      <c r="D2963" s="181">
        <v>2</v>
      </c>
      <c r="E2963" s="181" t="s">
        <v>551</v>
      </c>
      <c r="F2963" s="181">
        <v>3.72</v>
      </c>
      <c r="G2963" s="181">
        <v>7.44</v>
      </c>
      <c r="H2963" s="181">
        <v>95.27</v>
      </c>
      <c r="I2963" s="181" t="s">
        <v>542</v>
      </c>
      <c r="J2963" s="181" t="s">
        <v>543</v>
      </c>
      <c r="K2963" s="181" t="s">
        <v>2654</v>
      </c>
    </row>
    <row r="2964" spans="1:11">
      <c r="A2964" s="181" t="s">
        <v>2650</v>
      </c>
      <c r="B2964" s="181" t="s">
        <v>2651</v>
      </c>
      <c r="C2964" s="181" t="s">
        <v>543</v>
      </c>
      <c r="D2964" s="181">
        <v>4</v>
      </c>
      <c r="E2964" s="181" t="s">
        <v>554</v>
      </c>
      <c r="F2964" s="181">
        <v>2.69</v>
      </c>
      <c r="G2964" s="181">
        <v>10.76</v>
      </c>
      <c r="H2964" s="181">
        <v>95.27</v>
      </c>
      <c r="I2964" s="181" t="s">
        <v>542</v>
      </c>
      <c r="J2964" s="181" t="s">
        <v>543</v>
      </c>
      <c r="K2964" s="181" t="s">
        <v>2655</v>
      </c>
    </row>
    <row r="2965" spans="1:11">
      <c r="A2965" s="181" t="s">
        <v>2650</v>
      </c>
      <c r="B2965" s="181" t="s">
        <v>2651</v>
      </c>
      <c r="C2965" s="181" t="s">
        <v>547</v>
      </c>
      <c r="D2965" s="181">
        <v>3</v>
      </c>
      <c r="E2965" s="181" t="s">
        <v>541</v>
      </c>
      <c r="F2965" s="181">
        <v>4.3899999999999997</v>
      </c>
      <c r="G2965" s="181">
        <v>13.17</v>
      </c>
      <c r="H2965" s="181">
        <v>95.27</v>
      </c>
      <c r="I2965" s="181" t="s">
        <v>542</v>
      </c>
      <c r="J2965" s="181" t="s">
        <v>543</v>
      </c>
      <c r="K2965" s="181" t="s">
        <v>2656</v>
      </c>
    </row>
    <row r="2966" spans="1:11">
      <c r="A2966" s="181" t="s">
        <v>2657</v>
      </c>
      <c r="B2966" s="181" t="s">
        <v>2658</v>
      </c>
      <c r="C2966" s="181" t="s">
        <v>550</v>
      </c>
      <c r="D2966" s="181">
        <v>8</v>
      </c>
      <c r="E2966" s="181" t="s">
        <v>546</v>
      </c>
      <c r="F2966" s="181">
        <v>3.28</v>
      </c>
      <c r="G2966" s="181">
        <v>26.24</v>
      </c>
      <c r="H2966" s="181">
        <v>111.96</v>
      </c>
      <c r="I2966" s="181" t="s">
        <v>1906</v>
      </c>
      <c r="J2966" s="181" t="s">
        <v>543</v>
      </c>
      <c r="K2966" s="181" t="s">
        <v>2659</v>
      </c>
    </row>
    <row r="2967" spans="1:11">
      <c r="A2967" s="181" t="s">
        <v>2657</v>
      </c>
      <c r="B2967" s="181" t="s">
        <v>2658</v>
      </c>
      <c r="C2967" s="181" t="s">
        <v>579</v>
      </c>
      <c r="D2967" s="181">
        <v>18</v>
      </c>
      <c r="E2967" s="181" t="s">
        <v>554</v>
      </c>
      <c r="F2967" s="181">
        <v>3.02</v>
      </c>
      <c r="G2967" s="181">
        <v>54.36</v>
      </c>
      <c r="H2967" s="181">
        <v>111.96</v>
      </c>
      <c r="I2967" s="181" t="s">
        <v>1906</v>
      </c>
      <c r="J2967" s="181" t="s">
        <v>543</v>
      </c>
      <c r="K2967" s="181" t="s">
        <v>2659</v>
      </c>
    </row>
    <row r="2968" spans="1:11">
      <c r="A2968" s="181" t="s">
        <v>2657</v>
      </c>
      <c r="B2968" s="181" t="s">
        <v>2658</v>
      </c>
      <c r="C2968" s="181" t="s">
        <v>540</v>
      </c>
      <c r="D2968" s="181">
        <v>16</v>
      </c>
      <c r="E2968" s="181" t="s">
        <v>541</v>
      </c>
      <c r="F2968" s="181">
        <v>1.96</v>
      </c>
      <c r="G2968" s="181">
        <v>31.36</v>
      </c>
      <c r="H2968" s="181">
        <v>111.96</v>
      </c>
      <c r="I2968" s="181" t="s">
        <v>1906</v>
      </c>
      <c r="J2968" s="181" t="s">
        <v>543</v>
      </c>
      <c r="K2968" s="181" t="s">
        <v>2659</v>
      </c>
    </row>
    <row r="2969" spans="1:11">
      <c r="A2969" s="181" t="s">
        <v>2660</v>
      </c>
      <c r="B2969" s="181" t="s">
        <v>2661</v>
      </c>
      <c r="C2969" s="181" t="s">
        <v>563</v>
      </c>
      <c r="D2969" s="181">
        <v>20</v>
      </c>
      <c r="E2969" s="181" t="s">
        <v>541</v>
      </c>
      <c r="F2969" s="181">
        <v>0.33</v>
      </c>
      <c r="G2969" s="181">
        <v>6.6</v>
      </c>
      <c r="H2969" s="181">
        <v>25.44</v>
      </c>
      <c r="I2969" s="181" t="s">
        <v>542</v>
      </c>
      <c r="J2969" s="181" t="s">
        <v>543</v>
      </c>
      <c r="K2969" s="181" t="s">
        <v>2662</v>
      </c>
    </row>
    <row r="2970" spans="1:11">
      <c r="A2970" s="181" t="s">
        <v>2660</v>
      </c>
      <c r="B2970" s="181" t="s">
        <v>2661</v>
      </c>
      <c r="C2970" s="181" t="s">
        <v>550</v>
      </c>
      <c r="D2970" s="181">
        <v>9</v>
      </c>
      <c r="E2970" s="181" t="s">
        <v>541</v>
      </c>
      <c r="F2970" s="181">
        <v>1.1100000000000001</v>
      </c>
      <c r="G2970" s="181">
        <v>9.99</v>
      </c>
      <c r="H2970" s="181">
        <v>25.44</v>
      </c>
      <c r="I2970" s="181" t="s">
        <v>542</v>
      </c>
      <c r="J2970" s="181" t="s">
        <v>543</v>
      </c>
      <c r="K2970" s="181" t="s">
        <v>2663</v>
      </c>
    </row>
    <row r="2971" spans="1:11">
      <c r="A2971" s="181" t="s">
        <v>2660</v>
      </c>
      <c r="B2971" s="181" t="s">
        <v>2661</v>
      </c>
      <c r="C2971" s="181" t="s">
        <v>543</v>
      </c>
      <c r="D2971" s="181">
        <v>3</v>
      </c>
      <c r="E2971" s="181" t="s">
        <v>546</v>
      </c>
      <c r="F2971" s="181">
        <v>2.95</v>
      </c>
      <c r="G2971" s="181">
        <v>8.85</v>
      </c>
      <c r="H2971" s="181">
        <v>25.44</v>
      </c>
      <c r="I2971" s="181" t="s">
        <v>542</v>
      </c>
      <c r="J2971" s="181" t="s">
        <v>543</v>
      </c>
      <c r="K2971" s="181" t="s">
        <v>2664</v>
      </c>
    </row>
    <row r="2972" spans="1:11">
      <c r="A2972" s="181" t="s">
        <v>2665</v>
      </c>
      <c r="B2972" s="181" t="s">
        <v>2666</v>
      </c>
      <c r="C2972" s="181" t="s">
        <v>553</v>
      </c>
      <c r="D2972" s="181">
        <v>19</v>
      </c>
      <c r="E2972" s="181" t="s">
        <v>551</v>
      </c>
      <c r="F2972" s="181">
        <v>4.09</v>
      </c>
      <c r="G2972" s="181">
        <v>77.709999999999994</v>
      </c>
      <c r="H2972" s="181">
        <v>117.17</v>
      </c>
      <c r="I2972" s="181" t="s">
        <v>542</v>
      </c>
      <c r="J2972" s="181" t="s">
        <v>543</v>
      </c>
      <c r="K2972" s="181" t="s">
        <v>2667</v>
      </c>
    </row>
    <row r="2973" spans="1:11">
      <c r="A2973" s="181" t="s">
        <v>2665</v>
      </c>
      <c r="B2973" s="181" t="s">
        <v>2666</v>
      </c>
      <c r="C2973" s="181" t="s">
        <v>563</v>
      </c>
      <c r="D2973" s="181">
        <v>8</v>
      </c>
      <c r="E2973" s="181" t="s">
        <v>541</v>
      </c>
      <c r="F2973" s="181">
        <v>1.52</v>
      </c>
      <c r="G2973" s="181">
        <v>12.16</v>
      </c>
      <c r="H2973" s="181">
        <v>117.17</v>
      </c>
      <c r="I2973" s="181" t="s">
        <v>542</v>
      </c>
      <c r="J2973" s="181" t="s">
        <v>543</v>
      </c>
      <c r="K2973" s="181" t="s">
        <v>2668</v>
      </c>
    </row>
    <row r="2974" spans="1:11">
      <c r="A2974" s="181" t="s">
        <v>2665</v>
      </c>
      <c r="B2974" s="181" t="s">
        <v>2666</v>
      </c>
      <c r="C2974" s="181" t="s">
        <v>575</v>
      </c>
      <c r="D2974" s="181">
        <v>15</v>
      </c>
      <c r="E2974" s="181" t="s">
        <v>551</v>
      </c>
      <c r="F2974" s="181">
        <v>1.82</v>
      </c>
      <c r="G2974" s="181">
        <v>27.3</v>
      </c>
      <c r="H2974" s="181">
        <v>117.17</v>
      </c>
      <c r="I2974" s="181" t="s">
        <v>542</v>
      </c>
      <c r="J2974" s="181" t="s">
        <v>543</v>
      </c>
      <c r="K2974" s="181" t="s">
        <v>2669</v>
      </c>
    </row>
    <row r="2975" spans="1:11">
      <c r="A2975" s="181" t="s">
        <v>2670</v>
      </c>
      <c r="B2975" s="181" t="s">
        <v>2671</v>
      </c>
      <c r="C2975" s="181" t="s">
        <v>563</v>
      </c>
      <c r="D2975" s="181">
        <v>7</v>
      </c>
      <c r="E2975" s="181" t="s">
        <v>551</v>
      </c>
      <c r="F2975" s="181">
        <v>4.57</v>
      </c>
      <c r="G2975" s="181">
        <v>31.99</v>
      </c>
      <c r="H2975" s="181">
        <v>101.82</v>
      </c>
      <c r="I2975" s="181" t="s">
        <v>1906</v>
      </c>
      <c r="J2975" s="181" t="s">
        <v>543</v>
      </c>
      <c r="K2975" s="181" t="s">
        <v>2672</v>
      </c>
    </row>
    <row r="2976" spans="1:11">
      <c r="A2976" s="181" t="s">
        <v>2670</v>
      </c>
      <c r="B2976" s="181" t="s">
        <v>2671</v>
      </c>
      <c r="C2976" s="181" t="s">
        <v>550</v>
      </c>
      <c r="D2976" s="181">
        <v>1</v>
      </c>
      <c r="E2976" s="181" t="s">
        <v>554</v>
      </c>
      <c r="F2976" s="181">
        <v>1.08</v>
      </c>
      <c r="G2976" s="181">
        <v>1.08</v>
      </c>
      <c r="H2976" s="181">
        <v>101.82</v>
      </c>
      <c r="I2976" s="181" t="s">
        <v>1906</v>
      </c>
      <c r="J2976" s="181" t="s">
        <v>543</v>
      </c>
      <c r="K2976" s="181" t="s">
        <v>2672</v>
      </c>
    </row>
    <row r="2977" spans="1:11">
      <c r="A2977" s="181" t="s">
        <v>2670</v>
      </c>
      <c r="B2977" s="181" t="s">
        <v>2671</v>
      </c>
      <c r="C2977" s="181" t="s">
        <v>540</v>
      </c>
      <c r="D2977" s="181">
        <v>20</v>
      </c>
      <c r="E2977" s="181" t="s">
        <v>541</v>
      </c>
      <c r="F2977" s="181">
        <v>2.58</v>
      </c>
      <c r="G2977" s="181">
        <v>51.6</v>
      </c>
      <c r="H2977" s="181">
        <v>101.82</v>
      </c>
      <c r="I2977" s="181" t="s">
        <v>1906</v>
      </c>
      <c r="J2977" s="181" t="s">
        <v>543</v>
      </c>
      <c r="K2977" s="181" t="s">
        <v>2672</v>
      </c>
    </row>
    <row r="2978" spans="1:11">
      <c r="A2978" s="181" t="s">
        <v>2670</v>
      </c>
      <c r="B2978" s="181" t="s">
        <v>2671</v>
      </c>
      <c r="C2978" s="181" t="s">
        <v>545</v>
      </c>
      <c r="D2978" s="181">
        <v>5</v>
      </c>
      <c r="E2978" s="181" t="s">
        <v>551</v>
      </c>
      <c r="F2978" s="181">
        <v>3.43</v>
      </c>
      <c r="G2978" s="181">
        <v>17.149999999999999</v>
      </c>
      <c r="H2978" s="181">
        <v>101.82</v>
      </c>
      <c r="I2978" s="181" t="s">
        <v>1906</v>
      </c>
      <c r="J2978" s="181" t="s">
        <v>543</v>
      </c>
      <c r="K2978" s="181" t="s">
        <v>2672</v>
      </c>
    </row>
    <row r="2979" spans="1:11">
      <c r="A2979" s="181" t="s">
        <v>2673</v>
      </c>
      <c r="B2979" s="181" t="s">
        <v>2674</v>
      </c>
      <c r="C2979" s="181" t="s">
        <v>543</v>
      </c>
      <c r="D2979" s="181">
        <v>3</v>
      </c>
      <c r="E2979" s="181" t="s">
        <v>546</v>
      </c>
      <c r="F2979" s="181">
        <v>4.8099999999999996</v>
      </c>
      <c r="G2979" s="181">
        <v>14.43</v>
      </c>
      <c r="H2979" s="181">
        <v>166.54</v>
      </c>
      <c r="I2979" s="181" t="s">
        <v>542</v>
      </c>
      <c r="J2979" s="181" t="s">
        <v>543</v>
      </c>
      <c r="K2979" s="181" t="s">
        <v>2675</v>
      </c>
    </row>
    <row r="2980" spans="1:11">
      <c r="A2980" s="181" t="s">
        <v>2673</v>
      </c>
      <c r="B2980" s="181" t="s">
        <v>2674</v>
      </c>
      <c r="C2980" s="181" t="s">
        <v>559</v>
      </c>
      <c r="D2980" s="181">
        <v>2</v>
      </c>
      <c r="E2980" s="181" t="s">
        <v>551</v>
      </c>
      <c r="F2980" s="181">
        <v>0.51</v>
      </c>
      <c r="G2980" s="181">
        <v>1.02</v>
      </c>
      <c r="H2980" s="181">
        <v>166.54</v>
      </c>
      <c r="I2980" s="181" t="s">
        <v>542</v>
      </c>
      <c r="J2980" s="181" t="s">
        <v>543</v>
      </c>
      <c r="K2980" s="181" t="s">
        <v>2676</v>
      </c>
    </row>
    <row r="2981" spans="1:11">
      <c r="A2981" s="181" t="s">
        <v>2673</v>
      </c>
      <c r="B2981" s="181" t="s">
        <v>2674</v>
      </c>
      <c r="C2981" s="181" t="s">
        <v>547</v>
      </c>
      <c r="D2981" s="181">
        <v>16</v>
      </c>
      <c r="E2981" s="181" t="s">
        <v>554</v>
      </c>
      <c r="F2981" s="181">
        <v>2.34</v>
      </c>
      <c r="G2981" s="181">
        <v>37.44</v>
      </c>
      <c r="H2981" s="181">
        <v>166.54</v>
      </c>
      <c r="I2981" s="181" t="s">
        <v>542</v>
      </c>
      <c r="J2981" s="181" t="s">
        <v>543</v>
      </c>
      <c r="K2981" s="181" t="s">
        <v>2677</v>
      </c>
    </row>
    <row r="2982" spans="1:11">
      <c r="A2982" s="181" t="s">
        <v>2673</v>
      </c>
      <c r="B2982" s="181" t="s">
        <v>2674</v>
      </c>
      <c r="C2982" s="181" t="s">
        <v>540</v>
      </c>
      <c r="D2982" s="181">
        <v>16</v>
      </c>
      <c r="E2982" s="181" t="s">
        <v>546</v>
      </c>
      <c r="F2982" s="181">
        <v>3.1</v>
      </c>
      <c r="G2982" s="181">
        <v>49.6</v>
      </c>
      <c r="H2982" s="181">
        <v>166.54</v>
      </c>
      <c r="I2982" s="181" t="s">
        <v>542</v>
      </c>
      <c r="J2982" s="181" t="s">
        <v>543</v>
      </c>
      <c r="K2982" s="181" t="s">
        <v>2678</v>
      </c>
    </row>
    <row r="2983" spans="1:11">
      <c r="A2983" s="181" t="s">
        <v>2673</v>
      </c>
      <c r="B2983" s="181" t="s">
        <v>2674</v>
      </c>
      <c r="C2983" s="181" t="s">
        <v>545</v>
      </c>
      <c r="D2983" s="181">
        <v>15</v>
      </c>
      <c r="E2983" s="181" t="s">
        <v>554</v>
      </c>
      <c r="F2983" s="181">
        <v>4.2699999999999996</v>
      </c>
      <c r="G2983" s="181">
        <v>64.05</v>
      </c>
      <c r="H2983" s="181">
        <v>166.54</v>
      </c>
      <c r="I2983" s="181" t="s">
        <v>542</v>
      </c>
      <c r="J2983" s="181" t="s">
        <v>543</v>
      </c>
      <c r="K2983" s="181" t="s">
        <v>2679</v>
      </c>
    </row>
    <row r="2984" spans="1:11">
      <c r="A2984" s="181" t="s">
        <v>2680</v>
      </c>
      <c r="B2984" s="181" t="s">
        <v>2681</v>
      </c>
      <c r="C2984" s="181" t="s">
        <v>579</v>
      </c>
      <c r="D2984" s="181">
        <v>5</v>
      </c>
      <c r="E2984" s="181" t="s">
        <v>551</v>
      </c>
      <c r="F2984" s="181">
        <v>4.8600000000000003</v>
      </c>
      <c r="G2984" s="181">
        <v>24.3</v>
      </c>
      <c r="H2984" s="181">
        <v>145.28</v>
      </c>
      <c r="I2984" s="181" t="s">
        <v>542</v>
      </c>
      <c r="J2984" s="181" t="s">
        <v>543</v>
      </c>
      <c r="K2984" s="181" t="s">
        <v>2682</v>
      </c>
    </row>
    <row r="2985" spans="1:11">
      <c r="A2985" s="181" t="s">
        <v>2680</v>
      </c>
      <c r="B2985" s="181" t="s">
        <v>2681</v>
      </c>
      <c r="C2985" s="181" t="s">
        <v>557</v>
      </c>
      <c r="D2985" s="181">
        <v>4</v>
      </c>
      <c r="E2985" s="181" t="s">
        <v>554</v>
      </c>
      <c r="F2985" s="181">
        <v>0.17</v>
      </c>
      <c r="G2985" s="181">
        <v>0.68</v>
      </c>
      <c r="H2985" s="181">
        <v>145.28</v>
      </c>
      <c r="I2985" s="181" t="s">
        <v>542</v>
      </c>
      <c r="J2985" s="181" t="s">
        <v>543</v>
      </c>
      <c r="K2985" s="181" t="s">
        <v>2683</v>
      </c>
    </row>
    <row r="2986" spans="1:11">
      <c r="A2986" s="181" t="s">
        <v>2680</v>
      </c>
      <c r="B2986" s="181" t="s">
        <v>2681</v>
      </c>
      <c r="C2986" s="181" t="s">
        <v>553</v>
      </c>
      <c r="D2986" s="181">
        <v>2</v>
      </c>
      <c r="E2986" s="181" t="s">
        <v>554</v>
      </c>
      <c r="F2986" s="181">
        <v>3.19</v>
      </c>
      <c r="G2986" s="181">
        <v>6.38</v>
      </c>
      <c r="H2986" s="181">
        <v>145.28</v>
      </c>
      <c r="I2986" s="181" t="s">
        <v>542</v>
      </c>
      <c r="J2986" s="181" t="s">
        <v>543</v>
      </c>
      <c r="K2986" s="181" t="s">
        <v>2684</v>
      </c>
    </row>
    <row r="2987" spans="1:11">
      <c r="A2987" s="181" t="s">
        <v>2680</v>
      </c>
      <c r="B2987" s="181" t="s">
        <v>2681</v>
      </c>
      <c r="C2987" s="181" t="s">
        <v>547</v>
      </c>
      <c r="D2987" s="181">
        <v>16</v>
      </c>
      <c r="E2987" s="181" t="s">
        <v>541</v>
      </c>
      <c r="F2987" s="181">
        <v>2.5099999999999998</v>
      </c>
      <c r="G2987" s="181">
        <v>40.159999999999997</v>
      </c>
      <c r="H2987" s="181">
        <v>145.28</v>
      </c>
      <c r="I2987" s="181" t="s">
        <v>542</v>
      </c>
      <c r="J2987" s="181" t="s">
        <v>543</v>
      </c>
      <c r="K2987" s="181" t="s">
        <v>2685</v>
      </c>
    </row>
    <row r="2988" spans="1:11">
      <c r="A2988" s="181" t="s">
        <v>2680</v>
      </c>
      <c r="B2988" s="181" t="s">
        <v>2681</v>
      </c>
      <c r="C2988" s="181" t="s">
        <v>543</v>
      </c>
      <c r="D2988" s="181">
        <v>16</v>
      </c>
      <c r="E2988" s="181" t="s">
        <v>554</v>
      </c>
      <c r="F2988" s="181">
        <v>4.6100000000000003</v>
      </c>
      <c r="G2988" s="181">
        <v>73.760000000000005</v>
      </c>
      <c r="H2988" s="181">
        <v>145.28</v>
      </c>
      <c r="I2988" s="181" t="s">
        <v>542</v>
      </c>
      <c r="J2988" s="181" t="s">
        <v>543</v>
      </c>
      <c r="K2988" s="181" t="s">
        <v>2686</v>
      </c>
    </row>
    <row r="2989" spans="1:11">
      <c r="A2989" s="181" t="s">
        <v>2687</v>
      </c>
      <c r="B2989" s="181" t="s">
        <v>2688</v>
      </c>
      <c r="C2989" s="181" t="s">
        <v>540</v>
      </c>
      <c r="D2989" s="181">
        <v>10</v>
      </c>
      <c r="E2989" s="181" t="s">
        <v>554</v>
      </c>
      <c r="F2989" s="181">
        <v>4.8499999999999996</v>
      </c>
      <c r="G2989" s="181">
        <v>48.5</v>
      </c>
      <c r="H2989" s="181">
        <v>192.83</v>
      </c>
      <c r="I2989" s="181" t="s">
        <v>542</v>
      </c>
      <c r="J2989" s="181" t="s">
        <v>543</v>
      </c>
      <c r="K2989" s="181" t="s">
        <v>2689</v>
      </c>
    </row>
    <row r="2990" spans="1:11">
      <c r="A2990" s="181" t="s">
        <v>2687</v>
      </c>
      <c r="B2990" s="181" t="s">
        <v>2688</v>
      </c>
      <c r="C2990" s="181" t="s">
        <v>543</v>
      </c>
      <c r="D2990" s="181">
        <v>20</v>
      </c>
      <c r="E2990" s="181" t="s">
        <v>551</v>
      </c>
      <c r="F2990" s="181">
        <v>2.93</v>
      </c>
      <c r="G2990" s="181">
        <v>58.6</v>
      </c>
      <c r="H2990" s="181">
        <v>192.83</v>
      </c>
      <c r="I2990" s="181" t="s">
        <v>542</v>
      </c>
      <c r="J2990" s="181" t="s">
        <v>543</v>
      </c>
      <c r="K2990" s="181" t="s">
        <v>2690</v>
      </c>
    </row>
    <row r="2991" spans="1:11">
      <c r="A2991" s="181" t="s">
        <v>2687</v>
      </c>
      <c r="B2991" s="181" t="s">
        <v>2688</v>
      </c>
      <c r="C2991" s="181" t="s">
        <v>545</v>
      </c>
      <c r="D2991" s="181">
        <v>6</v>
      </c>
      <c r="E2991" s="181" t="s">
        <v>551</v>
      </c>
      <c r="F2991" s="181">
        <v>4.97</v>
      </c>
      <c r="G2991" s="181">
        <v>29.82</v>
      </c>
      <c r="H2991" s="181">
        <v>192.83</v>
      </c>
      <c r="I2991" s="181" t="s">
        <v>542</v>
      </c>
      <c r="J2991" s="181" t="s">
        <v>543</v>
      </c>
      <c r="K2991" s="181" t="s">
        <v>2691</v>
      </c>
    </row>
    <row r="2992" spans="1:11">
      <c r="A2992" s="181" t="s">
        <v>2687</v>
      </c>
      <c r="B2992" s="181" t="s">
        <v>2688</v>
      </c>
      <c r="C2992" s="181" t="s">
        <v>559</v>
      </c>
      <c r="D2992" s="181">
        <v>6</v>
      </c>
      <c r="E2992" s="181" t="s">
        <v>551</v>
      </c>
      <c r="F2992" s="181">
        <v>3.8</v>
      </c>
      <c r="G2992" s="181">
        <v>22.8</v>
      </c>
      <c r="H2992" s="181">
        <v>192.83</v>
      </c>
      <c r="I2992" s="181" t="s">
        <v>542</v>
      </c>
      <c r="J2992" s="181" t="s">
        <v>543</v>
      </c>
      <c r="K2992" s="181" t="s">
        <v>2692</v>
      </c>
    </row>
    <row r="2993" spans="1:11">
      <c r="A2993" s="181" t="s">
        <v>2687</v>
      </c>
      <c r="B2993" s="181" t="s">
        <v>2688</v>
      </c>
      <c r="C2993" s="181" t="s">
        <v>597</v>
      </c>
      <c r="D2993" s="181">
        <v>8</v>
      </c>
      <c r="E2993" s="181" t="s">
        <v>541</v>
      </c>
      <c r="F2993" s="181">
        <v>2.71</v>
      </c>
      <c r="G2993" s="181">
        <v>21.68</v>
      </c>
      <c r="H2993" s="181">
        <v>192.83</v>
      </c>
      <c r="I2993" s="181" t="s">
        <v>542</v>
      </c>
      <c r="J2993" s="181" t="s">
        <v>543</v>
      </c>
      <c r="K2993" s="181" t="s">
        <v>2693</v>
      </c>
    </row>
    <row r="2994" spans="1:11">
      <c r="A2994" s="181" t="s">
        <v>2687</v>
      </c>
      <c r="B2994" s="181" t="s">
        <v>2688</v>
      </c>
      <c r="C2994" s="181" t="s">
        <v>550</v>
      </c>
      <c r="D2994" s="181">
        <v>9</v>
      </c>
      <c r="E2994" s="181" t="s">
        <v>546</v>
      </c>
      <c r="F2994" s="181">
        <v>1.27</v>
      </c>
      <c r="G2994" s="181">
        <v>11.43</v>
      </c>
      <c r="H2994" s="181">
        <v>192.83</v>
      </c>
      <c r="I2994" s="181" t="s">
        <v>542</v>
      </c>
      <c r="J2994" s="181" t="s">
        <v>543</v>
      </c>
      <c r="K2994" s="181" t="s">
        <v>2694</v>
      </c>
    </row>
    <row r="2995" spans="1:11">
      <c r="A2995" s="181" t="s">
        <v>2695</v>
      </c>
      <c r="B2995" s="181" t="s">
        <v>2696</v>
      </c>
      <c r="C2995" s="181" t="s">
        <v>563</v>
      </c>
      <c r="D2995" s="181">
        <v>19</v>
      </c>
      <c r="E2995" s="181" t="s">
        <v>546</v>
      </c>
      <c r="F2995" s="181">
        <v>4.72</v>
      </c>
      <c r="G2995" s="181">
        <v>89.68</v>
      </c>
      <c r="H2995" s="181">
        <v>146.81</v>
      </c>
      <c r="I2995" s="181" t="s">
        <v>542</v>
      </c>
      <c r="J2995" s="181" t="s">
        <v>543</v>
      </c>
      <c r="K2995" s="181" t="s">
        <v>2697</v>
      </c>
    </row>
    <row r="2996" spans="1:11">
      <c r="A2996" s="181" t="s">
        <v>2695</v>
      </c>
      <c r="B2996" s="181" t="s">
        <v>2696</v>
      </c>
      <c r="C2996" s="181" t="s">
        <v>550</v>
      </c>
      <c r="D2996" s="181">
        <v>14</v>
      </c>
      <c r="E2996" s="181" t="s">
        <v>551</v>
      </c>
      <c r="F2996" s="181">
        <v>0.57999999999999996</v>
      </c>
      <c r="G2996" s="181">
        <v>8.1199999999999992</v>
      </c>
      <c r="H2996" s="181">
        <v>146.81</v>
      </c>
      <c r="I2996" s="181" t="s">
        <v>542</v>
      </c>
      <c r="J2996" s="181" t="s">
        <v>543</v>
      </c>
      <c r="K2996" s="181" t="s">
        <v>2698</v>
      </c>
    </row>
    <row r="2997" spans="1:11">
      <c r="A2997" s="181" t="s">
        <v>2695</v>
      </c>
      <c r="B2997" s="181" t="s">
        <v>2696</v>
      </c>
      <c r="C2997" s="181" t="s">
        <v>575</v>
      </c>
      <c r="D2997" s="181">
        <v>6</v>
      </c>
      <c r="E2997" s="181" t="s">
        <v>541</v>
      </c>
      <c r="F2997" s="181">
        <v>2.25</v>
      </c>
      <c r="G2997" s="181">
        <v>13.5</v>
      </c>
      <c r="H2997" s="181">
        <v>146.81</v>
      </c>
      <c r="I2997" s="181" t="s">
        <v>542</v>
      </c>
      <c r="J2997" s="181" t="s">
        <v>543</v>
      </c>
      <c r="K2997" s="181" t="s">
        <v>2699</v>
      </c>
    </row>
    <row r="2998" spans="1:11">
      <c r="A2998" s="181" t="s">
        <v>2695</v>
      </c>
      <c r="B2998" s="181" t="s">
        <v>2696</v>
      </c>
      <c r="C2998" s="181" t="s">
        <v>553</v>
      </c>
      <c r="D2998" s="181">
        <v>16</v>
      </c>
      <c r="E2998" s="181" t="s">
        <v>541</v>
      </c>
      <c r="F2998" s="181">
        <v>1.59</v>
      </c>
      <c r="G2998" s="181">
        <v>25.44</v>
      </c>
      <c r="H2998" s="181">
        <v>146.81</v>
      </c>
      <c r="I2998" s="181" t="s">
        <v>542</v>
      </c>
      <c r="J2998" s="181" t="s">
        <v>543</v>
      </c>
      <c r="K2998" s="181" t="s">
        <v>2700</v>
      </c>
    </row>
    <row r="2999" spans="1:11">
      <c r="A2999" s="181" t="s">
        <v>2695</v>
      </c>
      <c r="B2999" s="181" t="s">
        <v>2696</v>
      </c>
      <c r="C2999" s="181" t="s">
        <v>543</v>
      </c>
      <c r="D2999" s="181">
        <v>19</v>
      </c>
      <c r="E2999" s="181" t="s">
        <v>551</v>
      </c>
      <c r="F2999" s="181">
        <v>0.53</v>
      </c>
      <c r="G2999" s="181">
        <v>10.07</v>
      </c>
      <c r="H2999" s="181">
        <v>146.81</v>
      </c>
      <c r="I2999" s="181" t="s">
        <v>542</v>
      </c>
      <c r="J2999" s="181" t="s">
        <v>543</v>
      </c>
      <c r="K2999" s="181" t="s">
        <v>2701</v>
      </c>
    </row>
    <row r="3000" spans="1:11">
      <c r="A3000" s="181" t="s">
        <v>2702</v>
      </c>
      <c r="B3000" s="181" t="s">
        <v>2703</v>
      </c>
      <c r="C3000" s="181" t="s">
        <v>597</v>
      </c>
      <c r="D3000" s="181">
        <v>14</v>
      </c>
      <c r="E3000" s="181" t="s">
        <v>554</v>
      </c>
      <c r="F3000" s="181">
        <v>2.48</v>
      </c>
      <c r="G3000" s="181">
        <v>34.72</v>
      </c>
      <c r="H3000" s="181">
        <v>44.44</v>
      </c>
      <c r="I3000" s="181" t="s">
        <v>1906</v>
      </c>
      <c r="J3000" s="181" t="s">
        <v>778</v>
      </c>
      <c r="K3000" s="181" t="s">
        <v>2704</v>
      </c>
    </row>
    <row r="3001" spans="1:11">
      <c r="A3001" s="181" t="s">
        <v>2702</v>
      </c>
      <c r="B3001" s="181" t="s">
        <v>2703</v>
      </c>
      <c r="C3001" s="181" t="s">
        <v>559</v>
      </c>
      <c r="D3001" s="181">
        <v>4</v>
      </c>
      <c r="E3001" s="181" t="s">
        <v>546</v>
      </c>
      <c r="F3001" s="181">
        <v>2.0099999999999998</v>
      </c>
      <c r="G3001" s="181">
        <v>8.0399999999999991</v>
      </c>
      <c r="H3001" s="181">
        <v>44.44</v>
      </c>
      <c r="I3001" s="181" t="s">
        <v>1906</v>
      </c>
      <c r="J3001" s="181" t="s">
        <v>778</v>
      </c>
      <c r="K3001" s="181" t="s">
        <v>2704</v>
      </c>
    </row>
    <row r="3002" spans="1:11">
      <c r="A3002" s="181" t="s">
        <v>2702</v>
      </c>
      <c r="B3002" s="181" t="s">
        <v>2703</v>
      </c>
      <c r="C3002" s="181" t="s">
        <v>553</v>
      </c>
      <c r="D3002" s="181">
        <v>6</v>
      </c>
      <c r="E3002" s="181" t="s">
        <v>541</v>
      </c>
      <c r="F3002" s="181">
        <v>0.28000000000000003</v>
      </c>
      <c r="G3002" s="181">
        <v>1.68</v>
      </c>
      <c r="H3002" s="181">
        <v>44.44</v>
      </c>
      <c r="I3002" s="181" t="s">
        <v>1906</v>
      </c>
      <c r="J3002" s="181" t="s">
        <v>778</v>
      </c>
      <c r="K3002" s="181" t="s">
        <v>2704</v>
      </c>
    </row>
    <row r="3003" spans="1:11">
      <c r="A3003" s="181" t="s">
        <v>2705</v>
      </c>
      <c r="B3003" s="181" t="s">
        <v>2706</v>
      </c>
      <c r="C3003" s="181" t="s">
        <v>563</v>
      </c>
      <c r="D3003" s="181">
        <v>16</v>
      </c>
      <c r="E3003" s="181" t="s">
        <v>554</v>
      </c>
      <c r="F3003" s="181">
        <v>1.1000000000000001</v>
      </c>
      <c r="G3003" s="181">
        <v>17.600000000000001</v>
      </c>
      <c r="H3003" s="181">
        <v>69.5</v>
      </c>
      <c r="I3003" s="181" t="s">
        <v>1906</v>
      </c>
      <c r="J3003" s="181" t="s">
        <v>543</v>
      </c>
      <c r="K3003" s="181" t="s">
        <v>2707</v>
      </c>
    </row>
    <row r="3004" spans="1:11">
      <c r="A3004" s="181" t="s">
        <v>2705</v>
      </c>
      <c r="B3004" s="181" t="s">
        <v>2706</v>
      </c>
      <c r="C3004" s="181" t="s">
        <v>545</v>
      </c>
      <c r="D3004" s="181">
        <v>16</v>
      </c>
      <c r="E3004" s="181" t="s">
        <v>551</v>
      </c>
      <c r="F3004" s="181">
        <v>1.85</v>
      </c>
      <c r="G3004" s="181">
        <v>29.6</v>
      </c>
      <c r="H3004" s="181">
        <v>69.5</v>
      </c>
      <c r="I3004" s="181" t="s">
        <v>1906</v>
      </c>
      <c r="J3004" s="181" t="s">
        <v>543</v>
      </c>
      <c r="K3004" s="181" t="s">
        <v>2707</v>
      </c>
    </row>
    <row r="3005" spans="1:11">
      <c r="A3005" s="181" t="s">
        <v>2705</v>
      </c>
      <c r="B3005" s="181" t="s">
        <v>2706</v>
      </c>
      <c r="C3005" s="181" t="s">
        <v>543</v>
      </c>
      <c r="D3005" s="181">
        <v>5</v>
      </c>
      <c r="E3005" s="181" t="s">
        <v>551</v>
      </c>
      <c r="F3005" s="181">
        <v>4.46</v>
      </c>
      <c r="G3005" s="181">
        <v>22.3</v>
      </c>
      <c r="H3005" s="181">
        <v>69.5</v>
      </c>
      <c r="I3005" s="181" t="s">
        <v>1906</v>
      </c>
      <c r="J3005" s="181" t="s">
        <v>543</v>
      </c>
      <c r="K3005" s="181" t="s">
        <v>2707</v>
      </c>
    </row>
    <row r="3006" spans="1:11">
      <c r="A3006" s="181" t="s">
        <v>2708</v>
      </c>
      <c r="B3006" s="181" t="s">
        <v>2709</v>
      </c>
      <c r="C3006" s="181" t="s">
        <v>547</v>
      </c>
      <c r="D3006" s="181">
        <v>9</v>
      </c>
      <c r="E3006" s="181" t="s">
        <v>546</v>
      </c>
      <c r="F3006" s="181">
        <v>4.07</v>
      </c>
      <c r="G3006" s="181">
        <v>36.630000000000003</v>
      </c>
      <c r="H3006" s="181">
        <v>124.58</v>
      </c>
      <c r="I3006" s="181" t="s">
        <v>542</v>
      </c>
      <c r="J3006" s="181" t="s">
        <v>543</v>
      </c>
      <c r="K3006" s="181" t="s">
        <v>2710</v>
      </c>
    </row>
    <row r="3007" spans="1:11">
      <c r="A3007" s="181" t="s">
        <v>2708</v>
      </c>
      <c r="B3007" s="181" t="s">
        <v>2709</v>
      </c>
      <c r="C3007" s="181" t="s">
        <v>579</v>
      </c>
      <c r="D3007" s="181">
        <v>3</v>
      </c>
      <c r="E3007" s="181" t="s">
        <v>546</v>
      </c>
      <c r="F3007" s="181">
        <v>1.38</v>
      </c>
      <c r="G3007" s="181">
        <v>4.1399999999999997</v>
      </c>
      <c r="H3007" s="181">
        <v>124.58</v>
      </c>
      <c r="I3007" s="181" t="s">
        <v>542</v>
      </c>
      <c r="J3007" s="181" t="s">
        <v>543</v>
      </c>
      <c r="K3007" s="181" t="s">
        <v>2711</v>
      </c>
    </row>
    <row r="3008" spans="1:11">
      <c r="A3008" s="181" t="s">
        <v>2708</v>
      </c>
      <c r="B3008" s="181" t="s">
        <v>2709</v>
      </c>
      <c r="C3008" s="181" t="s">
        <v>597</v>
      </c>
      <c r="D3008" s="181">
        <v>5</v>
      </c>
      <c r="E3008" s="181" t="s">
        <v>541</v>
      </c>
      <c r="F3008" s="181">
        <v>4.54</v>
      </c>
      <c r="G3008" s="181">
        <v>22.7</v>
      </c>
      <c r="H3008" s="181">
        <v>124.58</v>
      </c>
      <c r="I3008" s="181" t="s">
        <v>542</v>
      </c>
      <c r="J3008" s="181" t="s">
        <v>543</v>
      </c>
      <c r="K3008" s="181" t="s">
        <v>2712</v>
      </c>
    </row>
    <row r="3009" spans="1:11">
      <c r="A3009" s="181" t="s">
        <v>2708</v>
      </c>
      <c r="B3009" s="181" t="s">
        <v>2709</v>
      </c>
      <c r="C3009" s="181" t="s">
        <v>552</v>
      </c>
      <c r="D3009" s="181">
        <v>14</v>
      </c>
      <c r="E3009" s="181" t="s">
        <v>546</v>
      </c>
      <c r="F3009" s="181">
        <v>1.97</v>
      </c>
      <c r="G3009" s="181">
        <v>27.58</v>
      </c>
      <c r="H3009" s="181">
        <v>124.58</v>
      </c>
      <c r="I3009" s="181" t="s">
        <v>542</v>
      </c>
      <c r="J3009" s="181" t="s">
        <v>543</v>
      </c>
      <c r="K3009" s="181" t="s">
        <v>2713</v>
      </c>
    </row>
    <row r="3010" spans="1:11">
      <c r="A3010" s="181" t="s">
        <v>2708</v>
      </c>
      <c r="B3010" s="181" t="s">
        <v>2709</v>
      </c>
      <c r="C3010" s="181" t="s">
        <v>557</v>
      </c>
      <c r="D3010" s="181">
        <v>13</v>
      </c>
      <c r="E3010" s="181" t="s">
        <v>546</v>
      </c>
      <c r="F3010" s="181">
        <v>0.51</v>
      </c>
      <c r="G3010" s="181">
        <v>6.63</v>
      </c>
      <c r="H3010" s="181">
        <v>124.58</v>
      </c>
      <c r="I3010" s="181" t="s">
        <v>542</v>
      </c>
      <c r="J3010" s="181" t="s">
        <v>543</v>
      </c>
      <c r="K3010" s="181" t="s">
        <v>2714</v>
      </c>
    </row>
    <row r="3011" spans="1:11">
      <c r="A3011" s="181" t="s">
        <v>2708</v>
      </c>
      <c r="B3011" s="181" t="s">
        <v>2709</v>
      </c>
      <c r="C3011" s="181" t="s">
        <v>545</v>
      </c>
      <c r="D3011" s="181">
        <v>10</v>
      </c>
      <c r="E3011" s="181" t="s">
        <v>546</v>
      </c>
      <c r="F3011" s="181">
        <v>2.69</v>
      </c>
      <c r="G3011" s="181">
        <v>26.9</v>
      </c>
      <c r="H3011" s="181">
        <v>124.58</v>
      </c>
      <c r="I3011" s="181" t="s">
        <v>542</v>
      </c>
      <c r="J3011" s="181" t="s">
        <v>543</v>
      </c>
      <c r="K3011" s="181" t="s">
        <v>2715</v>
      </c>
    </row>
    <row r="3012" spans="1:11">
      <c r="A3012" s="181" t="s">
        <v>2716</v>
      </c>
      <c r="B3012" s="181" t="s">
        <v>2717</v>
      </c>
      <c r="C3012" s="181" t="s">
        <v>543</v>
      </c>
      <c r="D3012" s="181">
        <v>19</v>
      </c>
      <c r="E3012" s="181" t="s">
        <v>541</v>
      </c>
      <c r="F3012" s="181">
        <v>4.45</v>
      </c>
      <c r="G3012" s="181">
        <v>84.55</v>
      </c>
      <c r="H3012" s="181">
        <v>224.85</v>
      </c>
      <c r="I3012" s="181" t="s">
        <v>542</v>
      </c>
      <c r="J3012" s="181" t="s">
        <v>543</v>
      </c>
      <c r="K3012" s="181" t="s">
        <v>2718</v>
      </c>
    </row>
    <row r="3013" spans="1:11">
      <c r="A3013" s="181" t="s">
        <v>2716</v>
      </c>
      <c r="B3013" s="181" t="s">
        <v>2717</v>
      </c>
      <c r="C3013" s="181" t="s">
        <v>575</v>
      </c>
      <c r="D3013" s="181">
        <v>11</v>
      </c>
      <c r="E3013" s="181" t="s">
        <v>541</v>
      </c>
      <c r="F3013" s="181">
        <v>4.49</v>
      </c>
      <c r="G3013" s="181">
        <v>49.39</v>
      </c>
      <c r="H3013" s="181">
        <v>224.85</v>
      </c>
      <c r="I3013" s="181" t="s">
        <v>542</v>
      </c>
      <c r="J3013" s="181" t="s">
        <v>543</v>
      </c>
      <c r="K3013" s="181" t="s">
        <v>2719</v>
      </c>
    </row>
    <row r="3014" spans="1:11">
      <c r="A3014" s="181" t="s">
        <v>2716</v>
      </c>
      <c r="B3014" s="181" t="s">
        <v>2717</v>
      </c>
      <c r="C3014" s="181" t="s">
        <v>552</v>
      </c>
      <c r="D3014" s="181">
        <v>8</v>
      </c>
      <c r="E3014" s="181" t="s">
        <v>551</v>
      </c>
      <c r="F3014" s="181">
        <v>0.56999999999999995</v>
      </c>
      <c r="G3014" s="181">
        <v>4.5599999999999996</v>
      </c>
      <c r="H3014" s="181">
        <v>224.85</v>
      </c>
      <c r="I3014" s="181" t="s">
        <v>542</v>
      </c>
      <c r="J3014" s="181" t="s">
        <v>543</v>
      </c>
      <c r="K3014" s="181" t="s">
        <v>2720</v>
      </c>
    </row>
    <row r="3015" spans="1:11">
      <c r="A3015" s="181" t="s">
        <v>2716</v>
      </c>
      <c r="B3015" s="181" t="s">
        <v>2717</v>
      </c>
      <c r="C3015" s="181" t="s">
        <v>597</v>
      </c>
      <c r="D3015" s="181">
        <v>13</v>
      </c>
      <c r="E3015" s="181" t="s">
        <v>546</v>
      </c>
      <c r="F3015" s="181">
        <v>2.3199999999999998</v>
      </c>
      <c r="G3015" s="181">
        <v>30.16</v>
      </c>
      <c r="H3015" s="181">
        <v>224.85</v>
      </c>
      <c r="I3015" s="181" t="s">
        <v>542</v>
      </c>
      <c r="J3015" s="181" t="s">
        <v>543</v>
      </c>
      <c r="K3015" s="181" t="s">
        <v>2721</v>
      </c>
    </row>
    <row r="3016" spans="1:11">
      <c r="A3016" s="181" t="s">
        <v>2716</v>
      </c>
      <c r="B3016" s="181" t="s">
        <v>2717</v>
      </c>
      <c r="C3016" s="181" t="s">
        <v>540</v>
      </c>
      <c r="D3016" s="181">
        <v>13</v>
      </c>
      <c r="E3016" s="181" t="s">
        <v>541</v>
      </c>
      <c r="F3016" s="181">
        <v>2.73</v>
      </c>
      <c r="G3016" s="181">
        <v>35.49</v>
      </c>
      <c r="H3016" s="181">
        <v>224.85</v>
      </c>
      <c r="I3016" s="181" t="s">
        <v>542</v>
      </c>
      <c r="J3016" s="181" t="s">
        <v>543</v>
      </c>
      <c r="K3016" s="181" t="s">
        <v>2722</v>
      </c>
    </row>
    <row r="3017" spans="1:11">
      <c r="A3017" s="181" t="s">
        <v>2716</v>
      </c>
      <c r="B3017" s="181" t="s">
        <v>2717</v>
      </c>
      <c r="C3017" s="181" t="s">
        <v>559</v>
      </c>
      <c r="D3017" s="181">
        <v>6</v>
      </c>
      <c r="E3017" s="181" t="s">
        <v>551</v>
      </c>
      <c r="F3017" s="181">
        <v>3.45</v>
      </c>
      <c r="G3017" s="181">
        <v>20.7</v>
      </c>
      <c r="H3017" s="181">
        <v>224.85</v>
      </c>
      <c r="I3017" s="181" t="s">
        <v>542</v>
      </c>
      <c r="J3017" s="181" t="s">
        <v>543</v>
      </c>
      <c r="K3017" s="181" t="s">
        <v>2723</v>
      </c>
    </row>
    <row r="3018" spans="1:11">
      <c r="A3018" s="181" t="s">
        <v>2724</v>
      </c>
      <c r="B3018" s="181" t="s">
        <v>2725</v>
      </c>
      <c r="C3018" s="181" t="s">
        <v>575</v>
      </c>
      <c r="D3018" s="181">
        <v>3</v>
      </c>
      <c r="E3018" s="181" t="s">
        <v>541</v>
      </c>
      <c r="F3018" s="181">
        <v>3.61</v>
      </c>
      <c r="G3018" s="181">
        <v>10.83</v>
      </c>
      <c r="H3018" s="181">
        <v>30.49</v>
      </c>
      <c r="I3018" s="181" t="s">
        <v>1906</v>
      </c>
      <c r="J3018" s="181" t="s">
        <v>543</v>
      </c>
      <c r="K3018" s="181" t="s">
        <v>2726</v>
      </c>
    </row>
    <row r="3019" spans="1:11">
      <c r="A3019" s="181" t="s">
        <v>2724</v>
      </c>
      <c r="B3019" s="181" t="s">
        <v>2725</v>
      </c>
      <c r="C3019" s="181" t="s">
        <v>545</v>
      </c>
      <c r="D3019" s="181">
        <v>10</v>
      </c>
      <c r="E3019" s="181" t="s">
        <v>541</v>
      </c>
      <c r="F3019" s="181">
        <v>1.1599999999999999</v>
      </c>
      <c r="G3019" s="181">
        <v>11.6</v>
      </c>
      <c r="H3019" s="181">
        <v>30.49</v>
      </c>
      <c r="I3019" s="181" t="s">
        <v>1906</v>
      </c>
      <c r="J3019" s="181" t="s">
        <v>543</v>
      </c>
      <c r="K3019" s="181" t="s">
        <v>2726</v>
      </c>
    </row>
    <row r="3020" spans="1:11">
      <c r="A3020" s="181" t="s">
        <v>2724</v>
      </c>
      <c r="B3020" s="181" t="s">
        <v>2725</v>
      </c>
      <c r="C3020" s="181" t="s">
        <v>557</v>
      </c>
      <c r="D3020" s="181">
        <v>13</v>
      </c>
      <c r="E3020" s="181" t="s">
        <v>551</v>
      </c>
      <c r="F3020" s="181">
        <v>0.62</v>
      </c>
      <c r="G3020" s="181">
        <v>8.06</v>
      </c>
      <c r="H3020" s="181">
        <v>30.49</v>
      </c>
      <c r="I3020" s="181" t="s">
        <v>1906</v>
      </c>
      <c r="J3020" s="181" t="s">
        <v>543</v>
      </c>
      <c r="K3020" s="181" t="s">
        <v>2726</v>
      </c>
    </row>
    <row r="3021" spans="1:11">
      <c r="A3021" s="181" t="s">
        <v>2727</v>
      </c>
      <c r="B3021" s="181" t="s">
        <v>2728</v>
      </c>
      <c r="C3021" s="181" t="s">
        <v>559</v>
      </c>
      <c r="D3021" s="181">
        <v>2</v>
      </c>
      <c r="E3021" s="181" t="s">
        <v>546</v>
      </c>
      <c r="F3021" s="181">
        <v>1.03</v>
      </c>
      <c r="G3021" s="181">
        <v>2.06</v>
      </c>
      <c r="H3021" s="181">
        <v>35.06</v>
      </c>
      <c r="I3021" s="181" t="s">
        <v>542</v>
      </c>
      <c r="J3021" s="181" t="s">
        <v>543</v>
      </c>
      <c r="K3021" s="181" t="s">
        <v>2729</v>
      </c>
    </row>
    <row r="3022" spans="1:11">
      <c r="A3022" s="181" t="s">
        <v>2727</v>
      </c>
      <c r="B3022" s="181" t="s">
        <v>2728</v>
      </c>
      <c r="C3022" s="181" t="s">
        <v>597</v>
      </c>
      <c r="D3022" s="181">
        <v>15</v>
      </c>
      <c r="E3022" s="181" t="s">
        <v>551</v>
      </c>
      <c r="F3022" s="181">
        <v>0.35</v>
      </c>
      <c r="G3022" s="181">
        <v>5.25</v>
      </c>
      <c r="H3022" s="181">
        <v>35.06</v>
      </c>
      <c r="I3022" s="181" t="s">
        <v>542</v>
      </c>
      <c r="J3022" s="181" t="s">
        <v>543</v>
      </c>
      <c r="K3022" s="181" t="s">
        <v>2730</v>
      </c>
    </row>
    <row r="3023" spans="1:11">
      <c r="A3023" s="181" t="s">
        <v>2727</v>
      </c>
      <c r="B3023" s="181" t="s">
        <v>2728</v>
      </c>
      <c r="C3023" s="181" t="s">
        <v>543</v>
      </c>
      <c r="D3023" s="181">
        <v>5</v>
      </c>
      <c r="E3023" s="181" t="s">
        <v>554</v>
      </c>
      <c r="F3023" s="181">
        <v>2.04</v>
      </c>
      <c r="G3023" s="181">
        <v>10.199999999999999</v>
      </c>
      <c r="H3023" s="181">
        <v>35.06</v>
      </c>
      <c r="I3023" s="181" t="s">
        <v>542</v>
      </c>
      <c r="J3023" s="181" t="s">
        <v>543</v>
      </c>
      <c r="K3023" s="181" t="s">
        <v>2731</v>
      </c>
    </row>
    <row r="3024" spans="1:11">
      <c r="A3024" s="181" t="s">
        <v>2727</v>
      </c>
      <c r="B3024" s="181" t="s">
        <v>2728</v>
      </c>
      <c r="C3024" s="181" t="s">
        <v>575</v>
      </c>
      <c r="D3024" s="181">
        <v>13</v>
      </c>
      <c r="E3024" s="181" t="s">
        <v>541</v>
      </c>
      <c r="F3024" s="181">
        <v>1.35</v>
      </c>
      <c r="G3024" s="181">
        <v>17.55</v>
      </c>
      <c r="H3024" s="181">
        <v>35.06</v>
      </c>
      <c r="I3024" s="181" t="s">
        <v>542</v>
      </c>
      <c r="J3024" s="181" t="s">
        <v>543</v>
      </c>
      <c r="K3024" s="181" t="s">
        <v>2732</v>
      </c>
    </row>
    <row r="3025" spans="1:11">
      <c r="A3025" s="181" t="s">
        <v>2733</v>
      </c>
      <c r="B3025" s="181" t="s">
        <v>2734</v>
      </c>
      <c r="C3025" s="181" t="s">
        <v>550</v>
      </c>
      <c r="D3025" s="181">
        <v>5</v>
      </c>
      <c r="E3025" s="181" t="s">
        <v>554</v>
      </c>
      <c r="F3025" s="181">
        <v>0.9</v>
      </c>
      <c r="G3025" s="181">
        <v>4.5</v>
      </c>
      <c r="H3025" s="181">
        <v>18.87</v>
      </c>
      <c r="I3025" s="181" t="s">
        <v>1906</v>
      </c>
      <c r="J3025" s="181" t="s">
        <v>543</v>
      </c>
      <c r="K3025" s="181" t="s">
        <v>2735</v>
      </c>
    </row>
    <row r="3026" spans="1:11">
      <c r="A3026" s="181" t="s">
        <v>2733</v>
      </c>
      <c r="B3026" s="181" t="s">
        <v>2734</v>
      </c>
      <c r="C3026" s="181" t="s">
        <v>545</v>
      </c>
      <c r="D3026" s="181">
        <v>6</v>
      </c>
      <c r="E3026" s="181" t="s">
        <v>551</v>
      </c>
      <c r="F3026" s="181">
        <v>0.96</v>
      </c>
      <c r="G3026" s="181">
        <v>5.76</v>
      </c>
      <c r="H3026" s="181">
        <v>18.87</v>
      </c>
      <c r="I3026" s="181" t="s">
        <v>1906</v>
      </c>
      <c r="J3026" s="181" t="s">
        <v>543</v>
      </c>
      <c r="K3026" s="181" t="s">
        <v>2735</v>
      </c>
    </row>
    <row r="3027" spans="1:11">
      <c r="A3027" s="181" t="s">
        <v>2733</v>
      </c>
      <c r="B3027" s="181" t="s">
        <v>2734</v>
      </c>
      <c r="C3027" s="181" t="s">
        <v>553</v>
      </c>
      <c r="D3027" s="181">
        <v>3</v>
      </c>
      <c r="E3027" s="181" t="s">
        <v>546</v>
      </c>
      <c r="F3027" s="181">
        <v>2.87</v>
      </c>
      <c r="G3027" s="181">
        <v>8.61</v>
      </c>
      <c r="H3027" s="181">
        <v>18.87</v>
      </c>
      <c r="I3027" s="181" t="s">
        <v>1906</v>
      </c>
      <c r="J3027" s="181" t="s">
        <v>543</v>
      </c>
      <c r="K3027" s="181" t="s">
        <v>2735</v>
      </c>
    </row>
    <row r="3028" spans="1:11">
      <c r="A3028" s="181" t="s">
        <v>2736</v>
      </c>
      <c r="B3028" s="181" t="s">
        <v>2737</v>
      </c>
      <c r="C3028" s="181" t="s">
        <v>557</v>
      </c>
      <c r="D3028" s="181">
        <v>6</v>
      </c>
      <c r="E3028" s="181" t="s">
        <v>546</v>
      </c>
      <c r="F3028" s="181">
        <v>0.67</v>
      </c>
      <c r="G3028" s="181">
        <v>4.0199999999999996</v>
      </c>
      <c r="H3028" s="181">
        <v>90.32</v>
      </c>
      <c r="I3028" s="181" t="s">
        <v>542</v>
      </c>
      <c r="J3028" s="181" t="s">
        <v>543</v>
      </c>
      <c r="K3028" s="181" t="s">
        <v>2738</v>
      </c>
    </row>
    <row r="3029" spans="1:11">
      <c r="A3029" s="181" t="s">
        <v>2736</v>
      </c>
      <c r="B3029" s="181" t="s">
        <v>2737</v>
      </c>
      <c r="C3029" s="181" t="s">
        <v>579</v>
      </c>
      <c r="D3029" s="181">
        <v>6</v>
      </c>
      <c r="E3029" s="181" t="s">
        <v>554</v>
      </c>
      <c r="F3029" s="181">
        <v>3.28</v>
      </c>
      <c r="G3029" s="181">
        <v>19.68</v>
      </c>
      <c r="H3029" s="181">
        <v>90.32</v>
      </c>
      <c r="I3029" s="181" t="s">
        <v>542</v>
      </c>
      <c r="J3029" s="181" t="s">
        <v>543</v>
      </c>
      <c r="K3029" s="181" t="s">
        <v>2739</v>
      </c>
    </row>
    <row r="3030" spans="1:11">
      <c r="A3030" s="181" t="s">
        <v>2736</v>
      </c>
      <c r="B3030" s="181" t="s">
        <v>2737</v>
      </c>
      <c r="C3030" s="181" t="s">
        <v>547</v>
      </c>
      <c r="D3030" s="181">
        <v>2</v>
      </c>
      <c r="E3030" s="181" t="s">
        <v>546</v>
      </c>
      <c r="F3030" s="181">
        <v>2.72</v>
      </c>
      <c r="G3030" s="181">
        <v>5.44</v>
      </c>
      <c r="H3030" s="181">
        <v>90.32</v>
      </c>
      <c r="I3030" s="181" t="s">
        <v>542</v>
      </c>
      <c r="J3030" s="181" t="s">
        <v>543</v>
      </c>
      <c r="K3030" s="181" t="s">
        <v>2740</v>
      </c>
    </row>
    <row r="3031" spans="1:11">
      <c r="A3031" s="181" t="s">
        <v>2736</v>
      </c>
      <c r="B3031" s="181" t="s">
        <v>2737</v>
      </c>
      <c r="C3031" s="181" t="s">
        <v>545</v>
      </c>
      <c r="D3031" s="181">
        <v>14</v>
      </c>
      <c r="E3031" s="181" t="s">
        <v>541</v>
      </c>
      <c r="F3031" s="181">
        <v>4.37</v>
      </c>
      <c r="G3031" s="181">
        <v>61.18</v>
      </c>
      <c r="H3031" s="181">
        <v>90.32</v>
      </c>
      <c r="I3031" s="181" t="s">
        <v>542</v>
      </c>
      <c r="J3031" s="181" t="s">
        <v>543</v>
      </c>
      <c r="K3031" s="181" t="s">
        <v>2741</v>
      </c>
    </row>
    <row r="3032" spans="1:11">
      <c r="A3032" s="181" t="s">
        <v>2742</v>
      </c>
      <c r="B3032" s="181" t="s">
        <v>2743</v>
      </c>
      <c r="C3032" s="181" t="s">
        <v>559</v>
      </c>
      <c r="D3032" s="181">
        <v>18</v>
      </c>
      <c r="E3032" s="181" t="s">
        <v>554</v>
      </c>
      <c r="F3032" s="181">
        <v>2.94</v>
      </c>
      <c r="G3032" s="181">
        <v>52.92</v>
      </c>
      <c r="H3032" s="181">
        <v>181.36</v>
      </c>
      <c r="I3032" s="181" t="s">
        <v>1906</v>
      </c>
      <c r="J3032" s="181" t="s">
        <v>543</v>
      </c>
      <c r="K3032" s="181" t="s">
        <v>2744</v>
      </c>
    </row>
    <row r="3033" spans="1:11">
      <c r="A3033" s="181" t="s">
        <v>2742</v>
      </c>
      <c r="B3033" s="181" t="s">
        <v>2743</v>
      </c>
      <c r="C3033" s="181" t="s">
        <v>597</v>
      </c>
      <c r="D3033" s="181">
        <v>18</v>
      </c>
      <c r="E3033" s="181" t="s">
        <v>551</v>
      </c>
      <c r="F3033" s="181">
        <v>4.55</v>
      </c>
      <c r="G3033" s="181">
        <v>81.900000000000006</v>
      </c>
      <c r="H3033" s="181">
        <v>181.36</v>
      </c>
      <c r="I3033" s="181" t="s">
        <v>1906</v>
      </c>
      <c r="J3033" s="181" t="s">
        <v>543</v>
      </c>
      <c r="K3033" s="181" t="s">
        <v>2744</v>
      </c>
    </row>
    <row r="3034" spans="1:11">
      <c r="A3034" s="181" t="s">
        <v>2742</v>
      </c>
      <c r="B3034" s="181" t="s">
        <v>2743</v>
      </c>
      <c r="C3034" s="181" t="s">
        <v>543</v>
      </c>
      <c r="D3034" s="181">
        <v>19</v>
      </c>
      <c r="E3034" s="181" t="s">
        <v>551</v>
      </c>
      <c r="F3034" s="181">
        <v>2.0499999999999998</v>
      </c>
      <c r="G3034" s="181">
        <v>38.950000000000003</v>
      </c>
      <c r="H3034" s="181">
        <v>181.36</v>
      </c>
      <c r="I3034" s="181" t="s">
        <v>1906</v>
      </c>
      <c r="J3034" s="181" t="s">
        <v>543</v>
      </c>
      <c r="K3034" s="181" t="s">
        <v>2744</v>
      </c>
    </row>
    <row r="3035" spans="1:11">
      <c r="A3035" s="181" t="s">
        <v>2742</v>
      </c>
      <c r="B3035" s="181" t="s">
        <v>2743</v>
      </c>
      <c r="C3035" s="181" t="s">
        <v>545</v>
      </c>
      <c r="D3035" s="181">
        <v>6</v>
      </c>
      <c r="E3035" s="181" t="s">
        <v>546</v>
      </c>
      <c r="F3035" s="181">
        <v>0.66</v>
      </c>
      <c r="G3035" s="181">
        <v>3.96</v>
      </c>
      <c r="H3035" s="181">
        <v>181.36</v>
      </c>
      <c r="I3035" s="181" t="s">
        <v>1906</v>
      </c>
      <c r="J3035" s="181" t="s">
        <v>543</v>
      </c>
      <c r="K3035" s="181" t="s">
        <v>2744</v>
      </c>
    </row>
    <row r="3036" spans="1:11">
      <c r="A3036" s="181" t="s">
        <v>2742</v>
      </c>
      <c r="B3036" s="181" t="s">
        <v>2743</v>
      </c>
      <c r="C3036" s="181" t="s">
        <v>550</v>
      </c>
      <c r="D3036" s="181">
        <v>3</v>
      </c>
      <c r="E3036" s="181" t="s">
        <v>546</v>
      </c>
      <c r="F3036" s="181">
        <v>1.21</v>
      </c>
      <c r="G3036" s="181">
        <v>3.63</v>
      </c>
      <c r="H3036" s="181">
        <v>181.36</v>
      </c>
      <c r="I3036" s="181" t="s">
        <v>1906</v>
      </c>
      <c r="J3036" s="181" t="s">
        <v>543</v>
      </c>
      <c r="K3036" s="181" t="s">
        <v>2744</v>
      </c>
    </row>
    <row r="3037" spans="1:11">
      <c r="A3037" s="181" t="s">
        <v>2745</v>
      </c>
      <c r="B3037" s="181" t="s">
        <v>2746</v>
      </c>
      <c r="C3037" s="181" t="s">
        <v>563</v>
      </c>
      <c r="D3037" s="181">
        <v>20</v>
      </c>
      <c r="E3037" s="181" t="s">
        <v>546</v>
      </c>
      <c r="F3037" s="181">
        <v>4.28</v>
      </c>
      <c r="G3037" s="181">
        <v>85.6</v>
      </c>
      <c r="H3037" s="181">
        <v>165.5</v>
      </c>
      <c r="I3037" s="181" t="s">
        <v>1906</v>
      </c>
      <c r="J3037" s="181" t="s">
        <v>543</v>
      </c>
      <c r="K3037" s="181" t="s">
        <v>2747</v>
      </c>
    </row>
    <row r="3038" spans="1:11">
      <c r="A3038" s="181" t="s">
        <v>2745</v>
      </c>
      <c r="B3038" s="181" t="s">
        <v>2746</v>
      </c>
      <c r="C3038" s="181" t="s">
        <v>552</v>
      </c>
      <c r="D3038" s="181">
        <v>18</v>
      </c>
      <c r="E3038" s="181" t="s">
        <v>554</v>
      </c>
      <c r="F3038" s="181">
        <v>4.0999999999999996</v>
      </c>
      <c r="G3038" s="181">
        <v>73.8</v>
      </c>
      <c r="H3038" s="181">
        <v>165.5</v>
      </c>
      <c r="I3038" s="181" t="s">
        <v>1906</v>
      </c>
      <c r="J3038" s="181" t="s">
        <v>543</v>
      </c>
      <c r="K3038" s="181" t="s">
        <v>2747</v>
      </c>
    </row>
    <row r="3039" spans="1:11">
      <c r="A3039" s="181" t="s">
        <v>2745</v>
      </c>
      <c r="B3039" s="181" t="s">
        <v>2746</v>
      </c>
      <c r="C3039" s="181" t="s">
        <v>575</v>
      </c>
      <c r="D3039" s="181">
        <v>10</v>
      </c>
      <c r="E3039" s="181" t="s">
        <v>546</v>
      </c>
      <c r="F3039" s="181">
        <v>0.61</v>
      </c>
      <c r="G3039" s="181">
        <v>6.1</v>
      </c>
      <c r="H3039" s="181">
        <v>165.5</v>
      </c>
      <c r="I3039" s="181" t="s">
        <v>1906</v>
      </c>
      <c r="J3039" s="181" t="s">
        <v>543</v>
      </c>
      <c r="K3039" s="181" t="s">
        <v>2747</v>
      </c>
    </row>
    <row r="3040" spans="1:11">
      <c r="A3040" s="181" t="s">
        <v>2748</v>
      </c>
      <c r="B3040" s="181" t="s">
        <v>2749</v>
      </c>
      <c r="C3040" s="181" t="s">
        <v>553</v>
      </c>
      <c r="D3040" s="181">
        <v>2</v>
      </c>
      <c r="E3040" s="181" t="s">
        <v>546</v>
      </c>
      <c r="F3040" s="181">
        <v>3.31</v>
      </c>
      <c r="G3040" s="181">
        <v>6.62</v>
      </c>
      <c r="H3040" s="181">
        <v>125.8</v>
      </c>
      <c r="I3040" s="181" t="s">
        <v>542</v>
      </c>
      <c r="J3040" s="181" t="s">
        <v>543</v>
      </c>
      <c r="K3040" s="181" t="s">
        <v>2750</v>
      </c>
    </row>
    <row r="3041" spans="1:11">
      <c r="A3041" s="181" t="s">
        <v>2748</v>
      </c>
      <c r="B3041" s="181" t="s">
        <v>2749</v>
      </c>
      <c r="C3041" s="181" t="s">
        <v>563</v>
      </c>
      <c r="D3041" s="181">
        <v>14</v>
      </c>
      <c r="E3041" s="181" t="s">
        <v>554</v>
      </c>
      <c r="F3041" s="181">
        <v>0.78</v>
      </c>
      <c r="G3041" s="181">
        <v>10.92</v>
      </c>
      <c r="H3041" s="181">
        <v>125.8</v>
      </c>
      <c r="I3041" s="181" t="s">
        <v>542</v>
      </c>
      <c r="J3041" s="181" t="s">
        <v>543</v>
      </c>
      <c r="K3041" s="181" t="s">
        <v>2751</v>
      </c>
    </row>
    <row r="3042" spans="1:11">
      <c r="A3042" s="181" t="s">
        <v>2748</v>
      </c>
      <c r="B3042" s="181" t="s">
        <v>2749</v>
      </c>
      <c r="C3042" s="181" t="s">
        <v>579</v>
      </c>
      <c r="D3042" s="181">
        <v>4</v>
      </c>
      <c r="E3042" s="181" t="s">
        <v>546</v>
      </c>
      <c r="F3042" s="181">
        <v>1.33</v>
      </c>
      <c r="G3042" s="181">
        <v>5.32</v>
      </c>
      <c r="H3042" s="181">
        <v>125.8</v>
      </c>
      <c r="I3042" s="181" t="s">
        <v>542</v>
      </c>
      <c r="J3042" s="181" t="s">
        <v>543</v>
      </c>
      <c r="K3042" s="181" t="s">
        <v>2752</v>
      </c>
    </row>
    <row r="3043" spans="1:11">
      <c r="A3043" s="181" t="s">
        <v>2748</v>
      </c>
      <c r="B3043" s="181" t="s">
        <v>2749</v>
      </c>
      <c r="C3043" s="181" t="s">
        <v>559</v>
      </c>
      <c r="D3043" s="181">
        <v>18</v>
      </c>
      <c r="E3043" s="181" t="s">
        <v>551</v>
      </c>
      <c r="F3043" s="181">
        <v>3.59</v>
      </c>
      <c r="G3043" s="181">
        <v>64.62</v>
      </c>
      <c r="H3043" s="181">
        <v>125.8</v>
      </c>
      <c r="I3043" s="181" t="s">
        <v>542</v>
      </c>
      <c r="J3043" s="181" t="s">
        <v>543</v>
      </c>
      <c r="K3043" s="181" t="s">
        <v>2753</v>
      </c>
    </row>
    <row r="3044" spans="1:11">
      <c r="A3044" s="181" t="s">
        <v>2748</v>
      </c>
      <c r="B3044" s="181" t="s">
        <v>2749</v>
      </c>
      <c r="C3044" s="181" t="s">
        <v>557</v>
      </c>
      <c r="D3044" s="181">
        <v>4</v>
      </c>
      <c r="E3044" s="181" t="s">
        <v>541</v>
      </c>
      <c r="F3044" s="181">
        <v>2</v>
      </c>
      <c r="G3044" s="181">
        <v>8</v>
      </c>
      <c r="H3044" s="181">
        <v>125.8</v>
      </c>
      <c r="I3044" s="181" t="s">
        <v>542</v>
      </c>
      <c r="J3044" s="181" t="s">
        <v>543</v>
      </c>
      <c r="K3044" s="181" t="s">
        <v>2754</v>
      </c>
    </row>
    <row r="3045" spans="1:11">
      <c r="A3045" s="181" t="s">
        <v>2748</v>
      </c>
      <c r="B3045" s="181" t="s">
        <v>2749</v>
      </c>
      <c r="C3045" s="181" t="s">
        <v>552</v>
      </c>
      <c r="D3045" s="181">
        <v>8</v>
      </c>
      <c r="E3045" s="181" t="s">
        <v>541</v>
      </c>
      <c r="F3045" s="181">
        <v>3.79</v>
      </c>
      <c r="G3045" s="181">
        <v>30.32</v>
      </c>
      <c r="H3045" s="181">
        <v>125.8</v>
      </c>
      <c r="I3045" s="181" t="s">
        <v>542</v>
      </c>
      <c r="J3045" s="181" t="s">
        <v>543</v>
      </c>
      <c r="K3045" s="181" t="s">
        <v>2755</v>
      </c>
    </row>
    <row r="3046" spans="1:11">
      <c r="A3046" s="181" t="s">
        <v>2756</v>
      </c>
      <c r="B3046" s="181" t="s">
        <v>2757</v>
      </c>
      <c r="C3046" s="181" t="s">
        <v>563</v>
      </c>
      <c r="D3046" s="181">
        <v>16</v>
      </c>
      <c r="E3046" s="181" t="s">
        <v>554</v>
      </c>
      <c r="F3046" s="181">
        <v>3.57</v>
      </c>
      <c r="G3046" s="181">
        <v>57.12</v>
      </c>
      <c r="H3046" s="181">
        <v>127.48</v>
      </c>
      <c r="I3046" s="181" t="s">
        <v>542</v>
      </c>
      <c r="J3046" s="181" t="s">
        <v>543</v>
      </c>
      <c r="K3046" s="181" t="s">
        <v>2758</v>
      </c>
    </row>
    <row r="3047" spans="1:11">
      <c r="A3047" s="181" t="s">
        <v>2756</v>
      </c>
      <c r="B3047" s="181" t="s">
        <v>2757</v>
      </c>
      <c r="C3047" s="181" t="s">
        <v>552</v>
      </c>
      <c r="D3047" s="181">
        <v>7</v>
      </c>
      <c r="E3047" s="181" t="s">
        <v>546</v>
      </c>
      <c r="F3047" s="181">
        <v>1.48</v>
      </c>
      <c r="G3047" s="181">
        <v>10.36</v>
      </c>
      <c r="H3047" s="181">
        <v>127.48</v>
      </c>
      <c r="I3047" s="181" t="s">
        <v>542</v>
      </c>
      <c r="J3047" s="181" t="s">
        <v>543</v>
      </c>
      <c r="K3047" s="181" t="s">
        <v>2759</v>
      </c>
    </row>
    <row r="3048" spans="1:11">
      <c r="A3048" s="181" t="s">
        <v>2756</v>
      </c>
      <c r="B3048" s="181" t="s">
        <v>2757</v>
      </c>
      <c r="C3048" s="181" t="s">
        <v>557</v>
      </c>
      <c r="D3048" s="181">
        <v>20</v>
      </c>
      <c r="E3048" s="181" t="s">
        <v>554</v>
      </c>
      <c r="F3048" s="181">
        <v>3</v>
      </c>
      <c r="G3048" s="181">
        <v>60</v>
      </c>
      <c r="H3048" s="181">
        <v>127.48</v>
      </c>
      <c r="I3048" s="181" t="s">
        <v>542</v>
      </c>
      <c r="J3048" s="181" t="s">
        <v>543</v>
      </c>
      <c r="K3048" s="181" t="s">
        <v>2760</v>
      </c>
    </row>
    <row r="3049" spans="1:11">
      <c r="A3049" s="181" t="s">
        <v>2761</v>
      </c>
      <c r="B3049" s="181" t="s">
        <v>2762</v>
      </c>
      <c r="C3049" s="181" t="s">
        <v>543</v>
      </c>
      <c r="D3049" s="181">
        <v>19</v>
      </c>
      <c r="E3049" s="181" t="s">
        <v>541</v>
      </c>
      <c r="F3049" s="181">
        <v>0.4</v>
      </c>
      <c r="G3049" s="181">
        <v>7.6</v>
      </c>
      <c r="H3049" s="181">
        <v>112.71</v>
      </c>
      <c r="I3049" s="181" t="s">
        <v>542</v>
      </c>
      <c r="J3049" s="181" t="s">
        <v>543</v>
      </c>
      <c r="K3049" s="181" t="s">
        <v>2763</v>
      </c>
    </row>
    <row r="3050" spans="1:11">
      <c r="A3050" s="181" t="s">
        <v>2761</v>
      </c>
      <c r="B3050" s="181" t="s">
        <v>2762</v>
      </c>
      <c r="C3050" s="181" t="s">
        <v>563</v>
      </c>
      <c r="D3050" s="181">
        <v>17</v>
      </c>
      <c r="E3050" s="181" t="s">
        <v>551</v>
      </c>
      <c r="F3050" s="181">
        <v>2.0699999999999998</v>
      </c>
      <c r="G3050" s="181">
        <v>35.19</v>
      </c>
      <c r="H3050" s="181">
        <v>112.71</v>
      </c>
      <c r="I3050" s="181" t="s">
        <v>542</v>
      </c>
      <c r="J3050" s="181" t="s">
        <v>543</v>
      </c>
      <c r="K3050" s="181" t="s">
        <v>2764</v>
      </c>
    </row>
    <row r="3051" spans="1:11">
      <c r="A3051" s="181" t="s">
        <v>2761</v>
      </c>
      <c r="B3051" s="181" t="s">
        <v>2762</v>
      </c>
      <c r="C3051" s="181" t="s">
        <v>540</v>
      </c>
      <c r="D3051" s="181">
        <v>5</v>
      </c>
      <c r="E3051" s="181" t="s">
        <v>541</v>
      </c>
      <c r="F3051" s="181">
        <v>3.88</v>
      </c>
      <c r="G3051" s="181">
        <v>19.399999999999999</v>
      </c>
      <c r="H3051" s="181">
        <v>112.71</v>
      </c>
      <c r="I3051" s="181" t="s">
        <v>542</v>
      </c>
      <c r="J3051" s="181" t="s">
        <v>543</v>
      </c>
      <c r="K3051" s="181" t="s">
        <v>2765</v>
      </c>
    </row>
    <row r="3052" spans="1:11">
      <c r="A3052" s="181" t="s">
        <v>2761</v>
      </c>
      <c r="B3052" s="181" t="s">
        <v>2762</v>
      </c>
      <c r="C3052" s="181" t="s">
        <v>553</v>
      </c>
      <c r="D3052" s="181">
        <v>12</v>
      </c>
      <c r="E3052" s="181" t="s">
        <v>541</v>
      </c>
      <c r="F3052" s="181">
        <v>4.21</v>
      </c>
      <c r="G3052" s="181">
        <v>50.52</v>
      </c>
      <c r="H3052" s="181">
        <v>112.71</v>
      </c>
      <c r="I3052" s="181" t="s">
        <v>542</v>
      </c>
      <c r="J3052" s="181" t="s">
        <v>543</v>
      </c>
      <c r="K3052" s="181" t="s">
        <v>2766</v>
      </c>
    </row>
    <row r="3053" spans="1:11">
      <c r="A3053" s="181" t="s">
        <v>2767</v>
      </c>
      <c r="B3053" s="181" t="s">
        <v>2768</v>
      </c>
      <c r="C3053" s="181" t="s">
        <v>540</v>
      </c>
      <c r="D3053" s="181">
        <v>5</v>
      </c>
      <c r="E3053" s="181" t="s">
        <v>546</v>
      </c>
      <c r="F3053" s="181">
        <v>2.9</v>
      </c>
      <c r="G3053" s="181">
        <v>14.5</v>
      </c>
      <c r="H3053" s="181">
        <v>205.11</v>
      </c>
      <c r="I3053" s="181" t="s">
        <v>542</v>
      </c>
      <c r="J3053" s="181" t="s">
        <v>543</v>
      </c>
      <c r="K3053" s="181" t="s">
        <v>2769</v>
      </c>
    </row>
    <row r="3054" spans="1:11">
      <c r="A3054" s="181" t="s">
        <v>2767</v>
      </c>
      <c r="B3054" s="181" t="s">
        <v>2768</v>
      </c>
      <c r="C3054" s="181" t="s">
        <v>557</v>
      </c>
      <c r="D3054" s="181">
        <v>13</v>
      </c>
      <c r="E3054" s="181" t="s">
        <v>546</v>
      </c>
      <c r="F3054" s="181">
        <v>3.77</v>
      </c>
      <c r="G3054" s="181">
        <v>49.01</v>
      </c>
      <c r="H3054" s="181">
        <v>205.11</v>
      </c>
      <c r="I3054" s="181" t="s">
        <v>542</v>
      </c>
      <c r="J3054" s="181" t="s">
        <v>543</v>
      </c>
      <c r="K3054" s="181" t="s">
        <v>2770</v>
      </c>
    </row>
    <row r="3055" spans="1:11">
      <c r="A3055" s="181" t="s">
        <v>2767</v>
      </c>
      <c r="B3055" s="181" t="s">
        <v>2768</v>
      </c>
      <c r="C3055" s="181" t="s">
        <v>550</v>
      </c>
      <c r="D3055" s="181">
        <v>9</v>
      </c>
      <c r="E3055" s="181" t="s">
        <v>546</v>
      </c>
      <c r="F3055" s="181">
        <v>2.88</v>
      </c>
      <c r="G3055" s="181">
        <v>25.92</v>
      </c>
      <c r="H3055" s="181">
        <v>205.11</v>
      </c>
      <c r="I3055" s="181" t="s">
        <v>542</v>
      </c>
      <c r="J3055" s="181" t="s">
        <v>543</v>
      </c>
      <c r="K3055" s="181" t="s">
        <v>2771</v>
      </c>
    </row>
    <row r="3056" spans="1:11">
      <c r="A3056" s="181" t="s">
        <v>2767</v>
      </c>
      <c r="B3056" s="181" t="s">
        <v>2768</v>
      </c>
      <c r="C3056" s="181" t="s">
        <v>579</v>
      </c>
      <c r="D3056" s="181">
        <v>20</v>
      </c>
      <c r="E3056" s="181" t="s">
        <v>546</v>
      </c>
      <c r="F3056" s="181">
        <v>4.4400000000000004</v>
      </c>
      <c r="G3056" s="181">
        <v>88.8</v>
      </c>
      <c r="H3056" s="181">
        <v>205.11</v>
      </c>
      <c r="I3056" s="181" t="s">
        <v>542</v>
      </c>
      <c r="J3056" s="181" t="s">
        <v>543</v>
      </c>
      <c r="K3056" s="181" t="s">
        <v>2772</v>
      </c>
    </row>
    <row r="3057" spans="1:11">
      <c r="A3057" s="181" t="s">
        <v>2767</v>
      </c>
      <c r="B3057" s="181" t="s">
        <v>2768</v>
      </c>
      <c r="C3057" s="181" t="s">
        <v>553</v>
      </c>
      <c r="D3057" s="181">
        <v>12</v>
      </c>
      <c r="E3057" s="181" t="s">
        <v>551</v>
      </c>
      <c r="F3057" s="181">
        <v>2.2400000000000002</v>
      </c>
      <c r="G3057" s="181">
        <v>26.88</v>
      </c>
      <c r="H3057" s="181">
        <v>205.11</v>
      </c>
      <c r="I3057" s="181" t="s">
        <v>542</v>
      </c>
      <c r="J3057" s="181" t="s">
        <v>543</v>
      </c>
      <c r="K3057" s="181" t="s">
        <v>2773</v>
      </c>
    </row>
    <row r="3058" spans="1:11">
      <c r="A3058" s="181" t="s">
        <v>2774</v>
      </c>
      <c r="B3058" s="181" t="s">
        <v>2775</v>
      </c>
      <c r="C3058" s="181" t="s">
        <v>597</v>
      </c>
      <c r="D3058" s="181">
        <v>16</v>
      </c>
      <c r="E3058" s="181" t="s">
        <v>541</v>
      </c>
      <c r="F3058" s="181">
        <v>2.42</v>
      </c>
      <c r="G3058" s="181">
        <v>38.72</v>
      </c>
      <c r="H3058" s="181">
        <v>114.91</v>
      </c>
      <c r="I3058" s="181" t="s">
        <v>1906</v>
      </c>
      <c r="J3058" s="181" t="s">
        <v>543</v>
      </c>
      <c r="K3058" s="181" t="s">
        <v>2776</v>
      </c>
    </row>
    <row r="3059" spans="1:11">
      <c r="A3059" s="181" t="s">
        <v>2774</v>
      </c>
      <c r="B3059" s="181" t="s">
        <v>2775</v>
      </c>
      <c r="C3059" s="181" t="s">
        <v>545</v>
      </c>
      <c r="D3059" s="181">
        <v>19</v>
      </c>
      <c r="E3059" s="181" t="s">
        <v>551</v>
      </c>
      <c r="F3059" s="181">
        <v>1.31</v>
      </c>
      <c r="G3059" s="181">
        <v>24.89</v>
      </c>
      <c r="H3059" s="181">
        <v>114.91</v>
      </c>
      <c r="I3059" s="181" t="s">
        <v>1906</v>
      </c>
      <c r="J3059" s="181" t="s">
        <v>543</v>
      </c>
      <c r="K3059" s="181" t="s">
        <v>2776</v>
      </c>
    </row>
    <row r="3060" spans="1:11">
      <c r="A3060" s="181" t="s">
        <v>2774</v>
      </c>
      <c r="B3060" s="181" t="s">
        <v>2775</v>
      </c>
      <c r="C3060" s="181" t="s">
        <v>540</v>
      </c>
      <c r="D3060" s="181">
        <v>4</v>
      </c>
      <c r="E3060" s="181" t="s">
        <v>541</v>
      </c>
      <c r="F3060" s="181">
        <v>5</v>
      </c>
      <c r="G3060" s="181">
        <v>20</v>
      </c>
      <c r="H3060" s="181">
        <v>114.91</v>
      </c>
      <c r="I3060" s="181" t="s">
        <v>1906</v>
      </c>
      <c r="J3060" s="181" t="s">
        <v>543</v>
      </c>
      <c r="K3060" s="181" t="s">
        <v>2776</v>
      </c>
    </row>
    <row r="3061" spans="1:11">
      <c r="A3061" s="181" t="s">
        <v>2774</v>
      </c>
      <c r="B3061" s="181" t="s">
        <v>2775</v>
      </c>
      <c r="C3061" s="181" t="s">
        <v>579</v>
      </c>
      <c r="D3061" s="181">
        <v>12</v>
      </c>
      <c r="E3061" s="181" t="s">
        <v>546</v>
      </c>
      <c r="F3061" s="181">
        <v>1.05</v>
      </c>
      <c r="G3061" s="181">
        <v>12.6</v>
      </c>
      <c r="H3061" s="181">
        <v>114.91</v>
      </c>
      <c r="I3061" s="181" t="s">
        <v>1906</v>
      </c>
      <c r="J3061" s="181" t="s">
        <v>543</v>
      </c>
      <c r="K3061" s="181" t="s">
        <v>2776</v>
      </c>
    </row>
    <row r="3062" spans="1:11">
      <c r="A3062" s="181" t="s">
        <v>2774</v>
      </c>
      <c r="B3062" s="181" t="s">
        <v>2775</v>
      </c>
      <c r="C3062" s="181" t="s">
        <v>575</v>
      </c>
      <c r="D3062" s="181">
        <v>5</v>
      </c>
      <c r="E3062" s="181" t="s">
        <v>541</v>
      </c>
      <c r="F3062" s="181">
        <v>3.74</v>
      </c>
      <c r="G3062" s="181">
        <v>18.7</v>
      </c>
      <c r="H3062" s="181">
        <v>114.91</v>
      </c>
      <c r="I3062" s="181" t="s">
        <v>1906</v>
      </c>
      <c r="J3062" s="181" t="s">
        <v>543</v>
      </c>
      <c r="K3062" s="181" t="s">
        <v>2776</v>
      </c>
    </row>
    <row r="3063" spans="1:11">
      <c r="A3063" s="181" t="s">
        <v>2777</v>
      </c>
      <c r="B3063" s="181" t="s">
        <v>2778</v>
      </c>
      <c r="C3063" s="181" t="s">
        <v>557</v>
      </c>
      <c r="D3063" s="181">
        <v>7</v>
      </c>
      <c r="E3063" s="181" t="s">
        <v>551</v>
      </c>
      <c r="F3063" s="181">
        <v>2.57</v>
      </c>
      <c r="G3063" s="181">
        <v>17.989999999999998</v>
      </c>
      <c r="H3063" s="181">
        <v>47.59</v>
      </c>
      <c r="I3063" s="181" t="s">
        <v>542</v>
      </c>
      <c r="J3063" s="181" t="s">
        <v>543</v>
      </c>
      <c r="K3063" s="181" t="s">
        <v>2779</v>
      </c>
    </row>
    <row r="3064" spans="1:11">
      <c r="A3064" s="181" t="s">
        <v>2777</v>
      </c>
      <c r="B3064" s="181" t="s">
        <v>2778</v>
      </c>
      <c r="C3064" s="181" t="s">
        <v>550</v>
      </c>
      <c r="D3064" s="181">
        <v>18</v>
      </c>
      <c r="E3064" s="181" t="s">
        <v>541</v>
      </c>
      <c r="F3064" s="181">
        <v>0.47</v>
      </c>
      <c r="G3064" s="181">
        <v>8.4600000000000009</v>
      </c>
      <c r="H3064" s="181">
        <v>47.59</v>
      </c>
      <c r="I3064" s="181" t="s">
        <v>542</v>
      </c>
      <c r="J3064" s="181" t="s">
        <v>543</v>
      </c>
      <c r="K3064" s="181" t="s">
        <v>2780</v>
      </c>
    </row>
    <row r="3065" spans="1:11">
      <c r="A3065" s="181" t="s">
        <v>2777</v>
      </c>
      <c r="B3065" s="181" t="s">
        <v>2778</v>
      </c>
      <c r="C3065" s="181" t="s">
        <v>575</v>
      </c>
      <c r="D3065" s="181">
        <v>14</v>
      </c>
      <c r="E3065" s="181" t="s">
        <v>546</v>
      </c>
      <c r="F3065" s="181">
        <v>1.51</v>
      </c>
      <c r="G3065" s="181">
        <v>21.14</v>
      </c>
      <c r="H3065" s="181">
        <v>47.59</v>
      </c>
      <c r="I3065" s="181" t="s">
        <v>542</v>
      </c>
      <c r="J3065" s="181" t="s">
        <v>543</v>
      </c>
      <c r="K3065" s="181" t="s">
        <v>2781</v>
      </c>
    </row>
    <row r="3066" spans="1:11">
      <c r="A3066" s="181" t="s">
        <v>2782</v>
      </c>
      <c r="B3066" s="181" t="s">
        <v>2783</v>
      </c>
      <c r="C3066" s="181" t="s">
        <v>597</v>
      </c>
      <c r="D3066" s="181">
        <v>19</v>
      </c>
      <c r="E3066" s="181" t="s">
        <v>546</v>
      </c>
      <c r="F3066" s="181">
        <v>3</v>
      </c>
      <c r="G3066" s="181">
        <v>57</v>
      </c>
      <c r="H3066" s="181">
        <v>103.71</v>
      </c>
      <c r="I3066" s="181" t="s">
        <v>1906</v>
      </c>
      <c r="J3066" s="181" t="s">
        <v>543</v>
      </c>
      <c r="K3066" s="181" t="s">
        <v>2784</v>
      </c>
    </row>
    <row r="3067" spans="1:11">
      <c r="A3067" s="181" t="s">
        <v>2782</v>
      </c>
      <c r="B3067" s="181" t="s">
        <v>2783</v>
      </c>
      <c r="C3067" s="181" t="s">
        <v>552</v>
      </c>
      <c r="D3067" s="181">
        <v>7</v>
      </c>
      <c r="E3067" s="181" t="s">
        <v>554</v>
      </c>
      <c r="F3067" s="181">
        <v>4.0999999999999996</v>
      </c>
      <c r="G3067" s="181">
        <v>28.7</v>
      </c>
      <c r="H3067" s="181">
        <v>103.71</v>
      </c>
      <c r="I3067" s="181" t="s">
        <v>1906</v>
      </c>
      <c r="J3067" s="181" t="s">
        <v>543</v>
      </c>
      <c r="K3067" s="181" t="s">
        <v>2784</v>
      </c>
    </row>
    <row r="3068" spans="1:11">
      <c r="A3068" s="181" t="s">
        <v>2782</v>
      </c>
      <c r="B3068" s="181" t="s">
        <v>2783</v>
      </c>
      <c r="C3068" s="181" t="s">
        <v>579</v>
      </c>
      <c r="D3068" s="181">
        <v>5</v>
      </c>
      <c r="E3068" s="181" t="s">
        <v>541</v>
      </c>
      <c r="F3068" s="181">
        <v>1.08</v>
      </c>
      <c r="G3068" s="181">
        <v>5.4</v>
      </c>
      <c r="H3068" s="181">
        <v>103.71</v>
      </c>
      <c r="I3068" s="181" t="s">
        <v>1906</v>
      </c>
      <c r="J3068" s="181" t="s">
        <v>543</v>
      </c>
      <c r="K3068" s="181" t="s">
        <v>2784</v>
      </c>
    </row>
    <row r="3069" spans="1:11">
      <c r="A3069" s="181" t="s">
        <v>2782</v>
      </c>
      <c r="B3069" s="181" t="s">
        <v>2783</v>
      </c>
      <c r="C3069" s="181" t="s">
        <v>540</v>
      </c>
      <c r="D3069" s="181">
        <v>2</v>
      </c>
      <c r="E3069" s="181" t="s">
        <v>554</v>
      </c>
      <c r="F3069" s="181">
        <v>1.43</v>
      </c>
      <c r="G3069" s="181">
        <v>2.86</v>
      </c>
      <c r="H3069" s="181">
        <v>103.71</v>
      </c>
      <c r="I3069" s="181" t="s">
        <v>1906</v>
      </c>
      <c r="J3069" s="181" t="s">
        <v>543</v>
      </c>
      <c r="K3069" s="181" t="s">
        <v>2784</v>
      </c>
    </row>
    <row r="3070" spans="1:11">
      <c r="A3070" s="181" t="s">
        <v>2782</v>
      </c>
      <c r="B3070" s="181" t="s">
        <v>2783</v>
      </c>
      <c r="C3070" s="181" t="s">
        <v>550</v>
      </c>
      <c r="D3070" s="181">
        <v>3</v>
      </c>
      <c r="E3070" s="181" t="s">
        <v>546</v>
      </c>
      <c r="F3070" s="181">
        <v>3.25</v>
      </c>
      <c r="G3070" s="181">
        <v>9.75</v>
      </c>
      <c r="H3070" s="181">
        <v>103.71</v>
      </c>
      <c r="I3070" s="181" t="s">
        <v>1906</v>
      </c>
      <c r="J3070" s="181" t="s">
        <v>543</v>
      </c>
      <c r="K3070" s="181" t="s">
        <v>2784</v>
      </c>
    </row>
    <row r="3071" spans="1:11">
      <c r="A3071" s="181" t="s">
        <v>2785</v>
      </c>
      <c r="B3071" s="181" t="s">
        <v>2786</v>
      </c>
      <c r="C3071" s="181" t="s">
        <v>543</v>
      </c>
      <c r="D3071" s="181">
        <v>17</v>
      </c>
      <c r="E3071" s="181" t="s">
        <v>546</v>
      </c>
      <c r="F3071" s="181">
        <v>4.3899999999999997</v>
      </c>
      <c r="G3071" s="181">
        <v>74.63</v>
      </c>
      <c r="H3071" s="181">
        <v>99.29</v>
      </c>
      <c r="I3071" s="181" t="s">
        <v>1906</v>
      </c>
      <c r="J3071" s="181" t="s">
        <v>543</v>
      </c>
      <c r="K3071" s="181" t="s">
        <v>2787</v>
      </c>
    </row>
    <row r="3072" spans="1:11">
      <c r="A3072" s="181" t="s">
        <v>2785</v>
      </c>
      <c r="B3072" s="181" t="s">
        <v>2786</v>
      </c>
      <c r="C3072" s="181" t="s">
        <v>563</v>
      </c>
      <c r="D3072" s="181">
        <v>6</v>
      </c>
      <c r="E3072" s="181" t="s">
        <v>541</v>
      </c>
      <c r="F3072" s="181">
        <v>3.16</v>
      </c>
      <c r="G3072" s="181">
        <v>18.96</v>
      </c>
      <c r="H3072" s="181">
        <v>99.29</v>
      </c>
      <c r="I3072" s="181" t="s">
        <v>1906</v>
      </c>
      <c r="J3072" s="181" t="s">
        <v>543</v>
      </c>
      <c r="K3072" s="181" t="s">
        <v>2787</v>
      </c>
    </row>
    <row r="3073" spans="1:11">
      <c r="A3073" s="181" t="s">
        <v>2785</v>
      </c>
      <c r="B3073" s="181" t="s">
        <v>2786</v>
      </c>
      <c r="C3073" s="181" t="s">
        <v>557</v>
      </c>
      <c r="D3073" s="181">
        <v>19</v>
      </c>
      <c r="E3073" s="181" t="s">
        <v>554</v>
      </c>
      <c r="F3073" s="181">
        <v>0.3</v>
      </c>
      <c r="G3073" s="181">
        <v>5.7</v>
      </c>
      <c r="H3073" s="181">
        <v>99.29</v>
      </c>
      <c r="I3073" s="181" t="s">
        <v>1906</v>
      </c>
      <c r="J3073" s="181" t="s">
        <v>543</v>
      </c>
      <c r="K3073" s="181" t="s">
        <v>2787</v>
      </c>
    </row>
    <row r="3074" spans="1:11">
      <c r="A3074" s="181" t="s">
        <v>2788</v>
      </c>
      <c r="B3074" s="181" t="s">
        <v>2789</v>
      </c>
      <c r="C3074" s="181" t="s">
        <v>559</v>
      </c>
      <c r="D3074" s="181">
        <v>11</v>
      </c>
      <c r="E3074" s="181" t="s">
        <v>546</v>
      </c>
      <c r="F3074" s="181">
        <v>1.48</v>
      </c>
      <c r="G3074" s="181">
        <v>16.28</v>
      </c>
      <c r="H3074" s="181">
        <v>28.44</v>
      </c>
      <c r="I3074" s="181" t="s">
        <v>1906</v>
      </c>
      <c r="J3074" s="181" t="s">
        <v>543</v>
      </c>
      <c r="K3074" s="181" t="s">
        <v>2790</v>
      </c>
    </row>
    <row r="3075" spans="1:11">
      <c r="A3075" s="181" t="s">
        <v>2788</v>
      </c>
      <c r="B3075" s="181" t="s">
        <v>2789</v>
      </c>
      <c r="C3075" s="181" t="s">
        <v>597</v>
      </c>
      <c r="D3075" s="181">
        <v>2</v>
      </c>
      <c r="E3075" s="181" t="s">
        <v>546</v>
      </c>
      <c r="F3075" s="181">
        <v>4.5199999999999996</v>
      </c>
      <c r="G3075" s="181">
        <v>9.0399999999999991</v>
      </c>
      <c r="H3075" s="181">
        <v>28.44</v>
      </c>
      <c r="I3075" s="181" t="s">
        <v>1906</v>
      </c>
      <c r="J3075" s="181" t="s">
        <v>543</v>
      </c>
      <c r="K3075" s="181" t="s">
        <v>2790</v>
      </c>
    </row>
    <row r="3076" spans="1:11">
      <c r="A3076" s="181" t="s">
        <v>2788</v>
      </c>
      <c r="B3076" s="181" t="s">
        <v>2789</v>
      </c>
      <c r="C3076" s="181" t="s">
        <v>547</v>
      </c>
      <c r="D3076" s="181">
        <v>1</v>
      </c>
      <c r="E3076" s="181" t="s">
        <v>551</v>
      </c>
      <c r="F3076" s="181">
        <v>3.12</v>
      </c>
      <c r="G3076" s="181">
        <v>3.12</v>
      </c>
      <c r="H3076" s="181">
        <v>28.44</v>
      </c>
      <c r="I3076" s="181" t="s">
        <v>1906</v>
      </c>
      <c r="J3076" s="181" t="s">
        <v>543</v>
      </c>
      <c r="K3076" s="181" t="s">
        <v>2790</v>
      </c>
    </row>
    <row r="3077" spans="1:11">
      <c r="A3077" s="181" t="s">
        <v>2791</v>
      </c>
      <c r="B3077" s="181" t="s">
        <v>2792</v>
      </c>
      <c r="C3077" s="181" t="s">
        <v>553</v>
      </c>
      <c r="D3077" s="181">
        <v>6</v>
      </c>
      <c r="E3077" s="181" t="s">
        <v>554</v>
      </c>
      <c r="F3077" s="181">
        <v>4.46</v>
      </c>
      <c r="G3077" s="181">
        <v>26.76</v>
      </c>
      <c r="H3077" s="181">
        <v>96.45</v>
      </c>
      <c r="I3077" s="181" t="s">
        <v>542</v>
      </c>
      <c r="J3077" s="181" t="s">
        <v>543</v>
      </c>
      <c r="K3077" s="181" t="s">
        <v>2793</v>
      </c>
    </row>
    <row r="3078" spans="1:11">
      <c r="A3078" s="181" t="s">
        <v>2791</v>
      </c>
      <c r="B3078" s="181" t="s">
        <v>2792</v>
      </c>
      <c r="C3078" s="181" t="s">
        <v>559</v>
      </c>
      <c r="D3078" s="181">
        <v>7</v>
      </c>
      <c r="E3078" s="181" t="s">
        <v>551</v>
      </c>
      <c r="F3078" s="181">
        <v>2.0099999999999998</v>
      </c>
      <c r="G3078" s="181">
        <v>14.07</v>
      </c>
      <c r="H3078" s="181">
        <v>96.45</v>
      </c>
      <c r="I3078" s="181" t="s">
        <v>542</v>
      </c>
      <c r="J3078" s="181" t="s">
        <v>543</v>
      </c>
      <c r="K3078" s="181" t="s">
        <v>2794</v>
      </c>
    </row>
    <row r="3079" spans="1:11">
      <c r="A3079" s="181" t="s">
        <v>2791</v>
      </c>
      <c r="B3079" s="181" t="s">
        <v>2792</v>
      </c>
      <c r="C3079" s="181" t="s">
        <v>552</v>
      </c>
      <c r="D3079" s="181">
        <v>8</v>
      </c>
      <c r="E3079" s="181" t="s">
        <v>554</v>
      </c>
      <c r="F3079" s="181">
        <v>4.4000000000000004</v>
      </c>
      <c r="G3079" s="181">
        <v>35.200000000000003</v>
      </c>
      <c r="H3079" s="181">
        <v>96.45</v>
      </c>
      <c r="I3079" s="181" t="s">
        <v>542</v>
      </c>
      <c r="J3079" s="181" t="s">
        <v>543</v>
      </c>
      <c r="K3079" s="181" t="s">
        <v>2795</v>
      </c>
    </row>
    <row r="3080" spans="1:11">
      <c r="A3080" s="181" t="s">
        <v>2791</v>
      </c>
      <c r="B3080" s="181" t="s">
        <v>2792</v>
      </c>
      <c r="C3080" s="181" t="s">
        <v>563</v>
      </c>
      <c r="D3080" s="181">
        <v>3</v>
      </c>
      <c r="E3080" s="181" t="s">
        <v>554</v>
      </c>
      <c r="F3080" s="181">
        <v>1.94</v>
      </c>
      <c r="G3080" s="181">
        <v>5.82</v>
      </c>
      <c r="H3080" s="181">
        <v>96.45</v>
      </c>
      <c r="I3080" s="181" t="s">
        <v>542</v>
      </c>
      <c r="J3080" s="181" t="s">
        <v>543</v>
      </c>
      <c r="K3080" s="181" t="s">
        <v>2796</v>
      </c>
    </row>
    <row r="3081" spans="1:11">
      <c r="A3081" s="181" t="s">
        <v>2791</v>
      </c>
      <c r="B3081" s="181" t="s">
        <v>2792</v>
      </c>
      <c r="C3081" s="181" t="s">
        <v>547</v>
      </c>
      <c r="D3081" s="181">
        <v>20</v>
      </c>
      <c r="E3081" s="181" t="s">
        <v>546</v>
      </c>
      <c r="F3081" s="181">
        <v>0.73</v>
      </c>
      <c r="G3081" s="181">
        <v>14.6</v>
      </c>
      <c r="H3081" s="181">
        <v>96.45</v>
      </c>
      <c r="I3081" s="181" t="s">
        <v>542</v>
      </c>
      <c r="J3081" s="181" t="s">
        <v>543</v>
      </c>
      <c r="K3081" s="181" t="s">
        <v>2797</v>
      </c>
    </row>
    <row r="3082" spans="1:11">
      <c r="A3082" s="181" t="s">
        <v>2798</v>
      </c>
      <c r="B3082" s="181" t="s">
        <v>2799</v>
      </c>
      <c r="C3082" s="181" t="s">
        <v>579</v>
      </c>
      <c r="D3082" s="181">
        <v>8</v>
      </c>
      <c r="E3082" s="181" t="s">
        <v>551</v>
      </c>
      <c r="F3082" s="181">
        <v>4.6500000000000004</v>
      </c>
      <c r="G3082" s="181">
        <v>37.200000000000003</v>
      </c>
      <c r="H3082" s="181">
        <v>67.540000000000006</v>
      </c>
      <c r="I3082" s="181" t="s">
        <v>542</v>
      </c>
      <c r="J3082" s="181" t="s">
        <v>778</v>
      </c>
      <c r="K3082" s="181" t="s">
        <v>2800</v>
      </c>
    </row>
    <row r="3083" spans="1:11">
      <c r="A3083" s="181" t="s">
        <v>2798</v>
      </c>
      <c r="B3083" s="181" t="s">
        <v>2799</v>
      </c>
      <c r="C3083" s="181" t="s">
        <v>553</v>
      </c>
      <c r="D3083" s="181">
        <v>20</v>
      </c>
      <c r="E3083" s="181" t="s">
        <v>546</v>
      </c>
      <c r="F3083" s="181">
        <v>0.55000000000000004</v>
      </c>
      <c r="G3083" s="181">
        <v>11</v>
      </c>
      <c r="H3083" s="181">
        <v>67.540000000000006</v>
      </c>
      <c r="I3083" s="181" t="s">
        <v>542</v>
      </c>
      <c r="J3083" s="181" t="s">
        <v>778</v>
      </c>
      <c r="K3083" s="181" t="s">
        <v>2801</v>
      </c>
    </row>
    <row r="3084" spans="1:11">
      <c r="A3084" s="181" t="s">
        <v>2798</v>
      </c>
      <c r="B3084" s="181" t="s">
        <v>2799</v>
      </c>
      <c r="C3084" s="181" t="s">
        <v>559</v>
      </c>
      <c r="D3084" s="181">
        <v>9</v>
      </c>
      <c r="E3084" s="181" t="s">
        <v>551</v>
      </c>
      <c r="F3084" s="181">
        <v>1.9</v>
      </c>
      <c r="G3084" s="181">
        <v>17.100000000000001</v>
      </c>
      <c r="H3084" s="181">
        <v>67.540000000000006</v>
      </c>
      <c r="I3084" s="181" t="s">
        <v>542</v>
      </c>
      <c r="J3084" s="181" t="s">
        <v>778</v>
      </c>
      <c r="K3084" s="181" t="s">
        <v>2802</v>
      </c>
    </row>
    <row r="3085" spans="1:11">
      <c r="A3085" s="181" t="s">
        <v>2798</v>
      </c>
      <c r="B3085" s="181" t="s">
        <v>2799</v>
      </c>
      <c r="C3085" s="181" t="s">
        <v>552</v>
      </c>
      <c r="D3085" s="181">
        <v>2</v>
      </c>
      <c r="E3085" s="181" t="s">
        <v>554</v>
      </c>
      <c r="F3085" s="181">
        <v>1.1200000000000001</v>
      </c>
      <c r="G3085" s="181">
        <v>2.2400000000000002</v>
      </c>
      <c r="H3085" s="181">
        <v>67.540000000000006</v>
      </c>
      <c r="I3085" s="181" t="s">
        <v>542</v>
      </c>
      <c r="J3085" s="181" t="s">
        <v>778</v>
      </c>
      <c r="K3085" s="181" t="s">
        <v>2803</v>
      </c>
    </row>
    <row r="3086" spans="1:11">
      <c r="A3086" s="181" t="s">
        <v>2804</v>
      </c>
      <c r="B3086" s="181" t="s">
        <v>2805</v>
      </c>
      <c r="C3086" s="181" t="s">
        <v>575</v>
      </c>
      <c r="D3086" s="181">
        <v>3</v>
      </c>
      <c r="E3086" s="181" t="s">
        <v>554</v>
      </c>
      <c r="F3086" s="181">
        <v>0.78</v>
      </c>
      <c r="G3086" s="181">
        <v>2.34</v>
      </c>
      <c r="H3086" s="181">
        <v>111.25</v>
      </c>
      <c r="I3086" s="181" t="s">
        <v>542</v>
      </c>
      <c r="J3086" s="181" t="s">
        <v>543</v>
      </c>
      <c r="K3086" s="181" t="s">
        <v>2806</v>
      </c>
    </row>
    <row r="3087" spans="1:11">
      <c r="A3087" s="181" t="s">
        <v>2804</v>
      </c>
      <c r="B3087" s="181" t="s">
        <v>2805</v>
      </c>
      <c r="C3087" s="181" t="s">
        <v>550</v>
      </c>
      <c r="D3087" s="181">
        <v>7</v>
      </c>
      <c r="E3087" s="181" t="s">
        <v>551</v>
      </c>
      <c r="F3087" s="181">
        <v>3.12</v>
      </c>
      <c r="G3087" s="181">
        <v>21.84</v>
      </c>
      <c r="H3087" s="181">
        <v>111.25</v>
      </c>
      <c r="I3087" s="181" t="s">
        <v>542</v>
      </c>
      <c r="J3087" s="181" t="s">
        <v>543</v>
      </c>
      <c r="K3087" s="181" t="s">
        <v>2807</v>
      </c>
    </row>
    <row r="3088" spans="1:11">
      <c r="A3088" s="181" t="s">
        <v>2804</v>
      </c>
      <c r="B3088" s="181" t="s">
        <v>2805</v>
      </c>
      <c r="C3088" s="181" t="s">
        <v>553</v>
      </c>
      <c r="D3088" s="181">
        <v>7</v>
      </c>
      <c r="E3088" s="181" t="s">
        <v>541</v>
      </c>
      <c r="F3088" s="181">
        <v>3.11</v>
      </c>
      <c r="G3088" s="181">
        <v>21.77</v>
      </c>
      <c r="H3088" s="181">
        <v>111.25</v>
      </c>
      <c r="I3088" s="181" t="s">
        <v>542</v>
      </c>
      <c r="J3088" s="181" t="s">
        <v>543</v>
      </c>
      <c r="K3088" s="181" t="s">
        <v>2808</v>
      </c>
    </row>
    <row r="3089" spans="1:11">
      <c r="A3089" s="181" t="s">
        <v>2804</v>
      </c>
      <c r="B3089" s="181" t="s">
        <v>2805</v>
      </c>
      <c r="C3089" s="181" t="s">
        <v>579</v>
      </c>
      <c r="D3089" s="181">
        <v>20</v>
      </c>
      <c r="E3089" s="181" t="s">
        <v>546</v>
      </c>
      <c r="F3089" s="181">
        <v>0.54</v>
      </c>
      <c r="G3089" s="181">
        <v>10.8</v>
      </c>
      <c r="H3089" s="181">
        <v>111.25</v>
      </c>
      <c r="I3089" s="181" t="s">
        <v>542</v>
      </c>
      <c r="J3089" s="181" t="s">
        <v>543</v>
      </c>
      <c r="K3089" s="181" t="s">
        <v>2809</v>
      </c>
    </row>
    <row r="3090" spans="1:11">
      <c r="A3090" s="181" t="s">
        <v>2804</v>
      </c>
      <c r="B3090" s="181" t="s">
        <v>2805</v>
      </c>
      <c r="C3090" s="181" t="s">
        <v>543</v>
      </c>
      <c r="D3090" s="181">
        <v>2</v>
      </c>
      <c r="E3090" s="181" t="s">
        <v>551</v>
      </c>
      <c r="F3090" s="181">
        <v>1.38</v>
      </c>
      <c r="G3090" s="181">
        <v>2.76</v>
      </c>
      <c r="H3090" s="181">
        <v>111.25</v>
      </c>
      <c r="I3090" s="181" t="s">
        <v>542</v>
      </c>
      <c r="J3090" s="181" t="s">
        <v>543</v>
      </c>
      <c r="K3090" s="181" t="s">
        <v>2810</v>
      </c>
    </row>
    <row r="3091" spans="1:11">
      <c r="A3091" s="181" t="s">
        <v>2804</v>
      </c>
      <c r="B3091" s="181" t="s">
        <v>2805</v>
      </c>
      <c r="C3091" s="181" t="s">
        <v>557</v>
      </c>
      <c r="D3091" s="181">
        <v>13</v>
      </c>
      <c r="E3091" s="181" t="s">
        <v>554</v>
      </c>
      <c r="F3091" s="181">
        <v>3.98</v>
      </c>
      <c r="G3091" s="181">
        <v>51.74</v>
      </c>
      <c r="H3091" s="181">
        <v>111.25</v>
      </c>
      <c r="I3091" s="181" t="s">
        <v>542</v>
      </c>
      <c r="J3091" s="181" t="s">
        <v>543</v>
      </c>
      <c r="K3091" s="181" t="s">
        <v>2811</v>
      </c>
    </row>
    <row r="3092" spans="1:11">
      <c r="A3092" s="181" t="s">
        <v>2812</v>
      </c>
      <c r="B3092" s="181" t="s">
        <v>2813</v>
      </c>
      <c r="C3092" s="181" t="s">
        <v>563</v>
      </c>
      <c r="D3092" s="181">
        <v>14</v>
      </c>
      <c r="E3092" s="181" t="s">
        <v>541</v>
      </c>
      <c r="F3092" s="181">
        <v>3.98</v>
      </c>
      <c r="G3092" s="181">
        <v>55.72</v>
      </c>
      <c r="H3092" s="181">
        <v>154.96</v>
      </c>
      <c r="I3092" s="181" t="s">
        <v>1906</v>
      </c>
      <c r="J3092" s="181" t="s">
        <v>543</v>
      </c>
      <c r="K3092" s="181" t="s">
        <v>2814</v>
      </c>
    </row>
    <row r="3093" spans="1:11">
      <c r="A3093" s="181" t="s">
        <v>2812</v>
      </c>
      <c r="B3093" s="181" t="s">
        <v>2813</v>
      </c>
      <c r="C3093" s="181" t="s">
        <v>579</v>
      </c>
      <c r="D3093" s="181">
        <v>7</v>
      </c>
      <c r="E3093" s="181" t="s">
        <v>546</v>
      </c>
      <c r="F3093" s="181">
        <v>3.76</v>
      </c>
      <c r="G3093" s="181">
        <v>26.32</v>
      </c>
      <c r="H3093" s="181">
        <v>154.96</v>
      </c>
      <c r="I3093" s="181" t="s">
        <v>1906</v>
      </c>
      <c r="J3093" s="181" t="s">
        <v>543</v>
      </c>
      <c r="K3093" s="181" t="s">
        <v>2814</v>
      </c>
    </row>
    <row r="3094" spans="1:11">
      <c r="A3094" s="181" t="s">
        <v>2812</v>
      </c>
      <c r="B3094" s="181" t="s">
        <v>2813</v>
      </c>
      <c r="C3094" s="181" t="s">
        <v>545</v>
      </c>
      <c r="D3094" s="181">
        <v>3</v>
      </c>
      <c r="E3094" s="181" t="s">
        <v>541</v>
      </c>
      <c r="F3094" s="181">
        <v>1.8</v>
      </c>
      <c r="G3094" s="181">
        <v>5.4</v>
      </c>
      <c r="H3094" s="181">
        <v>154.96</v>
      </c>
      <c r="I3094" s="181" t="s">
        <v>1906</v>
      </c>
      <c r="J3094" s="181" t="s">
        <v>543</v>
      </c>
      <c r="K3094" s="181" t="s">
        <v>2814</v>
      </c>
    </row>
    <row r="3095" spans="1:11">
      <c r="A3095" s="181" t="s">
        <v>2812</v>
      </c>
      <c r="B3095" s="181" t="s">
        <v>2813</v>
      </c>
      <c r="C3095" s="181" t="s">
        <v>540</v>
      </c>
      <c r="D3095" s="181">
        <v>8</v>
      </c>
      <c r="E3095" s="181" t="s">
        <v>554</v>
      </c>
      <c r="F3095" s="181">
        <v>1.33</v>
      </c>
      <c r="G3095" s="181">
        <v>10.64</v>
      </c>
      <c r="H3095" s="181">
        <v>154.96</v>
      </c>
      <c r="I3095" s="181" t="s">
        <v>1906</v>
      </c>
      <c r="J3095" s="181" t="s">
        <v>543</v>
      </c>
      <c r="K3095" s="181" t="s">
        <v>2814</v>
      </c>
    </row>
    <row r="3096" spans="1:11">
      <c r="A3096" s="181" t="s">
        <v>2812</v>
      </c>
      <c r="B3096" s="181" t="s">
        <v>2813</v>
      </c>
      <c r="C3096" s="181" t="s">
        <v>547</v>
      </c>
      <c r="D3096" s="181">
        <v>6</v>
      </c>
      <c r="E3096" s="181" t="s">
        <v>551</v>
      </c>
      <c r="F3096" s="181">
        <v>4.28</v>
      </c>
      <c r="G3096" s="181">
        <v>25.68</v>
      </c>
      <c r="H3096" s="181">
        <v>154.96</v>
      </c>
      <c r="I3096" s="181" t="s">
        <v>1906</v>
      </c>
      <c r="J3096" s="181" t="s">
        <v>543</v>
      </c>
      <c r="K3096" s="181" t="s">
        <v>2814</v>
      </c>
    </row>
    <row r="3097" spans="1:11">
      <c r="A3097" s="181" t="s">
        <v>2812</v>
      </c>
      <c r="B3097" s="181" t="s">
        <v>2813</v>
      </c>
      <c r="C3097" s="181" t="s">
        <v>553</v>
      </c>
      <c r="D3097" s="181">
        <v>16</v>
      </c>
      <c r="E3097" s="181" t="s">
        <v>541</v>
      </c>
      <c r="F3097" s="181">
        <v>1.95</v>
      </c>
      <c r="G3097" s="181">
        <v>31.2</v>
      </c>
      <c r="H3097" s="181">
        <v>154.96</v>
      </c>
      <c r="I3097" s="181" t="s">
        <v>1906</v>
      </c>
      <c r="J3097" s="181" t="s">
        <v>543</v>
      </c>
      <c r="K3097" s="181" t="s">
        <v>2814</v>
      </c>
    </row>
    <row r="3098" spans="1:11">
      <c r="A3098" s="181" t="s">
        <v>2815</v>
      </c>
      <c r="B3098" s="181" t="s">
        <v>2816</v>
      </c>
      <c r="C3098" s="181" t="s">
        <v>579</v>
      </c>
      <c r="D3098" s="181">
        <v>1</v>
      </c>
      <c r="E3098" s="181" t="s">
        <v>541</v>
      </c>
      <c r="F3098" s="181">
        <v>0.68</v>
      </c>
      <c r="G3098" s="181">
        <v>0.68</v>
      </c>
      <c r="H3098" s="181">
        <v>68.099999999999994</v>
      </c>
      <c r="I3098" s="181" t="s">
        <v>1906</v>
      </c>
      <c r="J3098" s="181" t="s">
        <v>543</v>
      </c>
      <c r="K3098" s="181" t="s">
        <v>2817</v>
      </c>
    </row>
    <row r="3099" spans="1:11">
      <c r="A3099" s="181" t="s">
        <v>2815</v>
      </c>
      <c r="B3099" s="181" t="s">
        <v>2816</v>
      </c>
      <c r="C3099" s="181" t="s">
        <v>597</v>
      </c>
      <c r="D3099" s="181">
        <v>5</v>
      </c>
      <c r="E3099" s="181" t="s">
        <v>551</v>
      </c>
      <c r="F3099" s="181">
        <v>2.02</v>
      </c>
      <c r="G3099" s="181">
        <v>10.1</v>
      </c>
      <c r="H3099" s="181">
        <v>68.099999999999994</v>
      </c>
      <c r="I3099" s="181" t="s">
        <v>1906</v>
      </c>
      <c r="J3099" s="181" t="s">
        <v>543</v>
      </c>
      <c r="K3099" s="181" t="s">
        <v>2817</v>
      </c>
    </row>
    <row r="3100" spans="1:11">
      <c r="A3100" s="181" t="s">
        <v>2815</v>
      </c>
      <c r="B3100" s="181" t="s">
        <v>2816</v>
      </c>
      <c r="C3100" s="181" t="s">
        <v>559</v>
      </c>
      <c r="D3100" s="181">
        <v>4</v>
      </c>
      <c r="E3100" s="181" t="s">
        <v>551</v>
      </c>
      <c r="F3100" s="181">
        <v>2.0699999999999998</v>
      </c>
      <c r="G3100" s="181">
        <v>8.2799999999999994</v>
      </c>
      <c r="H3100" s="181">
        <v>68.099999999999994</v>
      </c>
      <c r="I3100" s="181" t="s">
        <v>1906</v>
      </c>
      <c r="J3100" s="181" t="s">
        <v>543</v>
      </c>
      <c r="K3100" s="181" t="s">
        <v>2817</v>
      </c>
    </row>
    <row r="3101" spans="1:11">
      <c r="A3101" s="181" t="s">
        <v>2815</v>
      </c>
      <c r="B3101" s="181" t="s">
        <v>2816</v>
      </c>
      <c r="C3101" s="181" t="s">
        <v>540</v>
      </c>
      <c r="D3101" s="181">
        <v>18</v>
      </c>
      <c r="E3101" s="181" t="s">
        <v>546</v>
      </c>
      <c r="F3101" s="181">
        <v>0.53</v>
      </c>
      <c r="G3101" s="181">
        <v>9.5399999999999991</v>
      </c>
      <c r="H3101" s="181">
        <v>68.099999999999994</v>
      </c>
      <c r="I3101" s="181" t="s">
        <v>1906</v>
      </c>
      <c r="J3101" s="181" t="s">
        <v>543</v>
      </c>
      <c r="K3101" s="181" t="s">
        <v>2817</v>
      </c>
    </row>
    <row r="3102" spans="1:11">
      <c r="A3102" s="181" t="s">
        <v>2815</v>
      </c>
      <c r="B3102" s="181" t="s">
        <v>2816</v>
      </c>
      <c r="C3102" s="181" t="s">
        <v>575</v>
      </c>
      <c r="D3102" s="181">
        <v>6</v>
      </c>
      <c r="E3102" s="181" t="s">
        <v>541</v>
      </c>
      <c r="F3102" s="181">
        <v>0.35</v>
      </c>
      <c r="G3102" s="181">
        <v>2.1</v>
      </c>
      <c r="H3102" s="181">
        <v>68.099999999999994</v>
      </c>
      <c r="I3102" s="181" t="s">
        <v>1906</v>
      </c>
      <c r="J3102" s="181" t="s">
        <v>543</v>
      </c>
      <c r="K3102" s="181" t="s">
        <v>2817</v>
      </c>
    </row>
    <row r="3103" spans="1:11">
      <c r="A3103" s="181" t="s">
        <v>2815</v>
      </c>
      <c r="B3103" s="181" t="s">
        <v>2816</v>
      </c>
      <c r="C3103" s="181" t="s">
        <v>547</v>
      </c>
      <c r="D3103" s="181">
        <v>11</v>
      </c>
      <c r="E3103" s="181" t="s">
        <v>551</v>
      </c>
      <c r="F3103" s="181">
        <v>3.4</v>
      </c>
      <c r="G3103" s="181">
        <v>37.4</v>
      </c>
      <c r="H3103" s="181">
        <v>68.099999999999994</v>
      </c>
      <c r="I3103" s="181" t="s">
        <v>1906</v>
      </c>
      <c r="J3103" s="181" t="s">
        <v>543</v>
      </c>
      <c r="K3103" s="181" t="s">
        <v>2817</v>
      </c>
    </row>
    <row r="3104" spans="1:11">
      <c r="A3104" s="181" t="s">
        <v>2818</v>
      </c>
      <c r="B3104" s="181" t="s">
        <v>2819</v>
      </c>
      <c r="C3104" s="181" t="s">
        <v>540</v>
      </c>
      <c r="D3104" s="181">
        <v>2</v>
      </c>
      <c r="E3104" s="181" t="s">
        <v>554</v>
      </c>
      <c r="F3104" s="181">
        <v>1.43</v>
      </c>
      <c r="G3104" s="181">
        <v>2.86</v>
      </c>
      <c r="H3104" s="181">
        <v>93.89</v>
      </c>
      <c r="I3104" s="181" t="s">
        <v>1906</v>
      </c>
      <c r="J3104" s="181" t="s">
        <v>543</v>
      </c>
      <c r="K3104" s="181" t="s">
        <v>2820</v>
      </c>
    </row>
    <row r="3105" spans="1:11">
      <c r="A3105" s="181" t="s">
        <v>2818</v>
      </c>
      <c r="B3105" s="181" t="s">
        <v>2819</v>
      </c>
      <c r="C3105" s="181" t="s">
        <v>543</v>
      </c>
      <c r="D3105" s="181">
        <v>7</v>
      </c>
      <c r="E3105" s="181" t="s">
        <v>546</v>
      </c>
      <c r="F3105" s="181">
        <v>1.22</v>
      </c>
      <c r="G3105" s="181">
        <v>8.5399999999999991</v>
      </c>
      <c r="H3105" s="181">
        <v>93.89</v>
      </c>
      <c r="I3105" s="181" t="s">
        <v>1906</v>
      </c>
      <c r="J3105" s="181" t="s">
        <v>543</v>
      </c>
      <c r="K3105" s="181" t="s">
        <v>2820</v>
      </c>
    </row>
    <row r="3106" spans="1:11">
      <c r="A3106" s="181" t="s">
        <v>2818</v>
      </c>
      <c r="B3106" s="181" t="s">
        <v>2819</v>
      </c>
      <c r="C3106" s="181" t="s">
        <v>579</v>
      </c>
      <c r="D3106" s="181">
        <v>6</v>
      </c>
      <c r="E3106" s="181" t="s">
        <v>551</v>
      </c>
      <c r="F3106" s="181">
        <v>1.87</v>
      </c>
      <c r="G3106" s="181">
        <v>11.22</v>
      </c>
      <c r="H3106" s="181">
        <v>93.89</v>
      </c>
      <c r="I3106" s="181" t="s">
        <v>1906</v>
      </c>
      <c r="J3106" s="181" t="s">
        <v>543</v>
      </c>
      <c r="K3106" s="181" t="s">
        <v>2820</v>
      </c>
    </row>
    <row r="3107" spans="1:11">
      <c r="A3107" s="181" t="s">
        <v>2818</v>
      </c>
      <c r="B3107" s="181" t="s">
        <v>2819</v>
      </c>
      <c r="C3107" s="181" t="s">
        <v>563</v>
      </c>
      <c r="D3107" s="181">
        <v>9</v>
      </c>
      <c r="E3107" s="181" t="s">
        <v>554</v>
      </c>
      <c r="F3107" s="181">
        <v>3.75</v>
      </c>
      <c r="G3107" s="181">
        <v>33.75</v>
      </c>
      <c r="H3107" s="181">
        <v>93.89</v>
      </c>
      <c r="I3107" s="181" t="s">
        <v>1906</v>
      </c>
      <c r="J3107" s="181" t="s">
        <v>543</v>
      </c>
      <c r="K3107" s="181" t="s">
        <v>2820</v>
      </c>
    </row>
    <row r="3108" spans="1:11">
      <c r="A3108" s="181" t="s">
        <v>2818</v>
      </c>
      <c r="B3108" s="181" t="s">
        <v>2819</v>
      </c>
      <c r="C3108" s="181" t="s">
        <v>597</v>
      </c>
      <c r="D3108" s="181">
        <v>20</v>
      </c>
      <c r="E3108" s="181" t="s">
        <v>546</v>
      </c>
      <c r="F3108" s="181">
        <v>1.63</v>
      </c>
      <c r="G3108" s="181">
        <v>32.6</v>
      </c>
      <c r="H3108" s="181">
        <v>93.89</v>
      </c>
      <c r="I3108" s="181" t="s">
        <v>1906</v>
      </c>
      <c r="J3108" s="181" t="s">
        <v>543</v>
      </c>
      <c r="K3108" s="181" t="s">
        <v>2820</v>
      </c>
    </row>
    <row r="3109" spans="1:11">
      <c r="A3109" s="181" t="s">
        <v>2818</v>
      </c>
      <c r="B3109" s="181" t="s">
        <v>2819</v>
      </c>
      <c r="C3109" s="181" t="s">
        <v>575</v>
      </c>
      <c r="D3109" s="181">
        <v>2</v>
      </c>
      <c r="E3109" s="181" t="s">
        <v>554</v>
      </c>
      <c r="F3109" s="181">
        <v>2.46</v>
      </c>
      <c r="G3109" s="181">
        <v>4.92</v>
      </c>
      <c r="H3109" s="181">
        <v>93.89</v>
      </c>
      <c r="I3109" s="181" t="s">
        <v>1906</v>
      </c>
      <c r="J3109" s="181" t="s">
        <v>543</v>
      </c>
      <c r="K3109" s="181" t="s">
        <v>2820</v>
      </c>
    </row>
    <row r="3110" spans="1:11">
      <c r="A3110" s="181" t="s">
        <v>2821</v>
      </c>
      <c r="B3110" s="181" t="s">
        <v>2822</v>
      </c>
      <c r="C3110" s="181" t="s">
        <v>597</v>
      </c>
      <c r="D3110" s="181">
        <v>12</v>
      </c>
      <c r="E3110" s="181" t="s">
        <v>554</v>
      </c>
      <c r="F3110" s="181">
        <v>4.6500000000000004</v>
      </c>
      <c r="G3110" s="181">
        <v>55.8</v>
      </c>
      <c r="H3110" s="181">
        <v>155.05000000000001</v>
      </c>
      <c r="I3110" s="181" t="s">
        <v>542</v>
      </c>
      <c r="J3110" s="181" t="s">
        <v>543</v>
      </c>
      <c r="K3110" s="181" t="s">
        <v>2823</v>
      </c>
    </row>
    <row r="3111" spans="1:11">
      <c r="A3111" s="181" t="s">
        <v>2821</v>
      </c>
      <c r="B3111" s="181" t="s">
        <v>2822</v>
      </c>
      <c r="C3111" s="181" t="s">
        <v>545</v>
      </c>
      <c r="D3111" s="181">
        <v>4</v>
      </c>
      <c r="E3111" s="181" t="s">
        <v>554</v>
      </c>
      <c r="F3111" s="181">
        <v>2.88</v>
      </c>
      <c r="G3111" s="181">
        <v>11.52</v>
      </c>
      <c r="H3111" s="181">
        <v>155.05000000000001</v>
      </c>
      <c r="I3111" s="181" t="s">
        <v>542</v>
      </c>
      <c r="J3111" s="181" t="s">
        <v>543</v>
      </c>
      <c r="K3111" s="181" t="s">
        <v>2824</v>
      </c>
    </row>
    <row r="3112" spans="1:11">
      <c r="A3112" s="181" t="s">
        <v>2821</v>
      </c>
      <c r="B3112" s="181" t="s">
        <v>2822</v>
      </c>
      <c r="C3112" s="181" t="s">
        <v>557</v>
      </c>
      <c r="D3112" s="181">
        <v>10</v>
      </c>
      <c r="E3112" s="181" t="s">
        <v>541</v>
      </c>
      <c r="F3112" s="181">
        <v>1.0900000000000001</v>
      </c>
      <c r="G3112" s="181">
        <v>10.9</v>
      </c>
      <c r="H3112" s="181">
        <v>155.05000000000001</v>
      </c>
      <c r="I3112" s="181" t="s">
        <v>542</v>
      </c>
      <c r="J3112" s="181" t="s">
        <v>543</v>
      </c>
      <c r="K3112" s="181" t="s">
        <v>2825</v>
      </c>
    </row>
    <row r="3113" spans="1:11">
      <c r="A3113" s="181" t="s">
        <v>2821</v>
      </c>
      <c r="B3113" s="181" t="s">
        <v>2822</v>
      </c>
      <c r="C3113" s="181" t="s">
        <v>579</v>
      </c>
      <c r="D3113" s="181">
        <v>6</v>
      </c>
      <c r="E3113" s="181" t="s">
        <v>551</v>
      </c>
      <c r="F3113" s="181">
        <v>4.93</v>
      </c>
      <c r="G3113" s="181">
        <v>29.58</v>
      </c>
      <c r="H3113" s="181">
        <v>155.05000000000001</v>
      </c>
      <c r="I3113" s="181" t="s">
        <v>542</v>
      </c>
      <c r="J3113" s="181" t="s">
        <v>543</v>
      </c>
      <c r="K3113" s="181" t="s">
        <v>2826</v>
      </c>
    </row>
    <row r="3114" spans="1:11">
      <c r="A3114" s="181" t="s">
        <v>2821</v>
      </c>
      <c r="B3114" s="181" t="s">
        <v>2822</v>
      </c>
      <c r="C3114" s="181" t="s">
        <v>559</v>
      </c>
      <c r="D3114" s="181">
        <v>17</v>
      </c>
      <c r="E3114" s="181" t="s">
        <v>554</v>
      </c>
      <c r="F3114" s="181">
        <v>0.85</v>
      </c>
      <c r="G3114" s="181">
        <v>14.45</v>
      </c>
      <c r="H3114" s="181">
        <v>155.05000000000001</v>
      </c>
      <c r="I3114" s="181" t="s">
        <v>542</v>
      </c>
      <c r="J3114" s="181" t="s">
        <v>543</v>
      </c>
      <c r="K3114" s="181" t="s">
        <v>2827</v>
      </c>
    </row>
    <row r="3115" spans="1:11">
      <c r="A3115" s="181" t="s">
        <v>2821</v>
      </c>
      <c r="B3115" s="181" t="s">
        <v>2822</v>
      </c>
      <c r="C3115" s="181" t="s">
        <v>563</v>
      </c>
      <c r="D3115" s="181">
        <v>20</v>
      </c>
      <c r="E3115" s="181" t="s">
        <v>541</v>
      </c>
      <c r="F3115" s="181">
        <v>1.64</v>
      </c>
      <c r="G3115" s="181">
        <v>32.799999999999997</v>
      </c>
      <c r="H3115" s="181">
        <v>155.05000000000001</v>
      </c>
      <c r="I3115" s="181" t="s">
        <v>542</v>
      </c>
      <c r="J3115" s="181" t="s">
        <v>543</v>
      </c>
      <c r="K3115" s="181" t="s">
        <v>2828</v>
      </c>
    </row>
    <row r="3116" spans="1:11">
      <c r="A3116" s="181" t="s">
        <v>2829</v>
      </c>
      <c r="B3116" s="181" t="s">
        <v>2830</v>
      </c>
      <c r="C3116" s="181" t="s">
        <v>540</v>
      </c>
      <c r="D3116" s="181">
        <v>20</v>
      </c>
      <c r="E3116" s="181" t="s">
        <v>546</v>
      </c>
      <c r="F3116" s="181">
        <v>1.58</v>
      </c>
      <c r="G3116" s="181">
        <v>31.6</v>
      </c>
      <c r="H3116" s="181">
        <v>180.73</v>
      </c>
      <c r="I3116" s="181" t="s">
        <v>542</v>
      </c>
      <c r="J3116" s="181" t="s">
        <v>543</v>
      </c>
      <c r="K3116" s="181" t="s">
        <v>2831</v>
      </c>
    </row>
    <row r="3117" spans="1:11">
      <c r="A3117" s="181" t="s">
        <v>2829</v>
      </c>
      <c r="B3117" s="181" t="s">
        <v>2830</v>
      </c>
      <c r="C3117" s="181" t="s">
        <v>579</v>
      </c>
      <c r="D3117" s="181">
        <v>19</v>
      </c>
      <c r="E3117" s="181" t="s">
        <v>541</v>
      </c>
      <c r="F3117" s="181">
        <v>4.01</v>
      </c>
      <c r="G3117" s="181">
        <v>76.19</v>
      </c>
      <c r="H3117" s="181">
        <v>180.73</v>
      </c>
      <c r="I3117" s="181" t="s">
        <v>542</v>
      </c>
      <c r="J3117" s="181" t="s">
        <v>543</v>
      </c>
      <c r="K3117" s="181" t="s">
        <v>2832</v>
      </c>
    </row>
    <row r="3118" spans="1:11">
      <c r="A3118" s="181" t="s">
        <v>2829</v>
      </c>
      <c r="B3118" s="181" t="s">
        <v>2830</v>
      </c>
      <c r="C3118" s="181" t="s">
        <v>557</v>
      </c>
      <c r="D3118" s="181">
        <v>7</v>
      </c>
      <c r="E3118" s="181" t="s">
        <v>546</v>
      </c>
      <c r="F3118" s="181">
        <v>2.46</v>
      </c>
      <c r="G3118" s="181">
        <v>17.22</v>
      </c>
      <c r="H3118" s="181">
        <v>180.73</v>
      </c>
      <c r="I3118" s="181" t="s">
        <v>542</v>
      </c>
      <c r="J3118" s="181" t="s">
        <v>543</v>
      </c>
      <c r="K3118" s="181" t="s">
        <v>2833</v>
      </c>
    </row>
    <row r="3119" spans="1:11">
      <c r="A3119" s="181" t="s">
        <v>2829</v>
      </c>
      <c r="B3119" s="181" t="s">
        <v>2830</v>
      </c>
      <c r="C3119" s="181" t="s">
        <v>553</v>
      </c>
      <c r="D3119" s="181">
        <v>12</v>
      </c>
      <c r="E3119" s="181" t="s">
        <v>546</v>
      </c>
      <c r="F3119" s="181">
        <v>0.82</v>
      </c>
      <c r="G3119" s="181">
        <v>9.84</v>
      </c>
      <c r="H3119" s="181">
        <v>180.73</v>
      </c>
      <c r="I3119" s="181" t="s">
        <v>542</v>
      </c>
      <c r="J3119" s="181" t="s">
        <v>543</v>
      </c>
      <c r="K3119" s="181" t="s">
        <v>2834</v>
      </c>
    </row>
    <row r="3120" spans="1:11">
      <c r="A3120" s="181" t="s">
        <v>2829</v>
      </c>
      <c r="B3120" s="181" t="s">
        <v>2830</v>
      </c>
      <c r="C3120" s="181" t="s">
        <v>563</v>
      </c>
      <c r="D3120" s="181">
        <v>1</v>
      </c>
      <c r="E3120" s="181" t="s">
        <v>551</v>
      </c>
      <c r="F3120" s="181">
        <v>1.48</v>
      </c>
      <c r="G3120" s="181">
        <v>1.48</v>
      </c>
      <c r="H3120" s="181">
        <v>180.73</v>
      </c>
      <c r="I3120" s="181" t="s">
        <v>542</v>
      </c>
      <c r="J3120" s="181" t="s">
        <v>543</v>
      </c>
      <c r="K3120" s="181" t="s">
        <v>2835</v>
      </c>
    </row>
    <row r="3121" spans="1:11">
      <c r="A3121" s="181" t="s">
        <v>2829</v>
      </c>
      <c r="B3121" s="181" t="s">
        <v>2830</v>
      </c>
      <c r="C3121" s="181" t="s">
        <v>545</v>
      </c>
      <c r="D3121" s="181">
        <v>15</v>
      </c>
      <c r="E3121" s="181" t="s">
        <v>554</v>
      </c>
      <c r="F3121" s="181">
        <v>2.96</v>
      </c>
      <c r="G3121" s="181">
        <v>44.4</v>
      </c>
      <c r="H3121" s="181">
        <v>180.73</v>
      </c>
      <c r="I3121" s="181" t="s">
        <v>542</v>
      </c>
      <c r="J3121" s="181" t="s">
        <v>543</v>
      </c>
      <c r="K3121" s="181" t="s">
        <v>2836</v>
      </c>
    </row>
    <row r="3122" spans="1:11">
      <c r="A3122" s="181" t="s">
        <v>2837</v>
      </c>
      <c r="B3122" s="181" t="s">
        <v>2838</v>
      </c>
      <c r="C3122" s="181" t="s">
        <v>557</v>
      </c>
      <c r="D3122" s="181">
        <v>15</v>
      </c>
      <c r="E3122" s="181" t="s">
        <v>541</v>
      </c>
      <c r="F3122" s="181">
        <v>1.31</v>
      </c>
      <c r="G3122" s="181">
        <v>19.649999999999999</v>
      </c>
      <c r="H3122" s="181">
        <v>178.58</v>
      </c>
      <c r="I3122" s="181" t="s">
        <v>1906</v>
      </c>
      <c r="J3122" s="181" t="s">
        <v>543</v>
      </c>
      <c r="K3122" s="181" t="s">
        <v>2839</v>
      </c>
    </row>
    <row r="3123" spans="1:11">
      <c r="A3123" s="181" t="s">
        <v>2837</v>
      </c>
      <c r="B3123" s="181" t="s">
        <v>2838</v>
      </c>
      <c r="C3123" s="181" t="s">
        <v>553</v>
      </c>
      <c r="D3123" s="181">
        <v>19</v>
      </c>
      <c r="E3123" s="181" t="s">
        <v>541</v>
      </c>
      <c r="F3123" s="181">
        <v>3.87</v>
      </c>
      <c r="G3123" s="181">
        <v>73.53</v>
      </c>
      <c r="H3123" s="181">
        <v>178.58</v>
      </c>
      <c r="I3123" s="181" t="s">
        <v>1906</v>
      </c>
      <c r="J3123" s="181" t="s">
        <v>543</v>
      </c>
      <c r="K3123" s="181" t="s">
        <v>2839</v>
      </c>
    </row>
    <row r="3124" spans="1:11">
      <c r="A3124" s="181" t="s">
        <v>2837</v>
      </c>
      <c r="B3124" s="181" t="s">
        <v>2838</v>
      </c>
      <c r="C3124" s="181" t="s">
        <v>597</v>
      </c>
      <c r="D3124" s="181">
        <v>20</v>
      </c>
      <c r="E3124" s="181" t="s">
        <v>551</v>
      </c>
      <c r="F3124" s="181">
        <v>2.84</v>
      </c>
      <c r="G3124" s="181">
        <v>56.8</v>
      </c>
      <c r="H3124" s="181">
        <v>178.58</v>
      </c>
      <c r="I3124" s="181" t="s">
        <v>1906</v>
      </c>
      <c r="J3124" s="181" t="s">
        <v>543</v>
      </c>
      <c r="K3124" s="181" t="s">
        <v>2839</v>
      </c>
    </row>
    <row r="3125" spans="1:11">
      <c r="A3125" s="181" t="s">
        <v>2837</v>
      </c>
      <c r="B3125" s="181" t="s">
        <v>2838</v>
      </c>
      <c r="C3125" s="181" t="s">
        <v>579</v>
      </c>
      <c r="D3125" s="181">
        <v>2</v>
      </c>
      <c r="E3125" s="181" t="s">
        <v>551</v>
      </c>
      <c r="F3125" s="181">
        <v>4.0999999999999996</v>
      </c>
      <c r="G3125" s="181">
        <v>8.1999999999999993</v>
      </c>
      <c r="H3125" s="181">
        <v>178.58</v>
      </c>
      <c r="I3125" s="181" t="s">
        <v>1906</v>
      </c>
      <c r="J3125" s="181" t="s">
        <v>543</v>
      </c>
      <c r="K3125" s="181" t="s">
        <v>2839</v>
      </c>
    </row>
    <row r="3126" spans="1:11">
      <c r="A3126" s="181" t="s">
        <v>2837</v>
      </c>
      <c r="B3126" s="181" t="s">
        <v>2838</v>
      </c>
      <c r="C3126" s="181" t="s">
        <v>545</v>
      </c>
      <c r="D3126" s="181">
        <v>17</v>
      </c>
      <c r="E3126" s="181" t="s">
        <v>554</v>
      </c>
      <c r="F3126" s="181">
        <v>1.2</v>
      </c>
      <c r="G3126" s="181">
        <v>20.399999999999999</v>
      </c>
      <c r="H3126" s="181">
        <v>178.58</v>
      </c>
      <c r="I3126" s="181" t="s">
        <v>1906</v>
      </c>
      <c r="J3126" s="181" t="s">
        <v>543</v>
      </c>
      <c r="K3126" s="181" t="s">
        <v>2839</v>
      </c>
    </row>
    <row r="3127" spans="1:11">
      <c r="A3127" s="181" t="s">
        <v>2840</v>
      </c>
      <c r="B3127" s="181" t="s">
        <v>2841</v>
      </c>
      <c r="C3127" s="181" t="s">
        <v>540</v>
      </c>
      <c r="D3127" s="181">
        <v>11</v>
      </c>
      <c r="E3127" s="181" t="s">
        <v>551</v>
      </c>
      <c r="F3127" s="181">
        <v>2.5499999999999998</v>
      </c>
      <c r="G3127" s="181">
        <v>28.05</v>
      </c>
      <c r="H3127" s="181">
        <v>162.18</v>
      </c>
      <c r="I3127" s="181" t="s">
        <v>1906</v>
      </c>
      <c r="J3127" s="181" t="s">
        <v>543</v>
      </c>
      <c r="K3127" s="181" t="s">
        <v>2842</v>
      </c>
    </row>
    <row r="3128" spans="1:11">
      <c r="A3128" s="181" t="s">
        <v>2840</v>
      </c>
      <c r="B3128" s="181" t="s">
        <v>2841</v>
      </c>
      <c r="C3128" s="181" t="s">
        <v>557</v>
      </c>
      <c r="D3128" s="181">
        <v>18</v>
      </c>
      <c r="E3128" s="181" t="s">
        <v>541</v>
      </c>
      <c r="F3128" s="181">
        <v>3.75</v>
      </c>
      <c r="G3128" s="181">
        <v>67.5</v>
      </c>
      <c r="H3128" s="181">
        <v>162.18</v>
      </c>
      <c r="I3128" s="181" t="s">
        <v>1906</v>
      </c>
      <c r="J3128" s="181" t="s">
        <v>543</v>
      </c>
      <c r="K3128" s="181" t="s">
        <v>2842</v>
      </c>
    </row>
    <row r="3129" spans="1:11">
      <c r="A3129" s="181" t="s">
        <v>2840</v>
      </c>
      <c r="B3129" s="181" t="s">
        <v>2841</v>
      </c>
      <c r="C3129" s="181" t="s">
        <v>563</v>
      </c>
      <c r="D3129" s="181">
        <v>15</v>
      </c>
      <c r="E3129" s="181" t="s">
        <v>551</v>
      </c>
      <c r="F3129" s="181">
        <v>1.9</v>
      </c>
      <c r="G3129" s="181">
        <v>28.5</v>
      </c>
      <c r="H3129" s="181">
        <v>162.18</v>
      </c>
      <c r="I3129" s="181" t="s">
        <v>1906</v>
      </c>
      <c r="J3129" s="181" t="s">
        <v>543</v>
      </c>
      <c r="K3129" s="181" t="s">
        <v>2842</v>
      </c>
    </row>
    <row r="3130" spans="1:11">
      <c r="A3130" s="181" t="s">
        <v>2840</v>
      </c>
      <c r="B3130" s="181" t="s">
        <v>2841</v>
      </c>
      <c r="C3130" s="181" t="s">
        <v>559</v>
      </c>
      <c r="D3130" s="181">
        <v>18</v>
      </c>
      <c r="E3130" s="181" t="s">
        <v>541</v>
      </c>
      <c r="F3130" s="181">
        <v>0.21</v>
      </c>
      <c r="G3130" s="181">
        <v>3.78</v>
      </c>
      <c r="H3130" s="181">
        <v>162.18</v>
      </c>
      <c r="I3130" s="181" t="s">
        <v>1906</v>
      </c>
      <c r="J3130" s="181" t="s">
        <v>543</v>
      </c>
      <c r="K3130" s="181" t="s">
        <v>2842</v>
      </c>
    </row>
    <row r="3131" spans="1:11">
      <c r="A3131" s="181" t="s">
        <v>2840</v>
      </c>
      <c r="B3131" s="181" t="s">
        <v>2841</v>
      </c>
      <c r="C3131" s="181" t="s">
        <v>575</v>
      </c>
      <c r="D3131" s="181">
        <v>5</v>
      </c>
      <c r="E3131" s="181" t="s">
        <v>546</v>
      </c>
      <c r="F3131" s="181">
        <v>3.67</v>
      </c>
      <c r="G3131" s="181">
        <v>18.350000000000001</v>
      </c>
      <c r="H3131" s="181">
        <v>162.18</v>
      </c>
      <c r="I3131" s="181" t="s">
        <v>1906</v>
      </c>
      <c r="J3131" s="181" t="s">
        <v>543</v>
      </c>
      <c r="K3131" s="181" t="s">
        <v>2842</v>
      </c>
    </row>
    <row r="3132" spans="1:11">
      <c r="A3132" s="181" t="s">
        <v>2840</v>
      </c>
      <c r="B3132" s="181" t="s">
        <v>2841</v>
      </c>
      <c r="C3132" s="181" t="s">
        <v>579</v>
      </c>
      <c r="D3132" s="181">
        <v>16</v>
      </c>
      <c r="E3132" s="181" t="s">
        <v>551</v>
      </c>
      <c r="F3132" s="181">
        <v>1</v>
      </c>
      <c r="G3132" s="181">
        <v>16</v>
      </c>
      <c r="H3132" s="181">
        <v>162.18</v>
      </c>
      <c r="I3132" s="181" t="s">
        <v>1906</v>
      </c>
      <c r="J3132" s="181" t="s">
        <v>543</v>
      </c>
      <c r="K3132" s="181" t="s">
        <v>2842</v>
      </c>
    </row>
    <row r="3133" spans="1:11">
      <c r="A3133" s="181" t="s">
        <v>2843</v>
      </c>
      <c r="B3133" s="181" t="s">
        <v>2844</v>
      </c>
      <c r="C3133" s="181" t="s">
        <v>579</v>
      </c>
      <c r="D3133" s="181">
        <v>5</v>
      </c>
      <c r="E3133" s="181" t="s">
        <v>554</v>
      </c>
      <c r="F3133" s="181">
        <v>2.95</v>
      </c>
      <c r="G3133" s="181">
        <v>14.75</v>
      </c>
      <c r="H3133" s="181">
        <v>120.3</v>
      </c>
      <c r="I3133" s="181" t="s">
        <v>542</v>
      </c>
      <c r="J3133" s="181" t="s">
        <v>543</v>
      </c>
      <c r="K3133" s="181" t="s">
        <v>2845</v>
      </c>
    </row>
    <row r="3134" spans="1:11">
      <c r="A3134" s="181" t="s">
        <v>2843</v>
      </c>
      <c r="B3134" s="181" t="s">
        <v>2844</v>
      </c>
      <c r="C3134" s="181" t="s">
        <v>550</v>
      </c>
      <c r="D3134" s="181">
        <v>4</v>
      </c>
      <c r="E3134" s="181" t="s">
        <v>551</v>
      </c>
      <c r="F3134" s="181">
        <v>3.68</v>
      </c>
      <c r="G3134" s="181">
        <v>14.72</v>
      </c>
      <c r="H3134" s="181">
        <v>120.3</v>
      </c>
      <c r="I3134" s="181" t="s">
        <v>542</v>
      </c>
      <c r="J3134" s="181" t="s">
        <v>543</v>
      </c>
      <c r="K3134" s="181" t="s">
        <v>2846</v>
      </c>
    </row>
    <row r="3135" spans="1:11">
      <c r="A3135" s="181" t="s">
        <v>2843</v>
      </c>
      <c r="B3135" s="181" t="s">
        <v>2844</v>
      </c>
      <c r="C3135" s="181" t="s">
        <v>540</v>
      </c>
      <c r="D3135" s="181">
        <v>3</v>
      </c>
      <c r="E3135" s="181" t="s">
        <v>546</v>
      </c>
      <c r="F3135" s="181">
        <v>0.13</v>
      </c>
      <c r="G3135" s="181">
        <v>0.39</v>
      </c>
      <c r="H3135" s="181">
        <v>120.3</v>
      </c>
      <c r="I3135" s="181" t="s">
        <v>542</v>
      </c>
      <c r="J3135" s="181" t="s">
        <v>543</v>
      </c>
      <c r="K3135" s="181" t="s">
        <v>2847</v>
      </c>
    </row>
    <row r="3136" spans="1:11">
      <c r="A3136" s="181" t="s">
        <v>2843</v>
      </c>
      <c r="B3136" s="181" t="s">
        <v>2844</v>
      </c>
      <c r="C3136" s="181" t="s">
        <v>543</v>
      </c>
      <c r="D3136" s="181">
        <v>16</v>
      </c>
      <c r="E3136" s="181" t="s">
        <v>551</v>
      </c>
      <c r="F3136" s="181">
        <v>1.43</v>
      </c>
      <c r="G3136" s="181">
        <v>22.88</v>
      </c>
      <c r="H3136" s="181">
        <v>120.3</v>
      </c>
      <c r="I3136" s="181" t="s">
        <v>542</v>
      </c>
      <c r="J3136" s="181" t="s">
        <v>543</v>
      </c>
      <c r="K3136" s="181" t="s">
        <v>2848</v>
      </c>
    </row>
    <row r="3137" spans="1:11">
      <c r="A3137" s="181" t="s">
        <v>2843</v>
      </c>
      <c r="B3137" s="181" t="s">
        <v>2844</v>
      </c>
      <c r="C3137" s="181" t="s">
        <v>552</v>
      </c>
      <c r="D3137" s="181">
        <v>14</v>
      </c>
      <c r="E3137" s="181" t="s">
        <v>554</v>
      </c>
      <c r="F3137" s="181">
        <v>4.3499999999999996</v>
      </c>
      <c r="G3137" s="181">
        <v>60.9</v>
      </c>
      <c r="H3137" s="181">
        <v>120.3</v>
      </c>
      <c r="I3137" s="181" t="s">
        <v>542</v>
      </c>
      <c r="J3137" s="181" t="s">
        <v>543</v>
      </c>
      <c r="K3137" s="181" t="s">
        <v>2849</v>
      </c>
    </row>
    <row r="3138" spans="1:11">
      <c r="A3138" s="181" t="s">
        <v>2843</v>
      </c>
      <c r="B3138" s="181" t="s">
        <v>2844</v>
      </c>
      <c r="C3138" s="181" t="s">
        <v>597</v>
      </c>
      <c r="D3138" s="181">
        <v>3</v>
      </c>
      <c r="E3138" s="181" t="s">
        <v>546</v>
      </c>
      <c r="F3138" s="181">
        <v>2.2200000000000002</v>
      </c>
      <c r="G3138" s="181">
        <v>6.66</v>
      </c>
      <c r="H3138" s="181">
        <v>120.3</v>
      </c>
      <c r="I3138" s="181" t="s">
        <v>542</v>
      </c>
      <c r="J3138" s="181" t="s">
        <v>543</v>
      </c>
      <c r="K3138" s="181" t="s">
        <v>2850</v>
      </c>
    </row>
    <row r="3139" spans="1:11">
      <c r="A3139" s="181" t="s">
        <v>2851</v>
      </c>
      <c r="B3139" s="181" t="s">
        <v>2852</v>
      </c>
      <c r="C3139" s="181" t="s">
        <v>547</v>
      </c>
      <c r="D3139" s="181">
        <v>6</v>
      </c>
      <c r="E3139" s="181" t="s">
        <v>551</v>
      </c>
      <c r="F3139" s="181">
        <v>4.2699999999999996</v>
      </c>
      <c r="G3139" s="181">
        <v>25.62</v>
      </c>
      <c r="H3139" s="181">
        <v>144.27000000000001</v>
      </c>
      <c r="I3139" s="181" t="s">
        <v>542</v>
      </c>
      <c r="J3139" s="181" t="s">
        <v>543</v>
      </c>
      <c r="K3139" s="181" t="s">
        <v>2853</v>
      </c>
    </row>
    <row r="3140" spans="1:11">
      <c r="A3140" s="181" t="s">
        <v>2851</v>
      </c>
      <c r="B3140" s="181" t="s">
        <v>2852</v>
      </c>
      <c r="C3140" s="181" t="s">
        <v>579</v>
      </c>
      <c r="D3140" s="181">
        <v>5</v>
      </c>
      <c r="E3140" s="181" t="s">
        <v>551</v>
      </c>
      <c r="F3140" s="181">
        <v>0.97</v>
      </c>
      <c r="G3140" s="181">
        <v>4.8499999999999996</v>
      </c>
      <c r="H3140" s="181">
        <v>144.27000000000001</v>
      </c>
      <c r="I3140" s="181" t="s">
        <v>542</v>
      </c>
      <c r="J3140" s="181" t="s">
        <v>543</v>
      </c>
      <c r="K3140" s="181" t="s">
        <v>2854</v>
      </c>
    </row>
    <row r="3141" spans="1:11">
      <c r="A3141" s="181" t="s">
        <v>2851</v>
      </c>
      <c r="B3141" s="181" t="s">
        <v>2852</v>
      </c>
      <c r="C3141" s="181" t="s">
        <v>543</v>
      </c>
      <c r="D3141" s="181">
        <v>20</v>
      </c>
      <c r="E3141" s="181" t="s">
        <v>546</v>
      </c>
      <c r="F3141" s="181">
        <v>3.52</v>
      </c>
      <c r="G3141" s="181">
        <v>70.400000000000006</v>
      </c>
      <c r="H3141" s="181">
        <v>144.27000000000001</v>
      </c>
      <c r="I3141" s="181" t="s">
        <v>542</v>
      </c>
      <c r="J3141" s="181" t="s">
        <v>543</v>
      </c>
      <c r="K3141" s="181" t="s">
        <v>2855</v>
      </c>
    </row>
    <row r="3142" spans="1:11">
      <c r="A3142" s="181" t="s">
        <v>2851</v>
      </c>
      <c r="B3142" s="181" t="s">
        <v>2852</v>
      </c>
      <c r="C3142" s="181" t="s">
        <v>552</v>
      </c>
      <c r="D3142" s="181">
        <v>1</v>
      </c>
      <c r="E3142" s="181" t="s">
        <v>554</v>
      </c>
      <c r="F3142" s="181">
        <v>1.82</v>
      </c>
      <c r="G3142" s="181">
        <v>1.82</v>
      </c>
      <c r="H3142" s="181">
        <v>144.27000000000001</v>
      </c>
      <c r="I3142" s="181" t="s">
        <v>542</v>
      </c>
      <c r="J3142" s="181" t="s">
        <v>543</v>
      </c>
      <c r="K3142" s="181" t="s">
        <v>2856</v>
      </c>
    </row>
    <row r="3143" spans="1:11">
      <c r="A3143" s="181" t="s">
        <v>2851</v>
      </c>
      <c r="B3143" s="181" t="s">
        <v>2852</v>
      </c>
      <c r="C3143" s="181" t="s">
        <v>559</v>
      </c>
      <c r="D3143" s="181">
        <v>14</v>
      </c>
      <c r="E3143" s="181" t="s">
        <v>546</v>
      </c>
      <c r="F3143" s="181">
        <v>2.97</v>
      </c>
      <c r="G3143" s="181">
        <v>41.58</v>
      </c>
      <c r="H3143" s="181">
        <v>144.27000000000001</v>
      </c>
      <c r="I3143" s="181" t="s">
        <v>542</v>
      </c>
      <c r="J3143" s="181" t="s">
        <v>543</v>
      </c>
      <c r="K3143" s="181" t="s">
        <v>2857</v>
      </c>
    </row>
    <row r="3144" spans="1:11">
      <c r="A3144" s="181" t="s">
        <v>2858</v>
      </c>
      <c r="B3144" s="181" t="s">
        <v>2859</v>
      </c>
      <c r="C3144" s="181" t="s">
        <v>557</v>
      </c>
      <c r="D3144" s="181">
        <v>13</v>
      </c>
      <c r="E3144" s="181" t="s">
        <v>554</v>
      </c>
      <c r="F3144" s="181">
        <v>2.0099999999999998</v>
      </c>
      <c r="G3144" s="181">
        <v>26.13</v>
      </c>
      <c r="H3144" s="181">
        <v>235.41</v>
      </c>
      <c r="I3144" s="181" t="s">
        <v>542</v>
      </c>
      <c r="J3144" s="181" t="s">
        <v>543</v>
      </c>
      <c r="K3144" s="181" t="s">
        <v>2860</v>
      </c>
    </row>
    <row r="3145" spans="1:11">
      <c r="A3145" s="181" t="s">
        <v>2858</v>
      </c>
      <c r="B3145" s="181" t="s">
        <v>2859</v>
      </c>
      <c r="C3145" s="181" t="s">
        <v>543</v>
      </c>
      <c r="D3145" s="181">
        <v>8</v>
      </c>
      <c r="E3145" s="181" t="s">
        <v>541</v>
      </c>
      <c r="F3145" s="181">
        <v>4.0999999999999996</v>
      </c>
      <c r="G3145" s="181">
        <v>32.799999999999997</v>
      </c>
      <c r="H3145" s="181">
        <v>235.41</v>
      </c>
      <c r="I3145" s="181" t="s">
        <v>542</v>
      </c>
      <c r="J3145" s="181" t="s">
        <v>543</v>
      </c>
      <c r="K3145" s="181" t="s">
        <v>2861</v>
      </c>
    </row>
    <row r="3146" spans="1:11">
      <c r="A3146" s="181" t="s">
        <v>2858</v>
      </c>
      <c r="B3146" s="181" t="s">
        <v>2859</v>
      </c>
      <c r="C3146" s="181" t="s">
        <v>575</v>
      </c>
      <c r="D3146" s="181">
        <v>11</v>
      </c>
      <c r="E3146" s="181" t="s">
        <v>541</v>
      </c>
      <c r="F3146" s="181">
        <v>2.21</v>
      </c>
      <c r="G3146" s="181">
        <v>24.31</v>
      </c>
      <c r="H3146" s="181">
        <v>235.41</v>
      </c>
      <c r="I3146" s="181" t="s">
        <v>542</v>
      </c>
      <c r="J3146" s="181" t="s">
        <v>543</v>
      </c>
      <c r="K3146" s="181" t="s">
        <v>2862</v>
      </c>
    </row>
    <row r="3147" spans="1:11">
      <c r="A3147" s="181" t="s">
        <v>2858</v>
      </c>
      <c r="B3147" s="181" t="s">
        <v>2859</v>
      </c>
      <c r="C3147" s="181" t="s">
        <v>559</v>
      </c>
      <c r="D3147" s="181">
        <v>17</v>
      </c>
      <c r="E3147" s="181" t="s">
        <v>554</v>
      </c>
      <c r="F3147" s="181">
        <v>4.82</v>
      </c>
      <c r="G3147" s="181">
        <v>81.94</v>
      </c>
      <c r="H3147" s="181">
        <v>235.41</v>
      </c>
      <c r="I3147" s="181" t="s">
        <v>542</v>
      </c>
      <c r="J3147" s="181" t="s">
        <v>543</v>
      </c>
      <c r="K3147" s="181" t="s">
        <v>2863</v>
      </c>
    </row>
    <row r="3148" spans="1:11">
      <c r="A3148" s="181" t="s">
        <v>2858</v>
      </c>
      <c r="B3148" s="181" t="s">
        <v>2859</v>
      </c>
      <c r="C3148" s="181" t="s">
        <v>579</v>
      </c>
      <c r="D3148" s="181">
        <v>13</v>
      </c>
      <c r="E3148" s="181" t="s">
        <v>541</v>
      </c>
      <c r="F3148" s="181">
        <v>3.87</v>
      </c>
      <c r="G3148" s="181">
        <v>50.31</v>
      </c>
      <c r="H3148" s="181">
        <v>235.41</v>
      </c>
      <c r="I3148" s="181" t="s">
        <v>542</v>
      </c>
      <c r="J3148" s="181" t="s">
        <v>543</v>
      </c>
      <c r="K3148" s="181" t="s">
        <v>2864</v>
      </c>
    </row>
    <row r="3149" spans="1:11">
      <c r="A3149" s="181" t="s">
        <v>2858</v>
      </c>
      <c r="B3149" s="181" t="s">
        <v>2859</v>
      </c>
      <c r="C3149" s="181" t="s">
        <v>597</v>
      </c>
      <c r="D3149" s="181">
        <v>8</v>
      </c>
      <c r="E3149" s="181" t="s">
        <v>554</v>
      </c>
      <c r="F3149" s="181">
        <v>2.4900000000000002</v>
      </c>
      <c r="G3149" s="181">
        <v>19.920000000000002</v>
      </c>
      <c r="H3149" s="181">
        <v>235.41</v>
      </c>
      <c r="I3149" s="181" t="s">
        <v>542</v>
      </c>
      <c r="J3149" s="181" t="s">
        <v>543</v>
      </c>
      <c r="K3149" s="181" t="s">
        <v>2865</v>
      </c>
    </row>
    <row r="3150" spans="1:11">
      <c r="A3150" s="181" t="s">
        <v>2866</v>
      </c>
      <c r="B3150" s="181" t="s">
        <v>2867</v>
      </c>
      <c r="C3150" s="181" t="s">
        <v>540</v>
      </c>
      <c r="D3150" s="181">
        <v>11</v>
      </c>
      <c r="E3150" s="181" t="s">
        <v>551</v>
      </c>
      <c r="F3150" s="181">
        <v>1.55</v>
      </c>
      <c r="G3150" s="181">
        <v>17.05</v>
      </c>
      <c r="H3150" s="181">
        <v>254.58</v>
      </c>
      <c r="I3150" s="181" t="s">
        <v>542</v>
      </c>
      <c r="J3150" s="181" t="s">
        <v>543</v>
      </c>
      <c r="K3150" s="181" t="s">
        <v>2868</v>
      </c>
    </row>
    <row r="3151" spans="1:11">
      <c r="A3151" s="181" t="s">
        <v>2866</v>
      </c>
      <c r="B3151" s="181" t="s">
        <v>2867</v>
      </c>
      <c r="C3151" s="181" t="s">
        <v>552</v>
      </c>
      <c r="D3151" s="181">
        <v>16</v>
      </c>
      <c r="E3151" s="181" t="s">
        <v>541</v>
      </c>
      <c r="F3151" s="181">
        <v>4.24</v>
      </c>
      <c r="G3151" s="181">
        <v>67.84</v>
      </c>
      <c r="H3151" s="181">
        <v>254.58</v>
      </c>
      <c r="I3151" s="181" t="s">
        <v>542</v>
      </c>
      <c r="J3151" s="181" t="s">
        <v>543</v>
      </c>
      <c r="K3151" s="181" t="s">
        <v>2869</v>
      </c>
    </row>
    <row r="3152" spans="1:11">
      <c r="A3152" s="181" t="s">
        <v>2866</v>
      </c>
      <c r="B3152" s="181" t="s">
        <v>2867</v>
      </c>
      <c r="C3152" s="181" t="s">
        <v>559</v>
      </c>
      <c r="D3152" s="181">
        <v>1</v>
      </c>
      <c r="E3152" s="181" t="s">
        <v>554</v>
      </c>
      <c r="F3152" s="181">
        <v>0.73</v>
      </c>
      <c r="G3152" s="181">
        <v>0.73</v>
      </c>
      <c r="H3152" s="181">
        <v>254.58</v>
      </c>
      <c r="I3152" s="181" t="s">
        <v>542</v>
      </c>
      <c r="J3152" s="181" t="s">
        <v>543</v>
      </c>
      <c r="K3152" s="181" t="s">
        <v>2870</v>
      </c>
    </row>
    <row r="3153" spans="1:11">
      <c r="A3153" s="181" t="s">
        <v>2866</v>
      </c>
      <c r="B3153" s="181" t="s">
        <v>2867</v>
      </c>
      <c r="C3153" s="181" t="s">
        <v>563</v>
      </c>
      <c r="D3153" s="181">
        <v>19</v>
      </c>
      <c r="E3153" s="181" t="s">
        <v>541</v>
      </c>
      <c r="F3153" s="181">
        <v>4.75</v>
      </c>
      <c r="G3153" s="181">
        <v>90.25</v>
      </c>
      <c r="H3153" s="181">
        <v>254.58</v>
      </c>
      <c r="I3153" s="181" t="s">
        <v>542</v>
      </c>
      <c r="J3153" s="181" t="s">
        <v>543</v>
      </c>
      <c r="K3153" s="181" t="s">
        <v>2871</v>
      </c>
    </row>
    <row r="3154" spans="1:11">
      <c r="A3154" s="181" t="s">
        <v>2866</v>
      </c>
      <c r="B3154" s="181" t="s">
        <v>2867</v>
      </c>
      <c r="C3154" s="181" t="s">
        <v>553</v>
      </c>
      <c r="D3154" s="181">
        <v>17</v>
      </c>
      <c r="E3154" s="181" t="s">
        <v>541</v>
      </c>
      <c r="F3154" s="181">
        <v>4.63</v>
      </c>
      <c r="G3154" s="181">
        <v>78.709999999999994</v>
      </c>
      <c r="H3154" s="181">
        <v>254.58</v>
      </c>
      <c r="I3154" s="181" t="s">
        <v>542</v>
      </c>
      <c r="J3154" s="181" t="s">
        <v>543</v>
      </c>
      <c r="K3154" s="181" t="s">
        <v>2872</v>
      </c>
    </row>
    <row r="3155" spans="1:11">
      <c r="A3155" s="181" t="s">
        <v>2873</v>
      </c>
      <c r="B3155" s="181" t="s">
        <v>2874</v>
      </c>
      <c r="C3155" s="181" t="s">
        <v>553</v>
      </c>
      <c r="D3155" s="181">
        <v>1</v>
      </c>
      <c r="E3155" s="181" t="s">
        <v>546</v>
      </c>
      <c r="F3155" s="181">
        <v>3.82</v>
      </c>
      <c r="G3155" s="181">
        <v>3.82</v>
      </c>
      <c r="H3155" s="181">
        <v>110.37</v>
      </c>
      <c r="I3155" s="181" t="s">
        <v>542</v>
      </c>
      <c r="J3155" s="181" t="s">
        <v>543</v>
      </c>
      <c r="K3155" s="181" t="s">
        <v>2875</v>
      </c>
    </row>
    <row r="3156" spans="1:11">
      <c r="A3156" s="181" t="s">
        <v>2873</v>
      </c>
      <c r="B3156" s="181" t="s">
        <v>2874</v>
      </c>
      <c r="C3156" s="181" t="s">
        <v>563</v>
      </c>
      <c r="D3156" s="181">
        <v>18</v>
      </c>
      <c r="E3156" s="181" t="s">
        <v>551</v>
      </c>
      <c r="F3156" s="181">
        <v>0.99</v>
      </c>
      <c r="G3156" s="181">
        <v>17.82</v>
      </c>
      <c r="H3156" s="181">
        <v>110.37</v>
      </c>
      <c r="I3156" s="181" t="s">
        <v>542</v>
      </c>
      <c r="J3156" s="181" t="s">
        <v>543</v>
      </c>
      <c r="K3156" s="181" t="s">
        <v>2876</v>
      </c>
    </row>
    <row r="3157" spans="1:11">
      <c r="A3157" s="181" t="s">
        <v>2873</v>
      </c>
      <c r="B3157" s="181" t="s">
        <v>2874</v>
      </c>
      <c r="C3157" s="181" t="s">
        <v>545</v>
      </c>
      <c r="D3157" s="181">
        <v>12</v>
      </c>
      <c r="E3157" s="181" t="s">
        <v>541</v>
      </c>
      <c r="F3157" s="181">
        <v>1.26</v>
      </c>
      <c r="G3157" s="181">
        <v>15.12</v>
      </c>
      <c r="H3157" s="181">
        <v>110.37</v>
      </c>
      <c r="I3157" s="181" t="s">
        <v>542</v>
      </c>
      <c r="J3157" s="181" t="s">
        <v>543</v>
      </c>
      <c r="K3157" s="181" t="s">
        <v>2877</v>
      </c>
    </row>
    <row r="3158" spans="1:11">
      <c r="A3158" s="181" t="s">
        <v>2873</v>
      </c>
      <c r="B3158" s="181" t="s">
        <v>2874</v>
      </c>
      <c r="C3158" s="181" t="s">
        <v>597</v>
      </c>
      <c r="D3158" s="181">
        <v>3</v>
      </c>
      <c r="E3158" s="181" t="s">
        <v>554</v>
      </c>
      <c r="F3158" s="181">
        <v>2.1800000000000002</v>
      </c>
      <c r="G3158" s="181">
        <v>6.54</v>
      </c>
      <c r="H3158" s="181">
        <v>110.37</v>
      </c>
      <c r="I3158" s="181" t="s">
        <v>542</v>
      </c>
      <c r="J3158" s="181" t="s">
        <v>543</v>
      </c>
      <c r="K3158" s="181" t="s">
        <v>2878</v>
      </c>
    </row>
    <row r="3159" spans="1:11">
      <c r="A3159" s="181" t="s">
        <v>2873</v>
      </c>
      <c r="B3159" s="181" t="s">
        <v>2874</v>
      </c>
      <c r="C3159" s="181" t="s">
        <v>540</v>
      </c>
      <c r="D3159" s="181">
        <v>20</v>
      </c>
      <c r="E3159" s="181" t="s">
        <v>541</v>
      </c>
      <c r="F3159" s="181">
        <v>2.35</v>
      </c>
      <c r="G3159" s="181">
        <v>47</v>
      </c>
      <c r="H3159" s="181">
        <v>110.37</v>
      </c>
      <c r="I3159" s="181" t="s">
        <v>542</v>
      </c>
      <c r="J3159" s="181" t="s">
        <v>543</v>
      </c>
      <c r="K3159" s="181" t="s">
        <v>2879</v>
      </c>
    </row>
    <row r="3160" spans="1:11">
      <c r="A3160" s="181" t="s">
        <v>2873</v>
      </c>
      <c r="B3160" s="181" t="s">
        <v>2874</v>
      </c>
      <c r="C3160" s="181" t="s">
        <v>543</v>
      </c>
      <c r="D3160" s="181">
        <v>9</v>
      </c>
      <c r="E3160" s="181" t="s">
        <v>541</v>
      </c>
      <c r="F3160" s="181">
        <v>2.23</v>
      </c>
      <c r="G3160" s="181">
        <v>20.07</v>
      </c>
      <c r="H3160" s="181">
        <v>110.37</v>
      </c>
      <c r="I3160" s="181" t="s">
        <v>542</v>
      </c>
      <c r="J3160" s="181" t="s">
        <v>543</v>
      </c>
      <c r="K3160" s="181" t="s">
        <v>2880</v>
      </c>
    </row>
    <row r="3161" spans="1:11">
      <c r="A3161" s="181" t="s">
        <v>2881</v>
      </c>
      <c r="B3161" s="181" t="s">
        <v>2882</v>
      </c>
      <c r="C3161" s="181" t="s">
        <v>552</v>
      </c>
      <c r="D3161" s="181">
        <v>10</v>
      </c>
      <c r="E3161" s="181" t="s">
        <v>541</v>
      </c>
      <c r="F3161" s="181">
        <v>0.55000000000000004</v>
      </c>
      <c r="G3161" s="181">
        <v>5.5</v>
      </c>
      <c r="H3161" s="181">
        <v>90.27</v>
      </c>
      <c r="I3161" s="181" t="s">
        <v>1906</v>
      </c>
      <c r="J3161" s="181" t="s">
        <v>543</v>
      </c>
      <c r="K3161" s="181" t="s">
        <v>2883</v>
      </c>
    </row>
    <row r="3162" spans="1:11">
      <c r="A3162" s="181" t="s">
        <v>2881</v>
      </c>
      <c r="B3162" s="181" t="s">
        <v>2882</v>
      </c>
      <c r="C3162" s="181" t="s">
        <v>579</v>
      </c>
      <c r="D3162" s="181">
        <v>17</v>
      </c>
      <c r="E3162" s="181" t="s">
        <v>546</v>
      </c>
      <c r="F3162" s="181">
        <v>1</v>
      </c>
      <c r="G3162" s="181">
        <v>17</v>
      </c>
      <c r="H3162" s="181">
        <v>90.27</v>
      </c>
      <c r="I3162" s="181" t="s">
        <v>1906</v>
      </c>
      <c r="J3162" s="181" t="s">
        <v>543</v>
      </c>
      <c r="K3162" s="181" t="s">
        <v>2883</v>
      </c>
    </row>
    <row r="3163" spans="1:11">
      <c r="A3163" s="181" t="s">
        <v>2881</v>
      </c>
      <c r="B3163" s="181" t="s">
        <v>2882</v>
      </c>
      <c r="C3163" s="181" t="s">
        <v>550</v>
      </c>
      <c r="D3163" s="181">
        <v>5</v>
      </c>
      <c r="E3163" s="181" t="s">
        <v>546</v>
      </c>
      <c r="F3163" s="181">
        <v>4.79</v>
      </c>
      <c r="G3163" s="181">
        <v>23.95</v>
      </c>
      <c r="H3163" s="181">
        <v>90.27</v>
      </c>
      <c r="I3163" s="181" t="s">
        <v>1906</v>
      </c>
      <c r="J3163" s="181" t="s">
        <v>543</v>
      </c>
      <c r="K3163" s="181" t="s">
        <v>2883</v>
      </c>
    </row>
    <row r="3164" spans="1:11">
      <c r="A3164" s="181" t="s">
        <v>2881</v>
      </c>
      <c r="B3164" s="181" t="s">
        <v>2882</v>
      </c>
      <c r="C3164" s="181" t="s">
        <v>543</v>
      </c>
      <c r="D3164" s="181">
        <v>14</v>
      </c>
      <c r="E3164" s="181" t="s">
        <v>546</v>
      </c>
      <c r="F3164" s="181">
        <v>3.13</v>
      </c>
      <c r="G3164" s="181">
        <v>43.82</v>
      </c>
      <c r="H3164" s="181">
        <v>90.27</v>
      </c>
      <c r="I3164" s="181" t="s">
        <v>1906</v>
      </c>
      <c r="J3164" s="181" t="s">
        <v>543</v>
      </c>
      <c r="K3164" s="181" t="s">
        <v>2883</v>
      </c>
    </row>
    <row r="3165" spans="1:11">
      <c r="A3165" s="181" t="s">
        <v>2884</v>
      </c>
      <c r="B3165" s="181" t="s">
        <v>2885</v>
      </c>
      <c r="C3165" s="181" t="s">
        <v>552</v>
      </c>
      <c r="D3165" s="181">
        <v>5</v>
      </c>
      <c r="E3165" s="181" t="s">
        <v>546</v>
      </c>
      <c r="F3165" s="181">
        <v>2.87</v>
      </c>
      <c r="G3165" s="181">
        <v>14.35</v>
      </c>
      <c r="H3165" s="181">
        <v>173.83</v>
      </c>
      <c r="I3165" s="181" t="s">
        <v>542</v>
      </c>
      <c r="J3165" s="181" t="s">
        <v>543</v>
      </c>
      <c r="K3165" s="181" t="s">
        <v>2886</v>
      </c>
    </row>
    <row r="3166" spans="1:11">
      <c r="A3166" s="181" t="s">
        <v>2884</v>
      </c>
      <c r="B3166" s="181" t="s">
        <v>2885</v>
      </c>
      <c r="C3166" s="181" t="s">
        <v>557</v>
      </c>
      <c r="D3166" s="181">
        <v>5</v>
      </c>
      <c r="E3166" s="181" t="s">
        <v>546</v>
      </c>
      <c r="F3166" s="181">
        <v>2.2999999999999998</v>
      </c>
      <c r="G3166" s="181">
        <v>11.5</v>
      </c>
      <c r="H3166" s="181">
        <v>173.83</v>
      </c>
      <c r="I3166" s="181" t="s">
        <v>542</v>
      </c>
      <c r="J3166" s="181" t="s">
        <v>543</v>
      </c>
      <c r="K3166" s="181" t="s">
        <v>2887</v>
      </c>
    </row>
    <row r="3167" spans="1:11">
      <c r="A3167" s="181" t="s">
        <v>2884</v>
      </c>
      <c r="B3167" s="181" t="s">
        <v>2885</v>
      </c>
      <c r="C3167" s="181" t="s">
        <v>579</v>
      </c>
      <c r="D3167" s="181">
        <v>15</v>
      </c>
      <c r="E3167" s="181" t="s">
        <v>551</v>
      </c>
      <c r="F3167" s="181">
        <v>0.21</v>
      </c>
      <c r="G3167" s="181">
        <v>3.15</v>
      </c>
      <c r="H3167" s="181">
        <v>173.83</v>
      </c>
      <c r="I3167" s="181" t="s">
        <v>542</v>
      </c>
      <c r="J3167" s="181" t="s">
        <v>543</v>
      </c>
      <c r="K3167" s="181" t="s">
        <v>2888</v>
      </c>
    </row>
    <row r="3168" spans="1:11">
      <c r="A3168" s="181" t="s">
        <v>2884</v>
      </c>
      <c r="B3168" s="181" t="s">
        <v>2885</v>
      </c>
      <c r="C3168" s="181" t="s">
        <v>540</v>
      </c>
      <c r="D3168" s="181">
        <v>16</v>
      </c>
      <c r="E3168" s="181" t="s">
        <v>546</v>
      </c>
      <c r="F3168" s="181">
        <v>3.33</v>
      </c>
      <c r="G3168" s="181">
        <v>53.28</v>
      </c>
      <c r="H3168" s="181">
        <v>173.83</v>
      </c>
      <c r="I3168" s="181" t="s">
        <v>542</v>
      </c>
      <c r="J3168" s="181" t="s">
        <v>543</v>
      </c>
      <c r="K3168" s="181" t="s">
        <v>2889</v>
      </c>
    </row>
    <row r="3169" spans="1:11">
      <c r="A3169" s="181" t="s">
        <v>2884</v>
      </c>
      <c r="B3169" s="181" t="s">
        <v>2885</v>
      </c>
      <c r="C3169" s="181" t="s">
        <v>553</v>
      </c>
      <c r="D3169" s="181">
        <v>20</v>
      </c>
      <c r="E3169" s="181" t="s">
        <v>551</v>
      </c>
      <c r="F3169" s="181">
        <v>2.62</v>
      </c>
      <c r="G3169" s="181">
        <v>52.4</v>
      </c>
      <c r="H3169" s="181">
        <v>173.83</v>
      </c>
      <c r="I3169" s="181" t="s">
        <v>542</v>
      </c>
      <c r="J3169" s="181" t="s">
        <v>543</v>
      </c>
      <c r="K3169" s="181" t="s">
        <v>2890</v>
      </c>
    </row>
    <row r="3170" spans="1:11">
      <c r="A3170" s="181" t="s">
        <v>2884</v>
      </c>
      <c r="B3170" s="181" t="s">
        <v>2885</v>
      </c>
      <c r="C3170" s="181" t="s">
        <v>543</v>
      </c>
      <c r="D3170" s="181">
        <v>9</v>
      </c>
      <c r="E3170" s="181" t="s">
        <v>546</v>
      </c>
      <c r="F3170" s="181">
        <v>4.3499999999999996</v>
      </c>
      <c r="G3170" s="181">
        <v>39.15</v>
      </c>
      <c r="H3170" s="181">
        <v>173.83</v>
      </c>
      <c r="I3170" s="181" t="s">
        <v>542</v>
      </c>
      <c r="J3170" s="181" t="s">
        <v>543</v>
      </c>
      <c r="K3170" s="181" t="s">
        <v>2891</v>
      </c>
    </row>
    <row r="3171" spans="1:11">
      <c r="A3171" s="181" t="s">
        <v>2892</v>
      </c>
      <c r="B3171" s="181" t="s">
        <v>2893</v>
      </c>
      <c r="C3171" s="181" t="s">
        <v>579</v>
      </c>
      <c r="D3171" s="181">
        <v>11</v>
      </c>
      <c r="E3171" s="181" t="s">
        <v>541</v>
      </c>
      <c r="F3171" s="181">
        <v>4.59</v>
      </c>
      <c r="G3171" s="181">
        <v>50.49</v>
      </c>
      <c r="H3171" s="181">
        <v>66.709999999999994</v>
      </c>
      <c r="I3171" s="181" t="s">
        <v>1906</v>
      </c>
      <c r="J3171" s="181" t="s">
        <v>543</v>
      </c>
      <c r="K3171" s="181" t="s">
        <v>2894</v>
      </c>
    </row>
    <row r="3172" spans="1:11">
      <c r="A3172" s="181" t="s">
        <v>2892</v>
      </c>
      <c r="B3172" s="181" t="s">
        <v>2893</v>
      </c>
      <c r="C3172" s="181" t="s">
        <v>543</v>
      </c>
      <c r="D3172" s="181">
        <v>15</v>
      </c>
      <c r="E3172" s="181" t="s">
        <v>551</v>
      </c>
      <c r="F3172" s="181">
        <v>1.04</v>
      </c>
      <c r="G3172" s="181">
        <v>15.6</v>
      </c>
      <c r="H3172" s="181">
        <v>66.709999999999994</v>
      </c>
      <c r="I3172" s="181" t="s">
        <v>1906</v>
      </c>
      <c r="J3172" s="181" t="s">
        <v>543</v>
      </c>
      <c r="K3172" s="181" t="s">
        <v>2894</v>
      </c>
    </row>
    <row r="3173" spans="1:11">
      <c r="A3173" s="181" t="s">
        <v>2892</v>
      </c>
      <c r="B3173" s="181" t="s">
        <v>2893</v>
      </c>
      <c r="C3173" s="181" t="s">
        <v>550</v>
      </c>
      <c r="D3173" s="181">
        <v>1</v>
      </c>
      <c r="E3173" s="181" t="s">
        <v>551</v>
      </c>
      <c r="F3173" s="181">
        <v>0.62</v>
      </c>
      <c r="G3173" s="181">
        <v>0.62</v>
      </c>
      <c r="H3173" s="181">
        <v>66.709999999999994</v>
      </c>
      <c r="I3173" s="181" t="s">
        <v>1906</v>
      </c>
      <c r="J3173" s="181" t="s">
        <v>543</v>
      </c>
      <c r="K3173" s="181" t="s">
        <v>2894</v>
      </c>
    </row>
    <row r="3174" spans="1:11">
      <c r="A3174" s="181" t="s">
        <v>2895</v>
      </c>
      <c r="B3174" s="181" t="s">
        <v>2896</v>
      </c>
      <c r="C3174" s="181" t="s">
        <v>552</v>
      </c>
      <c r="D3174" s="181">
        <v>4</v>
      </c>
      <c r="E3174" s="181" t="s">
        <v>554</v>
      </c>
      <c r="F3174" s="181">
        <v>0.56000000000000005</v>
      </c>
      <c r="G3174" s="181">
        <v>2.2400000000000002</v>
      </c>
      <c r="H3174" s="181">
        <v>136.31</v>
      </c>
      <c r="I3174" s="181" t="s">
        <v>542</v>
      </c>
      <c r="J3174" s="181" t="s">
        <v>543</v>
      </c>
      <c r="K3174" s="181" t="s">
        <v>2897</v>
      </c>
    </row>
    <row r="3175" spans="1:11">
      <c r="A3175" s="181" t="s">
        <v>2895</v>
      </c>
      <c r="B3175" s="181" t="s">
        <v>2896</v>
      </c>
      <c r="C3175" s="181" t="s">
        <v>563</v>
      </c>
      <c r="D3175" s="181">
        <v>8</v>
      </c>
      <c r="E3175" s="181" t="s">
        <v>541</v>
      </c>
      <c r="F3175" s="181">
        <v>4.46</v>
      </c>
      <c r="G3175" s="181">
        <v>35.68</v>
      </c>
      <c r="H3175" s="181">
        <v>136.31</v>
      </c>
      <c r="I3175" s="181" t="s">
        <v>542</v>
      </c>
      <c r="J3175" s="181" t="s">
        <v>543</v>
      </c>
      <c r="K3175" s="181" t="s">
        <v>2898</v>
      </c>
    </row>
    <row r="3176" spans="1:11">
      <c r="A3176" s="181" t="s">
        <v>2895</v>
      </c>
      <c r="B3176" s="181" t="s">
        <v>2896</v>
      </c>
      <c r="C3176" s="181" t="s">
        <v>597</v>
      </c>
      <c r="D3176" s="181">
        <v>13</v>
      </c>
      <c r="E3176" s="181" t="s">
        <v>546</v>
      </c>
      <c r="F3176" s="181">
        <v>4.1100000000000003</v>
      </c>
      <c r="G3176" s="181">
        <v>53.43</v>
      </c>
      <c r="H3176" s="181">
        <v>136.31</v>
      </c>
      <c r="I3176" s="181" t="s">
        <v>542</v>
      </c>
      <c r="J3176" s="181" t="s">
        <v>543</v>
      </c>
      <c r="K3176" s="181" t="s">
        <v>2899</v>
      </c>
    </row>
    <row r="3177" spans="1:11">
      <c r="A3177" s="181" t="s">
        <v>2895</v>
      </c>
      <c r="B3177" s="181" t="s">
        <v>2896</v>
      </c>
      <c r="C3177" s="181" t="s">
        <v>540</v>
      </c>
      <c r="D3177" s="181">
        <v>6</v>
      </c>
      <c r="E3177" s="181" t="s">
        <v>551</v>
      </c>
      <c r="F3177" s="181">
        <v>2.2799999999999998</v>
      </c>
      <c r="G3177" s="181">
        <v>13.68</v>
      </c>
      <c r="H3177" s="181">
        <v>136.31</v>
      </c>
      <c r="I3177" s="181" t="s">
        <v>542</v>
      </c>
      <c r="J3177" s="181" t="s">
        <v>543</v>
      </c>
      <c r="K3177" s="181" t="s">
        <v>2900</v>
      </c>
    </row>
    <row r="3178" spans="1:11">
      <c r="A3178" s="181" t="s">
        <v>2895</v>
      </c>
      <c r="B3178" s="181" t="s">
        <v>2896</v>
      </c>
      <c r="C3178" s="181" t="s">
        <v>559</v>
      </c>
      <c r="D3178" s="181">
        <v>17</v>
      </c>
      <c r="E3178" s="181" t="s">
        <v>554</v>
      </c>
      <c r="F3178" s="181">
        <v>1.84</v>
      </c>
      <c r="G3178" s="181">
        <v>31.28</v>
      </c>
      <c r="H3178" s="181">
        <v>136.31</v>
      </c>
      <c r="I3178" s="181" t="s">
        <v>542</v>
      </c>
      <c r="J3178" s="181" t="s">
        <v>543</v>
      </c>
      <c r="K3178" s="181" t="s">
        <v>2901</v>
      </c>
    </row>
    <row r="3179" spans="1:11">
      <c r="A3179" s="181" t="s">
        <v>2902</v>
      </c>
      <c r="B3179" s="181" t="s">
        <v>2903</v>
      </c>
      <c r="C3179" s="181" t="s">
        <v>557</v>
      </c>
      <c r="D3179" s="181">
        <v>19</v>
      </c>
      <c r="E3179" s="181" t="s">
        <v>554</v>
      </c>
      <c r="F3179" s="181">
        <v>3.09</v>
      </c>
      <c r="G3179" s="181">
        <v>58.71</v>
      </c>
      <c r="H3179" s="181">
        <v>235.36</v>
      </c>
      <c r="I3179" s="181" t="s">
        <v>1906</v>
      </c>
      <c r="J3179" s="181" t="s">
        <v>543</v>
      </c>
      <c r="K3179" s="181" t="s">
        <v>2904</v>
      </c>
    </row>
    <row r="3180" spans="1:11">
      <c r="A3180" s="181" t="s">
        <v>2902</v>
      </c>
      <c r="B3180" s="181" t="s">
        <v>2903</v>
      </c>
      <c r="C3180" s="181" t="s">
        <v>559</v>
      </c>
      <c r="D3180" s="181">
        <v>19</v>
      </c>
      <c r="E3180" s="181" t="s">
        <v>551</v>
      </c>
      <c r="F3180" s="181">
        <v>4.74</v>
      </c>
      <c r="G3180" s="181">
        <v>90.06</v>
      </c>
      <c r="H3180" s="181">
        <v>235.36</v>
      </c>
      <c r="I3180" s="181" t="s">
        <v>1906</v>
      </c>
      <c r="J3180" s="181" t="s">
        <v>543</v>
      </c>
      <c r="K3180" s="181" t="s">
        <v>2904</v>
      </c>
    </row>
    <row r="3181" spans="1:11">
      <c r="A3181" s="181" t="s">
        <v>2902</v>
      </c>
      <c r="B3181" s="181" t="s">
        <v>2903</v>
      </c>
      <c r="C3181" s="181" t="s">
        <v>550</v>
      </c>
      <c r="D3181" s="181">
        <v>18</v>
      </c>
      <c r="E3181" s="181" t="s">
        <v>551</v>
      </c>
      <c r="F3181" s="181">
        <v>0.08</v>
      </c>
      <c r="G3181" s="181">
        <v>1.44</v>
      </c>
      <c r="H3181" s="181">
        <v>235.36</v>
      </c>
      <c r="I3181" s="181" t="s">
        <v>1906</v>
      </c>
      <c r="J3181" s="181" t="s">
        <v>543</v>
      </c>
      <c r="K3181" s="181" t="s">
        <v>2904</v>
      </c>
    </row>
    <row r="3182" spans="1:11">
      <c r="A3182" s="181" t="s">
        <v>2902</v>
      </c>
      <c r="B3182" s="181" t="s">
        <v>2903</v>
      </c>
      <c r="C3182" s="181" t="s">
        <v>547</v>
      </c>
      <c r="D3182" s="181">
        <v>17</v>
      </c>
      <c r="E3182" s="181" t="s">
        <v>546</v>
      </c>
      <c r="F3182" s="181">
        <v>2.25</v>
      </c>
      <c r="G3182" s="181">
        <v>38.25</v>
      </c>
      <c r="H3182" s="181">
        <v>235.36</v>
      </c>
      <c r="I3182" s="181" t="s">
        <v>1906</v>
      </c>
      <c r="J3182" s="181" t="s">
        <v>543</v>
      </c>
      <c r="K3182" s="181" t="s">
        <v>2904</v>
      </c>
    </row>
    <row r="3183" spans="1:11">
      <c r="A3183" s="181" t="s">
        <v>2902</v>
      </c>
      <c r="B3183" s="181" t="s">
        <v>2903</v>
      </c>
      <c r="C3183" s="181" t="s">
        <v>553</v>
      </c>
      <c r="D3183" s="181">
        <v>5</v>
      </c>
      <c r="E3183" s="181" t="s">
        <v>546</v>
      </c>
      <c r="F3183" s="181">
        <v>1.96</v>
      </c>
      <c r="G3183" s="181">
        <v>9.8000000000000007</v>
      </c>
      <c r="H3183" s="181">
        <v>235.36</v>
      </c>
      <c r="I3183" s="181" t="s">
        <v>1906</v>
      </c>
      <c r="J3183" s="181" t="s">
        <v>543</v>
      </c>
      <c r="K3183" s="181" t="s">
        <v>2904</v>
      </c>
    </row>
    <row r="3184" spans="1:11">
      <c r="A3184" s="181" t="s">
        <v>2902</v>
      </c>
      <c r="B3184" s="181" t="s">
        <v>2903</v>
      </c>
      <c r="C3184" s="181" t="s">
        <v>563</v>
      </c>
      <c r="D3184" s="181">
        <v>14</v>
      </c>
      <c r="E3184" s="181" t="s">
        <v>551</v>
      </c>
      <c r="F3184" s="181">
        <v>2.65</v>
      </c>
      <c r="G3184" s="181">
        <v>37.1</v>
      </c>
      <c r="H3184" s="181">
        <v>235.36</v>
      </c>
      <c r="I3184" s="181" t="s">
        <v>1906</v>
      </c>
      <c r="J3184" s="181" t="s">
        <v>543</v>
      </c>
      <c r="K3184" s="181" t="s">
        <v>2904</v>
      </c>
    </row>
    <row r="3185" spans="1:11">
      <c r="A3185" s="181" t="s">
        <v>2905</v>
      </c>
      <c r="B3185" s="181" t="s">
        <v>2906</v>
      </c>
      <c r="C3185" s="181" t="s">
        <v>579</v>
      </c>
      <c r="D3185" s="181">
        <v>13</v>
      </c>
      <c r="E3185" s="181" t="s">
        <v>551</v>
      </c>
      <c r="F3185" s="181">
        <v>1.5</v>
      </c>
      <c r="G3185" s="181">
        <v>19.5</v>
      </c>
      <c r="H3185" s="181">
        <v>41.63</v>
      </c>
      <c r="I3185" s="181" t="s">
        <v>1906</v>
      </c>
      <c r="J3185" s="181" t="s">
        <v>543</v>
      </c>
      <c r="K3185" s="181" t="s">
        <v>2907</v>
      </c>
    </row>
    <row r="3186" spans="1:11">
      <c r="A3186" s="181" t="s">
        <v>2905</v>
      </c>
      <c r="B3186" s="181" t="s">
        <v>2906</v>
      </c>
      <c r="C3186" s="181" t="s">
        <v>550</v>
      </c>
      <c r="D3186" s="181">
        <v>19</v>
      </c>
      <c r="E3186" s="181" t="s">
        <v>541</v>
      </c>
      <c r="F3186" s="181">
        <v>1.04</v>
      </c>
      <c r="G3186" s="181">
        <v>19.760000000000002</v>
      </c>
      <c r="H3186" s="181">
        <v>41.63</v>
      </c>
      <c r="I3186" s="181" t="s">
        <v>1906</v>
      </c>
      <c r="J3186" s="181" t="s">
        <v>543</v>
      </c>
      <c r="K3186" s="181" t="s">
        <v>2907</v>
      </c>
    </row>
    <row r="3187" spans="1:11">
      <c r="A3187" s="181" t="s">
        <v>2905</v>
      </c>
      <c r="B3187" s="181" t="s">
        <v>2906</v>
      </c>
      <c r="C3187" s="181" t="s">
        <v>563</v>
      </c>
      <c r="D3187" s="181">
        <v>3</v>
      </c>
      <c r="E3187" s="181" t="s">
        <v>541</v>
      </c>
      <c r="F3187" s="181">
        <v>0.79</v>
      </c>
      <c r="G3187" s="181">
        <v>2.37</v>
      </c>
      <c r="H3187" s="181">
        <v>41.63</v>
      </c>
      <c r="I3187" s="181" t="s">
        <v>1906</v>
      </c>
      <c r="J3187" s="181" t="s">
        <v>543</v>
      </c>
      <c r="K3187" s="181" t="s">
        <v>2907</v>
      </c>
    </row>
    <row r="3188" spans="1:11">
      <c r="A3188" s="181" t="s">
        <v>2908</v>
      </c>
      <c r="B3188" s="181" t="s">
        <v>2909</v>
      </c>
      <c r="C3188" s="181" t="s">
        <v>597</v>
      </c>
      <c r="D3188" s="181">
        <v>14</v>
      </c>
      <c r="E3188" s="181" t="s">
        <v>541</v>
      </c>
      <c r="F3188" s="181">
        <v>1.36</v>
      </c>
      <c r="G3188" s="181">
        <v>19.04</v>
      </c>
      <c r="H3188" s="181">
        <v>198.17</v>
      </c>
      <c r="I3188" s="181" t="s">
        <v>542</v>
      </c>
      <c r="J3188" s="181" t="s">
        <v>543</v>
      </c>
      <c r="K3188" s="181" t="s">
        <v>2910</v>
      </c>
    </row>
    <row r="3189" spans="1:11">
      <c r="A3189" s="181" t="s">
        <v>2908</v>
      </c>
      <c r="B3189" s="181" t="s">
        <v>2909</v>
      </c>
      <c r="C3189" s="181" t="s">
        <v>557</v>
      </c>
      <c r="D3189" s="181">
        <v>9</v>
      </c>
      <c r="E3189" s="181" t="s">
        <v>551</v>
      </c>
      <c r="F3189" s="181">
        <v>2.0099999999999998</v>
      </c>
      <c r="G3189" s="181">
        <v>18.09</v>
      </c>
      <c r="H3189" s="181">
        <v>198.17</v>
      </c>
      <c r="I3189" s="181" t="s">
        <v>542</v>
      </c>
      <c r="J3189" s="181" t="s">
        <v>543</v>
      </c>
      <c r="K3189" s="181" t="s">
        <v>2911</v>
      </c>
    </row>
    <row r="3190" spans="1:11">
      <c r="A3190" s="181" t="s">
        <v>2908</v>
      </c>
      <c r="B3190" s="181" t="s">
        <v>2909</v>
      </c>
      <c r="C3190" s="181" t="s">
        <v>547</v>
      </c>
      <c r="D3190" s="181">
        <v>16</v>
      </c>
      <c r="E3190" s="181" t="s">
        <v>546</v>
      </c>
      <c r="F3190" s="181">
        <v>4.9400000000000004</v>
      </c>
      <c r="G3190" s="181">
        <v>79.040000000000006</v>
      </c>
      <c r="H3190" s="181">
        <v>198.17</v>
      </c>
      <c r="I3190" s="181" t="s">
        <v>542</v>
      </c>
      <c r="J3190" s="181" t="s">
        <v>543</v>
      </c>
      <c r="K3190" s="181" t="s">
        <v>2912</v>
      </c>
    </row>
    <row r="3191" spans="1:11">
      <c r="A3191" s="181" t="s">
        <v>2908</v>
      </c>
      <c r="B3191" s="181" t="s">
        <v>2909</v>
      </c>
      <c r="C3191" s="181" t="s">
        <v>543</v>
      </c>
      <c r="D3191" s="181">
        <v>20</v>
      </c>
      <c r="E3191" s="181" t="s">
        <v>546</v>
      </c>
      <c r="F3191" s="181">
        <v>4.0999999999999996</v>
      </c>
      <c r="G3191" s="181">
        <v>82</v>
      </c>
      <c r="H3191" s="181">
        <v>198.17</v>
      </c>
      <c r="I3191" s="181" t="s">
        <v>542</v>
      </c>
      <c r="J3191" s="181" t="s">
        <v>543</v>
      </c>
      <c r="K3191" s="181" t="s">
        <v>2913</v>
      </c>
    </row>
    <row r="3192" spans="1:11">
      <c r="A3192" s="181" t="s">
        <v>2914</v>
      </c>
      <c r="B3192" s="181" t="s">
        <v>2915</v>
      </c>
      <c r="C3192" s="181" t="s">
        <v>553</v>
      </c>
      <c r="D3192" s="181">
        <v>17</v>
      </c>
      <c r="E3192" s="181" t="s">
        <v>554</v>
      </c>
      <c r="F3192" s="181">
        <v>2.33</v>
      </c>
      <c r="G3192" s="181">
        <v>39.61</v>
      </c>
      <c r="H3192" s="181">
        <v>111.27</v>
      </c>
      <c r="I3192" s="181" t="s">
        <v>542</v>
      </c>
      <c r="J3192" s="181" t="s">
        <v>543</v>
      </c>
      <c r="K3192" s="181" t="s">
        <v>2916</v>
      </c>
    </row>
    <row r="3193" spans="1:11">
      <c r="A3193" s="181" t="s">
        <v>2914</v>
      </c>
      <c r="B3193" s="181" t="s">
        <v>2915</v>
      </c>
      <c r="C3193" s="181" t="s">
        <v>543</v>
      </c>
      <c r="D3193" s="181">
        <v>7</v>
      </c>
      <c r="E3193" s="181" t="s">
        <v>551</v>
      </c>
      <c r="F3193" s="181">
        <v>1.39</v>
      </c>
      <c r="G3193" s="181">
        <v>9.73</v>
      </c>
      <c r="H3193" s="181">
        <v>111.27</v>
      </c>
      <c r="I3193" s="181" t="s">
        <v>542</v>
      </c>
      <c r="J3193" s="181" t="s">
        <v>543</v>
      </c>
      <c r="K3193" s="181" t="s">
        <v>2917</v>
      </c>
    </row>
    <row r="3194" spans="1:11">
      <c r="A3194" s="181" t="s">
        <v>2914</v>
      </c>
      <c r="B3194" s="181" t="s">
        <v>2915</v>
      </c>
      <c r="C3194" s="181" t="s">
        <v>540</v>
      </c>
      <c r="D3194" s="181">
        <v>19</v>
      </c>
      <c r="E3194" s="181" t="s">
        <v>551</v>
      </c>
      <c r="F3194" s="181">
        <v>1.27</v>
      </c>
      <c r="G3194" s="181">
        <v>24.13</v>
      </c>
      <c r="H3194" s="181">
        <v>111.27</v>
      </c>
      <c r="I3194" s="181" t="s">
        <v>542</v>
      </c>
      <c r="J3194" s="181" t="s">
        <v>543</v>
      </c>
      <c r="K3194" s="181" t="s">
        <v>2918</v>
      </c>
    </row>
    <row r="3195" spans="1:11">
      <c r="A3195" s="181" t="s">
        <v>2914</v>
      </c>
      <c r="B3195" s="181" t="s">
        <v>2915</v>
      </c>
      <c r="C3195" s="181" t="s">
        <v>552</v>
      </c>
      <c r="D3195" s="181">
        <v>12</v>
      </c>
      <c r="E3195" s="181" t="s">
        <v>551</v>
      </c>
      <c r="F3195" s="181">
        <v>3.15</v>
      </c>
      <c r="G3195" s="181">
        <v>37.799999999999997</v>
      </c>
      <c r="H3195" s="181">
        <v>111.27</v>
      </c>
      <c r="I3195" s="181" t="s">
        <v>542</v>
      </c>
      <c r="J3195" s="181" t="s">
        <v>543</v>
      </c>
      <c r="K3195" s="181" t="s">
        <v>2919</v>
      </c>
    </row>
    <row r="3196" spans="1:11">
      <c r="A3196" s="181" t="s">
        <v>2920</v>
      </c>
      <c r="B3196" s="181" t="s">
        <v>2921</v>
      </c>
      <c r="C3196" s="181" t="s">
        <v>557</v>
      </c>
      <c r="D3196" s="181">
        <v>12</v>
      </c>
      <c r="E3196" s="181" t="s">
        <v>551</v>
      </c>
      <c r="F3196" s="181">
        <v>2.2000000000000002</v>
      </c>
      <c r="G3196" s="181">
        <v>26.4</v>
      </c>
      <c r="H3196" s="181">
        <v>128.97999999999999</v>
      </c>
      <c r="I3196" s="181" t="s">
        <v>542</v>
      </c>
      <c r="J3196" s="181" t="s">
        <v>543</v>
      </c>
      <c r="K3196" s="181" t="s">
        <v>2922</v>
      </c>
    </row>
    <row r="3197" spans="1:11">
      <c r="A3197" s="181" t="s">
        <v>2920</v>
      </c>
      <c r="B3197" s="181" t="s">
        <v>2921</v>
      </c>
      <c r="C3197" s="181" t="s">
        <v>597</v>
      </c>
      <c r="D3197" s="181">
        <v>20</v>
      </c>
      <c r="E3197" s="181" t="s">
        <v>546</v>
      </c>
      <c r="F3197" s="181">
        <v>4.16</v>
      </c>
      <c r="G3197" s="181">
        <v>83.2</v>
      </c>
      <c r="H3197" s="181">
        <v>128.97999999999999</v>
      </c>
      <c r="I3197" s="181" t="s">
        <v>542</v>
      </c>
      <c r="J3197" s="181" t="s">
        <v>543</v>
      </c>
      <c r="K3197" s="181" t="s">
        <v>2923</v>
      </c>
    </row>
    <row r="3198" spans="1:11">
      <c r="A3198" s="181" t="s">
        <v>2920</v>
      </c>
      <c r="B3198" s="181" t="s">
        <v>2921</v>
      </c>
      <c r="C3198" s="181" t="s">
        <v>543</v>
      </c>
      <c r="D3198" s="181">
        <v>6</v>
      </c>
      <c r="E3198" s="181" t="s">
        <v>551</v>
      </c>
      <c r="F3198" s="181">
        <v>1.31</v>
      </c>
      <c r="G3198" s="181">
        <v>7.86</v>
      </c>
      <c r="H3198" s="181">
        <v>128.97999999999999</v>
      </c>
      <c r="I3198" s="181" t="s">
        <v>542</v>
      </c>
      <c r="J3198" s="181" t="s">
        <v>543</v>
      </c>
      <c r="K3198" s="181" t="s">
        <v>2924</v>
      </c>
    </row>
    <row r="3199" spans="1:11">
      <c r="A3199" s="181" t="s">
        <v>2920</v>
      </c>
      <c r="B3199" s="181" t="s">
        <v>2921</v>
      </c>
      <c r="C3199" s="181" t="s">
        <v>563</v>
      </c>
      <c r="D3199" s="181">
        <v>16</v>
      </c>
      <c r="E3199" s="181" t="s">
        <v>554</v>
      </c>
      <c r="F3199" s="181">
        <v>0.72</v>
      </c>
      <c r="G3199" s="181">
        <v>11.52</v>
      </c>
      <c r="H3199" s="181">
        <v>128.97999999999999</v>
      </c>
      <c r="I3199" s="181" t="s">
        <v>542</v>
      </c>
      <c r="J3199" s="181" t="s">
        <v>543</v>
      </c>
      <c r="K3199" s="181" t="s">
        <v>2925</v>
      </c>
    </row>
    <row r="3200" spans="1:11">
      <c r="A3200" s="181" t="s">
        <v>2926</v>
      </c>
      <c r="B3200" s="181" t="s">
        <v>2927</v>
      </c>
      <c r="C3200" s="181" t="s">
        <v>597</v>
      </c>
      <c r="D3200" s="181">
        <v>13</v>
      </c>
      <c r="E3200" s="181" t="s">
        <v>546</v>
      </c>
      <c r="F3200" s="181">
        <v>2.5299999999999998</v>
      </c>
      <c r="G3200" s="181">
        <v>32.89</v>
      </c>
      <c r="H3200" s="181">
        <v>149.13999999999999</v>
      </c>
      <c r="I3200" s="181" t="s">
        <v>542</v>
      </c>
      <c r="J3200" s="181" t="s">
        <v>543</v>
      </c>
      <c r="K3200" s="181" t="s">
        <v>2928</v>
      </c>
    </row>
    <row r="3201" spans="1:11">
      <c r="A3201" s="181" t="s">
        <v>2926</v>
      </c>
      <c r="B3201" s="181" t="s">
        <v>2927</v>
      </c>
      <c r="C3201" s="181" t="s">
        <v>563</v>
      </c>
      <c r="D3201" s="181">
        <v>18</v>
      </c>
      <c r="E3201" s="181" t="s">
        <v>541</v>
      </c>
      <c r="F3201" s="181">
        <v>2.41</v>
      </c>
      <c r="G3201" s="181">
        <v>43.38</v>
      </c>
      <c r="H3201" s="181">
        <v>149.13999999999999</v>
      </c>
      <c r="I3201" s="181" t="s">
        <v>542</v>
      </c>
      <c r="J3201" s="181" t="s">
        <v>543</v>
      </c>
      <c r="K3201" s="181" t="s">
        <v>2929</v>
      </c>
    </row>
    <row r="3202" spans="1:11">
      <c r="A3202" s="181" t="s">
        <v>2926</v>
      </c>
      <c r="B3202" s="181" t="s">
        <v>2927</v>
      </c>
      <c r="C3202" s="181" t="s">
        <v>553</v>
      </c>
      <c r="D3202" s="181">
        <v>15</v>
      </c>
      <c r="E3202" s="181" t="s">
        <v>541</v>
      </c>
      <c r="F3202" s="181">
        <v>3.79</v>
      </c>
      <c r="G3202" s="181">
        <v>56.85</v>
      </c>
      <c r="H3202" s="181">
        <v>149.13999999999999</v>
      </c>
      <c r="I3202" s="181" t="s">
        <v>542</v>
      </c>
      <c r="J3202" s="181" t="s">
        <v>543</v>
      </c>
      <c r="K3202" s="181" t="s">
        <v>2930</v>
      </c>
    </row>
    <row r="3203" spans="1:11">
      <c r="A3203" s="181" t="s">
        <v>2926</v>
      </c>
      <c r="B3203" s="181" t="s">
        <v>2927</v>
      </c>
      <c r="C3203" s="181" t="s">
        <v>557</v>
      </c>
      <c r="D3203" s="181">
        <v>18</v>
      </c>
      <c r="E3203" s="181" t="s">
        <v>546</v>
      </c>
      <c r="F3203" s="181">
        <v>0.89</v>
      </c>
      <c r="G3203" s="181">
        <v>16.02</v>
      </c>
      <c r="H3203" s="181">
        <v>149.13999999999999</v>
      </c>
      <c r="I3203" s="181" t="s">
        <v>542</v>
      </c>
      <c r="J3203" s="181" t="s">
        <v>543</v>
      </c>
      <c r="K3203" s="181" t="s">
        <v>2931</v>
      </c>
    </row>
    <row r="3204" spans="1:11">
      <c r="A3204" s="181" t="s">
        <v>2932</v>
      </c>
      <c r="B3204" s="181" t="s">
        <v>2933</v>
      </c>
      <c r="C3204" s="181" t="s">
        <v>545</v>
      </c>
      <c r="D3204" s="181">
        <v>5</v>
      </c>
      <c r="E3204" s="181" t="s">
        <v>551</v>
      </c>
      <c r="F3204" s="181">
        <v>4.75</v>
      </c>
      <c r="G3204" s="181">
        <v>23.75</v>
      </c>
      <c r="H3204" s="181">
        <v>106.14</v>
      </c>
      <c r="I3204" s="181" t="s">
        <v>542</v>
      </c>
      <c r="J3204" s="181" t="s">
        <v>543</v>
      </c>
      <c r="K3204" s="181" t="s">
        <v>2934</v>
      </c>
    </row>
    <row r="3205" spans="1:11">
      <c r="A3205" s="181" t="s">
        <v>2932</v>
      </c>
      <c r="B3205" s="181" t="s">
        <v>2933</v>
      </c>
      <c r="C3205" s="181" t="s">
        <v>547</v>
      </c>
      <c r="D3205" s="181">
        <v>5</v>
      </c>
      <c r="E3205" s="181" t="s">
        <v>541</v>
      </c>
      <c r="F3205" s="181">
        <v>2.3199999999999998</v>
      </c>
      <c r="G3205" s="181">
        <v>11.6</v>
      </c>
      <c r="H3205" s="181">
        <v>106.14</v>
      </c>
      <c r="I3205" s="181" t="s">
        <v>542</v>
      </c>
      <c r="J3205" s="181" t="s">
        <v>543</v>
      </c>
      <c r="K3205" s="181" t="s">
        <v>2935</v>
      </c>
    </row>
    <row r="3206" spans="1:11">
      <c r="A3206" s="181" t="s">
        <v>2932</v>
      </c>
      <c r="B3206" s="181" t="s">
        <v>2933</v>
      </c>
      <c r="C3206" s="181" t="s">
        <v>559</v>
      </c>
      <c r="D3206" s="181">
        <v>14</v>
      </c>
      <c r="E3206" s="181" t="s">
        <v>554</v>
      </c>
      <c r="F3206" s="181">
        <v>3.84</v>
      </c>
      <c r="G3206" s="181">
        <v>53.76</v>
      </c>
      <c r="H3206" s="181">
        <v>106.14</v>
      </c>
      <c r="I3206" s="181" t="s">
        <v>542</v>
      </c>
      <c r="J3206" s="181" t="s">
        <v>543</v>
      </c>
      <c r="K3206" s="181" t="s">
        <v>2936</v>
      </c>
    </row>
    <row r="3207" spans="1:11">
      <c r="A3207" s="181" t="s">
        <v>2932</v>
      </c>
      <c r="B3207" s="181" t="s">
        <v>2933</v>
      </c>
      <c r="C3207" s="181" t="s">
        <v>575</v>
      </c>
      <c r="D3207" s="181">
        <v>5</v>
      </c>
      <c r="E3207" s="181" t="s">
        <v>546</v>
      </c>
      <c r="F3207" s="181">
        <v>2.79</v>
      </c>
      <c r="G3207" s="181">
        <v>13.95</v>
      </c>
      <c r="H3207" s="181">
        <v>106.14</v>
      </c>
      <c r="I3207" s="181" t="s">
        <v>542</v>
      </c>
      <c r="J3207" s="181" t="s">
        <v>543</v>
      </c>
      <c r="K3207" s="181" t="s">
        <v>2937</v>
      </c>
    </row>
    <row r="3208" spans="1:11">
      <c r="A3208" s="181" t="s">
        <v>2932</v>
      </c>
      <c r="B3208" s="181" t="s">
        <v>2933</v>
      </c>
      <c r="C3208" s="181" t="s">
        <v>543</v>
      </c>
      <c r="D3208" s="181">
        <v>14</v>
      </c>
      <c r="E3208" s="181" t="s">
        <v>546</v>
      </c>
      <c r="F3208" s="181">
        <v>0.22</v>
      </c>
      <c r="G3208" s="181">
        <v>3.08</v>
      </c>
      <c r="H3208" s="181">
        <v>106.14</v>
      </c>
      <c r="I3208" s="181" t="s">
        <v>542</v>
      </c>
      <c r="J3208" s="181" t="s">
        <v>543</v>
      </c>
      <c r="K3208" s="181" t="s">
        <v>2938</v>
      </c>
    </row>
    <row r="3209" spans="1:11">
      <c r="A3209" s="181" t="s">
        <v>2939</v>
      </c>
      <c r="B3209" s="181" t="s">
        <v>2940</v>
      </c>
      <c r="C3209" s="181" t="s">
        <v>597</v>
      </c>
      <c r="D3209" s="181">
        <v>8</v>
      </c>
      <c r="E3209" s="181" t="s">
        <v>554</v>
      </c>
      <c r="F3209" s="181">
        <v>0.49</v>
      </c>
      <c r="G3209" s="181">
        <v>3.92</v>
      </c>
      <c r="H3209" s="181">
        <v>103.51</v>
      </c>
      <c r="I3209" s="181" t="s">
        <v>542</v>
      </c>
      <c r="J3209" s="181" t="s">
        <v>543</v>
      </c>
      <c r="K3209" s="181" t="s">
        <v>2941</v>
      </c>
    </row>
    <row r="3210" spans="1:11">
      <c r="A3210" s="181" t="s">
        <v>2939</v>
      </c>
      <c r="B3210" s="181" t="s">
        <v>2940</v>
      </c>
      <c r="C3210" s="181" t="s">
        <v>553</v>
      </c>
      <c r="D3210" s="181">
        <v>18</v>
      </c>
      <c r="E3210" s="181" t="s">
        <v>546</v>
      </c>
      <c r="F3210" s="181">
        <v>3.96</v>
      </c>
      <c r="G3210" s="181">
        <v>71.28</v>
      </c>
      <c r="H3210" s="181">
        <v>103.51</v>
      </c>
      <c r="I3210" s="181" t="s">
        <v>542</v>
      </c>
      <c r="J3210" s="181" t="s">
        <v>543</v>
      </c>
      <c r="K3210" s="181" t="s">
        <v>2942</v>
      </c>
    </row>
    <row r="3211" spans="1:11">
      <c r="A3211" s="181" t="s">
        <v>2939</v>
      </c>
      <c r="B3211" s="181" t="s">
        <v>2940</v>
      </c>
      <c r="C3211" s="181" t="s">
        <v>552</v>
      </c>
      <c r="D3211" s="181">
        <v>14</v>
      </c>
      <c r="E3211" s="181" t="s">
        <v>551</v>
      </c>
      <c r="F3211" s="181">
        <v>0.1</v>
      </c>
      <c r="G3211" s="181">
        <v>1.4</v>
      </c>
      <c r="H3211" s="181">
        <v>103.51</v>
      </c>
      <c r="I3211" s="181" t="s">
        <v>542</v>
      </c>
      <c r="J3211" s="181" t="s">
        <v>543</v>
      </c>
      <c r="K3211" s="181" t="s">
        <v>2943</v>
      </c>
    </row>
    <row r="3212" spans="1:11">
      <c r="A3212" s="181" t="s">
        <v>2939</v>
      </c>
      <c r="B3212" s="181" t="s">
        <v>2940</v>
      </c>
      <c r="C3212" s="181" t="s">
        <v>540</v>
      </c>
      <c r="D3212" s="181">
        <v>19</v>
      </c>
      <c r="E3212" s="181" t="s">
        <v>541</v>
      </c>
      <c r="F3212" s="181">
        <v>1.2</v>
      </c>
      <c r="G3212" s="181">
        <v>22.8</v>
      </c>
      <c r="H3212" s="181">
        <v>103.51</v>
      </c>
      <c r="I3212" s="181" t="s">
        <v>542</v>
      </c>
      <c r="J3212" s="181" t="s">
        <v>543</v>
      </c>
      <c r="K3212" s="181" t="s">
        <v>2944</v>
      </c>
    </row>
    <row r="3213" spans="1:11">
      <c r="A3213" s="181" t="s">
        <v>2939</v>
      </c>
      <c r="B3213" s="181" t="s">
        <v>2940</v>
      </c>
      <c r="C3213" s="181" t="s">
        <v>579</v>
      </c>
      <c r="D3213" s="181">
        <v>3</v>
      </c>
      <c r="E3213" s="181" t="s">
        <v>546</v>
      </c>
      <c r="F3213" s="181">
        <v>1.37</v>
      </c>
      <c r="G3213" s="181">
        <v>4.1100000000000003</v>
      </c>
      <c r="H3213" s="181">
        <v>103.51</v>
      </c>
      <c r="I3213" s="181" t="s">
        <v>542</v>
      </c>
      <c r="J3213" s="181" t="s">
        <v>543</v>
      </c>
      <c r="K3213" s="181" t="s">
        <v>2945</v>
      </c>
    </row>
    <row r="3214" spans="1:11">
      <c r="A3214" s="181" t="s">
        <v>2946</v>
      </c>
      <c r="B3214" s="181" t="s">
        <v>2947</v>
      </c>
      <c r="C3214" s="181" t="s">
        <v>563</v>
      </c>
      <c r="D3214" s="181">
        <v>12</v>
      </c>
      <c r="E3214" s="181" t="s">
        <v>541</v>
      </c>
      <c r="F3214" s="181">
        <v>1.39</v>
      </c>
      <c r="G3214" s="181">
        <v>16.68</v>
      </c>
      <c r="H3214" s="181">
        <v>163.49</v>
      </c>
      <c r="I3214" s="181" t="s">
        <v>1906</v>
      </c>
      <c r="J3214" s="181" t="s">
        <v>543</v>
      </c>
      <c r="K3214" s="181" t="s">
        <v>2948</v>
      </c>
    </row>
    <row r="3215" spans="1:11">
      <c r="A3215" s="181" t="s">
        <v>2946</v>
      </c>
      <c r="B3215" s="181" t="s">
        <v>2947</v>
      </c>
      <c r="C3215" s="181" t="s">
        <v>579</v>
      </c>
      <c r="D3215" s="181">
        <v>9</v>
      </c>
      <c r="E3215" s="181" t="s">
        <v>541</v>
      </c>
      <c r="F3215" s="181">
        <v>1.63</v>
      </c>
      <c r="G3215" s="181">
        <v>14.67</v>
      </c>
      <c r="H3215" s="181">
        <v>163.49</v>
      </c>
      <c r="I3215" s="181" t="s">
        <v>1906</v>
      </c>
      <c r="J3215" s="181" t="s">
        <v>543</v>
      </c>
      <c r="K3215" s="181" t="s">
        <v>2948</v>
      </c>
    </row>
    <row r="3216" spans="1:11">
      <c r="A3216" s="181" t="s">
        <v>2946</v>
      </c>
      <c r="B3216" s="181" t="s">
        <v>2947</v>
      </c>
      <c r="C3216" s="181" t="s">
        <v>540</v>
      </c>
      <c r="D3216" s="181">
        <v>14</v>
      </c>
      <c r="E3216" s="181" t="s">
        <v>546</v>
      </c>
      <c r="F3216" s="181">
        <v>0.77</v>
      </c>
      <c r="G3216" s="181">
        <v>10.78</v>
      </c>
      <c r="H3216" s="181">
        <v>163.49</v>
      </c>
      <c r="I3216" s="181" t="s">
        <v>1906</v>
      </c>
      <c r="J3216" s="181" t="s">
        <v>543</v>
      </c>
      <c r="K3216" s="181" t="s">
        <v>2948</v>
      </c>
    </row>
    <row r="3217" spans="1:11">
      <c r="A3217" s="181" t="s">
        <v>2946</v>
      </c>
      <c r="B3217" s="181" t="s">
        <v>2947</v>
      </c>
      <c r="C3217" s="181" t="s">
        <v>550</v>
      </c>
      <c r="D3217" s="181">
        <v>19</v>
      </c>
      <c r="E3217" s="181" t="s">
        <v>554</v>
      </c>
      <c r="F3217" s="181">
        <v>3.37</v>
      </c>
      <c r="G3217" s="181">
        <v>64.03</v>
      </c>
      <c r="H3217" s="181">
        <v>163.49</v>
      </c>
      <c r="I3217" s="181" t="s">
        <v>1906</v>
      </c>
      <c r="J3217" s="181" t="s">
        <v>543</v>
      </c>
      <c r="K3217" s="181" t="s">
        <v>2948</v>
      </c>
    </row>
    <row r="3218" spans="1:11">
      <c r="A3218" s="181" t="s">
        <v>2946</v>
      </c>
      <c r="B3218" s="181" t="s">
        <v>2947</v>
      </c>
      <c r="C3218" s="181" t="s">
        <v>552</v>
      </c>
      <c r="D3218" s="181">
        <v>6</v>
      </c>
      <c r="E3218" s="181" t="s">
        <v>541</v>
      </c>
      <c r="F3218" s="181">
        <v>0.59</v>
      </c>
      <c r="G3218" s="181">
        <v>3.54</v>
      </c>
      <c r="H3218" s="181">
        <v>163.49</v>
      </c>
      <c r="I3218" s="181" t="s">
        <v>1906</v>
      </c>
      <c r="J3218" s="181" t="s">
        <v>543</v>
      </c>
      <c r="K3218" s="181" t="s">
        <v>2948</v>
      </c>
    </row>
    <row r="3219" spans="1:11">
      <c r="A3219" s="181" t="s">
        <v>2946</v>
      </c>
      <c r="B3219" s="181" t="s">
        <v>2947</v>
      </c>
      <c r="C3219" s="181" t="s">
        <v>597</v>
      </c>
      <c r="D3219" s="181">
        <v>11</v>
      </c>
      <c r="E3219" s="181" t="s">
        <v>546</v>
      </c>
      <c r="F3219" s="181">
        <v>4.8899999999999997</v>
      </c>
      <c r="G3219" s="181">
        <v>53.79</v>
      </c>
      <c r="H3219" s="181">
        <v>163.49</v>
      </c>
      <c r="I3219" s="181" t="s">
        <v>1906</v>
      </c>
      <c r="J3219" s="181" t="s">
        <v>543</v>
      </c>
      <c r="K3219" s="181" t="s">
        <v>2948</v>
      </c>
    </row>
    <row r="3220" spans="1:11">
      <c r="A3220" s="181" t="s">
        <v>2949</v>
      </c>
      <c r="B3220" s="181" t="s">
        <v>2950</v>
      </c>
      <c r="C3220" s="181" t="s">
        <v>559</v>
      </c>
      <c r="D3220" s="181">
        <v>19</v>
      </c>
      <c r="E3220" s="181" t="s">
        <v>546</v>
      </c>
      <c r="F3220" s="181">
        <v>0.3</v>
      </c>
      <c r="G3220" s="181">
        <v>5.7</v>
      </c>
      <c r="H3220" s="181">
        <v>85.61</v>
      </c>
      <c r="I3220" s="181" t="s">
        <v>1906</v>
      </c>
      <c r="J3220" s="181" t="s">
        <v>543</v>
      </c>
      <c r="K3220" s="181" t="s">
        <v>2951</v>
      </c>
    </row>
    <row r="3221" spans="1:11">
      <c r="A3221" s="181" t="s">
        <v>2949</v>
      </c>
      <c r="B3221" s="181" t="s">
        <v>2950</v>
      </c>
      <c r="C3221" s="181" t="s">
        <v>553</v>
      </c>
      <c r="D3221" s="181">
        <v>1</v>
      </c>
      <c r="E3221" s="181" t="s">
        <v>546</v>
      </c>
      <c r="F3221" s="181">
        <v>0.88</v>
      </c>
      <c r="G3221" s="181">
        <v>0.88</v>
      </c>
      <c r="H3221" s="181">
        <v>85.61</v>
      </c>
      <c r="I3221" s="181" t="s">
        <v>1906</v>
      </c>
      <c r="J3221" s="181" t="s">
        <v>543</v>
      </c>
      <c r="K3221" s="181" t="s">
        <v>2951</v>
      </c>
    </row>
    <row r="3222" spans="1:11">
      <c r="A3222" s="181" t="s">
        <v>2949</v>
      </c>
      <c r="B3222" s="181" t="s">
        <v>2950</v>
      </c>
      <c r="C3222" s="181" t="s">
        <v>545</v>
      </c>
      <c r="D3222" s="181">
        <v>3</v>
      </c>
      <c r="E3222" s="181" t="s">
        <v>546</v>
      </c>
      <c r="F3222" s="181">
        <v>3.05</v>
      </c>
      <c r="G3222" s="181">
        <v>9.15</v>
      </c>
      <c r="H3222" s="181">
        <v>85.61</v>
      </c>
      <c r="I3222" s="181" t="s">
        <v>1906</v>
      </c>
      <c r="J3222" s="181" t="s">
        <v>543</v>
      </c>
      <c r="K3222" s="181" t="s">
        <v>2951</v>
      </c>
    </row>
    <row r="3223" spans="1:11">
      <c r="A3223" s="181" t="s">
        <v>2949</v>
      </c>
      <c r="B3223" s="181" t="s">
        <v>2950</v>
      </c>
      <c r="C3223" s="181" t="s">
        <v>579</v>
      </c>
      <c r="D3223" s="181">
        <v>3</v>
      </c>
      <c r="E3223" s="181" t="s">
        <v>551</v>
      </c>
      <c r="F3223" s="181">
        <v>2.44</v>
      </c>
      <c r="G3223" s="181">
        <v>7.32</v>
      </c>
      <c r="H3223" s="181">
        <v>85.61</v>
      </c>
      <c r="I3223" s="181" t="s">
        <v>1906</v>
      </c>
      <c r="J3223" s="181" t="s">
        <v>543</v>
      </c>
      <c r="K3223" s="181" t="s">
        <v>2951</v>
      </c>
    </row>
    <row r="3224" spans="1:11">
      <c r="A3224" s="181" t="s">
        <v>2949</v>
      </c>
      <c r="B3224" s="181" t="s">
        <v>2950</v>
      </c>
      <c r="C3224" s="181" t="s">
        <v>547</v>
      </c>
      <c r="D3224" s="181">
        <v>16</v>
      </c>
      <c r="E3224" s="181" t="s">
        <v>554</v>
      </c>
      <c r="F3224" s="181">
        <v>3.91</v>
      </c>
      <c r="G3224" s="181">
        <v>62.56</v>
      </c>
      <c r="H3224" s="181">
        <v>85.61</v>
      </c>
      <c r="I3224" s="181" t="s">
        <v>1906</v>
      </c>
      <c r="J3224" s="181" t="s">
        <v>543</v>
      </c>
      <c r="K3224" s="181" t="s">
        <v>2951</v>
      </c>
    </row>
    <row r="3225" spans="1:11">
      <c r="A3225" s="181" t="s">
        <v>2952</v>
      </c>
      <c r="B3225" s="181" t="s">
        <v>2953</v>
      </c>
      <c r="C3225" s="181" t="s">
        <v>557</v>
      </c>
      <c r="D3225" s="181">
        <v>8</v>
      </c>
      <c r="E3225" s="181" t="s">
        <v>554</v>
      </c>
      <c r="F3225" s="181">
        <v>3.38</v>
      </c>
      <c r="G3225" s="181">
        <v>27.04</v>
      </c>
      <c r="H3225" s="181">
        <v>142.59</v>
      </c>
      <c r="I3225" s="181" t="s">
        <v>1906</v>
      </c>
      <c r="J3225" s="181" t="s">
        <v>543</v>
      </c>
      <c r="K3225" s="181" t="s">
        <v>2954</v>
      </c>
    </row>
    <row r="3226" spans="1:11">
      <c r="A3226" s="181" t="s">
        <v>2952</v>
      </c>
      <c r="B3226" s="181" t="s">
        <v>2953</v>
      </c>
      <c r="C3226" s="181" t="s">
        <v>540</v>
      </c>
      <c r="D3226" s="181">
        <v>5</v>
      </c>
      <c r="E3226" s="181" t="s">
        <v>546</v>
      </c>
      <c r="F3226" s="181">
        <v>0.64</v>
      </c>
      <c r="G3226" s="181">
        <v>3.2</v>
      </c>
      <c r="H3226" s="181">
        <v>142.59</v>
      </c>
      <c r="I3226" s="181" t="s">
        <v>1906</v>
      </c>
      <c r="J3226" s="181" t="s">
        <v>543</v>
      </c>
      <c r="K3226" s="181" t="s">
        <v>2954</v>
      </c>
    </row>
    <row r="3227" spans="1:11">
      <c r="A3227" s="181" t="s">
        <v>2952</v>
      </c>
      <c r="B3227" s="181" t="s">
        <v>2953</v>
      </c>
      <c r="C3227" s="181" t="s">
        <v>543</v>
      </c>
      <c r="D3227" s="181">
        <v>11</v>
      </c>
      <c r="E3227" s="181" t="s">
        <v>551</v>
      </c>
      <c r="F3227" s="181">
        <v>4.8499999999999996</v>
      </c>
      <c r="G3227" s="181">
        <v>53.35</v>
      </c>
      <c r="H3227" s="181">
        <v>142.59</v>
      </c>
      <c r="I3227" s="181" t="s">
        <v>1906</v>
      </c>
      <c r="J3227" s="181" t="s">
        <v>543</v>
      </c>
      <c r="K3227" s="181" t="s">
        <v>2954</v>
      </c>
    </row>
    <row r="3228" spans="1:11">
      <c r="A3228" s="181" t="s">
        <v>2952</v>
      </c>
      <c r="B3228" s="181" t="s">
        <v>2953</v>
      </c>
      <c r="C3228" s="181" t="s">
        <v>579</v>
      </c>
      <c r="D3228" s="181">
        <v>16</v>
      </c>
      <c r="E3228" s="181" t="s">
        <v>546</v>
      </c>
      <c r="F3228" s="181">
        <v>2.8</v>
      </c>
      <c r="G3228" s="181">
        <v>44.8</v>
      </c>
      <c r="H3228" s="181">
        <v>142.59</v>
      </c>
      <c r="I3228" s="181" t="s">
        <v>1906</v>
      </c>
      <c r="J3228" s="181" t="s">
        <v>543</v>
      </c>
      <c r="K3228" s="181" t="s">
        <v>2954</v>
      </c>
    </row>
    <row r="3229" spans="1:11">
      <c r="A3229" s="181" t="s">
        <v>2952</v>
      </c>
      <c r="B3229" s="181" t="s">
        <v>2953</v>
      </c>
      <c r="C3229" s="181" t="s">
        <v>597</v>
      </c>
      <c r="D3229" s="181">
        <v>4</v>
      </c>
      <c r="E3229" s="181" t="s">
        <v>551</v>
      </c>
      <c r="F3229" s="181">
        <v>2.94</v>
      </c>
      <c r="G3229" s="181">
        <v>11.76</v>
      </c>
      <c r="H3229" s="181">
        <v>142.59</v>
      </c>
      <c r="I3229" s="181" t="s">
        <v>1906</v>
      </c>
      <c r="J3229" s="181" t="s">
        <v>543</v>
      </c>
      <c r="K3229" s="181" t="s">
        <v>2954</v>
      </c>
    </row>
    <row r="3230" spans="1:11">
      <c r="A3230" s="181" t="s">
        <v>2952</v>
      </c>
      <c r="B3230" s="181" t="s">
        <v>2953</v>
      </c>
      <c r="C3230" s="181" t="s">
        <v>545</v>
      </c>
      <c r="D3230" s="181">
        <v>2</v>
      </c>
      <c r="E3230" s="181" t="s">
        <v>554</v>
      </c>
      <c r="F3230" s="181">
        <v>1.22</v>
      </c>
      <c r="G3230" s="181">
        <v>2.44</v>
      </c>
      <c r="H3230" s="181">
        <v>142.59</v>
      </c>
      <c r="I3230" s="181" t="s">
        <v>1906</v>
      </c>
      <c r="J3230" s="181" t="s">
        <v>543</v>
      </c>
      <c r="K3230" s="181" t="s">
        <v>2954</v>
      </c>
    </row>
    <row r="3231" spans="1:11">
      <c r="A3231" s="181" t="s">
        <v>2955</v>
      </c>
      <c r="B3231" s="181" t="s">
        <v>2956</v>
      </c>
      <c r="C3231" s="181" t="s">
        <v>540</v>
      </c>
      <c r="D3231" s="181">
        <v>4</v>
      </c>
      <c r="E3231" s="181" t="s">
        <v>554</v>
      </c>
      <c r="F3231" s="181">
        <v>4.45</v>
      </c>
      <c r="G3231" s="181">
        <v>17.8</v>
      </c>
      <c r="H3231" s="181">
        <v>164.88</v>
      </c>
      <c r="I3231" s="181" t="s">
        <v>1906</v>
      </c>
      <c r="J3231" s="181" t="s">
        <v>543</v>
      </c>
      <c r="K3231" s="181" t="s">
        <v>2957</v>
      </c>
    </row>
    <row r="3232" spans="1:11">
      <c r="A3232" s="181" t="s">
        <v>2955</v>
      </c>
      <c r="B3232" s="181" t="s">
        <v>2956</v>
      </c>
      <c r="C3232" s="181" t="s">
        <v>559</v>
      </c>
      <c r="D3232" s="181">
        <v>18</v>
      </c>
      <c r="E3232" s="181" t="s">
        <v>551</v>
      </c>
      <c r="F3232" s="181">
        <v>4.55</v>
      </c>
      <c r="G3232" s="181">
        <v>81.900000000000006</v>
      </c>
      <c r="H3232" s="181">
        <v>164.88</v>
      </c>
      <c r="I3232" s="181" t="s">
        <v>1906</v>
      </c>
      <c r="J3232" s="181" t="s">
        <v>543</v>
      </c>
      <c r="K3232" s="181" t="s">
        <v>2957</v>
      </c>
    </row>
    <row r="3233" spans="1:11">
      <c r="A3233" s="181" t="s">
        <v>2955</v>
      </c>
      <c r="B3233" s="181" t="s">
        <v>2956</v>
      </c>
      <c r="C3233" s="181" t="s">
        <v>563</v>
      </c>
      <c r="D3233" s="181">
        <v>2</v>
      </c>
      <c r="E3233" s="181" t="s">
        <v>554</v>
      </c>
      <c r="F3233" s="181">
        <v>1.54</v>
      </c>
      <c r="G3233" s="181">
        <v>3.08</v>
      </c>
      <c r="H3233" s="181">
        <v>164.88</v>
      </c>
      <c r="I3233" s="181" t="s">
        <v>1906</v>
      </c>
      <c r="J3233" s="181" t="s">
        <v>543</v>
      </c>
      <c r="K3233" s="181" t="s">
        <v>2957</v>
      </c>
    </row>
    <row r="3234" spans="1:11">
      <c r="A3234" s="181" t="s">
        <v>2955</v>
      </c>
      <c r="B3234" s="181" t="s">
        <v>2956</v>
      </c>
      <c r="C3234" s="181" t="s">
        <v>553</v>
      </c>
      <c r="D3234" s="181">
        <v>14</v>
      </c>
      <c r="E3234" s="181" t="s">
        <v>546</v>
      </c>
      <c r="F3234" s="181">
        <v>3.59</v>
      </c>
      <c r="G3234" s="181">
        <v>50.26</v>
      </c>
      <c r="H3234" s="181">
        <v>164.88</v>
      </c>
      <c r="I3234" s="181" t="s">
        <v>1906</v>
      </c>
      <c r="J3234" s="181" t="s">
        <v>543</v>
      </c>
      <c r="K3234" s="181" t="s">
        <v>2957</v>
      </c>
    </row>
    <row r="3235" spans="1:11">
      <c r="A3235" s="181" t="s">
        <v>2955</v>
      </c>
      <c r="B3235" s="181" t="s">
        <v>2956</v>
      </c>
      <c r="C3235" s="181" t="s">
        <v>545</v>
      </c>
      <c r="D3235" s="181">
        <v>16</v>
      </c>
      <c r="E3235" s="181" t="s">
        <v>551</v>
      </c>
      <c r="F3235" s="181">
        <v>0.74</v>
      </c>
      <c r="G3235" s="181">
        <v>11.84</v>
      </c>
      <c r="H3235" s="181">
        <v>164.88</v>
      </c>
      <c r="I3235" s="181" t="s">
        <v>1906</v>
      </c>
      <c r="J3235" s="181" t="s">
        <v>543</v>
      </c>
      <c r="K3235" s="181" t="s">
        <v>2957</v>
      </c>
    </row>
    <row r="3236" spans="1:11">
      <c r="A3236" s="181" t="s">
        <v>2958</v>
      </c>
      <c r="B3236" s="181" t="s">
        <v>2959</v>
      </c>
      <c r="C3236" s="181" t="s">
        <v>579</v>
      </c>
      <c r="D3236" s="181">
        <v>13</v>
      </c>
      <c r="E3236" s="181" t="s">
        <v>551</v>
      </c>
      <c r="F3236" s="181">
        <v>3.54</v>
      </c>
      <c r="G3236" s="181">
        <v>46.02</v>
      </c>
      <c r="H3236" s="181">
        <v>173.52</v>
      </c>
      <c r="I3236" s="181" t="s">
        <v>542</v>
      </c>
      <c r="J3236" s="181" t="s">
        <v>543</v>
      </c>
      <c r="K3236" s="181" t="s">
        <v>2960</v>
      </c>
    </row>
    <row r="3237" spans="1:11">
      <c r="A3237" s="181" t="s">
        <v>2958</v>
      </c>
      <c r="B3237" s="181" t="s">
        <v>2959</v>
      </c>
      <c r="C3237" s="181" t="s">
        <v>540</v>
      </c>
      <c r="D3237" s="181">
        <v>20</v>
      </c>
      <c r="E3237" s="181" t="s">
        <v>546</v>
      </c>
      <c r="F3237" s="181">
        <v>2.82</v>
      </c>
      <c r="G3237" s="181">
        <v>56.4</v>
      </c>
      <c r="H3237" s="181">
        <v>173.52</v>
      </c>
      <c r="I3237" s="181" t="s">
        <v>542</v>
      </c>
      <c r="J3237" s="181" t="s">
        <v>543</v>
      </c>
      <c r="K3237" s="181" t="s">
        <v>2961</v>
      </c>
    </row>
    <row r="3238" spans="1:11">
      <c r="A3238" s="181" t="s">
        <v>2958</v>
      </c>
      <c r="B3238" s="181" t="s">
        <v>2959</v>
      </c>
      <c r="C3238" s="181" t="s">
        <v>552</v>
      </c>
      <c r="D3238" s="181">
        <v>14</v>
      </c>
      <c r="E3238" s="181" t="s">
        <v>541</v>
      </c>
      <c r="F3238" s="181">
        <v>0.82</v>
      </c>
      <c r="G3238" s="181">
        <v>11.48</v>
      </c>
      <c r="H3238" s="181">
        <v>173.52</v>
      </c>
      <c r="I3238" s="181" t="s">
        <v>542</v>
      </c>
      <c r="J3238" s="181" t="s">
        <v>543</v>
      </c>
      <c r="K3238" s="181" t="s">
        <v>2962</v>
      </c>
    </row>
    <row r="3239" spans="1:11">
      <c r="A3239" s="181" t="s">
        <v>2958</v>
      </c>
      <c r="B3239" s="181" t="s">
        <v>2959</v>
      </c>
      <c r="C3239" s="181" t="s">
        <v>557</v>
      </c>
      <c r="D3239" s="181">
        <v>14</v>
      </c>
      <c r="E3239" s="181" t="s">
        <v>541</v>
      </c>
      <c r="F3239" s="181">
        <v>2.13</v>
      </c>
      <c r="G3239" s="181">
        <v>29.82</v>
      </c>
      <c r="H3239" s="181">
        <v>173.52</v>
      </c>
      <c r="I3239" s="181" t="s">
        <v>542</v>
      </c>
      <c r="J3239" s="181" t="s">
        <v>543</v>
      </c>
      <c r="K3239" s="181" t="s">
        <v>2963</v>
      </c>
    </row>
    <row r="3240" spans="1:11">
      <c r="A3240" s="181" t="s">
        <v>2958</v>
      </c>
      <c r="B3240" s="181" t="s">
        <v>2959</v>
      </c>
      <c r="C3240" s="181" t="s">
        <v>547</v>
      </c>
      <c r="D3240" s="181">
        <v>20</v>
      </c>
      <c r="E3240" s="181" t="s">
        <v>554</v>
      </c>
      <c r="F3240" s="181">
        <v>1.49</v>
      </c>
      <c r="G3240" s="181">
        <v>29.8</v>
      </c>
      <c r="H3240" s="181">
        <v>173.52</v>
      </c>
      <c r="I3240" s="181" t="s">
        <v>542</v>
      </c>
      <c r="J3240" s="181" t="s">
        <v>543</v>
      </c>
      <c r="K3240" s="181" t="s">
        <v>2964</v>
      </c>
    </row>
    <row r="3241" spans="1:11">
      <c r="A3241" s="181" t="s">
        <v>2965</v>
      </c>
      <c r="B3241" s="181" t="s">
        <v>2966</v>
      </c>
      <c r="C3241" s="181" t="s">
        <v>553</v>
      </c>
      <c r="D3241" s="181">
        <v>2</v>
      </c>
      <c r="E3241" s="181" t="s">
        <v>546</v>
      </c>
      <c r="F3241" s="181">
        <v>2.75</v>
      </c>
      <c r="G3241" s="181">
        <v>5.5</v>
      </c>
      <c r="H3241" s="181">
        <v>149.63</v>
      </c>
      <c r="I3241" s="181" t="s">
        <v>542</v>
      </c>
      <c r="J3241" s="181" t="s">
        <v>543</v>
      </c>
      <c r="K3241" s="181" t="s">
        <v>2967</v>
      </c>
    </row>
    <row r="3242" spans="1:11">
      <c r="A3242" s="181" t="s">
        <v>2965</v>
      </c>
      <c r="B3242" s="181" t="s">
        <v>2966</v>
      </c>
      <c r="C3242" s="181" t="s">
        <v>557</v>
      </c>
      <c r="D3242" s="181">
        <v>2</v>
      </c>
      <c r="E3242" s="181" t="s">
        <v>541</v>
      </c>
      <c r="F3242" s="181">
        <v>3.92</v>
      </c>
      <c r="G3242" s="181">
        <v>7.84</v>
      </c>
      <c r="H3242" s="181">
        <v>149.63</v>
      </c>
      <c r="I3242" s="181" t="s">
        <v>542</v>
      </c>
      <c r="J3242" s="181" t="s">
        <v>543</v>
      </c>
      <c r="K3242" s="181" t="s">
        <v>2968</v>
      </c>
    </row>
    <row r="3243" spans="1:11">
      <c r="A3243" s="181" t="s">
        <v>2965</v>
      </c>
      <c r="B3243" s="181" t="s">
        <v>2966</v>
      </c>
      <c r="C3243" s="181" t="s">
        <v>597</v>
      </c>
      <c r="D3243" s="181">
        <v>16</v>
      </c>
      <c r="E3243" s="181" t="s">
        <v>541</v>
      </c>
      <c r="F3243" s="181">
        <v>3.96</v>
      </c>
      <c r="G3243" s="181">
        <v>63.36</v>
      </c>
      <c r="H3243" s="181">
        <v>149.63</v>
      </c>
      <c r="I3243" s="181" t="s">
        <v>542</v>
      </c>
      <c r="J3243" s="181" t="s">
        <v>543</v>
      </c>
      <c r="K3243" s="181" t="s">
        <v>2969</v>
      </c>
    </row>
    <row r="3244" spans="1:11">
      <c r="A3244" s="181" t="s">
        <v>2965</v>
      </c>
      <c r="B3244" s="181" t="s">
        <v>2966</v>
      </c>
      <c r="C3244" s="181" t="s">
        <v>563</v>
      </c>
      <c r="D3244" s="181">
        <v>17</v>
      </c>
      <c r="E3244" s="181" t="s">
        <v>551</v>
      </c>
      <c r="F3244" s="181">
        <v>4.29</v>
      </c>
      <c r="G3244" s="181">
        <v>72.930000000000007</v>
      </c>
      <c r="H3244" s="181">
        <v>149.63</v>
      </c>
      <c r="I3244" s="181" t="s">
        <v>542</v>
      </c>
      <c r="J3244" s="181" t="s">
        <v>543</v>
      </c>
      <c r="K3244" s="181" t="s">
        <v>2970</v>
      </c>
    </row>
    <row r="3245" spans="1:11">
      <c r="A3245" s="181" t="s">
        <v>2971</v>
      </c>
      <c r="B3245" s="181" t="s">
        <v>2972</v>
      </c>
      <c r="C3245" s="181" t="s">
        <v>575</v>
      </c>
      <c r="D3245" s="181">
        <v>8</v>
      </c>
      <c r="E3245" s="181" t="s">
        <v>546</v>
      </c>
      <c r="F3245" s="181">
        <v>0.34</v>
      </c>
      <c r="G3245" s="181">
        <v>2.72</v>
      </c>
      <c r="H3245" s="181">
        <v>119.16</v>
      </c>
      <c r="I3245" s="181" t="s">
        <v>542</v>
      </c>
      <c r="J3245" s="181" t="s">
        <v>543</v>
      </c>
      <c r="K3245" s="181" t="s">
        <v>2973</v>
      </c>
    </row>
    <row r="3246" spans="1:11">
      <c r="A3246" s="181" t="s">
        <v>2971</v>
      </c>
      <c r="B3246" s="181" t="s">
        <v>2972</v>
      </c>
      <c r="C3246" s="181" t="s">
        <v>563</v>
      </c>
      <c r="D3246" s="181">
        <v>19</v>
      </c>
      <c r="E3246" s="181" t="s">
        <v>554</v>
      </c>
      <c r="F3246" s="181">
        <v>2.06</v>
      </c>
      <c r="G3246" s="181">
        <v>39.14</v>
      </c>
      <c r="H3246" s="181">
        <v>119.16</v>
      </c>
      <c r="I3246" s="181" t="s">
        <v>542</v>
      </c>
      <c r="J3246" s="181" t="s">
        <v>543</v>
      </c>
      <c r="K3246" s="181" t="s">
        <v>2974</v>
      </c>
    </row>
    <row r="3247" spans="1:11">
      <c r="A3247" s="181" t="s">
        <v>2971</v>
      </c>
      <c r="B3247" s="181" t="s">
        <v>2972</v>
      </c>
      <c r="C3247" s="181" t="s">
        <v>543</v>
      </c>
      <c r="D3247" s="181">
        <v>16</v>
      </c>
      <c r="E3247" s="181" t="s">
        <v>551</v>
      </c>
      <c r="F3247" s="181">
        <v>0.7</v>
      </c>
      <c r="G3247" s="181">
        <v>11.2</v>
      </c>
      <c r="H3247" s="181">
        <v>119.16</v>
      </c>
      <c r="I3247" s="181" t="s">
        <v>542</v>
      </c>
      <c r="J3247" s="181" t="s">
        <v>543</v>
      </c>
      <c r="K3247" s="181" t="s">
        <v>2975</v>
      </c>
    </row>
    <row r="3248" spans="1:11">
      <c r="A3248" s="181" t="s">
        <v>2971</v>
      </c>
      <c r="B3248" s="181" t="s">
        <v>2972</v>
      </c>
      <c r="C3248" s="181" t="s">
        <v>540</v>
      </c>
      <c r="D3248" s="181">
        <v>12</v>
      </c>
      <c r="E3248" s="181" t="s">
        <v>554</v>
      </c>
      <c r="F3248" s="181">
        <v>4.26</v>
      </c>
      <c r="G3248" s="181">
        <v>51.12</v>
      </c>
      <c r="H3248" s="181">
        <v>119.16</v>
      </c>
      <c r="I3248" s="181" t="s">
        <v>542</v>
      </c>
      <c r="J3248" s="181" t="s">
        <v>543</v>
      </c>
      <c r="K3248" s="181" t="s">
        <v>2976</v>
      </c>
    </row>
    <row r="3249" spans="1:11">
      <c r="A3249" s="181" t="s">
        <v>2971</v>
      </c>
      <c r="B3249" s="181" t="s">
        <v>2972</v>
      </c>
      <c r="C3249" s="181" t="s">
        <v>552</v>
      </c>
      <c r="D3249" s="181">
        <v>3</v>
      </c>
      <c r="E3249" s="181" t="s">
        <v>541</v>
      </c>
      <c r="F3249" s="181">
        <v>1.36</v>
      </c>
      <c r="G3249" s="181">
        <v>4.08</v>
      </c>
      <c r="H3249" s="181">
        <v>119.16</v>
      </c>
      <c r="I3249" s="181" t="s">
        <v>542</v>
      </c>
      <c r="J3249" s="181" t="s">
        <v>543</v>
      </c>
      <c r="K3249" s="181" t="s">
        <v>2977</v>
      </c>
    </row>
    <row r="3250" spans="1:11">
      <c r="A3250" s="181" t="s">
        <v>2971</v>
      </c>
      <c r="B3250" s="181" t="s">
        <v>2972</v>
      </c>
      <c r="C3250" s="181" t="s">
        <v>597</v>
      </c>
      <c r="D3250" s="181">
        <v>10</v>
      </c>
      <c r="E3250" s="181" t="s">
        <v>554</v>
      </c>
      <c r="F3250" s="181">
        <v>1.0900000000000001</v>
      </c>
      <c r="G3250" s="181">
        <v>10.9</v>
      </c>
      <c r="H3250" s="181">
        <v>119.16</v>
      </c>
      <c r="I3250" s="181" t="s">
        <v>542</v>
      </c>
      <c r="J3250" s="181" t="s">
        <v>543</v>
      </c>
      <c r="K3250" s="181" t="s">
        <v>2978</v>
      </c>
    </row>
    <row r="3251" spans="1:11">
      <c r="A3251" s="181" t="s">
        <v>2979</v>
      </c>
      <c r="B3251" s="181" t="s">
        <v>2980</v>
      </c>
      <c r="C3251" s="181" t="s">
        <v>540</v>
      </c>
      <c r="D3251" s="181">
        <v>16</v>
      </c>
      <c r="E3251" s="181" t="s">
        <v>554</v>
      </c>
      <c r="F3251" s="181">
        <v>1.08</v>
      </c>
      <c r="G3251" s="181">
        <v>17.28</v>
      </c>
      <c r="H3251" s="181">
        <v>64.75</v>
      </c>
      <c r="I3251" s="181" t="s">
        <v>1906</v>
      </c>
      <c r="J3251" s="181" t="s">
        <v>543</v>
      </c>
      <c r="K3251" s="181" t="s">
        <v>2981</v>
      </c>
    </row>
    <row r="3252" spans="1:11">
      <c r="A3252" s="181" t="s">
        <v>2979</v>
      </c>
      <c r="B3252" s="181" t="s">
        <v>2980</v>
      </c>
      <c r="C3252" s="181" t="s">
        <v>575</v>
      </c>
      <c r="D3252" s="181">
        <v>4</v>
      </c>
      <c r="E3252" s="181" t="s">
        <v>551</v>
      </c>
      <c r="F3252" s="181">
        <v>3.89</v>
      </c>
      <c r="G3252" s="181">
        <v>15.56</v>
      </c>
      <c r="H3252" s="181">
        <v>64.75</v>
      </c>
      <c r="I3252" s="181" t="s">
        <v>1906</v>
      </c>
      <c r="J3252" s="181" t="s">
        <v>543</v>
      </c>
      <c r="K3252" s="181" t="s">
        <v>2981</v>
      </c>
    </row>
    <row r="3253" spans="1:11">
      <c r="A3253" s="181" t="s">
        <v>2979</v>
      </c>
      <c r="B3253" s="181" t="s">
        <v>2980</v>
      </c>
      <c r="C3253" s="181" t="s">
        <v>545</v>
      </c>
      <c r="D3253" s="181">
        <v>8</v>
      </c>
      <c r="E3253" s="181" t="s">
        <v>546</v>
      </c>
      <c r="F3253" s="181">
        <v>1.1100000000000001</v>
      </c>
      <c r="G3253" s="181">
        <v>8.8800000000000008</v>
      </c>
      <c r="H3253" s="181">
        <v>64.75</v>
      </c>
      <c r="I3253" s="181" t="s">
        <v>1906</v>
      </c>
      <c r="J3253" s="181" t="s">
        <v>543</v>
      </c>
      <c r="K3253" s="181" t="s">
        <v>2981</v>
      </c>
    </row>
    <row r="3254" spans="1:11">
      <c r="A3254" s="181" t="s">
        <v>2979</v>
      </c>
      <c r="B3254" s="181" t="s">
        <v>2980</v>
      </c>
      <c r="C3254" s="181" t="s">
        <v>550</v>
      </c>
      <c r="D3254" s="181">
        <v>7</v>
      </c>
      <c r="E3254" s="181" t="s">
        <v>554</v>
      </c>
      <c r="F3254" s="181">
        <v>3.29</v>
      </c>
      <c r="G3254" s="181">
        <v>23.03</v>
      </c>
      <c r="H3254" s="181">
        <v>64.75</v>
      </c>
      <c r="I3254" s="181" t="s">
        <v>1906</v>
      </c>
      <c r="J3254" s="181" t="s">
        <v>543</v>
      </c>
      <c r="K3254" s="181" t="s">
        <v>2981</v>
      </c>
    </row>
    <row r="3255" spans="1:11">
      <c r="A3255" s="181" t="s">
        <v>2982</v>
      </c>
      <c r="B3255" s="181" t="s">
        <v>2983</v>
      </c>
      <c r="C3255" s="181" t="s">
        <v>597</v>
      </c>
      <c r="D3255" s="181">
        <v>20</v>
      </c>
      <c r="E3255" s="181" t="s">
        <v>554</v>
      </c>
      <c r="F3255" s="181">
        <v>2.2599999999999998</v>
      </c>
      <c r="G3255" s="181">
        <v>45.2</v>
      </c>
      <c r="H3255" s="181">
        <v>110.74</v>
      </c>
      <c r="I3255" s="181" t="s">
        <v>542</v>
      </c>
      <c r="J3255" s="181" t="s">
        <v>543</v>
      </c>
      <c r="K3255" s="181" t="s">
        <v>2984</v>
      </c>
    </row>
    <row r="3256" spans="1:11">
      <c r="A3256" s="181" t="s">
        <v>2982</v>
      </c>
      <c r="B3256" s="181" t="s">
        <v>2983</v>
      </c>
      <c r="C3256" s="181" t="s">
        <v>550</v>
      </c>
      <c r="D3256" s="181">
        <v>15</v>
      </c>
      <c r="E3256" s="181" t="s">
        <v>551</v>
      </c>
      <c r="F3256" s="181">
        <v>1.57</v>
      </c>
      <c r="G3256" s="181">
        <v>23.55</v>
      </c>
      <c r="H3256" s="181">
        <v>110.74</v>
      </c>
      <c r="I3256" s="181" t="s">
        <v>542</v>
      </c>
      <c r="J3256" s="181" t="s">
        <v>543</v>
      </c>
      <c r="K3256" s="181" t="s">
        <v>2985</v>
      </c>
    </row>
    <row r="3257" spans="1:11">
      <c r="A3257" s="181" t="s">
        <v>2982</v>
      </c>
      <c r="B3257" s="181" t="s">
        <v>2983</v>
      </c>
      <c r="C3257" s="181" t="s">
        <v>543</v>
      </c>
      <c r="D3257" s="181">
        <v>19</v>
      </c>
      <c r="E3257" s="181" t="s">
        <v>554</v>
      </c>
      <c r="F3257" s="181">
        <v>2.21</v>
      </c>
      <c r="G3257" s="181">
        <v>41.99</v>
      </c>
      <c r="H3257" s="181">
        <v>110.74</v>
      </c>
      <c r="I3257" s="181" t="s">
        <v>542</v>
      </c>
      <c r="J3257" s="181" t="s">
        <v>543</v>
      </c>
      <c r="K3257" s="181" t="s">
        <v>2986</v>
      </c>
    </row>
    <row r="3258" spans="1:11">
      <c r="A3258" s="181" t="s">
        <v>2987</v>
      </c>
      <c r="B3258" s="181" t="s">
        <v>2988</v>
      </c>
      <c r="C3258" s="181" t="s">
        <v>552</v>
      </c>
      <c r="D3258" s="181">
        <v>19</v>
      </c>
      <c r="E3258" s="181" t="s">
        <v>546</v>
      </c>
      <c r="F3258" s="181">
        <v>0.71</v>
      </c>
      <c r="G3258" s="181">
        <v>13.49</v>
      </c>
      <c r="H3258" s="181">
        <v>34.65</v>
      </c>
      <c r="I3258" s="181" t="s">
        <v>542</v>
      </c>
      <c r="J3258" s="181" t="s">
        <v>543</v>
      </c>
      <c r="K3258" s="181" t="s">
        <v>2989</v>
      </c>
    </row>
    <row r="3259" spans="1:11">
      <c r="A3259" s="181" t="s">
        <v>2987</v>
      </c>
      <c r="B3259" s="181" t="s">
        <v>2988</v>
      </c>
      <c r="C3259" s="181" t="s">
        <v>575</v>
      </c>
      <c r="D3259" s="181">
        <v>7</v>
      </c>
      <c r="E3259" s="181" t="s">
        <v>541</v>
      </c>
      <c r="F3259" s="181">
        <v>2.92</v>
      </c>
      <c r="G3259" s="181">
        <v>20.440000000000001</v>
      </c>
      <c r="H3259" s="181">
        <v>34.65</v>
      </c>
      <c r="I3259" s="181" t="s">
        <v>542</v>
      </c>
      <c r="J3259" s="181" t="s">
        <v>543</v>
      </c>
      <c r="K3259" s="181" t="s">
        <v>2990</v>
      </c>
    </row>
    <row r="3260" spans="1:11">
      <c r="A3260" s="181" t="s">
        <v>2987</v>
      </c>
      <c r="B3260" s="181" t="s">
        <v>2988</v>
      </c>
      <c r="C3260" s="181" t="s">
        <v>543</v>
      </c>
      <c r="D3260" s="181">
        <v>12</v>
      </c>
      <c r="E3260" s="181" t="s">
        <v>554</v>
      </c>
      <c r="F3260" s="181">
        <v>0.06</v>
      </c>
      <c r="G3260" s="181">
        <v>0.72</v>
      </c>
      <c r="H3260" s="181">
        <v>34.65</v>
      </c>
      <c r="I3260" s="181" t="s">
        <v>542</v>
      </c>
      <c r="J3260" s="181" t="s">
        <v>543</v>
      </c>
      <c r="K3260" s="181" t="s">
        <v>2991</v>
      </c>
    </row>
    <row r="3261" spans="1:11">
      <c r="A3261" s="181" t="s">
        <v>2992</v>
      </c>
      <c r="B3261" s="181" t="s">
        <v>2993</v>
      </c>
      <c r="C3261" s="181" t="s">
        <v>559</v>
      </c>
      <c r="D3261" s="181">
        <v>15</v>
      </c>
      <c r="E3261" s="181" t="s">
        <v>541</v>
      </c>
      <c r="F3261" s="181">
        <v>2.35</v>
      </c>
      <c r="G3261" s="181">
        <v>35.25</v>
      </c>
      <c r="H3261" s="181">
        <v>153.93</v>
      </c>
      <c r="I3261" s="181" t="s">
        <v>542</v>
      </c>
      <c r="J3261" s="181" t="s">
        <v>543</v>
      </c>
      <c r="K3261" s="181" t="s">
        <v>2994</v>
      </c>
    </row>
    <row r="3262" spans="1:11">
      <c r="A3262" s="181" t="s">
        <v>2992</v>
      </c>
      <c r="B3262" s="181" t="s">
        <v>2993</v>
      </c>
      <c r="C3262" s="181" t="s">
        <v>547</v>
      </c>
      <c r="D3262" s="181">
        <v>9</v>
      </c>
      <c r="E3262" s="181" t="s">
        <v>551</v>
      </c>
      <c r="F3262" s="181">
        <v>3.46</v>
      </c>
      <c r="G3262" s="181">
        <v>31.14</v>
      </c>
      <c r="H3262" s="181">
        <v>153.93</v>
      </c>
      <c r="I3262" s="181" t="s">
        <v>542</v>
      </c>
      <c r="J3262" s="181" t="s">
        <v>543</v>
      </c>
      <c r="K3262" s="181" t="s">
        <v>2995</v>
      </c>
    </row>
    <row r="3263" spans="1:11">
      <c r="A3263" s="181" t="s">
        <v>2992</v>
      </c>
      <c r="B3263" s="181" t="s">
        <v>2993</v>
      </c>
      <c r="C3263" s="181" t="s">
        <v>552</v>
      </c>
      <c r="D3263" s="181">
        <v>2</v>
      </c>
      <c r="E3263" s="181" t="s">
        <v>541</v>
      </c>
      <c r="F3263" s="181">
        <v>4.2300000000000004</v>
      </c>
      <c r="G3263" s="181">
        <v>8.4600000000000009</v>
      </c>
      <c r="H3263" s="181">
        <v>153.93</v>
      </c>
      <c r="I3263" s="181" t="s">
        <v>542</v>
      </c>
      <c r="J3263" s="181" t="s">
        <v>543</v>
      </c>
      <c r="K3263" s="181" t="s">
        <v>2996</v>
      </c>
    </row>
    <row r="3264" spans="1:11">
      <c r="A3264" s="181" t="s">
        <v>2992</v>
      </c>
      <c r="B3264" s="181" t="s">
        <v>2993</v>
      </c>
      <c r="C3264" s="181" t="s">
        <v>550</v>
      </c>
      <c r="D3264" s="181">
        <v>16</v>
      </c>
      <c r="E3264" s="181" t="s">
        <v>541</v>
      </c>
      <c r="F3264" s="181">
        <v>4.2699999999999996</v>
      </c>
      <c r="G3264" s="181">
        <v>68.319999999999993</v>
      </c>
      <c r="H3264" s="181">
        <v>153.93</v>
      </c>
      <c r="I3264" s="181" t="s">
        <v>542</v>
      </c>
      <c r="J3264" s="181" t="s">
        <v>543</v>
      </c>
      <c r="K3264" s="181" t="s">
        <v>2997</v>
      </c>
    </row>
    <row r="3265" spans="1:11">
      <c r="A3265" s="181" t="s">
        <v>2992</v>
      </c>
      <c r="B3265" s="181" t="s">
        <v>2993</v>
      </c>
      <c r="C3265" s="181" t="s">
        <v>543</v>
      </c>
      <c r="D3265" s="181">
        <v>4</v>
      </c>
      <c r="E3265" s="181" t="s">
        <v>541</v>
      </c>
      <c r="F3265" s="181">
        <v>2.69</v>
      </c>
      <c r="G3265" s="181">
        <v>10.76</v>
      </c>
      <c r="H3265" s="181">
        <v>153.93</v>
      </c>
      <c r="I3265" s="181" t="s">
        <v>542</v>
      </c>
      <c r="J3265" s="181" t="s">
        <v>543</v>
      </c>
      <c r="K3265" s="181" t="s">
        <v>2998</v>
      </c>
    </row>
    <row r="3266" spans="1:11">
      <c r="A3266" s="181" t="s">
        <v>2999</v>
      </c>
      <c r="B3266" s="181" t="s">
        <v>3000</v>
      </c>
      <c r="C3266" s="181" t="s">
        <v>557</v>
      </c>
      <c r="D3266" s="181">
        <v>9</v>
      </c>
      <c r="E3266" s="181" t="s">
        <v>551</v>
      </c>
      <c r="F3266" s="181">
        <v>0.27</v>
      </c>
      <c r="G3266" s="181">
        <v>2.4300000000000002</v>
      </c>
      <c r="H3266" s="181">
        <v>99.29</v>
      </c>
      <c r="I3266" s="181" t="s">
        <v>542</v>
      </c>
      <c r="J3266" s="181" t="s">
        <v>543</v>
      </c>
      <c r="K3266" s="181" t="s">
        <v>3001</v>
      </c>
    </row>
    <row r="3267" spans="1:11">
      <c r="A3267" s="181" t="s">
        <v>2999</v>
      </c>
      <c r="B3267" s="181" t="s">
        <v>3000</v>
      </c>
      <c r="C3267" s="181" t="s">
        <v>540</v>
      </c>
      <c r="D3267" s="181">
        <v>12</v>
      </c>
      <c r="E3267" s="181" t="s">
        <v>546</v>
      </c>
      <c r="F3267" s="181">
        <v>3.31</v>
      </c>
      <c r="G3267" s="181">
        <v>39.72</v>
      </c>
      <c r="H3267" s="181">
        <v>99.29</v>
      </c>
      <c r="I3267" s="181" t="s">
        <v>542</v>
      </c>
      <c r="J3267" s="181" t="s">
        <v>543</v>
      </c>
      <c r="K3267" s="181" t="s">
        <v>3002</v>
      </c>
    </row>
    <row r="3268" spans="1:11">
      <c r="A3268" s="181" t="s">
        <v>2999</v>
      </c>
      <c r="B3268" s="181" t="s">
        <v>3000</v>
      </c>
      <c r="C3268" s="181" t="s">
        <v>563</v>
      </c>
      <c r="D3268" s="181">
        <v>11</v>
      </c>
      <c r="E3268" s="181" t="s">
        <v>546</v>
      </c>
      <c r="F3268" s="181">
        <v>4.8099999999999996</v>
      </c>
      <c r="G3268" s="181">
        <v>52.91</v>
      </c>
      <c r="H3268" s="181">
        <v>99.29</v>
      </c>
      <c r="I3268" s="181" t="s">
        <v>542</v>
      </c>
      <c r="J3268" s="181" t="s">
        <v>543</v>
      </c>
      <c r="K3268" s="181" t="s">
        <v>3003</v>
      </c>
    </row>
    <row r="3269" spans="1:11">
      <c r="A3269" s="181" t="s">
        <v>2999</v>
      </c>
      <c r="B3269" s="181" t="s">
        <v>3000</v>
      </c>
      <c r="C3269" s="181" t="s">
        <v>545</v>
      </c>
      <c r="D3269" s="181">
        <v>1</v>
      </c>
      <c r="E3269" s="181" t="s">
        <v>546</v>
      </c>
      <c r="F3269" s="181">
        <v>4.2300000000000004</v>
      </c>
      <c r="G3269" s="181">
        <v>4.2300000000000004</v>
      </c>
      <c r="H3269" s="181">
        <v>99.29</v>
      </c>
      <c r="I3269" s="181" t="s">
        <v>542</v>
      </c>
      <c r="J3269" s="181" t="s">
        <v>543</v>
      </c>
      <c r="K3269" s="181" t="s">
        <v>3004</v>
      </c>
    </row>
    <row r="3270" spans="1:11">
      <c r="A3270" s="181" t="s">
        <v>3005</v>
      </c>
      <c r="B3270" s="181" t="s">
        <v>3006</v>
      </c>
      <c r="C3270" s="181" t="s">
        <v>563</v>
      </c>
      <c r="D3270" s="181">
        <v>13</v>
      </c>
      <c r="E3270" s="181" t="s">
        <v>541</v>
      </c>
      <c r="F3270" s="181">
        <v>0.55000000000000004</v>
      </c>
      <c r="G3270" s="181">
        <v>7.15</v>
      </c>
      <c r="H3270" s="181">
        <v>86.96</v>
      </c>
      <c r="I3270" s="181" t="s">
        <v>1906</v>
      </c>
      <c r="J3270" s="181" t="s">
        <v>543</v>
      </c>
      <c r="K3270" s="181" t="s">
        <v>3007</v>
      </c>
    </row>
    <row r="3271" spans="1:11">
      <c r="A3271" s="181" t="s">
        <v>3005</v>
      </c>
      <c r="B3271" s="181" t="s">
        <v>3006</v>
      </c>
      <c r="C3271" s="181" t="s">
        <v>540</v>
      </c>
      <c r="D3271" s="181">
        <v>17</v>
      </c>
      <c r="E3271" s="181" t="s">
        <v>541</v>
      </c>
      <c r="F3271" s="181">
        <v>4.38</v>
      </c>
      <c r="G3271" s="181">
        <v>74.459999999999994</v>
      </c>
      <c r="H3271" s="181">
        <v>86.96</v>
      </c>
      <c r="I3271" s="181" t="s">
        <v>1906</v>
      </c>
      <c r="J3271" s="181" t="s">
        <v>543</v>
      </c>
      <c r="K3271" s="181" t="s">
        <v>3007</v>
      </c>
    </row>
    <row r="3272" spans="1:11">
      <c r="A3272" s="181" t="s">
        <v>3005</v>
      </c>
      <c r="B3272" s="181" t="s">
        <v>3006</v>
      </c>
      <c r="C3272" s="181" t="s">
        <v>579</v>
      </c>
      <c r="D3272" s="181">
        <v>5</v>
      </c>
      <c r="E3272" s="181" t="s">
        <v>546</v>
      </c>
      <c r="F3272" s="181">
        <v>1.07</v>
      </c>
      <c r="G3272" s="181">
        <v>5.35</v>
      </c>
      <c r="H3272" s="181">
        <v>86.96</v>
      </c>
      <c r="I3272" s="181" t="s">
        <v>1906</v>
      </c>
      <c r="J3272" s="181" t="s">
        <v>543</v>
      </c>
      <c r="K3272" s="181" t="s">
        <v>3007</v>
      </c>
    </row>
    <row r="3273" spans="1:11">
      <c r="A3273" s="181" t="s">
        <v>3008</v>
      </c>
      <c r="B3273" s="181" t="s">
        <v>3009</v>
      </c>
      <c r="C3273" s="181" t="s">
        <v>545</v>
      </c>
      <c r="D3273" s="181">
        <v>20</v>
      </c>
      <c r="E3273" s="181" t="s">
        <v>541</v>
      </c>
      <c r="F3273" s="181">
        <v>4.54</v>
      </c>
      <c r="G3273" s="181">
        <v>90.8</v>
      </c>
      <c r="H3273" s="181">
        <v>103.67</v>
      </c>
      <c r="I3273" s="181" t="s">
        <v>1906</v>
      </c>
      <c r="J3273" s="181" t="s">
        <v>543</v>
      </c>
      <c r="K3273" s="181" t="s">
        <v>3010</v>
      </c>
    </row>
    <row r="3274" spans="1:11">
      <c r="A3274" s="181" t="s">
        <v>3008</v>
      </c>
      <c r="B3274" s="181" t="s">
        <v>3009</v>
      </c>
      <c r="C3274" s="181" t="s">
        <v>557</v>
      </c>
      <c r="D3274" s="181">
        <v>7</v>
      </c>
      <c r="E3274" s="181" t="s">
        <v>554</v>
      </c>
      <c r="F3274" s="181">
        <v>1.71</v>
      </c>
      <c r="G3274" s="181">
        <v>11.97</v>
      </c>
      <c r="H3274" s="181">
        <v>103.67</v>
      </c>
      <c r="I3274" s="181" t="s">
        <v>1906</v>
      </c>
      <c r="J3274" s="181" t="s">
        <v>543</v>
      </c>
      <c r="K3274" s="181" t="s">
        <v>3010</v>
      </c>
    </row>
    <row r="3275" spans="1:11">
      <c r="A3275" s="181" t="s">
        <v>3008</v>
      </c>
      <c r="B3275" s="181" t="s">
        <v>3009</v>
      </c>
      <c r="C3275" s="181" t="s">
        <v>540</v>
      </c>
      <c r="D3275" s="181">
        <v>15</v>
      </c>
      <c r="E3275" s="181" t="s">
        <v>551</v>
      </c>
      <c r="F3275" s="181">
        <v>0.06</v>
      </c>
      <c r="G3275" s="181">
        <v>0.9</v>
      </c>
      <c r="H3275" s="181">
        <v>103.67</v>
      </c>
      <c r="I3275" s="181" t="s">
        <v>1906</v>
      </c>
      <c r="J3275" s="181" t="s">
        <v>543</v>
      </c>
      <c r="K3275" s="181" t="s">
        <v>3010</v>
      </c>
    </row>
    <row r="3276" spans="1:11">
      <c r="A3276" s="181" t="s">
        <v>3011</v>
      </c>
      <c r="B3276" s="181" t="s">
        <v>3012</v>
      </c>
      <c r="C3276" s="181" t="s">
        <v>597</v>
      </c>
      <c r="D3276" s="181">
        <v>15</v>
      </c>
      <c r="E3276" s="181" t="s">
        <v>546</v>
      </c>
      <c r="F3276" s="181">
        <v>4.33</v>
      </c>
      <c r="G3276" s="181">
        <v>64.95</v>
      </c>
      <c r="H3276" s="181">
        <v>129.58000000000001</v>
      </c>
      <c r="I3276" s="181" t="s">
        <v>542</v>
      </c>
      <c r="J3276" s="181" t="s">
        <v>543</v>
      </c>
      <c r="K3276" s="181" t="s">
        <v>3013</v>
      </c>
    </row>
    <row r="3277" spans="1:11">
      <c r="A3277" s="181" t="s">
        <v>3011</v>
      </c>
      <c r="B3277" s="181" t="s">
        <v>3012</v>
      </c>
      <c r="C3277" s="181" t="s">
        <v>563</v>
      </c>
      <c r="D3277" s="181">
        <v>2</v>
      </c>
      <c r="E3277" s="181" t="s">
        <v>554</v>
      </c>
      <c r="F3277" s="181">
        <v>2.25</v>
      </c>
      <c r="G3277" s="181">
        <v>4.5</v>
      </c>
      <c r="H3277" s="181">
        <v>129.58000000000001</v>
      </c>
      <c r="I3277" s="181" t="s">
        <v>542</v>
      </c>
      <c r="J3277" s="181" t="s">
        <v>543</v>
      </c>
      <c r="K3277" s="181" t="s">
        <v>3014</v>
      </c>
    </row>
    <row r="3278" spans="1:11">
      <c r="A3278" s="181" t="s">
        <v>3011</v>
      </c>
      <c r="B3278" s="181" t="s">
        <v>3012</v>
      </c>
      <c r="C3278" s="181" t="s">
        <v>557</v>
      </c>
      <c r="D3278" s="181">
        <v>3</v>
      </c>
      <c r="E3278" s="181" t="s">
        <v>546</v>
      </c>
      <c r="F3278" s="181">
        <v>3.91</v>
      </c>
      <c r="G3278" s="181">
        <v>11.73</v>
      </c>
      <c r="H3278" s="181">
        <v>129.58000000000001</v>
      </c>
      <c r="I3278" s="181" t="s">
        <v>542</v>
      </c>
      <c r="J3278" s="181" t="s">
        <v>543</v>
      </c>
      <c r="K3278" s="181" t="s">
        <v>3015</v>
      </c>
    </row>
    <row r="3279" spans="1:11">
      <c r="A3279" s="181" t="s">
        <v>3011</v>
      </c>
      <c r="B3279" s="181" t="s">
        <v>3012</v>
      </c>
      <c r="C3279" s="181" t="s">
        <v>559</v>
      </c>
      <c r="D3279" s="181">
        <v>2</v>
      </c>
      <c r="E3279" s="181" t="s">
        <v>541</v>
      </c>
      <c r="F3279" s="181">
        <v>3.33</v>
      </c>
      <c r="G3279" s="181">
        <v>6.66</v>
      </c>
      <c r="H3279" s="181">
        <v>129.58000000000001</v>
      </c>
      <c r="I3279" s="181" t="s">
        <v>542</v>
      </c>
      <c r="J3279" s="181" t="s">
        <v>543</v>
      </c>
      <c r="K3279" s="181" t="s">
        <v>3016</v>
      </c>
    </row>
    <row r="3280" spans="1:11">
      <c r="A3280" s="181" t="s">
        <v>3011</v>
      </c>
      <c r="B3280" s="181" t="s">
        <v>3012</v>
      </c>
      <c r="C3280" s="181" t="s">
        <v>552</v>
      </c>
      <c r="D3280" s="181">
        <v>11</v>
      </c>
      <c r="E3280" s="181" t="s">
        <v>541</v>
      </c>
      <c r="F3280" s="181">
        <v>3.19</v>
      </c>
      <c r="G3280" s="181">
        <v>35.090000000000003</v>
      </c>
      <c r="H3280" s="181">
        <v>129.58000000000001</v>
      </c>
      <c r="I3280" s="181" t="s">
        <v>542</v>
      </c>
      <c r="J3280" s="181" t="s">
        <v>543</v>
      </c>
      <c r="K3280" s="181" t="s">
        <v>3017</v>
      </c>
    </row>
    <row r="3281" spans="1:11">
      <c r="A3281" s="181" t="s">
        <v>3011</v>
      </c>
      <c r="B3281" s="181" t="s">
        <v>3012</v>
      </c>
      <c r="C3281" s="181" t="s">
        <v>543</v>
      </c>
      <c r="D3281" s="181">
        <v>7</v>
      </c>
      <c r="E3281" s="181" t="s">
        <v>554</v>
      </c>
      <c r="F3281" s="181">
        <v>0.95</v>
      </c>
      <c r="G3281" s="181">
        <v>6.65</v>
      </c>
      <c r="H3281" s="181">
        <v>129.58000000000001</v>
      </c>
      <c r="I3281" s="181" t="s">
        <v>542</v>
      </c>
      <c r="J3281" s="181" t="s">
        <v>543</v>
      </c>
      <c r="K3281" s="181" t="s">
        <v>3018</v>
      </c>
    </row>
    <row r="3282" spans="1:11">
      <c r="A3282" s="181" t="s">
        <v>3019</v>
      </c>
      <c r="B3282" s="181" t="s">
        <v>3020</v>
      </c>
      <c r="C3282" s="181" t="s">
        <v>557</v>
      </c>
      <c r="D3282" s="181">
        <v>2</v>
      </c>
      <c r="E3282" s="181" t="s">
        <v>546</v>
      </c>
      <c r="F3282" s="181">
        <v>3.63</v>
      </c>
      <c r="G3282" s="181">
        <v>7.26</v>
      </c>
      <c r="H3282" s="181">
        <v>164.87</v>
      </c>
      <c r="I3282" s="181" t="s">
        <v>1906</v>
      </c>
      <c r="J3282" s="181" t="s">
        <v>543</v>
      </c>
      <c r="K3282" s="181" t="s">
        <v>3021</v>
      </c>
    </row>
    <row r="3283" spans="1:11">
      <c r="A3283" s="181" t="s">
        <v>3019</v>
      </c>
      <c r="B3283" s="181" t="s">
        <v>3020</v>
      </c>
      <c r="C3283" s="181" t="s">
        <v>543</v>
      </c>
      <c r="D3283" s="181">
        <v>17</v>
      </c>
      <c r="E3283" s="181" t="s">
        <v>554</v>
      </c>
      <c r="F3283" s="181">
        <v>2.98</v>
      </c>
      <c r="G3283" s="181">
        <v>50.66</v>
      </c>
      <c r="H3283" s="181">
        <v>164.87</v>
      </c>
      <c r="I3283" s="181" t="s">
        <v>1906</v>
      </c>
      <c r="J3283" s="181" t="s">
        <v>543</v>
      </c>
      <c r="K3283" s="181" t="s">
        <v>3021</v>
      </c>
    </row>
    <row r="3284" spans="1:11">
      <c r="A3284" s="181" t="s">
        <v>3019</v>
      </c>
      <c r="B3284" s="181" t="s">
        <v>3020</v>
      </c>
      <c r="C3284" s="181" t="s">
        <v>547</v>
      </c>
      <c r="D3284" s="181">
        <v>20</v>
      </c>
      <c r="E3284" s="181" t="s">
        <v>551</v>
      </c>
      <c r="F3284" s="181">
        <v>2.96</v>
      </c>
      <c r="G3284" s="181">
        <v>59.2</v>
      </c>
      <c r="H3284" s="181">
        <v>164.87</v>
      </c>
      <c r="I3284" s="181" t="s">
        <v>1906</v>
      </c>
      <c r="J3284" s="181" t="s">
        <v>543</v>
      </c>
      <c r="K3284" s="181" t="s">
        <v>3021</v>
      </c>
    </row>
    <row r="3285" spans="1:11">
      <c r="A3285" s="181" t="s">
        <v>3019</v>
      </c>
      <c r="B3285" s="181" t="s">
        <v>3020</v>
      </c>
      <c r="C3285" s="181" t="s">
        <v>553</v>
      </c>
      <c r="D3285" s="181">
        <v>3</v>
      </c>
      <c r="E3285" s="181" t="s">
        <v>551</v>
      </c>
      <c r="F3285" s="181">
        <v>1.65</v>
      </c>
      <c r="G3285" s="181">
        <v>4.95</v>
      </c>
      <c r="H3285" s="181">
        <v>164.87</v>
      </c>
      <c r="I3285" s="181" t="s">
        <v>1906</v>
      </c>
      <c r="J3285" s="181" t="s">
        <v>543</v>
      </c>
      <c r="K3285" s="181" t="s">
        <v>3021</v>
      </c>
    </row>
    <row r="3286" spans="1:11">
      <c r="A3286" s="181" t="s">
        <v>3019</v>
      </c>
      <c r="B3286" s="181" t="s">
        <v>3020</v>
      </c>
      <c r="C3286" s="181" t="s">
        <v>579</v>
      </c>
      <c r="D3286" s="181">
        <v>14</v>
      </c>
      <c r="E3286" s="181" t="s">
        <v>541</v>
      </c>
      <c r="F3286" s="181">
        <v>1.27</v>
      </c>
      <c r="G3286" s="181">
        <v>17.78</v>
      </c>
      <c r="H3286" s="181">
        <v>164.87</v>
      </c>
      <c r="I3286" s="181" t="s">
        <v>1906</v>
      </c>
      <c r="J3286" s="181" t="s">
        <v>543</v>
      </c>
      <c r="K3286" s="181" t="s">
        <v>3021</v>
      </c>
    </row>
    <row r="3287" spans="1:11">
      <c r="A3287" s="181" t="s">
        <v>3019</v>
      </c>
      <c r="B3287" s="181" t="s">
        <v>3020</v>
      </c>
      <c r="C3287" s="181" t="s">
        <v>552</v>
      </c>
      <c r="D3287" s="181">
        <v>6</v>
      </c>
      <c r="E3287" s="181" t="s">
        <v>551</v>
      </c>
      <c r="F3287" s="181">
        <v>4.17</v>
      </c>
      <c r="G3287" s="181">
        <v>25.02</v>
      </c>
      <c r="H3287" s="181">
        <v>164.87</v>
      </c>
      <c r="I3287" s="181" t="s">
        <v>1906</v>
      </c>
      <c r="J3287" s="181" t="s">
        <v>543</v>
      </c>
      <c r="K3287" s="181" t="s">
        <v>3021</v>
      </c>
    </row>
    <row r="3288" spans="1:11">
      <c r="A3288" s="181" t="s">
        <v>3022</v>
      </c>
      <c r="B3288" s="181" t="s">
        <v>3023</v>
      </c>
      <c r="C3288" s="181" t="s">
        <v>563</v>
      </c>
      <c r="D3288" s="181">
        <v>10</v>
      </c>
      <c r="E3288" s="181" t="s">
        <v>546</v>
      </c>
      <c r="F3288" s="181">
        <v>0.42</v>
      </c>
      <c r="G3288" s="181">
        <v>4.2</v>
      </c>
      <c r="H3288" s="181">
        <v>82.26</v>
      </c>
      <c r="I3288" s="181" t="s">
        <v>542</v>
      </c>
      <c r="J3288" s="181" t="s">
        <v>543</v>
      </c>
      <c r="K3288" s="181" t="s">
        <v>3024</v>
      </c>
    </row>
    <row r="3289" spans="1:11">
      <c r="A3289" s="181" t="s">
        <v>3022</v>
      </c>
      <c r="B3289" s="181" t="s">
        <v>3023</v>
      </c>
      <c r="C3289" s="181" t="s">
        <v>547</v>
      </c>
      <c r="D3289" s="181">
        <v>7</v>
      </c>
      <c r="E3289" s="181" t="s">
        <v>546</v>
      </c>
      <c r="F3289" s="181">
        <v>2.78</v>
      </c>
      <c r="G3289" s="181">
        <v>19.46</v>
      </c>
      <c r="H3289" s="181">
        <v>82.26</v>
      </c>
      <c r="I3289" s="181" t="s">
        <v>542</v>
      </c>
      <c r="J3289" s="181" t="s">
        <v>543</v>
      </c>
      <c r="K3289" s="181" t="s">
        <v>3025</v>
      </c>
    </row>
    <row r="3290" spans="1:11">
      <c r="A3290" s="181" t="s">
        <v>3022</v>
      </c>
      <c r="B3290" s="181" t="s">
        <v>3023</v>
      </c>
      <c r="C3290" s="181" t="s">
        <v>559</v>
      </c>
      <c r="D3290" s="181">
        <v>20</v>
      </c>
      <c r="E3290" s="181" t="s">
        <v>554</v>
      </c>
      <c r="F3290" s="181">
        <v>2.93</v>
      </c>
      <c r="G3290" s="181">
        <v>58.6</v>
      </c>
      <c r="H3290" s="181">
        <v>82.26</v>
      </c>
      <c r="I3290" s="181" t="s">
        <v>542</v>
      </c>
      <c r="J3290" s="181" t="s">
        <v>543</v>
      </c>
      <c r="K3290" s="181" t="s">
        <v>3026</v>
      </c>
    </row>
    <row r="3291" spans="1:11">
      <c r="A3291" s="181" t="s">
        <v>3027</v>
      </c>
      <c r="B3291" s="181" t="s">
        <v>3028</v>
      </c>
      <c r="C3291" s="181" t="s">
        <v>563</v>
      </c>
      <c r="D3291" s="181">
        <v>17</v>
      </c>
      <c r="E3291" s="181" t="s">
        <v>541</v>
      </c>
      <c r="F3291" s="181">
        <v>0.21</v>
      </c>
      <c r="G3291" s="181">
        <v>3.57</v>
      </c>
      <c r="H3291" s="181">
        <v>146.15</v>
      </c>
      <c r="I3291" s="181" t="s">
        <v>542</v>
      </c>
      <c r="J3291" s="181" t="s">
        <v>543</v>
      </c>
      <c r="K3291" s="181" t="s">
        <v>3029</v>
      </c>
    </row>
    <row r="3292" spans="1:11">
      <c r="A3292" s="181" t="s">
        <v>3027</v>
      </c>
      <c r="B3292" s="181" t="s">
        <v>3028</v>
      </c>
      <c r="C3292" s="181" t="s">
        <v>559</v>
      </c>
      <c r="D3292" s="181">
        <v>20</v>
      </c>
      <c r="E3292" s="181" t="s">
        <v>554</v>
      </c>
      <c r="F3292" s="181">
        <v>2.31</v>
      </c>
      <c r="G3292" s="181">
        <v>46.2</v>
      </c>
      <c r="H3292" s="181">
        <v>146.15</v>
      </c>
      <c r="I3292" s="181" t="s">
        <v>542</v>
      </c>
      <c r="J3292" s="181" t="s">
        <v>543</v>
      </c>
      <c r="K3292" s="181" t="s">
        <v>3030</v>
      </c>
    </row>
    <row r="3293" spans="1:11">
      <c r="A3293" s="181" t="s">
        <v>3027</v>
      </c>
      <c r="B3293" s="181" t="s">
        <v>3028</v>
      </c>
      <c r="C3293" s="181" t="s">
        <v>579</v>
      </c>
      <c r="D3293" s="181">
        <v>13</v>
      </c>
      <c r="E3293" s="181" t="s">
        <v>551</v>
      </c>
      <c r="F3293" s="181">
        <v>3.72</v>
      </c>
      <c r="G3293" s="181">
        <v>48.36</v>
      </c>
      <c r="H3293" s="181">
        <v>146.15</v>
      </c>
      <c r="I3293" s="181" t="s">
        <v>542</v>
      </c>
      <c r="J3293" s="181" t="s">
        <v>543</v>
      </c>
      <c r="K3293" s="181" t="s">
        <v>3031</v>
      </c>
    </row>
    <row r="3294" spans="1:11">
      <c r="A3294" s="181" t="s">
        <v>3027</v>
      </c>
      <c r="B3294" s="181" t="s">
        <v>3028</v>
      </c>
      <c r="C3294" s="181" t="s">
        <v>547</v>
      </c>
      <c r="D3294" s="181">
        <v>13</v>
      </c>
      <c r="E3294" s="181" t="s">
        <v>546</v>
      </c>
      <c r="F3294" s="181">
        <v>0.82</v>
      </c>
      <c r="G3294" s="181">
        <v>10.66</v>
      </c>
      <c r="H3294" s="181">
        <v>146.15</v>
      </c>
      <c r="I3294" s="181" t="s">
        <v>542</v>
      </c>
      <c r="J3294" s="181" t="s">
        <v>543</v>
      </c>
      <c r="K3294" s="181" t="s">
        <v>3032</v>
      </c>
    </row>
    <row r="3295" spans="1:11">
      <c r="A3295" s="181" t="s">
        <v>3027</v>
      </c>
      <c r="B3295" s="181" t="s">
        <v>3028</v>
      </c>
      <c r="C3295" s="181" t="s">
        <v>552</v>
      </c>
      <c r="D3295" s="181">
        <v>10</v>
      </c>
      <c r="E3295" s="181" t="s">
        <v>554</v>
      </c>
      <c r="F3295" s="181">
        <v>3.21</v>
      </c>
      <c r="G3295" s="181">
        <v>32.1</v>
      </c>
      <c r="H3295" s="181">
        <v>146.15</v>
      </c>
      <c r="I3295" s="181" t="s">
        <v>542</v>
      </c>
      <c r="J3295" s="181" t="s">
        <v>543</v>
      </c>
      <c r="K3295" s="181" t="s">
        <v>3033</v>
      </c>
    </row>
    <row r="3296" spans="1:11">
      <c r="A3296" s="181" t="s">
        <v>3027</v>
      </c>
      <c r="B3296" s="181" t="s">
        <v>3028</v>
      </c>
      <c r="C3296" s="181" t="s">
        <v>597</v>
      </c>
      <c r="D3296" s="181">
        <v>2</v>
      </c>
      <c r="E3296" s="181" t="s">
        <v>554</v>
      </c>
      <c r="F3296" s="181">
        <v>2.63</v>
      </c>
      <c r="G3296" s="181">
        <v>5.26</v>
      </c>
      <c r="H3296" s="181">
        <v>146.15</v>
      </c>
      <c r="I3296" s="181" t="s">
        <v>542</v>
      </c>
      <c r="J3296" s="181" t="s">
        <v>543</v>
      </c>
      <c r="K3296" s="181" t="s">
        <v>3034</v>
      </c>
    </row>
    <row r="3297" spans="1:11">
      <c r="A3297" s="181" t="s">
        <v>3035</v>
      </c>
      <c r="B3297" s="181" t="s">
        <v>3036</v>
      </c>
      <c r="C3297" s="181" t="s">
        <v>559</v>
      </c>
      <c r="D3297" s="181">
        <v>10</v>
      </c>
      <c r="E3297" s="181" t="s">
        <v>554</v>
      </c>
      <c r="F3297" s="181">
        <v>4.1100000000000003</v>
      </c>
      <c r="G3297" s="181">
        <v>41.1</v>
      </c>
      <c r="H3297" s="181">
        <v>70.55</v>
      </c>
      <c r="I3297" s="181" t="s">
        <v>1906</v>
      </c>
      <c r="J3297" s="181" t="s">
        <v>543</v>
      </c>
      <c r="K3297" s="181" t="s">
        <v>3037</v>
      </c>
    </row>
    <row r="3298" spans="1:11">
      <c r="A3298" s="181" t="s">
        <v>3035</v>
      </c>
      <c r="B3298" s="181" t="s">
        <v>3036</v>
      </c>
      <c r="C3298" s="181" t="s">
        <v>579</v>
      </c>
      <c r="D3298" s="181">
        <v>1</v>
      </c>
      <c r="E3298" s="181" t="s">
        <v>554</v>
      </c>
      <c r="F3298" s="181">
        <v>1.85</v>
      </c>
      <c r="G3298" s="181">
        <v>1.85</v>
      </c>
      <c r="H3298" s="181">
        <v>70.55</v>
      </c>
      <c r="I3298" s="181" t="s">
        <v>1906</v>
      </c>
      <c r="J3298" s="181" t="s">
        <v>543</v>
      </c>
      <c r="K3298" s="181" t="s">
        <v>3037</v>
      </c>
    </row>
    <row r="3299" spans="1:11">
      <c r="A3299" s="181" t="s">
        <v>3035</v>
      </c>
      <c r="B3299" s="181" t="s">
        <v>3036</v>
      </c>
      <c r="C3299" s="181" t="s">
        <v>550</v>
      </c>
      <c r="D3299" s="181">
        <v>12</v>
      </c>
      <c r="E3299" s="181" t="s">
        <v>541</v>
      </c>
      <c r="F3299" s="181">
        <v>1.4</v>
      </c>
      <c r="G3299" s="181">
        <v>16.8</v>
      </c>
      <c r="H3299" s="181">
        <v>70.55</v>
      </c>
      <c r="I3299" s="181" t="s">
        <v>1906</v>
      </c>
      <c r="J3299" s="181" t="s">
        <v>543</v>
      </c>
      <c r="K3299" s="181" t="s">
        <v>3037</v>
      </c>
    </row>
    <row r="3300" spans="1:11">
      <c r="A3300" s="181" t="s">
        <v>3035</v>
      </c>
      <c r="B3300" s="181" t="s">
        <v>3036</v>
      </c>
      <c r="C3300" s="181" t="s">
        <v>547</v>
      </c>
      <c r="D3300" s="181">
        <v>12</v>
      </c>
      <c r="E3300" s="181" t="s">
        <v>554</v>
      </c>
      <c r="F3300" s="181">
        <v>0.9</v>
      </c>
      <c r="G3300" s="181">
        <v>10.8</v>
      </c>
      <c r="H3300" s="181">
        <v>70.55</v>
      </c>
      <c r="I3300" s="181" t="s">
        <v>1906</v>
      </c>
      <c r="J3300" s="181" t="s">
        <v>543</v>
      </c>
      <c r="K3300" s="181" t="s">
        <v>3037</v>
      </c>
    </row>
    <row r="3301" spans="1:11">
      <c r="A3301" s="181" t="s">
        <v>3038</v>
      </c>
      <c r="B3301" s="181" t="s">
        <v>3039</v>
      </c>
      <c r="C3301" s="181" t="s">
        <v>547</v>
      </c>
      <c r="D3301" s="181">
        <v>6</v>
      </c>
      <c r="E3301" s="181" t="s">
        <v>554</v>
      </c>
      <c r="F3301" s="181">
        <v>0.38</v>
      </c>
      <c r="G3301" s="181">
        <v>2.2799999999999998</v>
      </c>
      <c r="H3301" s="181">
        <v>166.08</v>
      </c>
      <c r="I3301" s="181" t="s">
        <v>542</v>
      </c>
      <c r="J3301" s="181" t="s">
        <v>543</v>
      </c>
      <c r="K3301" s="181" t="s">
        <v>3040</v>
      </c>
    </row>
    <row r="3302" spans="1:11">
      <c r="A3302" s="181" t="s">
        <v>3038</v>
      </c>
      <c r="B3302" s="181" t="s">
        <v>3039</v>
      </c>
      <c r="C3302" s="181" t="s">
        <v>543</v>
      </c>
      <c r="D3302" s="181">
        <v>13</v>
      </c>
      <c r="E3302" s="181" t="s">
        <v>546</v>
      </c>
      <c r="F3302" s="181">
        <v>3.12</v>
      </c>
      <c r="G3302" s="181">
        <v>40.56</v>
      </c>
      <c r="H3302" s="181">
        <v>166.08</v>
      </c>
      <c r="I3302" s="181" t="s">
        <v>542</v>
      </c>
      <c r="J3302" s="181" t="s">
        <v>543</v>
      </c>
      <c r="K3302" s="181" t="s">
        <v>3041</v>
      </c>
    </row>
    <row r="3303" spans="1:11">
      <c r="A3303" s="181" t="s">
        <v>3038</v>
      </c>
      <c r="B3303" s="181" t="s">
        <v>3039</v>
      </c>
      <c r="C3303" s="181" t="s">
        <v>557</v>
      </c>
      <c r="D3303" s="181">
        <v>2</v>
      </c>
      <c r="E3303" s="181" t="s">
        <v>541</v>
      </c>
      <c r="F3303" s="181">
        <v>1.92</v>
      </c>
      <c r="G3303" s="181">
        <v>3.84</v>
      </c>
      <c r="H3303" s="181">
        <v>166.08</v>
      </c>
      <c r="I3303" s="181" t="s">
        <v>542</v>
      </c>
      <c r="J3303" s="181" t="s">
        <v>543</v>
      </c>
      <c r="K3303" s="181" t="s">
        <v>3042</v>
      </c>
    </row>
    <row r="3304" spans="1:11">
      <c r="A3304" s="181" t="s">
        <v>3038</v>
      </c>
      <c r="B3304" s="181" t="s">
        <v>3039</v>
      </c>
      <c r="C3304" s="181" t="s">
        <v>563</v>
      </c>
      <c r="D3304" s="181">
        <v>18</v>
      </c>
      <c r="E3304" s="181" t="s">
        <v>541</v>
      </c>
      <c r="F3304" s="181">
        <v>4.1399999999999997</v>
      </c>
      <c r="G3304" s="181">
        <v>74.52</v>
      </c>
      <c r="H3304" s="181">
        <v>166.08</v>
      </c>
      <c r="I3304" s="181" t="s">
        <v>542</v>
      </c>
      <c r="J3304" s="181" t="s">
        <v>543</v>
      </c>
      <c r="K3304" s="181" t="s">
        <v>3043</v>
      </c>
    </row>
    <row r="3305" spans="1:11">
      <c r="A3305" s="181" t="s">
        <v>3038</v>
      </c>
      <c r="B3305" s="181" t="s">
        <v>3039</v>
      </c>
      <c r="C3305" s="181" t="s">
        <v>559</v>
      </c>
      <c r="D3305" s="181">
        <v>3</v>
      </c>
      <c r="E3305" s="181" t="s">
        <v>554</v>
      </c>
      <c r="F3305" s="181">
        <v>2.42</v>
      </c>
      <c r="G3305" s="181">
        <v>7.26</v>
      </c>
      <c r="H3305" s="181">
        <v>166.08</v>
      </c>
      <c r="I3305" s="181" t="s">
        <v>542</v>
      </c>
      <c r="J3305" s="181" t="s">
        <v>543</v>
      </c>
      <c r="K3305" s="181" t="s">
        <v>3044</v>
      </c>
    </row>
    <row r="3306" spans="1:11">
      <c r="A3306" s="181" t="s">
        <v>3038</v>
      </c>
      <c r="B3306" s="181" t="s">
        <v>3039</v>
      </c>
      <c r="C3306" s="181" t="s">
        <v>597</v>
      </c>
      <c r="D3306" s="181">
        <v>19</v>
      </c>
      <c r="E3306" s="181" t="s">
        <v>541</v>
      </c>
      <c r="F3306" s="181">
        <v>1.98</v>
      </c>
      <c r="G3306" s="181">
        <v>37.619999999999997</v>
      </c>
      <c r="H3306" s="181">
        <v>166.08</v>
      </c>
      <c r="I3306" s="181" t="s">
        <v>542</v>
      </c>
      <c r="J3306" s="181" t="s">
        <v>543</v>
      </c>
      <c r="K3306" s="181" t="s">
        <v>3045</v>
      </c>
    </row>
    <row r="3307" spans="1:11">
      <c r="A3307" s="181" t="s">
        <v>3046</v>
      </c>
      <c r="B3307" s="181" t="s">
        <v>3047</v>
      </c>
      <c r="C3307" s="181" t="s">
        <v>597</v>
      </c>
      <c r="D3307" s="181">
        <v>17</v>
      </c>
      <c r="E3307" s="181" t="s">
        <v>554</v>
      </c>
      <c r="F3307" s="181">
        <v>1.44</v>
      </c>
      <c r="G3307" s="181">
        <v>24.48</v>
      </c>
      <c r="H3307" s="181">
        <v>130.22</v>
      </c>
      <c r="I3307" s="181" t="s">
        <v>542</v>
      </c>
      <c r="J3307" s="181" t="s">
        <v>778</v>
      </c>
      <c r="K3307" s="181" t="s">
        <v>3048</v>
      </c>
    </row>
    <row r="3308" spans="1:11">
      <c r="A3308" s="181" t="s">
        <v>3046</v>
      </c>
      <c r="B3308" s="181" t="s">
        <v>3047</v>
      </c>
      <c r="C3308" s="181" t="s">
        <v>553</v>
      </c>
      <c r="D3308" s="181">
        <v>14</v>
      </c>
      <c r="E3308" s="181" t="s">
        <v>554</v>
      </c>
      <c r="F3308" s="181">
        <v>4.47</v>
      </c>
      <c r="G3308" s="181">
        <v>62.58</v>
      </c>
      <c r="H3308" s="181">
        <v>130.22</v>
      </c>
      <c r="I3308" s="181" t="s">
        <v>542</v>
      </c>
      <c r="J3308" s="181" t="s">
        <v>778</v>
      </c>
      <c r="K3308" s="181" t="s">
        <v>3049</v>
      </c>
    </row>
    <row r="3309" spans="1:11">
      <c r="A3309" s="181" t="s">
        <v>3046</v>
      </c>
      <c r="B3309" s="181" t="s">
        <v>3047</v>
      </c>
      <c r="C3309" s="181" t="s">
        <v>552</v>
      </c>
      <c r="D3309" s="181">
        <v>13</v>
      </c>
      <c r="E3309" s="181" t="s">
        <v>554</v>
      </c>
      <c r="F3309" s="181">
        <v>3.32</v>
      </c>
      <c r="G3309" s="181">
        <v>43.16</v>
      </c>
      <c r="H3309" s="181">
        <v>130.22</v>
      </c>
      <c r="I3309" s="181" t="s">
        <v>542</v>
      </c>
      <c r="J3309" s="181" t="s">
        <v>778</v>
      </c>
      <c r="K3309" s="181" t="s">
        <v>3050</v>
      </c>
    </row>
    <row r="3310" spans="1:11">
      <c r="A3310" s="181" t="s">
        <v>3051</v>
      </c>
      <c r="B3310" s="181" t="s">
        <v>3052</v>
      </c>
      <c r="C3310" s="181" t="s">
        <v>579</v>
      </c>
      <c r="D3310" s="181">
        <v>17</v>
      </c>
      <c r="E3310" s="181" t="s">
        <v>546</v>
      </c>
      <c r="F3310" s="181">
        <v>4.7699999999999996</v>
      </c>
      <c r="G3310" s="181">
        <v>81.09</v>
      </c>
      <c r="H3310" s="181">
        <v>166.84</v>
      </c>
      <c r="I3310" s="181" t="s">
        <v>542</v>
      </c>
      <c r="J3310" s="181" t="s">
        <v>543</v>
      </c>
      <c r="K3310" s="181" t="s">
        <v>3053</v>
      </c>
    </row>
    <row r="3311" spans="1:11">
      <c r="A3311" s="181" t="s">
        <v>3051</v>
      </c>
      <c r="B3311" s="181" t="s">
        <v>3052</v>
      </c>
      <c r="C3311" s="181" t="s">
        <v>547</v>
      </c>
      <c r="D3311" s="181">
        <v>13</v>
      </c>
      <c r="E3311" s="181" t="s">
        <v>546</v>
      </c>
      <c r="F3311" s="181">
        <v>2.87</v>
      </c>
      <c r="G3311" s="181">
        <v>37.31</v>
      </c>
      <c r="H3311" s="181">
        <v>166.84</v>
      </c>
      <c r="I3311" s="181" t="s">
        <v>542</v>
      </c>
      <c r="J3311" s="181" t="s">
        <v>543</v>
      </c>
      <c r="K3311" s="181" t="s">
        <v>3054</v>
      </c>
    </row>
    <row r="3312" spans="1:11">
      <c r="A3312" s="181" t="s">
        <v>3051</v>
      </c>
      <c r="B3312" s="181" t="s">
        <v>3052</v>
      </c>
      <c r="C3312" s="181" t="s">
        <v>553</v>
      </c>
      <c r="D3312" s="181">
        <v>8</v>
      </c>
      <c r="E3312" s="181" t="s">
        <v>554</v>
      </c>
      <c r="F3312" s="181">
        <v>3.68</v>
      </c>
      <c r="G3312" s="181">
        <v>29.44</v>
      </c>
      <c r="H3312" s="181">
        <v>166.84</v>
      </c>
      <c r="I3312" s="181" t="s">
        <v>542</v>
      </c>
      <c r="J3312" s="181" t="s">
        <v>543</v>
      </c>
      <c r="K3312" s="181" t="s">
        <v>3055</v>
      </c>
    </row>
    <row r="3313" spans="1:11">
      <c r="A3313" s="181" t="s">
        <v>3051</v>
      </c>
      <c r="B3313" s="181" t="s">
        <v>3052</v>
      </c>
      <c r="C3313" s="181" t="s">
        <v>540</v>
      </c>
      <c r="D3313" s="181">
        <v>20</v>
      </c>
      <c r="E3313" s="181" t="s">
        <v>551</v>
      </c>
      <c r="F3313" s="181">
        <v>0.95</v>
      </c>
      <c r="G3313" s="181">
        <v>19</v>
      </c>
      <c r="H3313" s="181">
        <v>166.84</v>
      </c>
      <c r="I3313" s="181" t="s">
        <v>542</v>
      </c>
      <c r="J3313" s="181" t="s">
        <v>543</v>
      </c>
      <c r="K3313" s="181" t="s">
        <v>3056</v>
      </c>
    </row>
    <row r="3314" spans="1:11">
      <c r="A3314" s="181" t="s">
        <v>3057</v>
      </c>
      <c r="B3314" s="181" t="s">
        <v>3058</v>
      </c>
      <c r="C3314" s="181" t="s">
        <v>579</v>
      </c>
      <c r="D3314" s="181">
        <v>14</v>
      </c>
      <c r="E3314" s="181" t="s">
        <v>554</v>
      </c>
      <c r="F3314" s="181">
        <v>2.96</v>
      </c>
      <c r="G3314" s="181">
        <v>41.44</v>
      </c>
      <c r="H3314" s="181">
        <v>218.21</v>
      </c>
      <c r="I3314" s="181" t="s">
        <v>1906</v>
      </c>
      <c r="J3314" s="181" t="s">
        <v>543</v>
      </c>
      <c r="K3314" s="181" t="s">
        <v>3059</v>
      </c>
    </row>
    <row r="3315" spans="1:11">
      <c r="A3315" s="181" t="s">
        <v>3057</v>
      </c>
      <c r="B3315" s="181" t="s">
        <v>3058</v>
      </c>
      <c r="C3315" s="181" t="s">
        <v>552</v>
      </c>
      <c r="D3315" s="181">
        <v>16</v>
      </c>
      <c r="E3315" s="181" t="s">
        <v>541</v>
      </c>
      <c r="F3315" s="181">
        <v>1.34</v>
      </c>
      <c r="G3315" s="181">
        <v>21.44</v>
      </c>
      <c r="H3315" s="181">
        <v>218.21</v>
      </c>
      <c r="I3315" s="181" t="s">
        <v>1906</v>
      </c>
      <c r="J3315" s="181" t="s">
        <v>543</v>
      </c>
      <c r="K3315" s="181" t="s">
        <v>3059</v>
      </c>
    </row>
    <row r="3316" spans="1:11">
      <c r="A3316" s="181" t="s">
        <v>3057</v>
      </c>
      <c r="B3316" s="181" t="s">
        <v>3058</v>
      </c>
      <c r="C3316" s="181" t="s">
        <v>575</v>
      </c>
      <c r="D3316" s="181">
        <v>19</v>
      </c>
      <c r="E3316" s="181" t="s">
        <v>551</v>
      </c>
      <c r="F3316" s="181">
        <v>3.72</v>
      </c>
      <c r="G3316" s="181">
        <v>70.680000000000007</v>
      </c>
      <c r="H3316" s="181">
        <v>218.21</v>
      </c>
      <c r="I3316" s="181" t="s">
        <v>1906</v>
      </c>
      <c r="J3316" s="181" t="s">
        <v>543</v>
      </c>
      <c r="K3316" s="181" t="s">
        <v>3059</v>
      </c>
    </row>
    <row r="3317" spans="1:11">
      <c r="A3317" s="181" t="s">
        <v>3057</v>
      </c>
      <c r="B3317" s="181" t="s">
        <v>3058</v>
      </c>
      <c r="C3317" s="181" t="s">
        <v>547</v>
      </c>
      <c r="D3317" s="181">
        <v>13</v>
      </c>
      <c r="E3317" s="181" t="s">
        <v>551</v>
      </c>
      <c r="F3317" s="181">
        <v>1.39</v>
      </c>
      <c r="G3317" s="181">
        <v>18.07</v>
      </c>
      <c r="H3317" s="181">
        <v>218.21</v>
      </c>
      <c r="I3317" s="181" t="s">
        <v>1906</v>
      </c>
      <c r="J3317" s="181" t="s">
        <v>543</v>
      </c>
      <c r="K3317" s="181" t="s">
        <v>3059</v>
      </c>
    </row>
    <row r="3318" spans="1:11">
      <c r="A3318" s="181" t="s">
        <v>3057</v>
      </c>
      <c r="B3318" s="181" t="s">
        <v>3058</v>
      </c>
      <c r="C3318" s="181" t="s">
        <v>559</v>
      </c>
      <c r="D3318" s="181">
        <v>20</v>
      </c>
      <c r="E3318" s="181" t="s">
        <v>554</v>
      </c>
      <c r="F3318" s="181">
        <v>0.89</v>
      </c>
      <c r="G3318" s="181">
        <v>17.8</v>
      </c>
      <c r="H3318" s="181">
        <v>218.21</v>
      </c>
      <c r="I3318" s="181" t="s">
        <v>1906</v>
      </c>
      <c r="J3318" s="181" t="s">
        <v>543</v>
      </c>
      <c r="K3318" s="181" t="s">
        <v>3059</v>
      </c>
    </row>
    <row r="3319" spans="1:11">
      <c r="A3319" s="181" t="s">
        <v>3057</v>
      </c>
      <c r="B3319" s="181" t="s">
        <v>3058</v>
      </c>
      <c r="C3319" s="181" t="s">
        <v>550</v>
      </c>
      <c r="D3319" s="181">
        <v>18</v>
      </c>
      <c r="E3319" s="181" t="s">
        <v>541</v>
      </c>
      <c r="F3319" s="181">
        <v>2.71</v>
      </c>
      <c r="G3319" s="181">
        <v>48.78</v>
      </c>
      <c r="H3319" s="181">
        <v>218.21</v>
      </c>
      <c r="I3319" s="181" t="s">
        <v>1906</v>
      </c>
      <c r="J3319" s="181" t="s">
        <v>543</v>
      </c>
      <c r="K3319" s="181" t="s">
        <v>3059</v>
      </c>
    </row>
    <row r="3320" spans="1:11">
      <c r="A3320" s="181" t="s">
        <v>3060</v>
      </c>
      <c r="B3320" s="181" t="s">
        <v>3061</v>
      </c>
      <c r="C3320" s="181" t="s">
        <v>579</v>
      </c>
      <c r="D3320" s="181">
        <v>3</v>
      </c>
      <c r="E3320" s="181" t="s">
        <v>541</v>
      </c>
      <c r="F3320" s="181">
        <v>2.21</v>
      </c>
      <c r="G3320" s="181">
        <v>6.63</v>
      </c>
      <c r="H3320" s="181">
        <v>29.04</v>
      </c>
      <c r="I3320" s="181" t="s">
        <v>1906</v>
      </c>
      <c r="J3320" s="181" t="s">
        <v>543</v>
      </c>
      <c r="K3320" s="181" t="s">
        <v>3062</v>
      </c>
    </row>
    <row r="3321" spans="1:11">
      <c r="A3321" s="181" t="s">
        <v>3060</v>
      </c>
      <c r="B3321" s="181" t="s">
        <v>3061</v>
      </c>
      <c r="C3321" s="181" t="s">
        <v>575</v>
      </c>
      <c r="D3321" s="181">
        <v>2</v>
      </c>
      <c r="E3321" s="181" t="s">
        <v>554</v>
      </c>
      <c r="F3321" s="181">
        <v>1.26</v>
      </c>
      <c r="G3321" s="181">
        <v>2.52</v>
      </c>
      <c r="H3321" s="181">
        <v>29.04</v>
      </c>
      <c r="I3321" s="181" t="s">
        <v>1906</v>
      </c>
      <c r="J3321" s="181" t="s">
        <v>543</v>
      </c>
      <c r="K3321" s="181" t="s">
        <v>3062</v>
      </c>
    </row>
    <row r="3322" spans="1:11">
      <c r="A3322" s="181" t="s">
        <v>3060</v>
      </c>
      <c r="B3322" s="181" t="s">
        <v>3061</v>
      </c>
      <c r="C3322" s="181" t="s">
        <v>543</v>
      </c>
      <c r="D3322" s="181">
        <v>4</v>
      </c>
      <c r="E3322" s="181" t="s">
        <v>541</v>
      </c>
      <c r="F3322" s="181">
        <v>3.87</v>
      </c>
      <c r="G3322" s="181">
        <v>15.48</v>
      </c>
      <c r="H3322" s="181">
        <v>29.04</v>
      </c>
      <c r="I3322" s="181" t="s">
        <v>1906</v>
      </c>
      <c r="J3322" s="181" t="s">
        <v>543</v>
      </c>
      <c r="K3322" s="181" t="s">
        <v>3062</v>
      </c>
    </row>
    <row r="3323" spans="1:11">
      <c r="A3323" s="181" t="s">
        <v>3060</v>
      </c>
      <c r="B3323" s="181" t="s">
        <v>3061</v>
      </c>
      <c r="C3323" s="181" t="s">
        <v>553</v>
      </c>
      <c r="D3323" s="181">
        <v>9</v>
      </c>
      <c r="E3323" s="181" t="s">
        <v>551</v>
      </c>
      <c r="F3323" s="181">
        <v>0.49</v>
      </c>
      <c r="G3323" s="181">
        <v>4.41</v>
      </c>
      <c r="H3323" s="181">
        <v>29.04</v>
      </c>
      <c r="I3323" s="181" t="s">
        <v>1906</v>
      </c>
      <c r="J3323" s="181" t="s">
        <v>543</v>
      </c>
      <c r="K3323" s="181" t="s">
        <v>3062</v>
      </c>
    </row>
    <row r="3324" spans="1:11">
      <c r="A3324" s="181" t="s">
        <v>3063</v>
      </c>
      <c r="B3324" s="181" t="s">
        <v>3064</v>
      </c>
      <c r="C3324" s="181" t="s">
        <v>543</v>
      </c>
      <c r="D3324" s="181">
        <v>12</v>
      </c>
      <c r="E3324" s="181" t="s">
        <v>546</v>
      </c>
      <c r="F3324" s="181">
        <v>4.26</v>
      </c>
      <c r="G3324" s="181">
        <v>51.12</v>
      </c>
      <c r="H3324" s="181">
        <v>89.31</v>
      </c>
      <c r="I3324" s="181" t="s">
        <v>1906</v>
      </c>
      <c r="J3324" s="181" t="s">
        <v>543</v>
      </c>
      <c r="K3324" s="181" t="s">
        <v>3065</v>
      </c>
    </row>
    <row r="3325" spans="1:11">
      <c r="A3325" s="181" t="s">
        <v>3063</v>
      </c>
      <c r="B3325" s="181" t="s">
        <v>3064</v>
      </c>
      <c r="C3325" s="181" t="s">
        <v>557</v>
      </c>
      <c r="D3325" s="181">
        <v>8</v>
      </c>
      <c r="E3325" s="181" t="s">
        <v>541</v>
      </c>
      <c r="F3325" s="181">
        <v>4.58</v>
      </c>
      <c r="G3325" s="181">
        <v>36.64</v>
      </c>
      <c r="H3325" s="181">
        <v>89.31</v>
      </c>
      <c r="I3325" s="181" t="s">
        <v>1906</v>
      </c>
      <c r="J3325" s="181" t="s">
        <v>543</v>
      </c>
      <c r="K3325" s="181" t="s">
        <v>3065</v>
      </c>
    </row>
    <row r="3326" spans="1:11">
      <c r="A3326" s="181" t="s">
        <v>3063</v>
      </c>
      <c r="B3326" s="181" t="s">
        <v>3064</v>
      </c>
      <c r="C3326" s="181" t="s">
        <v>553</v>
      </c>
      <c r="D3326" s="181">
        <v>2</v>
      </c>
      <c r="E3326" s="181" t="s">
        <v>546</v>
      </c>
      <c r="F3326" s="181">
        <v>0.68</v>
      </c>
      <c r="G3326" s="181">
        <v>1.36</v>
      </c>
      <c r="H3326" s="181">
        <v>89.31</v>
      </c>
      <c r="I3326" s="181" t="s">
        <v>1906</v>
      </c>
      <c r="J3326" s="181" t="s">
        <v>543</v>
      </c>
      <c r="K3326" s="181" t="s">
        <v>3065</v>
      </c>
    </row>
    <row r="3327" spans="1:11">
      <c r="A3327" s="181" t="s">
        <v>3063</v>
      </c>
      <c r="B3327" s="181" t="s">
        <v>3064</v>
      </c>
      <c r="C3327" s="181" t="s">
        <v>579</v>
      </c>
      <c r="D3327" s="181">
        <v>1</v>
      </c>
      <c r="E3327" s="181" t="s">
        <v>541</v>
      </c>
      <c r="F3327" s="181">
        <v>0.19</v>
      </c>
      <c r="G3327" s="181">
        <v>0.19</v>
      </c>
      <c r="H3327" s="181">
        <v>89.31</v>
      </c>
      <c r="I3327" s="181" t="s">
        <v>1906</v>
      </c>
      <c r="J3327" s="181" t="s">
        <v>543</v>
      </c>
      <c r="K3327" s="181" t="s">
        <v>3065</v>
      </c>
    </row>
    <row r="3328" spans="1:11">
      <c r="A3328" s="181" t="s">
        <v>3066</v>
      </c>
      <c r="B3328" s="181" t="s">
        <v>3067</v>
      </c>
      <c r="C3328" s="181" t="s">
        <v>547</v>
      </c>
      <c r="D3328" s="181">
        <v>6</v>
      </c>
      <c r="E3328" s="181" t="s">
        <v>546</v>
      </c>
      <c r="F3328" s="181">
        <v>1.98</v>
      </c>
      <c r="G3328" s="181">
        <v>11.88</v>
      </c>
      <c r="H3328" s="181">
        <v>47.58</v>
      </c>
      <c r="I3328" s="181" t="s">
        <v>542</v>
      </c>
      <c r="J3328" s="181" t="s">
        <v>543</v>
      </c>
      <c r="K3328" s="181" t="s">
        <v>3068</v>
      </c>
    </row>
    <row r="3329" spans="1:11">
      <c r="A3329" s="181" t="s">
        <v>3066</v>
      </c>
      <c r="B3329" s="181" t="s">
        <v>3067</v>
      </c>
      <c r="C3329" s="181" t="s">
        <v>579</v>
      </c>
      <c r="D3329" s="181">
        <v>5</v>
      </c>
      <c r="E3329" s="181" t="s">
        <v>551</v>
      </c>
      <c r="F3329" s="181">
        <v>2.79</v>
      </c>
      <c r="G3329" s="181">
        <v>13.95</v>
      </c>
      <c r="H3329" s="181">
        <v>47.58</v>
      </c>
      <c r="I3329" s="181" t="s">
        <v>542</v>
      </c>
      <c r="J3329" s="181" t="s">
        <v>543</v>
      </c>
      <c r="K3329" s="181" t="s">
        <v>3069</v>
      </c>
    </row>
    <row r="3330" spans="1:11">
      <c r="A3330" s="181" t="s">
        <v>3066</v>
      </c>
      <c r="B3330" s="181" t="s">
        <v>3067</v>
      </c>
      <c r="C3330" s="181" t="s">
        <v>575</v>
      </c>
      <c r="D3330" s="181">
        <v>5</v>
      </c>
      <c r="E3330" s="181" t="s">
        <v>546</v>
      </c>
      <c r="F3330" s="181">
        <v>4.3499999999999996</v>
      </c>
      <c r="G3330" s="181">
        <v>21.75</v>
      </c>
      <c r="H3330" s="181">
        <v>47.58</v>
      </c>
      <c r="I3330" s="181" t="s">
        <v>542</v>
      </c>
      <c r="J3330" s="181" t="s">
        <v>543</v>
      </c>
      <c r="K3330" s="181" t="s">
        <v>3070</v>
      </c>
    </row>
    <row r="3331" spans="1:11">
      <c r="A3331" s="181" t="s">
        <v>3071</v>
      </c>
      <c r="B3331" s="181" t="s">
        <v>3072</v>
      </c>
      <c r="C3331" s="181" t="s">
        <v>559</v>
      </c>
      <c r="D3331" s="181">
        <v>4</v>
      </c>
      <c r="E3331" s="181" t="s">
        <v>546</v>
      </c>
      <c r="F3331" s="181">
        <v>3.56</v>
      </c>
      <c r="G3331" s="181">
        <v>14.24</v>
      </c>
      <c r="H3331" s="181">
        <v>102.3</v>
      </c>
      <c r="I3331" s="181" t="s">
        <v>1906</v>
      </c>
      <c r="J3331" s="181" t="s">
        <v>543</v>
      </c>
      <c r="K3331" s="181" t="s">
        <v>3073</v>
      </c>
    </row>
    <row r="3332" spans="1:11">
      <c r="A3332" s="181" t="s">
        <v>3071</v>
      </c>
      <c r="B3332" s="181" t="s">
        <v>3072</v>
      </c>
      <c r="C3332" s="181" t="s">
        <v>540</v>
      </c>
      <c r="D3332" s="181">
        <v>13</v>
      </c>
      <c r="E3332" s="181" t="s">
        <v>551</v>
      </c>
      <c r="F3332" s="181">
        <v>1.59</v>
      </c>
      <c r="G3332" s="181">
        <v>20.67</v>
      </c>
      <c r="H3332" s="181">
        <v>102.3</v>
      </c>
      <c r="I3332" s="181" t="s">
        <v>1906</v>
      </c>
      <c r="J3332" s="181" t="s">
        <v>543</v>
      </c>
      <c r="K3332" s="181" t="s">
        <v>3073</v>
      </c>
    </row>
    <row r="3333" spans="1:11">
      <c r="A3333" s="181" t="s">
        <v>3071</v>
      </c>
      <c r="B3333" s="181" t="s">
        <v>3072</v>
      </c>
      <c r="C3333" s="181" t="s">
        <v>543</v>
      </c>
      <c r="D3333" s="181">
        <v>17</v>
      </c>
      <c r="E3333" s="181" t="s">
        <v>546</v>
      </c>
      <c r="F3333" s="181">
        <v>0.37</v>
      </c>
      <c r="G3333" s="181">
        <v>6.29</v>
      </c>
      <c r="H3333" s="181">
        <v>102.3</v>
      </c>
      <c r="I3333" s="181" t="s">
        <v>1906</v>
      </c>
      <c r="J3333" s="181" t="s">
        <v>543</v>
      </c>
      <c r="K3333" s="181" t="s">
        <v>3073</v>
      </c>
    </row>
    <row r="3334" spans="1:11">
      <c r="A3334" s="181" t="s">
        <v>3071</v>
      </c>
      <c r="B3334" s="181" t="s">
        <v>3072</v>
      </c>
      <c r="C3334" s="181" t="s">
        <v>553</v>
      </c>
      <c r="D3334" s="181">
        <v>13</v>
      </c>
      <c r="E3334" s="181" t="s">
        <v>554</v>
      </c>
      <c r="F3334" s="181">
        <v>4.45</v>
      </c>
      <c r="G3334" s="181">
        <v>57.85</v>
      </c>
      <c r="H3334" s="181">
        <v>102.3</v>
      </c>
      <c r="I3334" s="181" t="s">
        <v>1906</v>
      </c>
      <c r="J3334" s="181" t="s">
        <v>543</v>
      </c>
      <c r="K3334" s="181" t="s">
        <v>3073</v>
      </c>
    </row>
    <row r="3335" spans="1:11">
      <c r="A3335" s="181" t="s">
        <v>3071</v>
      </c>
      <c r="B3335" s="181" t="s">
        <v>3072</v>
      </c>
      <c r="C3335" s="181" t="s">
        <v>557</v>
      </c>
      <c r="D3335" s="181">
        <v>5</v>
      </c>
      <c r="E3335" s="181" t="s">
        <v>546</v>
      </c>
      <c r="F3335" s="181">
        <v>0.65</v>
      </c>
      <c r="G3335" s="181">
        <v>3.25</v>
      </c>
      <c r="H3335" s="181">
        <v>102.3</v>
      </c>
      <c r="I3335" s="181" t="s">
        <v>1906</v>
      </c>
      <c r="J3335" s="181" t="s">
        <v>543</v>
      </c>
      <c r="K3335" s="181" t="s">
        <v>3073</v>
      </c>
    </row>
    <row r="3336" spans="1:11">
      <c r="A3336" s="181" t="s">
        <v>3074</v>
      </c>
      <c r="B3336" s="181" t="s">
        <v>3075</v>
      </c>
      <c r="C3336" s="181" t="s">
        <v>547</v>
      </c>
      <c r="D3336" s="181">
        <v>4</v>
      </c>
      <c r="E3336" s="181" t="s">
        <v>546</v>
      </c>
      <c r="F3336" s="181">
        <v>4.6900000000000004</v>
      </c>
      <c r="G3336" s="181">
        <v>18.760000000000002</v>
      </c>
      <c r="H3336" s="181">
        <v>134.66</v>
      </c>
      <c r="I3336" s="181" t="s">
        <v>542</v>
      </c>
      <c r="J3336" s="181" t="s">
        <v>543</v>
      </c>
      <c r="K3336" s="181" t="s">
        <v>3076</v>
      </c>
    </row>
    <row r="3337" spans="1:11">
      <c r="A3337" s="181" t="s">
        <v>3074</v>
      </c>
      <c r="B3337" s="181" t="s">
        <v>3075</v>
      </c>
      <c r="C3337" s="181" t="s">
        <v>557</v>
      </c>
      <c r="D3337" s="181">
        <v>5</v>
      </c>
      <c r="E3337" s="181" t="s">
        <v>551</v>
      </c>
      <c r="F3337" s="181">
        <v>2</v>
      </c>
      <c r="G3337" s="181">
        <v>10</v>
      </c>
      <c r="H3337" s="181">
        <v>134.66</v>
      </c>
      <c r="I3337" s="181" t="s">
        <v>542</v>
      </c>
      <c r="J3337" s="181" t="s">
        <v>543</v>
      </c>
      <c r="K3337" s="181" t="s">
        <v>3077</v>
      </c>
    </row>
    <row r="3338" spans="1:11">
      <c r="A3338" s="181" t="s">
        <v>3074</v>
      </c>
      <c r="B3338" s="181" t="s">
        <v>3075</v>
      </c>
      <c r="C3338" s="181" t="s">
        <v>543</v>
      </c>
      <c r="D3338" s="181">
        <v>20</v>
      </c>
      <c r="E3338" s="181" t="s">
        <v>541</v>
      </c>
      <c r="F3338" s="181">
        <v>3.12</v>
      </c>
      <c r="G3338" s="181">
        <v>62.4</v>
      </c>
      <c r="H3338" s="181">
        <v>134.66</v>
      </c>
      <c r="I3338" s="181" t="s">
        <v>542</v>
      </c>
      <c r="J3338" s="181" t="s">
        <v>543</v>
      </c>
      <c r="K3338" s="181" t="s">
        <v>3078</v>
      </c>
    </row>
    <row r="3339" spans="1:11">
      <c r="A3339" s="181" t="s">
        <v>3074</v>
      </c>
      <c r="B3339" s="181" t="s">
        <v>3075</v>
      </c>
      <c r="C3339" s="181" t="s">
        <v>540</v>
      </c>
      <c r="D3339" s="181">
        <v>15</v>
      </c>
      <c r="E3339" s="181" t="s">
        <v>551</v>
      </c>
      <c r="F3339" s="181">
        <v>2.9</v>
      </c>
      <c r="G3339" s="181">
        <v>43.5</v>
      </c>
      <c r="H3339" s="181">
        <v>134.66</v>
      </c>
      <c r="I3339" s="181" t="s">
        <v>542</v>
      </c>
      <c r="J3339" s="181" t="s">
        <v>543</v>
      </c>
      <c r="K3339" s="181" t="s">
        <v>3079</v>
      </c>
    </row>
    <row r="3340" spans="1:11">
      <c r="A3340" s="181" t="s">
        <v>3080</v>
      </c>
      <c r="B3340" s="181" t="s">
        <v>3081</v>
      </c>
      <c r="C3340" s="181" t="s">
        <v>547</v>
      </c>
      <c r="D3340" s="181">
        <v>18</v>
      </c>
      <c r="E3340" s="181" t="s">
        <v>546</v>
      </c>
      <c r="F3340" s="181">
        <v>4.95</v>
      </c>
      <c r="G3340" s="181">
        <v>89.1</v>
      </c>
      <c r="H3340" s="181">
        <v>165.35</v>
      </c>
      <c r="I3340" s="181" t="s">
        <v>542</v>
      </c>
      <c r="J3340" s="181" t="s">
        <v>543</v>
      </c>
      <c r="K3340" s="181" t="s">
        <v>3082</v>
      </c>
    </row>
    <row r="3341" spans="1:11">
      <c r="A3341" s="181" t="s">
        <v>3080</v>
      </c>
      <c r="B3341" s="181" t="s">
        <v>3081</v>
      </c>
      <c r="C3341" s="181" t="s">
        <v>597</v>
      </c>
      <c r="D3341" s="181">
        <v>15</v>
      </c>
      <c r="E3341" s="181" t="s">
        <v>554</v>
      </c>
      <c r="F3341" s="181">
        <v>1.55</v>
      </c>
      <c r="G3341" s="181">
        <v>23.25</v>
      </c>
      <c r="H3341" s="181">
        <v>165.35</v>
      </c>
      <c r="I3341" s="181" t="s">
        <v>542</v>
      </c>
      <c r="J3341" s="181" t="s">
        <v>543</v>
      </c>
      <c r="K3341" s="181" t="s">
        <v>3083</v>
      </c>
    </row>
    <row r="3342" spans="1:11">
      <c r="A3342" s="181" t="s">
        <v>3080</v>
      </c>
      <c r="B3342" s="181" t="s">
        <v>3081</v>
      </c>
      <c r="C3342" s="181" t="s">
        <v>557</v>
      </c>
      <c r="D3342" s="181">
        <v>6</v>
      </c>
      <c r="E3342" s="181" t="s">
        <v>554</v>
      </c>
      <c r="F3342" s="181">
        <v>1.54</v>
      </c>
      <c r="G3342" s="181">
        <v>9.24</v>
      </c>
      <c r="H3342" s="181">
        <v>165.35</v>
      </c>
      <c r="I3342" s="181" t="s">
        <v>542</v>
      </c>
      <c r="J3342" s="181" t="s">
        <v>543</v>
      </c>
      <c r="K3342" s="181" t="s">
        <v>3084</v>
      </c>
    </row>
    <row r="3343" spans="1:11">
      <c r="A3343" s="181" t="s">
        <v>3080</v>
      </c>
      <c r="B3343" s="181" t="s">
        <v>3081</v>
      </c>
      <c r="C3343" s="181" t="s">
        <v>579</v>
      </c>
      <c r="D3343" s="181">
        <v>3</v>
      </c>
      <c r="E3343" s="181" t="s">
        <v>554</v>
      </c>
      <c r="F3343" s="181">
        <v>4.0199999999999996</v>
      </c>
      <c r="G3343" s="181">
        <v>12.06</v>
      </c>
      <c r="H3343" s="181">
        <v>165.35</v>
      </c>
      <c r="I3343" s="181" t="s">
        <v>542</v>
      </c>
      <c r="J3343" s="181" t="s">
        <v>543</v>
      </c>
      <c r="K3343" s="181" t="s">
        <v>3085</v>
      </c>
    </row>
    <row r="3344" spans="1:11">
      <c r="A3344" s="181" t="s">
        <v>3080</v>
      </c>
      <c r="B3344" s="181" t="s">
        <v>3081</v>
      </c>
      <c r="C3344" s="181" t="s">
        <v>552</v>
      </c>
      <c r="D3344" s="181">
        <v>10</v>
      </c>
      <c r="E3344" s="181" t="s">
        <v>554</v>
      </c>
      <c r="F3344" s="181">
        <v>1.17</v>
      </c>
      <c r="G3344" s="181">
        <v>11.7</v>
      </c>
      <c r="H3344" s="181">
        <v>165.35</v>
      </c>
      <c r="I3344" s="181" t="s">
        <v>542</v>
      </c>
      <c r="J3344" s="181" t="s">
        <v>543</v>
      </c>
      <c r="K3344" s="181" t="s">
        <v>3086</v>
      </c>
    </row>
    <row r="3345" spans="1:11">
      <c r="A3345" s="181" t="s">
        <v>3080</v>
      </c>
      <c r="B3345" s="181" t="s">
        <v>3081</v>
      </c>
      <c r="C3345" s="181" t="s">
        <v>550</v>
      </c>
      <c r="D3345" s="181">
        <v>16</v>
      </c>
      <c r="E3345" s="181" t="s">
        <v>546</v>
      </c>
      <c r="F3345" s="181">
        <v>1.25</v>
      </c>
      <c r="G3345" s="181">
        <v>20</v>
      </c>
      <c r="H3345" s="181">
        <v>165.35</v>
      </c>
      <c r="I3345" s="181" t="s">
        <v>542</v>
      </c>
      <c r="J3345" s="181" t="s">
        <v>543</v>
      </c>
      <c r="K3345" s="181" t="s">
        <v>3087</v>
      </c>
    </row>
    <row r="3346" spans="1:11">
      <c r="A3346" s="181" t="s">
        <v>3088</v>
      </c>
      <c r="B3346" s="181" t="s">
        <v>3089</v>
      </c>
      <c r="C3346" s="181" t="s">
        <v>540</v>
      </c>
      <c r="D3346" s="181">
        <v>4</v>
      </c>
      <c r="E3346" s="181" t="s">
        <v>554</v>
      </c>
      <c r="F3346" s="181">
        <v>3.44</v>
      </c>
      <c r="G3346" s="181">
        <v>13.76</v>
      </c>
      <c r="H3346" s="181">
        <v>42.91</v>
      </c>
      <c r="I3346" s="181" t="s">
        <v>1906</v>
      </c>
      <c r="J3346" s="181" t="s">
        <v>543</v>
      </c>
      <c r="K3346" s="181" t="s">
        <v>3090</v>
      </c>
    </row>
    <row r="3347" spans="1:11">
      <c r="A3347" s="181" t="s">
        <v>3088</v>
      </c>
      <c r="B3347" s="181" t="s">
        <v>3089</v>
      </c>
      <c r="C3347" s="181" t="s">
        <v>550</v>
      </c>
      <c r="D3347" s="181">
        <v>17</v>
      </c>
      <c r="E3347" s="181" t="s">
        <v>546</v>
      </c>
      <c r="F3347" s="181">
        <v>1.24</v>
      </c>
      <c r="G3347" s="181">
        <v>21.08</v>
      </c>
      <c r="H3347" s="181">
        <v>42.91</v>
      </c>
      <c r="I3347" s="181" t="s">
        <v>1906</v>
      </c>
      <c r="J3347" s="181" t="s">
        <v>543</v>
      </c>
      <c r="K3347" s="181" t="s">
        <v>3090</v>
      </c>
    </row>
    <row r="3348" spans="1:11">
      <c r="A3348" s="181" t="s">
        <v>3088</v>
      </c>
      <c r="B3348" s="181" t="s">
        <v>3089</v>
      </c>
      <c r="C3348" s="181" t="s">
        <v>547</v>
      </c>
      <c r="D3348" s="181">
        <v>5</v>
      </c>
      <c r="E3348" s="181" t="s">
        <v>554</v>
      </c>
      <c r="F3348" s="181">
        <v>0.91</v>
      </c>
      <c r="G3348" s="181">
        <v>4.55</v>
      </c>
      <c r="H3348" s="181">
        <v>42.91</v>
      </c>
      <c r="I3348" s="181" t="s">
        <v>1906</v>
      </c>
      <c r="J3348" s="181" t="s">
        <v>543</v>
      </c>
      <c r="K3348" s="181" t="s">
        <v>3090</v>
      </c>
    </row>
    <row r="3349" spans="1:11">
      <c r="A3349" s="181" t="s">
        <v>3088</v>
      </c>
      <c r="B3349" s="181" t="s">
        <v>3089</v>
      </c>
      <c r="C3349" s="181" t="s">
        <v>575</v>
      </c>
      <c r="D3349" s="181">
        <v>11</v>
      </c>
      <c r="E3349" s="181" t="s">
        <v>554</v>
      </c>
      <c r="F3349" s="181">
        <v>0.32</v>
      </c>
      <c r="G3349" s="181">
        <v>3.52</v>
      </c>
      <c r="H3349" s="181">
        <v>42.91</v>
      </c>
      <c r="I3349" s="181" t="s">
        <v>1906</v>
      </c>
      <c r="J3349" s="181" t="s">
        <v>543</v>
      </c>
      <c r="K3349" s="181" t="s">
        <v>3090</v>
      </c>
    </row>
    <row r="3350" spans="1:11">
      <c r="A3350" s="181" t="s">
        <v>3091</v>
      </c>
      <c r="B3350" s="181" t="s">
        <v>3092</v>
      </c>
      <c r="C3350" s="181" t="s">
        <v>563</v>
      </c>
      <c r="D3350" s="181">
        <v>15</v>
      </c>
      <c r="E3350" s="181" t="s">
        <v>551</v>
      </c>
      <c r="F3350" s="181">
        <v>2.87</v>
      </c>
      <c r="G3350" s="181">
        <v>43.05</v>
      </c>
      <c r="H3350" s="181">
        <v>125.22</v>
      </c>
      <c r="I3350" s="181" t="s">
        <v>1906</v>
      </c>
      <c r="J3350" s="181" t="s">
        <v>543</v>
      </c>
      <c r="K3350" s="181" t="s">
        <v>3093</v>
      </c>
    </row>
    <row r="3351" spans="1:11">
      <c r="A3351" s="181" t="s">
        <v>3091</v>
      </c>
      <c r="B3351" s="181" t="s">
        <v>3092</v>
      </c>
      <c r="C3351" s="181" t="s">
        <v>553</v>
      </c>
      <c r="D3351" s="181">
        <v>17</v>
      </c>
      <c r="E3351" s="181" t="s">
        <v>551</v>
      </c>
      <c r="F3351" s="181">
        <v>3.74</v>
      </c>
      <c r="G3351" s="181">
        <v>63.58</v>
      </c>
      <c r="H3351" s="181">
        <v>125.22</v>
      </c>
      <c r="I3351" s="181" t="s">
        <v>1906</v>
      </c>
      <c r="J3351" s="181" t="s">
        <v>543</v>
      </c>
      <c r="K3351" s="181" t="s">
        <v>3093</v>
      </c>
    </row>
    <row r="3352" spans="1:11">
      <c r="A3352" s="181" t="s">
        <v>3091</v>
      </c>
      <c r="B3352" s="181" t="s">
        <v>3092</v>
      </c>
      <c r="C3352" s="181" t="s">
        <v>557</v>
      </c>
      <c r="D3352" s="181">
        <v>11</v>
      </c>
      <c r="E3352" s="181" t="s">
        <v>554</v>
      </c>
      <c r="F3352" s="181">
        <v>1.69</v>
      </c>
      <c r="G3352" s="181">
        <v>18.59</v>
      </c>
      <c r="H3352" s="181">
        <v>125.22</v>
      </c>
      <c r="I3352" s="181" t="s">
        <v>1906</v>
      </c>
      <c r="J3352" s="181" t="s">
        <v>543</v>
      </c>
      <c r="K3352" s="181" t="s">
        <v>3093</v>
      </c>
    </row>
    <row r="3353" spans="1:11">
      <c r="A3353" s="181" t="s">
        <v>3094</v>
      </c>
      <c r="B3353" s="181" t="s">
        <v>3095</v>
      </c>
      <c r="C3353" s="181" t="s">
        <v>563</v>
      </c>
      <c r="D3353" s="181">
        <v>1</v>
      </c>
      <c r="E3353" s="181" t="s">
        <v>554</v>
      </c>
      <c r="F3353" s="181">
        <v>0.38</v>
      </c>
      <c r="G3353" s="181">
        <v>0.38</v>
      </c>
      <c r="H3353" s="181">
        <v>242.82</v>
      </c>
      <c r="I3353" s="181" t="s">
        <v>542</v>
      </c>
      <c r="J3353" s="181" t="s">
        <v>543</v>
      </c>
      <c r="K3353" s="181" t="s">
        <v>3096</v>
      </c>
    </row>
    <row r="3354" spans="1:11">
      <c r="A3354" s="181" t="s">
        <v>3094</v>
      </c>
      <c r="B3354" s="181" t="s">
        <v>3095</v>
      </c>
      <c r="C3354" s="181" t="s">
        <v>540</v>
      </c>
      <c r="D3354" s="181">
        <v>17</v>
      </c>
      <c r="E3354" s="181" t="s">
        <v>541</v>
      </c>
      <c r="F3354" s="181">
        <v>3.62</v>
      </c>
      <c r="G3354" s="181">
        <v>61.54</v>
      </c>
      <c r="H3354" s="181">
        <v>242.82</v>
      </c>
      <c r="I3354" s="181" t="s">
        <v>542</v>
      </c>
      <c r="J3354" s="181" t="s">
        <v>543</v>
      </c>
      <c r="K3354" s="181" t="s">
        <v>3097</v>
      </c>
    </row>
    <row r="3355" spans="1:11">
      <c r="A3355" s="181" t="s">
        <v>3094</v>
      </c>
      <c r="B3355" s="181" t="s">
        <v>3095</v>
      </c>
      <c r="C3355" s="181" t="s">
        <v>597</v>
      </c>
      <c r="D3355" s="181">
        <v>13</v>
      </c>
      <c r="E3355" s="181" t="s">
        <v>554</v>
      </c>
      <c r="F3355" s="181">
        <v>2.2999999999999998</v>
      </c>
      <c r="G3355" s="181">
        <v>29.9</v>
      </c>
      <c r="H3355" s="181">
        <v>242.82</v>
      </c>
      <c r="I3355" s="181" t="s">
        <v>542</v>
      </c>
      <c r="J3355" s="181" t="s">
        <v>543</v>
      </c>
      <c r="K3355" s="181" t="s">
        <v>3098</v>
      </c>
    </row>
    <row r="3356" spans="1:11">
      <c r="A3356" s="181" t="s">
        <v>3094</v>
      </c>
      <c r="B3356" s="181" t="s">
        <v>3095</v>
      </c>
      <c r="C3356" s="181" t="s">
        <v>579</v>
      </c>
      <c r="D3356" s="181">
        <v>20</v>
      </c>
      <c r="E3356" s="181" t="s">
        <v>546</v>
      </c>
      <c r="F3356" s="181">
        <v>4.63</v>
      </c>
      <c r="G3356" s="181">
        <v>92.6</v>
      </c>
      <c r="H3356" s="181">
        <v>242.82</v>
      </c>
      <c r="I3356" s="181" t="s">
        <v>542</v>
      </c>
      <c r="J3356" s="181" t="s">
        <v>543</v>
      </c>
      <c r="K3356" s="181" t="s">
        <v>3099</v>
      </c>
    </row>
    <row r="3357" spans="1:11">
      <c r="A3357" s="181" t="s">
        <v>3094</v>
      </c>
      <c r="B3357" s="181" t="s">
        <v>3095</v>
      </c>
      <c r="C3357" s="181" t="s">
        <v>559</v>
      </c>
      <c r="D3357" s="181">
        <v>16</v>
      </c>
      <c r="E3357" s="181" t="s">
        <v>554</v>
      </c>
      <c r="F3357" s="181">
        <v>3.65</v>
      </c>
      <c r="G3357" s="181">
        <v>58.4</v>
      </c>
      <c r="H3357" s="181">
        <v>242.82</v>
      </c>
      <c r="I3357" s="181" t="s">
        <v>542</v>
      </c>
      <c r="J3357" s="181" t="s">
        <v>543</v>
      </c>
      <c r="K3357" s="181" t="s">
        <v>3100</v>
      </c>
    </row>
    <row r="3358" spans="1:11">
      <c r="A3358" s="181" t="s">
        <v>3101</v>
      </c>
      <c r="B3358" s="181" t="s">
        <v>3102</v>
      </c>
      <c r="C3358" s="181" t="s">
        <v>553</v>
      </c>
      <c r="D3358" s="181">
        <v>8</v>
      </c>
      <c r="E3358" s="181" t="s">
        <v>541</v>
      </c>
      <c r="F3358" s="181">
        <v>0.53</v>
      </c>
      <c r="G3358" s="181">
        <v>4.24</v>
      </c>
      <c r="H3358" s="181">
        <v>15.56</v>
      </c>
      <c r="I3358" s="181" t="s">
        <v>1906</v>
      </c>
      <c r="J3358" s="181" t="s">
        <v>543</v>
      </c>
      <c r="K3358" s="181" t="s">
        <v>3103</v>
      </c>
    </row>
    <row r="3359" spans="1:11">
      <c r="A3359" s="181" t="s">
        <v>3101</v>
      </c>
      <c r="B3359" s="181" t="s">
        <v>3102</v>
      </c>
      <c r="C3359" s="181" t="s">
        <v>552</v>
      </c>
      <c r="D3359" s="181">
        <v>1</v>
      </c>
      <c r="E3359" s="181" t="s">
        <v>554</v>
      </c>
      <c r="F3359" s="181">
        <v>3.88</v>
      </c>
      <c r="G3359" s="181">
        <v>3.88</v>
      </c>
      <c r="H3359" s="181">
        <v>15.56</v>
      </c>
      <c r="I3359" s="181" t="s">
        <v>1906</v>
      </c>
      <c r="J3359" s="181" t="s">
        <v>543</v>
      </c>
      <c r="K3359" s="181" t="s">
        <v>3103</v>
      </c>
    </row>
    <row r="3360" spans="1:11">
      <c r="A3360" s="181" t="s">
        <v>3101</v>
      </c>
      <c r="B3360" s="181" t="s">
        <v>3102</v>
      </c>
      <c r="C3360" s="181" t="s">
        <v>557</v>
      </c>
      <c r="D3360" s="181">
        <v>1</v>
      </c>
      <c r="E3360" s="181" t="s">
        <v>554</v>
      </c>
      <c r="F3360" s="181">
        <v>4.8899999999999997</v>
      </c>
      <c r="G3360" s="181">
        <v>4.8899999999999997</v>
      </c>
      <c r="H3360" s="181">
        <v>15.56</v>
      </c>
      <c r="I3360" s="181" t="s">
        <v>1906</v>
      </c>
      <c r="J3360" s="181" t="s">
        <v>543</v>
      </c>
      <c r="K3360" s="181" t="s">
        <v>3103</v>
      </c>
    </row>
    <row r="3361" spans="1:11">
      <c r="A3361" s="181" t="s">
        <v>3101</v>
      </c>
      <c r="B3361" s="181" t="s">
        <v>3102</v>
      </c>
      <c r="C3361" s="181" t="s">
        <v>543</v>
      </c>
      <c r="D3361" s="181">
        <v>5</v>
      </c>
      <c r="E3361" s="181" t="s">
        <v>554</v>
      </c>
      <c r="F3361" s="181">
        <v>0.51</v>
      </c>
      <c r="G3361" s="181">
        <v>2.5499999999999998</v>
      </c>
      <c r="H3361" s="181">
        <v>15.56</v>
      </c>
      <c r="I3361" s="181" t="s">
        <v>1906</v>
      </c>
      <c r="J3361" s="181" t="s">
        <v>543</v>
      </c>
      <c r="K3361" s="181" t="s">
        <v>3103</v>
      </c>
    </row>
    <row r="3362" spans="1:11">
      <c r="A3362" s="181" t="s">
        <v>3104</v>
      </c>
      <c r="B3362" s="181" t="s">
        <v>3105</v>
      </c>
      <c r="C3362" s="181" t="s">
        <v>559</v>
      </c>
      <c r="D3362" s="181">
        <v>12</v>
      </c>
      <c r="E3362" s="181" t="s">
        <v>541</v>
      </c>
      <c r="F3362" s="181">
        <v>3.19</v>
      </c>
      <c r="G3362" s="181">
        <v>38.28</v>
      </c>
      <c r="H3362" s="181">
        <v>61.46</v>
      </c>
      <c r="I3362" s="181" t="s">
        <v>542</v>
      </c>
      <c r="J3362" s="181" t="s">
        <v>543</v>
      </c>
      <c r="K3362" s="181" t="s">
        <v>3106</v>
      </c>
    </row>
    <row r="3363" spans="1:11">
      <c r="A3363" s="181" t="s">
        <v>3104</v>
      </c>
      <c r="B3363" s="181" t="s">
        <v>3105</v>
      </c>
      <c r="C3363" s="181" t="s">
        <v>575</v>
      </c>
      <c r="D3363" s="181">
        <v>12</v>
      </c>
      <c r="E3363" s="181" t="s">
        <v>541</v>
      </c>
      <c r="F3363" s="181">
        <v>1.24</v>
      </c>
      <c r="G3363" s="181">
        <v>14.88</v>
      </c>
      <c r="H3363" s="181">
        <v>61.46</v>
      </c>
      <c r="I3363" s="181" t="s">
        <v>542</v>
      </c>
      <c r="J3363" s="181" t="s">
        <v>543</v>
      </c>
      <c r="K3363" s="181" t="s">
        <v>3107</v>
      </c>
    </row>
    <row r="3364" spans="1:11">
      <c r="A3364" s="181" t="s">
        <v>3104</v>
      </c>
      <c r="B3364" s="181" t="s">
        <v>3105</v>
      </c>
      <c r="C3364" s="181" t="s">
        <v>550</v>
      </c>
      <c r="D3364" s="181">
        <v>2</v>
      </c>
      <c r="E3364" s="181" t="s">
        <v>551</v>
      </c>
      <c r="F3364" s="181">
        <v>4.1500000000000004</v>
      </c>
      <c r="G3364" s="181">
        <v>8.3000000000000007</v>
      </c>
      <c r="H3364" s="181">
        <v>61.46</v>
      </c>
      <c r="I3364" s="181" t="s">
        <v>542</v>
      </c>
      <c r="J3364" s="181" t="s">
        <v>543</v>
      </c>
      <c r="K3364" s="181" t="s">
        <v>3108</v>
      </c>
    </row>
    <row r="3365" spans="1:11">
      <c r="A3365" s="181" t="s">
        <v>3109</v>
      </c>
      <c r="B3365" s="181" t="s">
        <v>3110</v>
      </c>
      <c r="C3365" s="181" t="s">
        <v>557</v>
      </c>
      <c r="D3365" s="181">
        <v>16</v>
      </c>
      <c r="E3365" s="181" t="s">
        <v>554</v>
      </c>
      <c r="F3365" s="181">
        <v>1.61</v>
      </c>
      <c r="G3365" s="181">
        <v>25.76</v>
      </c>
      <c r="H3365" s="181">
        <v>159.36000000000001</v>
      </c>
      <c r="I3365" s="181" t="s">
        <v>1906</v>
      </c>
      <c r="J3365" s="181" t="s">
        <v>543</v>
      </c>
      <c r="K3365" s="181" t="s">
        <v>3111</v>
      </c>
    </row>
    <row r="3366" spans="1:11">
      <c r="A3366" s="181" t="s">
        <v>3109</v>
      </c>
      <c r="B3366" s="181" t="s">
        <v>3110</v>
      </c>
      <c r="C3366" s="181" t="s">
        <v>559</v>
      </c>
      <c r="D3366" s="181">
        <v>16</v>
      </c>
      <c r="E3366" s="181" t="s">
        <v>551</v>
      </c>
      <c r="F3366" s="181">
        <v>4.9800000000000004</v>
      </c>
      <c r="G3366" s="181">
        <v>79.680000000000007</v>
      </c>
      <c r="H3366" s="181">
        <v>159.36000000000001</v>
      </c>
      <c r="I3366" s="181" t="s">
        <v>1906</v>
      </c>
      <c r="J3366" s="181" t="s">
        <v>543</v>
      </c>
      <c r="K3366" s="181" t="s">
        <v>3111</v>
      </c>
    </row>
    <row r="3367" spans="1:11">
      <c r="A3367" s="181" t="s">
        <v>3109</v>
      </c>
      <c r="B3367" s="181" t="s">
        <v>3110</v>
      </c>
      <c r="C3367" s="181" t="s">
        <v>550</v>
      </c>
      <c r="D3367" s="181">
        <v>10</v>
      </c>
      <c r="E3367" s="181" t="s">
        <v>554</v>
      </c>
      <c r="F3367" s="181">
        <v>1</v>
      </c>
      <c r="G3367" s="181">
        <v>10</v>
      </c>
      <c r="H3367" s="181">
        <v>159.36000000000001</v>
      </c>
      <c r="I3367" s="181" t="s">
        <v>1906</v>
      </c>
      <c r="J3367" s="181" t="s">
        <v>543</v>
      </c>
      <c r="K3367" s="181" t="s">
        <v>3111</v>
      </c>
    </row>
    <row r="3368" spans="1:11">
      <c r="A3368" s="181" t="s">
        <v>3109</v>
      </c>
      <c r="B3368" s="181" t="s">
        <v>3110</v>
      </c>
      <c r="C3368" s="181" t="s">
        <v>597</v>
      </c>
      <c r="D3368" s="181">
        <v>6</v>
      </c>
      <c r="E3368" s="181" t="s">
        <v>551</v>
      </c>
      <c r="F3368" s="181">
        <v>4.9000000000000004</v>
      </c>
      <c r="G3368" s="181">
        <v>29.4</v>
      </c>
      <c r="H3368" s="181">
        <v>159.36000000000001</v>
      </c>
      <c r="I3368" s="181" t="s">
        <v>1906</v>
      </c>
      <c r="J3368" s="181" t="s">
        <v>543</v>
      </c>
      <c r="K3368" s="181" t="s">
        <v>3111</v>
      </c>
    </row>
    <row r="3369" spans="1:11">
      <c r="A3369" s="181" t="s">
        <v>3109</v>
      </c>
      <c r="B3369" s="181" t="s">
        <v>3110</v>
      </c>
      <c r="C3369" s="181" t="s">
        <v>547</v>
      </c>
      <c r="D3369" s="181">
        <v>4</v>
      </c>
      <c r="E3369" s="181" t="s">
        <v>554</v>
      </c>
      <c r="F3369" s="181">
        <v>3.63</v>
      </c>
      <c r="G3369" s="181">
        <v>14.52</v>
      </c>
      <c r="H3369" s="181">
        <v>159.36000000000001</v>
      </c>
      <c r="I3369" s="181" t="s">
        <v>1906</v>
      </c>
      <c r="J3369" s="181" t="s">
        <v>543</v>
      </c>
      <c r="K3369" s="181" t="s">
        <v>3111</v>
      </c>
    </row>
    <row r="3370" spans="1:11">
      <c r="A3370" s="181" t="s">
        <v>3112</v>
      </c>
      <c r="B3370" s="181" t="s">
        <v>3113</v>
      </c>
      <c r="C3370" s="181" t="s">
        <v>552</v>
      </c>
      <c r="D3370" s="181">
        <v>8</v>
      </c>
      <c r="E3370" s="181" t="s">
        <v>541</v>
      </c>
      <c r="F3370" s="181">
        <v>1.08</v>
      </c>
      <c r="G3370" s="181">
        <v>8.64</v>
      </c>
      <c r="H3370" s="181">
        <v>153.59</v>
      </c>
      <c r="I3370" s="181" t="s">
        <v>1906</v>
      </c>
      <c r="J3370" s="181" t="s">
        <v>543</v>
      </c>
      <c r="K3370" s="181" t="s">
        <v>3114</v>
      </c>
    </row>
    <row r="3371" spans="1:11">
      <c r="A3371" s="181" t="s">
        <v>3112</v>
      </c>
      <c r="B3371" s="181" t="s">
        <v>3113</v>
      </c>
      <c r="C3371" s="181" t="s">
        <v>579</v>
      </c>
      <c r="D3371" s="181">
        <v>5</v>
      </c>
      <c r="E3371" s="181" t="s">
        <v>541</v>
      </c>
      <c r="F3371" s="181">
        <v>4.93</v>
      </c>
      <c r="G3371" s="181">
        <v>24.65</v>
      </c>
      <c r="H3371" s="181">
        <v>153.59</v>
      </c>
      <c r="I3371" s="181" t="s">
        <v>1906</v>
      </c>
      <c r="J3371" s="181" t="s">
        <v>543</v>
      </c>
      <c r="K3371" s="181" t="s">
        <v>3114</v>
      </c>
    </row>
    <row r="3372" spans="1:11">
      <c r="A3372" s="181" t="s">
        <v>3112</v>
      </c>
      <c r="B3372" s="181" t="s">
        <v>3113</v>
      </c>
      <c r="C3372" s="181" t="s">
        <v>543</v>
      </c>
      <c r="D3372" s="181">
        <v>7</v>
      </c>
      <c r="E3372" s="181" t="s">
        <v>554</v>
      </c>
      <c r="F3372" s="181">
        <v>3.51</v>
      </c>
      <c r="G3372" s="181">
        <v>24.57</v>
      </c>
      <c r="H3372" s="181">
        <v>153.59</v>
      </c>
      <c r="I3372" s="181" t="s">
        <v>1906</v>
      </c>
      <c r="J3372" s="181" t="s">
        <v>543</v>
      </c>
      <c r="K3372" s="181" t="s">
        <v>3114</v>
      </c>
    </row>
    <row r="3373" spans="1:11">
      <c r="A3373" s="181" t="s">
        <v>3112</v>
      </c>
      <c r="B3373" s="181" t="s">
        <v>3113</v>
      </c>
      <c r="C3373" s="181" t="s">
        <v>575</v>
      </c>
      <c r="D3373" s="181">
        <v>13</v>
      </c>
      <c r="E3373" s="181" t="s">
        <v>541</v>
      </c>
      <c r="F3373" s="181">
        <v>1.85</v>
      </c>
      <c r="G3373" s="181">
        <v>24.05</v>
      </c>
      <c r="H3373" s="181">
        <v>153.59</v>
      </c>
      <c r="I3373" s="181" t="s">
        <v>1906</v>
      </c>
      <c r="J3373" s="181" t="s">
        <v>543</v>
      </c>
      <c r="K3373" s="181" t="s">
        <v>3114</v>
      </c>
    </row>
    <row r="3374" spans="1:11">
      <c r="A3374" s="181" t="s">
        <v>3112</v>
      </c>
      <c r="B3374" s="181" t="s">
        <v>3113</v>
      </c>
      <c r="C3374" s="181" t="s">
        <v>597</v>
      </c>
      <c r="D3374" s="181">
        <v>11</v>
      </c>
      <c r="E3374" s="181" t="s">
        <v>541</v>
      </c>
      <c r="F3374" s="181">
        <v>4.08</v>
      </c>
      <c r="G3374" s="181">
        <v>44.88</v>
      </c>
      <c r="H3374" s="181">
        <v>153.59</v>
      </c>
      <c r="I3374" s="181" t="s">
        <v>1906</v>
      </c>
      <c r="J3374" s="181" t="s">
        <v>543</v>
      </c>
      <c r="K3374" s="181" t="s">
        <v>3114</v>
      </c>
    </row>
    <row r="3375" spans="1:11">
      <c r="A3375" s="181" t="s">
        <v>3112</v>
      </c>
      <c r="B3375" s="181" t="s">
        <v>3113</v>
      </c>
      <c r="C3375" s="181" t="s">
        <v>553</v>
      </c>
      <c r="D3375" s="181">
        <v>10</v>
      </c>
      <c r="E3375" s="181" t="s">
        <v>554</v>
      </c>
      <c r="F3375" s="181">
        <v>2.68</v>
      </c>
      <c r="G3375" s="181">
        <v>26.8</v>
      </c>
      <c r="H3375" s="181">
        <v>153.59</v>
      </c>
      <c r="I3375" s="181" t="s">
        <v>1906</v>
      </c>
      <c r="J3375" s="181" t="s">
        <v>543</v>
      </c>
      <c r="K3375" s="181" t="s">
        <v>3114</v>
      </c>
    </row>
    <row r="3376" spans="1:11">
      <c r="A3376" s="181" t="s">
        <v>3115</v>
      </c>
      <c r="B3376" s="181" t="s">
        <v>3116</v>
      </c>
      <c r="C3376" s="181" t="s">
        <v>575</v>
      </c>
      <c r="D3376" s="181">
        <v>18</v>
      </c>
      <c r="E3376" s="181" t="s">
        <v>551</v>
      </c>
      <c r="F3376" s="181">
        <v>3.83</v>
      </c>
      <c r="G3376" s="181">
        <v>68.94</v>
      </c>
      <c r="H3376" s="181">
        <v>218.67</v>
      </c>
      <c r="I3376" s="181" t="s">
        <v>542</v>
      </c>
      <c r="J3376" s="181" t="s">
        <v>543</v>
      </c>
      <c r="K3376" s="181" t="s">
        <v>3117</v>
      </c>
    </row>
    <row r="3377" spans="1:11">
      <c r="A3377" s="181" t="s">
        <v>3115</v>
      </c>
      <c r="B3377" s="181" t="s">
        <v>3116</v>
      </c>
      <c r="C3377" s="181" t="s">
        <v>597</v>
      </c>
      <c r="D3377" s="181">
        <v>10</v>
      </c>
      <c r="E3377" s="181" t="s">
        <v>541</v>
      </c>
      <c r="F3377" s="181">
        <v>1.95</v>
      </c>
      <c r="G3377" s="181">
        <v>19.5</v>
      </c>
      <c r="H3377" s="181">
        <v>218.67</v>
      </c>
      <c r="I3377" s="181" t="s">
        <v>542</v>
      </c>
      <c r="J3377" s="181" t="s">
        <v>543</v>
      </c>
      <c r="K3377" s="181" t="s">
        <v>3118</v>
      </c>
    </row>
    <row r="3378" spans="1:11">
      <c r="A3378" s="181" t="s">
        <v>3115</v>
      </c>
      <c r="B3378" s="181" t="s">
        <v>3116</v>
      </c>
      <c r="C3378" s="181" t="s">
        <v>545</v>
      </c>
      <c r="D3378" s="181">
        <v>19</v>
      </c>
      <c r="E3378" s="181" t="s">
        <v>546</v>
      </c>
      <c r="F3378" s="181">
        <v>1.43</v>
      </c>
      <c r="G3378" s="181">
        <v>27.17</v>
      </c>
      <c r="H3378" s="181">
        <v>218.67</v>
      </c>
      <c r="I3378" s="181" t="s">
        <v>542</v>
      </c>
      <c r="J3378" s="181" t="s">
        <v>543</v>
      </c>
      <c r="K3378" s="181" t="s">
        <v>3119</v>
      </c>
    </row>
    <row r="3379" spans="1:11">
      <c r="A3379" s="181" t="s">
        <v>3115</v>
      </c>
      <c r="B3379" s="181" t="s">
        <v>3116</v>
      </c>
      <c r="C3379" s="181" t="s">
        <v>543</v>
      </c>
      <c r="D3379" s="181">
        <v>13</v>
      </c>
      <c r="E3379" s="181" t="s">
        <v>541</v>
      </c>
      <c r="F3379" s="181">
        <v>3.85</v>
      </c>
      <c r="G3379" s="181">
        <v>50.05</v>
      </c>
      <c r="H3379" s="181">
        <v>218.67</v>
      </c>
      <c r="I3379" s="181" t="s">
        <v>542</v>
      </c>
      <c r="J3379" s="181" t="s">
        <v>543</v>
      </c>
      <c r="K3379" s="181" t="s">
        <v>3120</v>
      </c>
    </row>
    <row r="3380" spans="1:11">
      <c r="A3380" s="181" t="s">
        <v>3115</v>
      </c>
      <c r="B3380" s="181" t="s">
        <v>3116</v>
      </c>
      <c r="C3380" s="181" t="s">
        <v>550</v>
      </c>
      <c r="D3380" s="181">
        <v>13</v>
      </c>
      <c r="E3380" s="181" t="s">
        <v>551</v>
      </c>
      <c r="F3380" s="181">
        <v>2.87</v>
      </c>
      <c r="G3380" s="181">
        <v>37.31</v>
      </c>
      <c r="H3380" s="181">
        <v>218.67</v>
      </c>
      <c r="I3380" s="181" t="s">
        <v>542</v>
      </c>
      <c r="J3380" s="181" t="s">
        <v>543</v>
      </c>
      <c r="K3380" s="181" t="s">
        <v>3121</v>
      </c>
    </row>
    <row r="3381" spans="1:11">
      <c r="A3381" s="181" t="s">
        <v>3115</v>
      </c>
      <c r="B3381" s="181" t="s">
        <v>3116</v>
      </c>
      <c r="C3381" s="181" t="s">
        <v>579</v>
      </c>
      <c r="D3381" s="181">
        <v>5</v>
      </c>
      <c r="E3381" s="181" t="s">
        <v>551</v>
      </c>
      <c r="F3381" s="181">
        <v>3.14</v>
      </c>
      <c r="G3381" s="181">
        <v>15.7</v>
      </c>
      <c r="H3381" s="181">
        <v>218.67</v>
      </c>
      <c r="I3381" s="181" t="s">
        <v>542</v>
      </c>
      <c r="J3381" s="181" t="s">
        <v>543</v>
      </c>
      <c r="K3381" s="181" t="s">
        <v>3122</v>
      </c>
    </row>
    <row r="3382" spans="1:11">
      <c r="A3382" s="181" t="s">
        <v>3123</v>
      </c>
      <c r="B3382" s="181" t="s">
        <v>3124</v>
      </c>
      <c r="C3382" s="181" t="s">
        <v>540</v>
      </c>
      <c r="D3382" s="181">
        <v>2</v>
      </c>
      <c r="E3382" s="181" t="s">
        <v>541</v>
      </c>
      <c r="F3382" s="181">
        <v>0.05</v>
      </c>
      <c r="G3382" s="181">
        <v>0.1</v>
      </c>
      <c r="H3382" s="181">
        <v>29.15</v>
      </c>
      <c r="I3382" s="181" t="s">
        <v>1906</v>
      </c>
      <c r="J3382" s="181" t="s">
        <v>543</v>
      </c>
      <c r="K3382" s="181" t="s">
        <v>3125</v>
      </c>
    </row>
    <row r="3383" spans="1:11">
      <c r="A3383" s="181" t="s">
        <v>3123</v>
      </c>
      <c r="B3383" s="181" t="s">
        <v>3124</v>
      </c>
      <c r="C3383" s="181" t="s">
        <v>552</v>
      </c>
      <c r="D3383" s="181">
        <v>1</v>
      </c>
      <c r="E3383" s="181" t="s">
        <v>541</v>
      </c>
      <c r="F3383" s="181">
        <v>1.47</v>
      </c>
      <c r="G3383" s="181">
        <v>1.47</v>
      </c>
      <c r="H3383" s="181">
        <v>29.15</v>
      </c>
      <c r="I3383" s="181" t="s">
        <v>1906</v>
      </c>
      <c r="J3383" s="181" t="s">
        <v>543</v>
      </c>
      <c r="K3383" s="181" t="s">
        <v>3125</v>
      </c>
    </row>
    <row r="3384" spans="1:11">
      <c r="A3384" s="181" t="s">
        <v>3123</v>
      </c>
      <c r="B3384" s="181" t="s">
        <v>3124</v>
      </c>
      <c r="C3384" s="181" t="s">
        <v>543</v>
      </c>
      <c r="D3384" s="181">
        <v>14</v>
      </c>
      <c r="E3384" s="181" t="s">
        <v>551</v>
      </c>
      <c r="F3384" s="181">
        <v>1.97</v>
      </c>
      <c r="G3384" s="181">
        <v>27.58</v>
      </c>
      <c r="H3384" s="181">
        <v>29.15</v>
      </c>
      <c r="I3384" s="181" t="s">
        <v>1906</v>
      </c>
      <c r="J3384" s="181" t="s">
        <v>543</v>
      </c>
      <c r="K3384" s="181" t="s">
        <v>3125</v>
      </c>
    </row>
    <row r="3385" spans="1:11">
      <c r="A3385" s="181" t="s">
        <v>3126</v>
      </c>
      <c r="B3385" s="181" t="s">
        <v>3127</v>
      </c>
      <c r="C3385" s="181" t="s">
        <v>553</v>
      </c>
      <c r="D3385" s="181">
        <v>2</v>
      </c>
      <c r="E3385" s="181" t="s">
        <v>551</v>
      </c>
      <c r="F3385" s="181">
        <v>2.59</v>
      </c>
      <c r="G3385" s="181">
        <v>5.18</v>
      </c>
      <c r="H3385" s="181">
        <v>20.239999999999998</v>
      </c>
      <c r="I3385" s="181" t="s">
        <v>1906</v>
      </c>
      <c r="J3385" s="181" t="s">
        <v>543</v>
      </c>
      <c r="K3385" s="181" t="s">
        <v>3128</v>
      </c>
    </row>
    <row r="3386" spans="1:11">
      <c r="A3386" s="181" t="s">
        <v>3126</v>
      </c>
      <c r="B3386" s="181" t="s">
        <v>3127</v>
      </c>
      <c r="C3386" s="181" t="s">
        <v>540</v>
      </c>
      <c r="D3386" s="181">
        <v>13</v>
      </c>
      <c r="E3386" s="181" t="s">
        <v>551</v>
      </c>
      <c r="F3386" s="181">
        <v>0.33</v>
      </c>
      <c r="G3386" s="181">
        <v>4.29</v>
      </c>
      <c r="H3386" s="181">
        <v>20.239999999999998</v>
      </c>
      <c r="I3386" s="181" t="s">
        <v>1906</v>
      </c>
      <c r="J3386" s="181" t="s">
        <v>543</v>
      </c>
      <c r="K3386" s="181" t="s">
        <v>3128</v>
      </c>
    </row>
    <row r="3387" spans="1:11">
      <c r="A3387" s="181" t="s">
        <v>3126</v>
      </c>
      <c r="B3387" s="181" t="s">
        <v>3127</v>
      </c>
      <c r="C3387" s="181" t="s">
        <v>579</v>
      </c>
      <c r="D3387" s="181">
        <v>3</v>
      </c>
      <c r="E3387" s="181" t="s">
        <v>546</v>
      </c>
      <c r="F3387" s="181">
        <v>3.59</v>
      </c>
      <c r="G3387" s="181">
        <v>10.77</v>
      </c>
      <c r="H3387" s="181">
        <v>20.239999999999998</v>
      </c>
      <c r="I3387" s="181" t="s">
        <v>1906</v>
      </c>
      <c r="J3387" s="181" t="s">
        <v>543</v>
      </c>
      <c r="K3387" s="181" t="s">
        <v>3128</v>
      </c>
    </row>
    <row r="3388" spans="1:11">
      <c r="A3388" s="181" t="s">
        <v>3129</v>
      </c>
      <c r="B3388" s="181" t="s">
        <v>3130</v>
      </c>
      <c r="C3388" s="181" t="s">
        <v>540</v>
      </c>
      <c r="D3388" s="181">
        <v>20</v>
      </c>
      <c r="E3388" s="181" t="s">
        <v>546</v>
      </c>
      <c r="F3388" s="181">
        <v>1.2</v>
      </c>
      <c r="G3388" s="181">
        <v>24</v>
      </c>
      <c r="H3388" s="181">
        <v>79.97</v>
      </c>
      <c r="I3388" s="181" t="s">
        <v>1906</v>
      </c>
      <c r="J3388" s="181" t="s">
        <v>543</v>
      </c>
      <c r="K3388" s="181" t="s">
        <v>3131</v>
      </c>
    </row>
    <row r="3389" spans="1:11">
      <c r="A3389" s="181" t="s">
        <v>3129</v>
      </c>
      <c r="B3389" s="181" t="s">
        <v>3130</v>
      </c>
      <c r="C3389" s="181" t="s">
        <v>575</v>
      </c>
      <c r="D3389" s="181">
        <v>11</v>
      </c>
      <c r="E3389" s="181" t="s">
        <v>541</v>
      </c>
      <c r="F3389" s="181">
        <v>0.95</v>
      </c>
      <c r="G3389" s="181">
        <v>10.45</v>
      </c>
      <c r="H3389" s="181">
        <v>79.97</v>
      </c>
      <c r="I3389" s="181" t="s">
        <v>1906</v>
      </c>
      <c r="J3389" s="181" t="s">
        <v>543</v>
      </c>
      <c r="K3389" s="181" t="s">
        <v>3131</v>
      </c>
    </row>
    <row r="3390" spans="1:11">
      <c r="A3390" s="181" t="s">
        <v>3129</v>
      </c>
      <c r="B3390" s="181" t="s">
        <v>3130</v>
      </c>
      <c r="C3390" s="181" t="s">
        <v>557</v>
      </c>
      <c r="D3390" s="181">
        <v>8</v>
      </c>
      <c r="E3390" s="181" t="s">
        <v>541</v>
      </c>
      <c r="F3390" s="181">
        <v>4.41</v>
      </c>
      <c r="G3390" s="181">
        <v>35.28</v>
      </c>
      <c r="H3390" s="181">
        <v>79.97</v>
      </c>
      <c r="I3390" s="181" t="s">
        <v>1906</v>
      </c>
      <c r="J3390" s="181" t="s">
        <v>543</v>
      </c>
      <c r="K3390" s="181" t="s">
        <v>3131</v>
      </c>
    </row>
    <row r="3391" spans="1:11">
      <c r="A3391" s="181" t="s">
        <v>3129</v>
      </c>
      <c r="B3391" s="181" t="s">
        <v>3130</v>
      </c>
      <c r="C3391" s="181" t="s">
        <v>545</v>
      </c>
      <c r="D3391" s="181">
        <v>16</v>
      </c>
      <c r="E3391" s="181" t="s">
        <v>551</v>
      </c>
      <c r="F3391" s="181">
        <v>0.64</v>
      </c>
      <c r="G3391" s="181">
        <v>10.24</v>
      </c>
      <c r="H3391" s="181">
        <v>79.97</v>
      </c>
      <c r="I3391" s="181" t="s">
        <v>1906</v>
      </c>
      <c r="J3391" s="181" t="s">
        <v>543</v>
      </c>
      <c r="K3391" s="181" t="s">
        <v>3131</v>
      </c>
    </row>
    <row r="3392" spans="1:11">
      <c r="A3392" s="181" t="s">
        <v>3132</v>
      </c>
      <c r="B3392" s="181" t="s">
        <v>3133</v>
      </c>
      <c r="C3392" s="181" t="s">
        <v>540</v>
      </c>
      <c r="D3392" s="181">
        <v>7</v>
      </c>
      <c r="E3392" s="181" t="s">
        <v>554</v>
      </c>
      <c r="F3392" s="181">
        <v>1.24</v>
      </c>
      <c r="G3392" s="181">
        <v>8.68</v>
      </c>
      <c r="H3392" s="181">
        <v>17.170000000000002</v>
      </c>
      <c r="I3392" s="181" t="s">
        <v>542</v>
      </c>
      <c r="J3392" s="181" t="s">
        <v>543</v>
      </c>
      <c r="K3392" s="181" t="s">
        <v>3134</v>
      </c>
    </row>
    <row r="3393" spans="1:11">
      <c r="A3393" s="181" t="s">
        <v>3132</v>
      </c>
      <c r="B3393" s="181" t="s">
        <v>3133</v>
      </c>
      <c r="C3393" s="181" t="s">
        <v>557</v>
      </c>
      <c r="D3393" s="181">
        <v>12</v>
      </c>
      <c r="E3393" s="181" t="s">
        <v>546</v>
      </c>
      <c r="F3393" s="181">
        <v>0.42</v>
      </c>
      <c r="G3393" s="181">
        <v>5.04</v>
      </c>
      <c r="H3393" s="181">
        <v>17.170000000000002</v>
      </c>
      <c r="I3393" s="181" t="s">
        <v>542</v>
      </c>
      <c r="J3393" s="181" t="s">
        <v>543</v>
      </c>
      <c r="K3393" s="181" t="s">
        <v>3135</v>
      </c>
    </row>
    <row r="3394" spans="1:11">
      <c r="A3394" s="181" t="s">
        <v>3132</v>
      </c>
      <c r="B3394" s="181" t="s">
        <v>3133</v>
      </c>
      <c r="C3394" s="181" t="s">
        <v>545</v>
      </c>
      <c r="D3394" s="181">
        <v>5</v>
      </c>
      <c r="E3394" s="181" t="s">
        <v>554</v>
      </c>
      <c r="F3394" s="181">
        <v>0.69</v>
      </c>
      <c r="G3394" s="181">
        <v>3.45</v>
      </c>
      <c r="H3394" s="181">
        <v>17.170000000000002</v>
      </c>
      <c r="I3394" s="181" t="s">
        <v>542</v>
      </c>
      <c r="J3394" s="181" t="s">
        <v>543</v>
      </c>
      <c r="K3394" s="181" t="s">
        <v>3136</v>
      </c>
    </row>
    <row r="3395" spans="1:11">
      <c r="A3395" s="181" t="s">
        <v>3137</v>
      </c>
      <c r="B3395" s="181" t="s">
        <v>3138</v>
      </c>
      <c r="C3395" s="181" t="s">
        <v>545</v>
      </c>
      <c r="D3395" s="181">
        <v>19</v>
      </c>
      <c r="E3395" s="181" t="s">
        <v>546</v>
      </c>
      <c r="F3395" s="181">
        <v>3.04</v>
      </c>
      <c r="G3395" s="181">
        <v>57.76</v>
      </c>
      <c r="H3395" s="181">
        <v>83.71</v>
      </c>
      <c r="I3395" s="181" t="s">
        <v>1906</v>
      </c>
      <c r="J3395" s="181" t="s">
        <v>543</v>
      </c>
      <c r="K3395" s="181" t="s">
        <v>3139</v>
      </c>
    </row>
    <row r="3396" spans="1:11">
      <c r="A3396" s="181" t="s">
        <v>3137</v>
      </c>
      <c r="B3396" s="181" t="s">
        <v>3138</v>
      </c>
      <c r="C3396" s="181" t="s">
        <v>597</v>
      </c>
      <c r="D3396" s="181">
        <v>3</v>
      </c>
      <c r="E3396" s="181" t="s">
        <v>541</v>
      </c>
      <c r="F3396" s="181">
        <v>1.1299999999999999</v>
      </c>
      <c r="G3396" s="181">
        <v>3.39</v>
      </c>
      <c r="H3396" s="181">
        <v>83.71</v>
      </c>
      <c r="I3396" s="181" t="s">
        <v>1906</v>
      </c>
      <c r="J3396" s="181" t="s">
        <v>543</v>
      </c>
      <c r="K3396" s="181" t="s">
        <v>3139</v>
      </c>
    </row>
    <row r="3397" spans="1:11">
      <c r="A3397" s="181" t="s">
        <v>3137</v>
      </c>
      <c r="B3397" s="181" t="s">
        <v>3138</v>
      </c>
      <c r="C3397" s="181" t="s">
        <v>579</v>
      </c>
      <c r="D3397" s="181">
        <v>6</v>
      </c>
      <c r="E3397" s="181" t="s">
        <v>554</v>
      </c>
      <c r="F3397" s="181">
        <v>3.76</v>
      </c>
      <c r="G3397" s="181">
        <v>22.56</v>
      </c>
      <c r="H3397" s="181">
        <v>83.71</v>
      </c>
      <c r="I3397" s="181" t="s">
        <v>1906</v>
      </c>
      <c r="J3397" s="181" t="s">
        <v>543</v>
      </c>
      <c r="K3397" s="181" t="s">
        <v>3139</v>
      </c>
    </row>
    <row r="3398" spans="1:11">
      <c r="A3398" s="181" t="s">
        <v>3140</v>
      </c>
      <c r="B3398" s="181" t="s">
        <v>3141</v>
      </c>
      <c r="C3398" s="181" t="s">
        <v>557</v>
      </c>
      <c r="D3398" s="181">
        <v>18</v>
      </c>
      <c r="E3398" s="181" t="s">
        <v>546</v>
      </c>
      <c r="F3398" s="181">
        <v>1.1499999999999999</v>
      </c>
      <c r="G3398" s="181">
        <v>20.7</v>
      </c>
      <c r="H3398" s="181">
        <v>83.02</v>
      </c>
      <c r="I3398" s="181" t="s">
        <v>542</v>
      </c>
      <c r="J3398" s="181" t="s">
        <v>543</v>
      </c>
      <c r="K3398" s="181" t="s">
        <v>3142</v>
      </c>
    </row>
    <row r="3399" spans="1:11">
      <c r="A3399" s="181" t="s">
        <v>3140</v>
      </c>
      <c r="B3399" s="181" t="s">
        <v>3141</v>
      </c>
      <c r="C3399" s="181" t="s">
        <v>545</v>
      </c>
      <c r="D3399" s="181">
        <v>1</v>
      </c>
      <c r="E3399" s="181" t="s">
        <v>541</v>
      </c>
      <c r="F3399" s="181">
        <v>4.91</v>
      </c>
      <c r="G3399" s="181">
        <v>4.91</v>
      </c>
      <c r="H3399" s="181">
        <v>83.02</v>
      </c>
      <c r="I3399" s="181" t="s">
        <v>542</v>
      </c>
      <c r="J3399" s="181" t="s">
        <v>543</v>
      </c>
      <c r="K3399" s="181" t="s">
        <v>3143</v>
      </c>
    </row>
    <row r="3400" spans="1:11">
      <c r="A3400" s="181" t="s">
        <v>3140</v>
      </c>
      <c r="B3400" s="181" t="s">
        <v>3141</v>
      </c>
      <c r="C3400" s="181" t="s">
        <v>553</v>
      </c>
      <c r="D3400" s="181">
        <v>19</v>
      </c>
      <c r="E3400" s="181" t="s">
        <v>546</v>
      </c>
      <c r="F3400" s="181">
        <v>1.25</v>
      </c>
      <c r="G3400" s="181">
        <v>23.75</v>
      </c>
      <c r="H3400" s="181">
        <v>83.02</v>
      </c>
      <c r="I3400" s="181" t="s">
        <v>542</v>
      </c>
      <c r="J3400" s="181" t="s">
        <v>543</v>
      </c>
      <c r="K3400" s="181" t="s">
        <v>3144</v>
      </c>
    </row>
    <row r="3401" spans="1:11">
      <c r="A3401" s="181" t="s">
        <v>3140</v>
      </c>
      <c r="B3401" s="181" t="s">
        <v>3141</v>
      </c>
      <c r="C3401" s="181" t="s">
        <v>550</v>
      </c>
      <c r="D3401" s="181">
        <v>14</v>
      </c>
      <c r="E3401" s="181" t="s">
        <v>541</v>
      </c>
      <c r="F3401" s="181">
        <v>0.28999999999999998</v>
      </c>
      <c r="G3401" s="181">
        <v>4.0599999999999996</v>
      </c>
      <c r="H3401" s="181">
        <v>83.02</v>
      </c>
      <c r="I3401" s="181" t="s">
        <v>542</v>
      </c>
      <c r="J3401" s="181" t="s">
        <v>543</v>
      </c>
      <c r="K3401" s="181" t="s">
        <v>3145</v>
      </c>
    </row>
    <row r="3402" spans="1:11">
      <c r="A3402" s="181" t="s">
        <v>3140</v>
      </c>
      <c r="B3402" s="181" t="s">
        <v>3141</v>
      </c>
      <c r="C3402" s="181" t="s">
        <v>559</v>
      </c>
      <c r="D3402" s="181">
        <v>16</v>
      </c>
      <c r="E3402" s="181" t="s">
        <v>541</v>
      </c>
      <c r="F3402" s="181">
        <v>1.85</v>
      </c>
      <c r="G3402" s="181">
        <v>29.6</v>
      </c>
      <c r="H3402" s="181">
        <v>83.02</v>
      </c>
      <c r="I3402" s="181" t="s">
        <v>542</v>
      </c>
      <c r="J3402" s="181" t="s">
        <v>543</v>
      </c>
      <c r="K3402" s="181" t="s">
        <v>3146</v>
      </c>
    </row>
    <row r="3403" spans="1:11">
      <c r="A3403" s="181" t="s">
        <v>3147</v>
      </c>
      <c r="B3403" s="181" t="s">
        <v>3148</v>
      </c>
      <c r="C3403" s="181" t="s">
        <v>547</v>
      </c>
      <c r="D3403" s="181">
        <v>1</v>
      </c>
      <c r="E3403" s="181" t="s">
        <v>551</v>
      </c>
      <c r="F3403" s="181">
        <v>1.41</v>
      </c>
      <c r="G3403" s="181">
        <v>1.41</v>
      </c>
      <c r="H3403" s="181">
        <v>52.62</v>
      </c>
      <c r="I3403" s="181" t="s">
        <v>1906</v>
      </c>
      <c r="J3403" s="181" t="s">
        <v>543</v>
      </c>
      <c r="K3403" s="181" t="s">
        <v>3149</v>
      </c>
    </row>
    <row r="3404" spans="1:11">
      <c r="A3404" s="181" t="s">
        <v>3147</v>
      </c>
      <c r="B3404" s="181" t="s">
        <v>3148</v>
      </c>
      <c r="C3404" s="181" t="s">
        <v>553</v>
      </c>
      <c r="D3404" s="181">
        <v>9</v>
      </c>
      <c r="E3404" s="181" t="s">
        <v>541</v>
      </c>
      <c r="F3404" s="181">
        <v>2.99</v>
      </c>
      <c r="G3404" s="181">
        <v>26.91</v>
      </c>
      <c r="H3404" s="181">
        <v>52.62</v>
      </c>
      <c r="I3404" s="181" t="s">
        <v>1906</v>
      </c>
      <c r="J3404" s="181" t="s">
        <v>543</v>
      </c>
      <c r="K3404" s="181" t="s">
        <v>3149</v>
      </c>
    </row>
    <row r="3405" spans="1:11">
      <c r="A3405" s="181" t="s">
        <v>3147</v>
      </c>
      <c r="B3405" s="181" t="s">
        <v>3148</v>
      </c>
      <c r="C3405" s="181" t="s">
        <v>575</v>
      </c>
      <c r="D3405" s="181">
        <v>5</v>
      </c>
      <c r="E3405" s="181" t="s">
        <v>541</v>
      </c>
      <c r="F3405" s="181">
        <v>4.8600000000000003</v>
      </c>
      <c r="G3405" s="181">
        <v>24.3</v>
      </c>
      <c r="H3405" s="181">
        <v>52.62</v>
      </c>
      <c r="I3405" s="181" t="s">
        <v>1906</v>
      </c>
      <c r="J3405" s="181" t="s">
        <v>543</v>
      </c>
      <c r="K3405" s="181" t="s">
        <v>3149</v>
      </c>
    </row>
    <row r="3406" spans="1:11">
      <c r="A3406" s="181" t="s">
        <v>3150</v>
      </c>
      <c r="B3406" s="181" t="s">
        <v>3151</v>
      </c>
      <c r="C3406" s="181" t="s">
        <v>550</v>
      </c>
      <c r="D3406" s="181">
        <v>15</v>
      </c>
      <c r="E3406" s="181" t="s">
        <v>554</v>
      </c>
      <c r="F3406" s="181">
        <v>3.56</v>
      </c>
      <c r="G3406" s="181">
        <v>53.4</v>
      </c>
      <c r="H3406" s="181">
        <v>192.19</v>
      </c>
      <c r="I3406" s="181" t="s">
        <v>1906</v>
      </c>
      <c r="J3406" s="181" t="s">
        <v>543</v>
      </c>
      <c r="K3406" s="181" t="s">
        <v>3152</v>
      </c>
    </row>
    <row r="3407" spans="1:11">
      <c r="A3407" s="181" t="s">
        <v>3150</v>
      </c>
      <c r="B3407" s="181" t="s">
        <v>3151</v>
      </c>
      <c r="C3407" s="181" t="s">
        <v>552</v>
      </c>
      <c r="D3407" s="181">
        <v>20</v>
      </c>
      <c r="E3407" s="181" t="s">
        <v>551</v>
      </c>
      <c r="F3407" s="181">
        <v>1.52</v>
      </c>
      <c r="G3407" s="181">
        <v>30.4</v>
      </c>
      <c r="H3407" s="181">
        <v>192.19</v>
      </c>
      <c r="I3407" s="181" t="s">
        <v>1906</v>
      </c>
      <c r="J3407" s="181" t="s">
        <v>543</v>
      </c>
      <c r="K3407" s="181" t="s">
        <v>3152</v>
      </c>
    </row>
    <row r="3408" spans="1:11">
      <c r="A3408" s="181" t="s">
        <v>3150</v>
      </c>
      <c r="B3408" s="181" t="s">
        <v>3151</v>
      </c>
      <c r="C3408" s="181" t="s">
        <v>547</v>
      </c>
      <c r="D3408" s="181">
        <v>19</v>
      </c>
      <c r="E3408" s="181" t="s">
        <v>551</v>
      </c>
      <c r="F3408" s="181">
        <v>2.38</v>
      </c>
      <c r="G3408" s="181">
        <v>45.22</v>
      </c>
      <c r="H3408" s="181">
        <v>192.19</v>
      </c>
      <c r="I3408" s="181" t="s">
        <v>1906</v>
      </c>
      <c r="J3408" s="181" t="s">
        <v>543</v>
      </c>
      <c r="K3408" s="181" t="s">
        <v>3152</v>
      </c>
    </row>
    <row r="3409" spans="1:11">
      <c r="A3409" s="181" t="s">
        <v>3150</v>
      </c>
      <c r="B3409" s="181" t="s">
        <v>3151</v>
      </c>
      <c r="C3409" s="181" t="s">
        <v>563</v>
      </c>
      <c r="D3409" s="181">
        <v>14</v>
      </c>
      <c r="E3409" s="181" t="s">
        <v>551</v>
      </c>
      <c r="F3409" s="181">
        <v>0.12</v>
      </c>
      <c r="G3409" s="181">
        <v>1.68</v>
      </c>
      <c r="H3409" s="181">
        <v>192.19</v>
      </c>
      <c r="I3409" s="181" t="s">
        <v>1906</v>
      </c>
      <c r="J3409" s="181" t="s">
        <v>543</v>
      </c>
      <c r="K3409" s="181" t="s">
        <v>3152</v>
      </c>
    </row>
    <row r="3410" spans="1:11">
      <c r="A3410" s="181" t="s">
        <v>3150</v>
      </c>
      <c r="B3410" s="181" t="s">
        <v>3151</v>
      </c>
      <c r="C3410" s="181" t="s">
        <v>575</v>
      </c>
      <c r="D3410" s="181">
        <v>13</v>
      </c>
      <c r="E3410" s="181" t="s">
        <v>551</v>
      </c>
      <c r="F3410" s="181">
        <v>4.7300000000000004</v>
      </c>
      <c r="G3410" s="181">
        <v>61.49</v>
      </c>
      <c r="H3410" s="181">
        <v>192.19</v>
      </c>
      <c r="I3410" s="181" t="s">
        <v>1906</v>
      </c>
      <c r="J3410" s="181" t="s">
        <v>543</v>
      </c>
      <c r="K3410" s="181" t="s">
        <v>3152</v>
      </c>
    </row>
    <row r="3411" spans="1:11">
      <c r="A3411" s="181" t="s">
        <v>3153</v>
      </c>
      <c r="B3411" s="181" t="s">
        <v>3154</v>
      </c>
      <c r="C3411" s="181" t="s">
        <v>575</v>
      </c>
      <c r="D3411" s="181">
        <v>1</v>
      </c>
      <c r="E3411" s="181" t="s">
        <v>554</v>
      </c>
      <c r="F3411" s="181">
        <v>1.05</v>
      </c>
      <c r="G3411" s="181">
        <v>1.05</v>
      </c>
      <c r="H3411" s="181">
        <v>68.45</v>
      </c>
      <c r="I3411" s="181" t="s">
        <v>1906</v>
      </c>
      <c r="J3411" s="181" t="s">
        <v>543</v>
      </c>
      <c r="K3411" s="181" t="s">
        <v>3155</v>
      </c>
    </row>
    <row r="3412" spans="1:11">
      <c r="A3412" s="181" t="s">
        <v>3153</v>
      </c>
      <c r="B3412" s="181" t="s">
        <v>3154</v>
      </c>
      <c r="C3412" s="181" t="s">
        <v>579</v>
      </c>
      <c r="D3412" s="181">
        <v>10</v>
      </c>
      <c r="E3412" s="181" t="s">
        <v>541</v>
      </c>
      <c r="F3412" s="181">
        <v>4.6399999999999997</v>
      </c>
      <c r="G3412" s="181">
        <v>46.4</v>
      </c>
      <c r="H3412" s="181">
        <v>68.45</v>
      </c>
      <c r="I3412" s="181" t="s">
        <v>1906</v>
      </c>
      <c r="J3412" s="181" t="s">
        <v>543</v>
      </c>
      <c r="K3412" s="181" t="s">
        <v>3155</v>
      </c>
    </row>
    <row r="3413" spans="1:11">
      <c r="A3413" s="181" t="s">
        <v>3153</v>
      </c>
      <c r="B3413" s="181" t="s">
        <v>3154</v>
      </c>
      <c r="C3413" s="181" t="s">
        <v>540</v>
      </c>
      <c r="D3413" s="181">
        <v>4</v>
      </c>
      <c r="E3413" s="181" t="s">
        <v>541</v>
      </c>
      <c r="F3413" s="181">
        <v>3.84</v>
      </c>
      <c r="G3413" s="181">
        <v>15.36</v>
      </c>
      <c r="H3413" s="181">
        <v>68.45</v>
      </c>
      <c r="I3413" s="181" t="s">
        <v>1906</v>
      </c>
      <c r="J3413" s="181" t="s">
        <v>543</v>
      </c>
      <c r="K3413" s="181" t="s">
        <v>3155</v>
      </c>
    </row>
    <row r="3414" spans="1:11">
      <c r="A3414" s="181" t="s">
        <v>3153</v>
      </c>
      <c r="B3414" s="181" t="s">
        <v>3154</v>
      </c>
      <c r="C3414" s="181" t="s">
        <v>553</v>
      </c>
      <c r="D3414" s="181">
        <v>6</v>
      </c>
      <c r="E3414" s="181" t="s">
        <v>554</v>
      </c>
      <c r="F3414" s="181">
        <v>0.94</v>
      </c>
      <c r="G3414" s="181">
        <v>5.64</v>
      </c>
      <c r="H3414" s="181">
        <v>68.45</v>
      </c>
      <c r="I3414" s="181" t="s">
        <v>1906</v>
      </c>
      <c r="J3414" s="181" t="s">
        <v>543</v>
      </c>
      <c r="K3414" s="181" t="s">
        <v>3155</v>
      </c>
    </row>
    <row r="3415" spans="1:11">
      <c r="A3415" s="181" t="s">
        <v>3156</v>
      </c>
      <c r="B3415" s="181" t="s">
        <v>3157</v>
      </c>
      <c r="C3415" s="181" t="s">
        <v>597</v>
      </c>
      <c r="D3415" s="181">
        <v>3</v>
      </c>
      <c r="E3415" s="181" t="s">
        <v>551</v>
      </c>
      <c r="F3415" s="181">
        <v>3.37</v>
      </c>
      <c r="G3415" s="181">
        <v>10.11</v>
      </c>
      <c r="H3415" s="181">
        <v>104.07</v>
      </c>
      <c r="I3415" s="181" t="s">
        <v>542</v>
      </c>
      <c r="J3415" s="181" t="s">
        <v>543</v>
      </c>
      <c r="K3415" s="181" t="s">
        <v>3158</v>
      </c>
    </row>
    <row r="3416" spans="1:11">
      <c r="A3416" s="181" t="s">
        <v>3156</v>
      </c>
      <c r="B3416" s="181" t="s">
        <v>3157</v>
      </c>
      <c r="C3416" s="181" t="s">
        <v>575</v>
      </c>
      <c r="D3416" s="181">
        <v>15</v>
      </c>
      <c r="E3416" s="181" t="s">
        <v>551</v>
      </c>
      <c r="F3416" s="181">
        <v>0.4</v>
      </c>
      <c r="G3416" s="181">
        <v>6</v>
      </c>
      <c r="H3416" s="181">
        <v>104.07</v>
      </c>
      <c r="I3416" s="181" t="s">
        <v>542</v>
      </c>
      <c r="J3416" s="181" t="s">
        <v>543</v>
      </c>
      <c r="K3416" s="181" t="s">
        <v>3159</v>
      </c>
    </row>
    <row r="3417" spans="1:11">
      <c r="A3417" s="181" t="s">
        <v>3156</v>
      </c>
      <c r="B3417" s="181" t="s">
        <v>3157</v>
      </c>
      <c r="C3417" s="181" t="s">
        <v>543</v>
      </c>
      <c r="D3417" s="181">
        <v>12</v>
      </c>
      <c r="E3417" s="181" t="s">
        <v>554</v>
      </c>
      <c r="F3417" s="181">
        <v>4.58</v>
      </c>
      <c r="G3417" s="181">
        <v>54.96</v>
      </c>
      <c r="H3417" s="181">
        <v>104.07</v>
      </c>
      <c r="I3417" s="181" t="s">
        <v>542</v>
      </c>
      <c r="J3417" s="181" t="s">
        <v>543</v>
      </c>
      <c r="K3417" s="181" t="s">
        <v>3160</v>
      </c>
    </row>
    <row r="3418" spans="1:11">
      <c r="A3418" s="181" t="s">
        <v>3156</v>
      </c>
      <c r="B3418" s="181" t="s">
        <v>3157</v>
      </c>
      <c r="C3418" s="181" t="s">
        <v>557</v>
      </c>
      <c r="D3418" s="181">
        <v>14</v>
      </c>
      <c r="E3418" s="181" t="s">
        <v>551</v>
      </c>
      <c r="F3418" s="181">
        <v>1.96</v>
      </c>
      <c r="G3418" s="181">
        <v>27.44</v>
      </c>
      <c r="H3418" s="181">
        <v>104.07</v>
      </c>
      <c r="I3418" s="181" t="s">
        <v>542</v>
      </c>
      <c r="J3418" s="181" t="s">
        <v>543</v>
      </c>
      <c r="K3418" s="181" t="s">
        <v>3161</v>
      </c>
    </row>
    <row r="3419" spans="1:11">
      <c r="A3419" s="181" t="s">
        <v>3156</v>
      </c>
      <c r="B3419" s="181" t="s">
        <v>3157</v>
      </c>
      <c r="C3419" s="181" t="s">
        <v>545</v>
      </c>
      <c r="D3419" s="181">
        <v>4</v>
      </c>
      <c r="E3419" s="181" t="s">
        <v>554</v>
      </c>
      <c r="F3419" s="181">
        <v>1.39</v>
      </c>
      <c r="G3419" s="181">
        <v>5.56</v>
      </c>
      <c r="H3419" s="181">
        <v>104.07</v>
      </c>
      <c r="I3419" s="181" t="s">
        <v>542</v>
      </c>
      <c r="J3419" s="181" t="s">
        <v>543</v>
      </c>
      <c r="K3419" s="181" t="s">
        <v>3162</v>
      </c>
    </row>
    <row r="3420" spans="1:11">
      <c r="A3420" s="181" t="s">
        <v>3163</v>
      </c>
      <c r="B3420" s="181" t="s">
        <v>3164</v>
      </c>
      <c r="C3420" s="181" t="s">
        <v>543</v>
      </c>
      <c r="D3420" s="181">
        <v>12</v>
      </c>
      <c r="E3420" s="181" t="s">
        <v>554</v>
      </c>
      <c r="F3420" s="181">
        <v>2.54</v>
      </c>
      <c r="G3420" s="181">
        <v>30.48</v>
      </c>
      <c r="H3420" s="181">
        <v>76.599999999999994</v>
      </c>
      <c r="I3420" s="181" t="s">
        <v>542</v>
      </c>
      <c r="J3420" s="181" t="s">
        <v>543</v>
      </c>
      <c r="K3420" s="181" t="s">
        <v>3165</v>
      </c>
    </row>
    <row r="3421" spans="1:11">
      <c r="A3421" s="181" t="s">
        <v>3163</v>
      </c>
      <c r="B3421" s="181" t="s">
        <v>3164</v>
      </c>
      <c r="C3421" s="181" t="s">
        <v>557</v>
      </c>
      <c r="D3421" s="181">
        <v>17</v>
      </c>
      <c r="E3421" s="181" t="s">
        <v>541</v>
      </c>
      <c r="F3421" s="181">
        <v>1.85</v>
      </c>
      <c r="G3421" s="181">
        <v>31.45</v>
      </c>
      <c r="H3421" s="181">
        <v>76.599999999999994</v>
      </c>
      <c r="I3421" s="181" t="s">
        <v>542</v>
      </c>
      <c r="J3421" s="181" t="s">
        <v>543</v>
      </c>
      <c r="K3421" s="181" t="s">
        <v>3166</v>
      </c>
    </row>
    <row r="3422" spans="1:11">
      <c r="A3422" s="181" t="s">
        <v>3163</v>
      </c>
      <c r="B3422" s="181" t="s">
        <v>3164</v>
      </c>
      <c r="C3422" s="181" t="s">
        <v>553</v>
      </c>
      <c r="D3422" s="181">
        <v>3</v>
      </c>
      <c r="E3422" s="181" t="s">
        <v>554</v>
      </c>
      <c r="F3422" s="181">
        <v>4.8899999999999997</v>
      </c>
      <c r="G3422" s="181">
        <v>14.67</v>
      </c>
      <c r="H3422" s="181">
        <v>76.599999999999994</v>
      </c>
      <c r="I3422" s="181" t="s">
        <v>542</v>
      </c>
      <c r="J3422" s="181" t="s">
        <v>543</v>
      </c>
      <c r="K3422" s="181" t="s">
        <v>3167</v>
      </c>
    </row>
    <row r="3423" spans="1:11">
      <c r="A3423" s="181" t="s">
        <v>3168</v>
      </c>
      <c r="B3423" s="181" t="s">
        <v>3169</v>
      </c>
      <c r="C3423" s="181" t="s">
        <v>543</v>
      </c>
      <c r="D3423" s="181">
        <v>7</v>
      </c>
      <c r="E3423" s="181" t="s">
        <v>551</v>
      </c>
      <c r="F3423" s="181">
        <v>3.61</v>
      </c>
      <c r="G3423" s="181">
        <v>25.27</v>
      </c>
      <c r="H3423" s="181">
        <v>140.5</v>
      </c>
      <c r="I3423" s="181" t="s">
        <v>542</v>
      </c>
      <c r="J3423" s="181" t="s">
        <v>543</v>
      </c>
      <c r="K3423" s="181" t="s">
        <v>3170</v>
      </c>
    </row>
    <row r="3424" spans="1:11">
      <c r="A3424" s="181" t="s">
        <v>3168</v>
      </c>
      <c r="B3424" s="181" t="s">
        <v>3169</v>
      </c>
      <c r="C3424" s="181" t="s">
        <v>557</v>
      </c>
      <c r="D3424" s="181">
        <v>16</v>
      </c>
      <c r="E3424" s="181" t="s">
        <v>546</v>
      </c>
      <c r="F3424" s="181">
        <v>1.6</v>
      </c>
      <c r="G3424" s="181">
        <v>25.6</v>
      </c>
      <c r="H3424" s="181">
        <v>140.5</v>
      </c>
      <c r="I3424" s="181" t="s">
        <v>542</v>
      </c>
      <c r="J3424" s="181" t="s">
        <v>543</v>
      </c>
      <c r="K3424" s="181" t="s">
        <v>3171</v>
      </c>
    </row>
    <row r="3425" spans="1:11">
      <c r="A3425" s="181" t="s">
        <v>3168</v>
      </c>
      <c r="B3425" s="181" t="s">
        <v>3169</v>
      </c>
      <c r="C3425" s="181" t="s">
        <v>545</v>
      </c>
      <c r="D3425" s="181">
        <v>10</v>
      </c>
      <c r="E3425" s="181" t="s">
        <v>546</v>
      </c>
      <c r="F3425" s="181">
        <v>1.85</v>
      </c>
      <c r="G3425" s="181">
        <v>18.5</v>
      </c>
      <c r="H3425" s="181">
        <v>140.5</v>
      </c>
      <c r="I3425" s="181" t="s">
        <v>542</v>
      </c>
      <c r="J3425" s="181" t="s">
        <v>543</v>
      </c>
      <c r="K3425" s="181" t="s">
        <v>3172</v>
      </c>
    </row>
    <row r="3426" spans="1:11">
      <c r="A3426" s="181" t="s">
        <v>3168</v>
      </c>
      <c r="B3426" s="181" t="s">
        <v>3169</v>
      </c>
      <c r="C3426" s="181" t="s">
        <v>552</v>
      </c>
      <c r="D3426" s="181">
        <v>19</v>
      </c>
      <c r="E3426" s="181" t="s">
        <v>554</v>
      </c>
      <c r="F3426" s="181">
        <v>1.63</v>
      </c>
      <c r="G3426" s="181">
        <v>30.97</v>
      </c>
      <c r="H3426" s="181">
        <v>140.5</v>
      </c>
      <c r="I3426" s="181" t="s">
        <v>542</v>
      </c>
      <c r="J3426" s="181" t="s">
        <v>543</v>
      </c>
      <c r="K3426" s="181" t="s">
        <v>3173</v>
      </c>
    </row>
    <row r="3427" spans="1:11">
      <c r="A3427" s="181" t="s">
        <v>3168</v>
      </c>
      <c r="B3427" s="181" t="s">
        <v>3169</v>
      </c>
      <c r="C3427" s="181" t="s">
        <v>575</v>
      </c>
      <c r="D3427" s="181">
        <v>16</v>
      </c>
      <c r="E3427" s="181" t="s">
        <v>554</v>
      </c>
      <c r="F3427" s="181">
        <v>2.5099999999999998</v>
      </c>
      <c r="G3427" s="181">
        <v>40.159999999999997</v>
      </c>
      <c r="H3427" s="181">
        <v>140.5</v>
      </c>
      <c r="I3427" s="181" t="s">
        <v>542</v>
      </c>
      <c r="J3427" s="181" t="s">
        <v>543</v>
      </c>
      <c r="K3427" s="181" t="s">
        <v>3174</v>
      </c>
    </row>
    <row r="3428" spans="1:11">
      <c r="A3428" s="181" t="s">
        <v>3175</v>
      </c>
      <c r="B3428" s="181" t="s">
        <v>3176</v>
      </c>
      <c r="C3428" s="181" t="s">
        <v>597</v>
      </c>
      <c r="D3428" s="181">
        <v>10</v>
      </c>
      <c r="E3428" s="181" t="s">
        <v>551</v>
      </c>
      <c r="F3428" s="181">
        <v>2.66</v>
      </c>
      <c r="G3428" s="181">
        <v>26.6</v>
      </c>
      <c r="H3428" s="181">
        <v>172.37</v>
      </c>
      <c r="I3428" s="181" t="s">
        <v>1906</v>
      </c>
      <c r="J3428" s="181" t="s">
        <v>543</v>
      </c>
      <c r="K3428" s="181" t="s">
        <v>3177</v>
      </c>
    </row>
    <row r="3429" spans="1:11">
      <c r="A3429" s="181" t="s">
        <v>3175</v>
      </c>
      <c r="B3429" s="181" t="s">
        <v>3176</v>
      </c>
      <c r="C3429" s="181" t="s">
        <v>550</v>
      </c>
      <c r="D3429" s="181">
        <v>16</v>
      </c>
      <c r="E3429" s="181" t="s">
        <v>546</v>
      </c>
      <c r="F3429" s="181">
        <v>4.92</v>
      </c>
      <c r="G3429" s="181">
        <v>78.72</v>
      </c>
      <c r="H3429" s="181">
        <v>172.37</v>
      </c>
      <c r="I3429" s="181" t="s">
        <v>1906</v>
      </c>
      <c r="J3429" s="181" t="s">
        <v>543</v>
      </c>
      <c r="K3429" s="181" t="s">
        <v>3177</v>
      </c>
    </row>
    <row r="3430" spans="1:11">
      <c r="A3430" s="181" t="s">
        <v>3175</v>
      </c>
      <c r="B3430" s="181" t="s">
        <v>3176</v>
      </c>
      <c r="C3430" s="181" t="s">
        <v>579</v>
      </c>
      <c r="D3430" s="181">
        <v>15</v>
      </c>
      <c r="E3430" s="181" t="s">
        <v>551</v>
      </c>
      <c r="F3430" s="181">
        <v>4.47</v>
      </c>
      <c r="G3430" s="181">
        <v>67.05</v>
      </c>
      <c r="H3430" s="181">
        <v>172.37</v>
      </c>
      <c r="I3430" s="181" t="s">
        <v>1906</v>
      </c>
      <c r="J3430" s="181" t="s">
        <v>543</v>
      </c>
      <c r="K3430" s="181" t="s">
        <v>3177</v>
      </c>
    </row>
    <row r="3431" spans="1:11">
      <c r="A3431" s="181" t="s">
        <v>3178</v>
      </c>
      <c r="B3431" s="181" t="s">
        <v>3179</v>
      </c>
      <c r="C3431" s="181" t="s">
        <v>559</v>
      </c>
      <c r="D3431" s="181">
        <v>14</v>
      </c>
      <c r="E3431" s="181" t="s">
        <v>541</v>
      </c>
      <c r="F3431" s="181">
        <v>4.4800000000000004</v>
      </c>
      <c r="G3431" s="181">
        <v>62.72</v>
      </c>
      <c r="H3431" s="181">
        <v>250.62</v>
      </c>
      <c r="I3431" s="181" t="s">
        <v>542</v>
      </c>
      <c r="J3431" s="181" t="s">
        <v>543</v>
      </c>
      <c r="K3431" s="181" t="s">
        <v>3180</v>
      </c>
    </row>
    <row r="3432" spans="1:11">
      <c r="A3432" s="181" t="s">
        <v>3178</v>
      </c>
      <c r="B3432" s="181" t="s">
        <v>3179</v>
      </c>
      <c r="C3432" s="181" t="s">
        <v>540</v>
      </c>
      <c r="D3432" s="181">
        <v>19</v>
      </c>
      <c r="E3432" s="181" t="s">
        <v>551</v>
      </c>
      <c r="F3432" s="181">
        <v>0.59</v>
      </c>
      <c r="G3432" s="181">
        <v>11.21</v>
      </c>
      <c r="H3432" s="181">
        <v>250.62</v>
      </c>
      <c r="I3432" s="181" t="s">
        <v>542</v>
      </c>
      <c r="J3432" s="181" t="s">
        <v>543</v>
      </c>
      <c r="K3432" s="181" t="s">
        <v>3181</v>
      </c>
    </row>
    <row r="3433" spans="1:11">
      <c r="A3433" s="181" t="s">
        <v>3178</v>
      </c>
      <c r="B3433" s="181" t="s">
        <v>3179</v>
      </c>
      <c r="C3433" s="181" t="s">
        <v>557</v>
      </c>
      <c r="D3433" s="181">
        <v>9</v>
      </c>
      <c r="E3433" s="181" t="s">
        <v>541</v>
      </c>
      <c r="F3433" s="181">
        <v>1.76</v>
      </c>
      <c r="G3433" s="181">
        <v>15.84</v>
      </c>
      <c r="H3433" s="181">
        <v>250.62</v>
      </c>
      <c r="I3433" s="181" t="s">
        <v>542</v>
      </c>
      <c r="J3433" s="181" t="s">
        <v>543</v>
      </c>
      <c r="K3433" s="181" t="s">
        <v>3182</v>
      </c>
    </row>
    <row r="3434" spans="1:11">
      <c r="A3434" s="181" t="s">
        <v>3178</v>
      </c>
      <c r="B3434" s="181" t="s">
        <v>3179</v>
      </c>
      <c r="C3434" s="181" t="s">
        <v>553</v>
      </c>
      <c r="D3434" s="181">
        <v>17</v>
      </c>
      <c r="E3434" s="181" t="s">
        <v>546</v>
      </c>
      <c r="F3434" s="181">
        <v>3.89</v>
      </c>
      <c r="G3434" s="181">
        <v>66.13</v>
      </c>
      <c r="H3434" s="181">
        <v>250.62</v>
      </c>
      <c r="I3434" s="181" t="s">
        <v>542</v>
      </c>
      <c r="J3434" s="181" t="s">
        <v>543</v>
      </c>
      <c r="K3434" s="181" t="s">
        <v>3183</v>
      </c>
    </row>
    <row r="3435" spans="1:11">
      <c r="A3435" s="181" t="s">
        <v>3178</v>
      </c>
      <c r="B3435" s="181" t="s">
        <v>3179</v>
      </c>
      <c r="C3435" s="181" t="s">
        <v>579</v>
      </c>
      <c r="D3435" s="181">
        <v>15</v>
      </c>
      <c r="E3435" s="181" t="s">
        <v>551</v>
      </c>
      <c r="F3435" s="181">
        <v>3.36</v>
      </c>
      <c r="G3435" s="181">
        <v>50.4</v>
      </c>
      <c r="H3435" s="181">
        <v>250.62</v>
      </c>
      <c r="I3435" s="181" t="s">
        <v>542</v>
      </c>
      <c r="J3435" s="181" t="s">
        <v>543</v>
      </c>
      <c r="K3435" s="181" t="s">
        <v>3184</v>
      </c>
    </row>
    <row r="3436" spans="1:11">
      <c r="A3436" s="181" t="s">
        <v>3178</v>
      </c>
      <c r="B3436" s="181" t="s">
        <v>3179</v>
      </c>
      <c r="C3436" s="181" t="s">
        <v>563</v>
      </c>
      <c r="D3436" s="181">
        <v>16</v>
      </c>
      <c r="E3436" s="181" t="s">
        <v>546</v>
      </c>
      <c r="F3436" s="181">
        <v>2.77</v>
      </c>
      <c r="G3436" s="181">
        <v>44.32</v>
      </c>
      <c r="H3436" s="181">
        <v>250.62</v>
      </c>
      <c r="I3436" s="181" t="s">
        <v>542</v>
      </c>
      <c r="J3436" s="181" t="s">
        <v>543</v>
      </c>
      <c r="K3436" s="181" t="s">
        <v>3185</v>
      </c>
    </row>
    <row r="3437" spans="1:11">
      <c r="A3437" s="181" t="s">
        <v>3186</v>
      </c>
      <c r="B3437" s="181" t="s">
        <v>3187</v>
      </c>
      <c r="C3437" s="181" t="s">
        <v>557</v>
      </c>
      <c r="D3437" s="181">
        <v>9</v>
      </c>
      <c r="E3437" s="181" t="s">
        <v>546</v>
      </c>
      <c r="F3437" s="181">
        <v>3.93</v>
      </c>
      <c r="G3437" s="181">
        <v>35.369999999999997</v>
      </c>
      <c r="H3437" s="181">
        <v>73.930000000000007</v>
      </c>
      <c r="I3437" s="181" t="s">
        <v>542</v>
      </c>
      <c r="J3437" s="181" t="s">
        <v>543</v>
      </c>
      <c r="K3437" s="181" t="s">
        <v>3188</v>
      </c>
    </row>
    <row r="3438" spans="1:11">
      <c r="A3438" s="181" t="s">
        <v>3186</v>
      </c>
      <c r="B3438" s="181" t="s">
        <v>3187</v>
      </c>
      <c r="C3438" s="181" t="s">
        <v>545</v>
      </c>
      <c r="D3438" s="181">
        <v>8</v>
      </c>
      <c r="E3438" s="181" t="s">
        <v>541</v>
      </c>
      <c r="F3438" s="181">
        <v>2.02</v>
      </c>
      <c r="G3438" s="181">
        <v>16.16</v>
      </c>
      <c r="H3438" s="181">
        <v>73.930000000000007</v>
      </c>
      <c r="I3438" s="181" t="s">
        <v>542</v>
      </c>
      <c r="J3438" s="181" t="s">
        <v>543</v>
      </c>
      <c r="K3438" s="181" t="s">
        <v>3189</v>
      </c>
    </row>
    <row r="3439" spans="1:11">
      <c r="A3439" s="181" t="s">
        <v>3186</v>
      </c>
      <c r="B3439" s="181" t="s">
        <v>3187</v>
      </c>
      <c r="C3439" s="181" t="s">
        <v>597</v>
      </c>
      <c r="D3439" s="181">
        <v>10</v>
      </c>
      <c r="E3439" s="181" t="s">
        <v>541</v>
      </c>
      <c r="F3439" s="181">
        <v>2.2400000000000002</v>
      </c>
      <c r="G3439" s="181">
        <v>22.4</v>
      </c>
      <c r="H3439" s="181">
        <v>73.930000000000007</v>
      </c>
      <c r="I3439" s="181" t="s">
        <v>542</v>
      </c>
      <c r="J3439" s="181" t="s">
        <v>543</v>
      </c>
      <c r="K3439" s="181" t="s">
        <v>3190</v>
      </c>
    </row>
    <row r="3440" spans="1:11">
      <c r="A3440" s="181" t="s">
        <v>3191</v>
      </c>
      <c r="B3440" s="181" t="s">
        <v>3192</v>
      </c>
      <c r="C3440" s="181" t="s">
        <v>545</v>
      </c>
      <c r="D3440" s="181">
        <v>17</v>
      </c>
      <c r="E3440" s="181" t="s">
        <v>554</v>
      </c>
      <c r="F3440" s="181">
        <v>4.4000000000000004</v>
      </c>
      <c r="G3440" s="181">
        <v>74.8</v>
      </c>
      <c r="H3440" s="181">
        <v>177.09</v>
      </c>
      <c r="I3440" s="181" t="s">
        <v>542</v>
      </c>
      <c r="J3440" s="181" t="s">
        <v>543</v>
      </c>
      <c r="K3440" s="181" t="s">
        <v>3193</v>
      </c>
    </row>
    <row r="3441" spans="1:11">
      <c r="A3441" s="181" t="s">
        <v>3191</v>
      </c>
      <c r="B3441" s="181" t="s">
        <v>3192</v>
      </c>
      <c r="C3441" s="181" t="s">
        <v>597</v>
      </c>
      <c r="D3441" s="181">
        <v>12</v>
      </c>
      <c r="E3441" s="181" t="s">
        <v>546</v>
      </c>
      <c r="F3441" s="181">
        <v>4.38</v>
      </c>
      <c r="G3441" s="181">
        <v>52.56</v>
      </c>
      <c r="H3441" s="181">
        <v>177.09</v>
      </c>
      <c r="I3441" s="181" t="s">
        <v>542</v>
      </c>
      <c r="J3441" s="181" t="s">
        <v>543</v>
      </c>
      <c r="K3441" s="181" t="s">
        <v>3194</v>
      </c>
    </row>
    <row r="3442" spans="1:11">
      <c r="A3442" s="181" t="s">
        <v>3191</v>
      </c>
      <c r="B3442" s="181" t="s">
        <v>3192</v>
      </c>
      <c r="C3442" s="181" t="s">
        <v>579</v>
      </c>
      <c r="D3442" s="181">
        <v>19</v>
      </c>
      <c r="E3442" s="181" t="s">
        <v>551</v>
      </c>
      <c r="F3442" s="181">
        <v>2.4300000000000002</v>
      </c>
      <c r="G3442" s="181">
        <v>46.17</v>
      </c>
      <c r="H3442" s="181">
        <v>177.09</v>
      </c>
      <c r="I3442" s="181" t="s">
        <v>542</v>
      </c>
      <c r="J3442" s="181" t="s">
        <v>543</v>
      </c>
      <c r="K3442" s="181" t="s">
        <v>3195</v>
      </c>
    </row>
    <row r="3443" spans="1:11">
      <c r="A3443" s="181" t="s">
        <v>3191</v>
      </c>
      <c r="B3443" s="181" t="s">
        <v>3192</v>
      </c>
      <c r="C3443" s="181" t="s">
        <v>540</v>
      </c>
      <c r="D3443" s="181">
        <v>1</v>
      </c>
      <c r="E3443" s="181" t="s">
        <v>541</v>
      </c>
      <c r="F3443" s="181">
        <v>1.44</v>
      </c>
      <c r="G3443" s="181">
        <v>1.44</v>
      </c>
      <c r="H3443" s="181">
        <v>177.09</v>
      </c>
      <c r="I3443" s="181" t="s">
        <v>542</v>
      </c>
      <c r="J3443" s="181" t="s">
        <v>543</v>
      </c>
      <c r="K3443" s="181" t="s">
        <v>3196</v>
      </c>
    </row>
    <row r="3444" spans="1:11">
      <c r="A3444" s="181" t="s">
        <v>3191</v>
      </c>
      <c r="B3444" s="181" t="s">
        <v>3192</v>
      </c>
      <c r="C3444" s="181" t="s">
        <v>553</v>
      </c>
      <c r="D3444" s="181">
        <v>2</v>
      </c>
      <c r="E3444" s="181" t="s">
        <v>554</v>
      </c>
      <c r="F3444" s="181">
        <v>1.06</v>
      </c>
      <c r="G3444" s="181">
        <v>2.12</v>
      </c>
      <c r="H3444" s="181">
        <v>177.09</v>
      </c>
      <c r="I3444" s="181" t="s">
        <v>542</v>
      </c>
      <c r="J3444" s="181" t="s">
        <v>543</v>
      </c>
      <c r="K3444" s="181" t="s">
        <v>3197</v>
      </c>
    </row>
    <row r="3445" spans="1:11">
      <c r="A3445" s="181" t="s">
        <v>3198</v>
      </c>
      <c r="B3445" s="181" t="s">
        <v>3199</v>
      </c>
      <c r="C3445" s="181" t="s">
        <v>540</v>
      </c>
      <c r="D3445" s="181">
        <v>10</v>
      </c>
      <c r="E3445" s="181" t="s">
        <v>551</v>
      </c>
      <c r="F3445" s="181">
        <v>4.3899999999999997</v>
      </c>
      <c r="G3445" s="181">
        <v>43.9</v>
      </c>
      <c r="H3445" s="181">
        <v>121.94</v>
      </c>
      <c r="I3445" s="181" t="s">
        <v>1906</v>
      </c>
      <c r="J3445" s="181" t="s">
        <v>543</v>
      </c>
      <c r="K3445" s="181" t="s">
        <v>3200</v>
      </c>
    </row>
    <row r="3446" spans="1:11">
      <c r="A3446" s="181" t="s">
        <v>3198</v>
      </c>
      <c r="B3446" s="181" t="s">
        <v>3199</v>
      </c>
      <c r="C3446" s="181" t="s">
        <v>575</v>
      </c>
      <c r="D3446" s="181">
        <v>19</v>
      </c>
      <c r="E3446" s="181" t="s">
        <v>546</v>
      </c>
      <c r="F3446" s="181">
        <v>0.46</v>
      </c>
      <c r="G3446" s="181">
        <v>8.74</v>
      </c>
      <c r="H3446" s="181">
        <v>121.94</v>
      </c>
      <c r="I3446" s="181" t="s">
        <v>1906</v>
      </c>
      <c r="J3446" s="181" t="s">
        <v>543</v>
      </c>
      <c r="K3446" s="181" t="s">
        <v>3200</v>
      </c>
    </row>
    <row r="3447" spans="1:11">
      <c r="A3447" s="181" t="s">
        <v>3198</v>
      </c>
      <c r="B3447" s="181" t="s">
        <v>3199</v>
      </c>
      <c r="C3447" s="181" t="s">
        <v>545</v>
      </c>
      <c r="D3447" s="181">
        <v>15</v>
      </c>
      <c r="E3447" s="181" t="s">
        <v>551</v>
      </c>
      <c r="F3447" s="181">
        <v>4.62</v>
      </c>
      <c r="G3447" s="181">
        <v>69.3</v>
      </c>
      <c r="H3447" s="181">
        <v>121.94</v>
      </c>
      <c r="I3447" s="181" t="s">
        <v>1906</v>
      </c>
      <c r="J3447" s="181" t="s">
        <v>543</v>
      </c>
      <c r="K3447" s="181" t="s">
        <v>3200</v>
      </c>
    </row>
    <row r="3448" spans="1:11">
      <c r="A3448" s="181" t="s">
        <v>3201</v>
      </c>
      <c r="B3448" s="181" t="s">
        <v>3202</v>
      </c>
      <c r="C3448" s="181" t="s">
        <v>597</v>
      </c>
      <c r="D3448" s="181">
        <v>14</v>
      </c>
      <c r="E3448" s="181" t="s">
        <v>554</v>
      </c>
      <c r="F3448" s="181">
        <v>4.79</v>
      </c>
      <c r="G3448" s="181">
        <v>67.06</v>
      </c>
      <c r="H3448" s="181">
        <v>152.78</v>
      </c>
      <c r="I3448" s="181" t="s">
        <v>542</v>
      </c>
      <c r="J3448" s="181" t="s">
        <v>543</v>
      </c>
      <c r="K3448" s="181" t="s">
        <v>3203</v>
      </c>
    </row>
    <row r="3449" spans="1:11">
      <c r="A3449" s="181" t="s">
        <v>3201</v>
      </c>
      <c r="B3449" s="181" t="s">
        <v>3202</v>
      </c>
      <c r="C3449" s="181" t="s">
        <v>540</v>
      </c>
      <c r="D3449" s="181">
        <v>15</v>
      </c>
      <c r="E3449" s="181" t="s">
        <v>554</v>
      </c>
      <c r="F3449" s="181">
        <v>0.93</v>
      </c>
      <c r="G3449" s="181">
        <v>13.95</v>
      </c>
      <c r="H3449" s="181">
        <v>152.78</v>
      </c>
      <c r="I3449" s="181" t="s">
        <v>542</v>
      </c>
      <c r="J3449" s="181" t="s">
        <v>543</v>
      </c>
      <c r="K3449" s="181" t="s">
        <v>3204</v>
      </c>
    </row>
    <row r="3450" spans="1:11">
      <c r="A3450" s="181" t="s">
        <v>3201</v>
      </c>
      <c r="B3450" s="181" t="s">
        <v>3202</v>
      </c>
      <c r="C3450" s="181" t="s">
        <v>545</v>
      </c>
      <c r="D3450" s="181">
        <v>13</v>
      </c>
      <c r="E3450" s="181" t="s">
        <v>554</v>
      </c>
      <c r="F3450" s="181">
        <v>1.86</v>
      </c>
      <c r="G3450" s="181">
        <v>24.18</v>
      </c>
      <c r="H3450" s="181">
        <v>152.78</v>
      </c>
      <c r="I3450" s="181" t="s">
        <v>542</v>
      </c>
      <c r="J3450" s="181" t="s">
        <v>543</v>
      </c>
      <c r="K3450" s="181" t="s">
        <v>3205</v>
      </c>
    </row>
    <row r="3451" spans="1:11">
      <c r="A3451" s="181" t="s">
        <v>3201</v>
      </c>
      <c r="B3451" s="181" t="s">
        <v>3202</v>
      </c>
      <c r="C3451" s="181" t="s">
        <v>575</v>
      </c>
      <c r="D3451" s="181">
        <v>3</v>
      </c>
      <c r="E3451" s="181" t="s">
        <v>554</v>
      </c>
      <c r="F3451" s="181">
        <v>1.82</v>
      </c>
      <c r="G3451" s="181">
        <v>5.46</v>
      </c>
      <c r="H3451" s="181">
        <v>152.78</v>
      </c>
      <c r="I3451" s="181" t="s">
        <v>542</v>
      </c>
      <c r="J3451" s="181" t="s">
        <v>543</v>
      </c>
      <c r="K3451" s="181" t="s">
        <v>3206</v>
      </c>
    </row>
    <row r="3452" spans="1:11">
      <c r="A3452" s="181" t="s">
        <v>3201</v>
      </c>
      <c r="B3452" s="181" t="s">
        <v>3202</v>
      </c>
      <c r="C3452" s="181" t="s">
        <v>543</v>
      </c>
      <c r="D3452" s="181">
        <v>10</v>
      </c>
      <c r="E3452" s="181" t="s">
        <v>551</v>
      </c>
      <c r="F3452" s="181">
        <v>0.79</v>
      </c>
      <c r="G3452" s="181">
        <v>7.9</v>
      </c>
      <c r="H3452" s="181">
        <v>152.78</v>
      </c>
      <c r="I3452" s="181" t="s">
        <v>542</v>
      </c>
      <c r="J3452" s="181" t="s">
        <v>543</v>
      </c>
      <c r="K3452" s="181" t="s">
        <v>3207</v>
      </c>
    </row>
    <row r="3453" spans="1:11">
      <c r="A3453" s="181" t="s">
        <v>3201</v>
      </c>
      <c r="B3453" s="181" t="s">
        <v>3202</v>
      </c>
      <c r="C3453" s="181" t="s">
        <v>557</v>
      </c>
      <c r="D3453" s="181">
        <v>7</v>
      </c>
      <c r="E3453" s="181" t="s">
        <v>551</v>
      </c>
      <c r="F3453" s="181">
        <v>4.8899999999999997</v>
      </c>
      <c r="G3453" s="181">
        <v>34.229999999999997</v>
      </c>
      <c r="H3453" s="181">
        <v>152.78</v>
      </c>
      <c r="I3453" s="181" t="s">
        <v>542</v>
      </c>
      <c r="J3453" s="181" t="s">
        <v>543</v>
      </c>
      <c r="K3453" s="181" t="s">
        <v>3208</v>
      </c>
    </row>
    <row r="3454" spans="1:11">
      <c r="A3454" s="181" t="s">
        <v>3209</v>
      </c>
      <c r="B3454" s="181" t="s">
        <v>3210</v>
      </c>
      <c r="C3454" s="181" t="s">
        <v>545</v>
      </c>
      <c r="D3454" s="181">
        <v>15</v>
      </c>
      <c r="E3454" s="181" t="s">
        <v>551</v>
      </c>
      <c r="F3454" s="181">
        <v>3.62</v>
      </c>
      <c r="G3454" s="181">
        <v>54.3</v>
      </c>
      <c r="H3454" s="181">
        <v>76.959999999999994</v>
      </c>
      <c r="I3454" s="181" t="s">
        <v>1906</v>
      </c>
      <c r="J3454" s="181" t="s">
        <v>543</v>
      </c>
      <c r="K3454" s="181" t="s">
        <v>3211</v>
      </c>
    </row>
    <row r="3455" spans="1:11">
      <c r="A3455" s="181" t="s">
        <v>3209</v>
      </c>
      <c r="B3455" s="181" t="s">
        <v>3210</v>
      </c>
      <c r="C3455" s="181" t="s">
        <v>563</v>
      </c>
      <c r="D3455" s="181">
        <v>4</v>
      </c>
      <c r="E3455" s="181" t="s">
        <v>541</v>
      </c>
      <c r="F3455" s="181">
        <v>4.0599999999999996</v>
      </c>
      <c r="G3455" s="181">
        <v>16.239999999999998</v>
      </c>
      <c r="H3455" s="181">
        <v>76.959999999999994</v>
      </c>
      <c r="I3455" s="181" t="s">
        <v>1906</v>
      </c>
      <c r="J3455" s="181" t="s">
        <v>543</v>
      </c>
      <c r="K3455" s="181" t="s">
        <v>3211</v>
      </c>
    </row>
    <row r="3456" spans="1:11">
      <c r="A3456" s="181" t="s">
        <v>3209</v>
      </c>
      <c r="B3456" s="181" t="s">
        <v>3210</v>
      </c>
      <c r="C3456" s="181" t="s">
        <v>553</v>
      </c>
      <c r="D3456" s="181">
        <v>3</v>
      </c>
      <c r="E3456" s="181" t="s">
        <v>551</v>
      </c>
      <c r="F3456" s="181">
        <v>2.14</v>
      </c>
      <c r="G3456" s="181">
        <v>6.42</v>
      </c>
      <c r="H3456" s="181">
        <v>76.959999999999994</v>
      </c>
      <c r="I3456" s="181" t="s">
        <v>1906</v>
      </c>
      <c r="J3456" s="181" t="s">
        <v>543</v>
      </c>
      <c r="K3456" s="181" t="s">
        <v>3211</v>
      </c>
    </row>
    <row r="3457" spans="1:11">
      <c r="A3457" s="181" t="s">
        <v>3212</v>
      </c>
      <c r="B3457" s="181" t="s">
        <v>3213</v>
      </c>
      <c r="C3457" s="181" t="s">
        <v>559</v>
      </c>
      <c r="D3457" s="181">
        <v>9</v>
      </c>
      <c r="E3457" s="181" t="s">
        <v>541</v>
      </c>
      <c r="F3457" s="181">
        <v>1.92</v>
      </c>
      <c r="G3457" s="181">
        <v>17.28</v>
      </c>
      <c r="H3457" s="181">
        <v>28.87</v>
      </c>
      <c r="I3457" s="181" t="s">
        <v>542</v>
      </c>
      <c r="J3457" s="181" t="s">
        <v>543</v>
      </c>
      <c r="K3457" s="181" t="s">
        <v>3214</v>
      </c>
    </row>
    <row r="3458" spans="1:11">
      <c r="A3458" s="181" t="s">
        <v>3212</v>
      </c>
      <c r="B3458" s="181" t="s">
        <v>3213</v>
      </c>
      <c r="C3458" s="181" t="s">
        <v>563</v>
      </c>
      <c r="D3458" s="181">
        <v>8</v>
      </c>
      <c r="E3458" s="181" t="s">
        <v>554</v>
      </c>
      <c r="F3458" s="181">
        <v>1.1100000000000001</v>
      </c>
      <c r="G3458" s="181">
        <v>8.8800000000000008</v>
      </c>
      <c r="H3458" s="181">
        <v>28.87</v>
      </c>
      <c r="I3458" s="181" t="s">
        <v>542</v>
      </c>
      <c r="J3458" s="181" t="s">
        <v>543</v>
      </c>
      <c r="K3458" s="181" t="s">
        <v>3215</v>
      </c>
    </row>
    <row r="3459" spans="1:11">
      <c r="A3459" s="181" t="s">
        <v>3212</v>
      </c>
      <c r="B3459" s="181" t="s">
        <v>3213</v>
      </c>
      <c r="C3459" s="181" t="s">
        <v>575</v>
      </c>
      <c r="D3459" s="181">
        <v>1</v>
      </c>
      <c r="E3459" s="181" t="s">
        <v>551</v>
      </c>
      <c r="F3459" s="181">
        <v>2.71</v>
      </c>
      <c r="G3459" s="181">
        <v>2.71</v>
      </c>
      <c r="H3459" s="181">
        <v>28.87</v>
      </c>
      <c r="I3459" s="181" t="s">
        <v>542</v>
      </c>
      <c r="J3459" s="181" t="s">
        <v>543</v>
      </c>
      <c r="K3459" s="181" t="s">
        <v>3216</v>
      </c>
    </row>
    <row r="3460" spans="1:11">
      <c r="A3460" s="181" t="s">
        <v>3217</v>
      </c>
      <c r="B3460" s="181" t="s">
        <v>3218</v>
      </c>
      <c r="C3460" s="181" t="s">
        <v>557</v>
      </c>
      <c r="D3460" s="181">
        <v>8</v>
      </c>
      <c r="E3460" s="181" t="s">
        <v>554</v>
      </c>
      <c r="F3460" s="181">
        <v>4.79</v>
      </c>
      <c r="G3460" s="181">
        <v>38.32</v>
      </c>
      <c r="H3460" s="181">
        <v>77.540000000000006</v>
      </c>
      <c r="I3460" s="181" t="s">
        <v>1906</v>
      </c>
      <c r="J3460" s="181" t="s">
        <v>543</v>
      </c>
      <c r="K3460" s="181" t="s">
        <v>3219</v>
      </c>
    </row>
    <row r="3461" spans="1:11">
      <c r="A3461" s="181" t="s">
        <v>3217</v>
      </c>
      <c r="B3461" s="181" t="s">
        <v>3218</v>
      </c>
      <c r="C3461" s="181" t="s">
        <v>553</v>
      </c>
      <c r="D3461" s="181">
        <v>6</v>
      </c>
      <c r="E3461" s="181" t="s">
        <v>546</v>
      </c>
      <c r="F3461" s="181">
        <v>1.22</v>
      </c>
      <c r="G3461" s="181">
        <v>7.32</v>
      </c>
      <c r="H3461" s="181">
        <v>77.540000000000006</v>
      </c>
      <c r="I3461" s="181" t="s">
        <v>1906</v>
      </c>
      <c r="J3461" s="181" t="s">
        <v>543</v>
      </c>
      <c r="K3461" s="181" t="s">
        <v>3219</v>
      </c>
    </row>
    <row r="3462" spans="1:11">
      <c r="A3462" s="181" t="s">
        <v>3217</v>
      </c>
      <c r="B3462" s="181" t="s">
        <v>3218</v>
      </c>
      <c r="C3462" s="181" t="s">
        <v>552</v>
      </c>
      <c r="D3462" s="181">
        <v>10</v>
      </c>
      <c r="E3462" s="181" t="s">
        <v>551</v>
      </c>
      <c r="F3462" s="181">
        <v>3.19</v>
      </c>
      <c r="G3462" s="181">
        <v>31.9</v>
      </c>
      <c r="H3462" s="181">
        <v>77.540000000000006</v>
      </c>
      <c r="I3462" s="181" t="s">
        <v>1906</v>
      </c>
      <c r="J3462" s="181" t="s">
        <v>543</v>
      </c>
      <c r="K3462" s="181" t="s">
        <v>3219</v>
      </c>
    </row>
    <row r="3463" spans="1:11">
      <c r="A3463" s="181" t="s">
        <v>3220</v>
      </c>
      <c r="B3463" s="181" t="s">
        <v>3221</v>
      </c>
      <c r="C3463" s="181" t="s">
        <v>553</v>
      </c>
      <c r="D3463" s="181">
        <v>7</v>
      </c>
      <c r="E3463" s="181" t="s">
        <v>551</v>
      </c>
      <c r="F3463" s="181">
        <v>0.2</v>
      </c>
      <c r="G3463" s="181">
        <v>1.4</v>
      </c>
      <c r="H3463" s="181">
        <v>119.36</v>
      </c>
      <c r="I3463" s="181" t="s">
        <v>542</v>
      </c>
      <c r="J3463" s="181" t="s">
        <v>543</v>
      </c>
      <c r="K3463" s="181" t="s">
        <v>3222</v>
      </c>
    </row>
    <row r="3464" spans="1:11">
      <c r="A3464" s="181" t="s">
        <v>3220</v>
      </c>
      <c r="B3464" s="181" t="s">
        <v>3221</v>
      </c>
      <c r="C3464" s="181" t="s">
        <v>540</v>
      </c>
      <c r="D3464" s="181">
        <v>15</v>
      </c>
      <c r="E3464" s="181" t="s">
        <v>546</v>
      </c>
      <c r="F3464" s="181">
        <v>0.16</v>
      </c>
      <c r="G3464" s="181">
        <v>2.4</v>
      </c>
      <c r="H3464" s="181">
        <v>119.36</v>
      </c>
      <c r="I3464" s="181" t="s">
        <v>542</v>
      </c>
      <c r="J3464" s="181" t="s">
        <v>543</v>
      </c>
      <c r="K3464" s="181" t="s">
        <v>3223</v>
      </c>
    </row>
    <row r="3465" spans="1:11">
      <c r="A3465" s="181" t="s">
        <v>3220</v>
      </c>
      <c r="B3465" s="181" t="s">
        <v>3221</v>
      </c>
      <c r="C3465" s="181" t="s">
        <v>557</v>
      </c>
      <c r="D3465" s="181">
        <v>4</v>
      </c>
      <c r="E3465" s="181" t="s">
        <v>554</v>
      </c>
      <c r="F3465" s="181">
        <v>2.73</v>
      </c>
      <c r="G3465" s="181">
        <v>10.92</v>
      </c>
      <c r="H3465" s="181">
        <v>119.36</v>
      </c>
      <c r="I3465" s="181" t="s">
        <v>542</v>
      </c>
      <c r="J3465" s="181" t="s">
        <v>543</v>
      </c>
      <c r="K3465" s="181" t="s">
        <v>3224</v>
      </c>
    </row>
    <row r="3466" spans="1:11">
      <c r="A3466" s="181" t="s">
        <v>3220</v>
      </c>
      <c r="B3466" s="181" t="s">
        <v>3221</v>
      </c>
      <c r="C3466" s="181" t="s">
        <v>545</v>
      </c>
      <c r="D3466" s="181">
        <v>12</v>
      </c>
      <c r="E3466" s="181" t="s">
        <v>541</v>
      </c>
      <c r="F3466" s="181">
        <v>2.97</v>
      </c>
      <c r="G3466" s="181">
        <v>35.64</v>
      </c>
      <c r="H3466" s="181">
        <v>119.36</v>
      </c>
      <c r="I3466" s="181" t="s">
        <v>542</v>
      </c>
      <c r="J3466" s="181" t="s">
        <v>543</v>
      </c>
      <c r="K3466" s="181" t="s">
        <v>3225</v>
      </c>
    </row>
    <row r="3467" spans="1:11">
      <c r="A3467" s="181" t="s">
        <v>3220</v>
      </c>
      <c r="B3467" s="181" t="s">
        <v>3221</v>
      </c>
      <c r="C3467" s="181" t="s">
        <v>563</v>
      </c>
      <c r="D3467" s="181">
        <v>15</v>
      </c>
      <c r="E3467" s="181" t="s">
        <v>551</v>
      </c>
      <c r="F3467" s="181">
        <v>4.5999999999999996</v>
      </c>
      <c r="G3467" s="181">
        <v>69</v>
      </c>
      <c r="H3467" s="181">
        <v>119.36</v>
      </c>
      <c r="I3467" s="181" t="s">
        <v>542</v>
      </c>
      <c r="J3467" s="181" t="s">
        <v>543</v>
      </c>
      <c r="K3467" s="181" t="s">
        <v>3226</v>
      </c>
    </row>
    <row r="3468" spans="1:11">
      <c r="A3468" s="181" t="s">
        <v>3227</v>
      </c>
      <c r="B3468" s="181" t="s">
        <v>3228</v>
      </c>
      <c r="C3468" s="181" t="s">
        <v>557</v>
      </c>
      <c r="D3468" s="181">
        <v>9</v>
      </c>
      <c r="E3468" s="181" t="s">
        <v>551</v>
      </c>
      <c r="F3468" s="181">
        <v>1.58</v>
      </c>
      <c r="G3468" s="181">
        <v>14.22</v>
      </c>
      <c r="H3468" s="181">
        <v>111.26</v>
      </c>
      <c r="I3468" s="181" t="s">
        <v>542</v>
      </c>
      <c r="J3468" s="181" t="s">
        <v>543</v>
      </c>
      <c r="K3468" s="181" t="s">
        <v>3229</v>
      </c>
    </row>
    <row r="3469" spans="1:11">
      <c r="A3469" s="181" t="s">
        <v>3227</v>
      </c>
      <c r="B3469" s="181" t="s">
        <v>3228</v>
      </c>
      <c r="C3469" s="181" t="s">
        <v>552</v>
      </c>
      <c r="D3469" s="181">
        <v>17</v>
      </c>
      <c r="E3469" s="181" t="s">
        <v>541</v>
      </c>
      <c r="F3469" s="181">
        <v>4.12</v>
      </c>
      <c r="G3469" s="181">
        <v>70.040000000000006</v>
      </c>
      <c r="H3469" s="181">
        <v>111.26</v>
      </c>
      <c r="I3469" s="181" t="s">
        <v>542</v>
      </c>
      <c r="J3469" s="181" t="s">
        <v>543</v>
      </c>
      <c r="K3469" s="181" t="s">
        <v>3230</v>
      </c>
    </row>
    <row r="3470" spans="1:11">
      <c r="A3470" s="181" t="s">
        <v>3227</v>
      </c>
      <c r="B3470" s="181" t="s">
        <v>3228</v>
      </c>
      <c r="C3470" s="181" t="s">
        <v>579</v>
      </c>
      <c r="D3470" s="181">
        <v>18</v>
      </c>
      <c r="E3470" s="181" t="s">
        <v>541</v>
      </c>
      <c r="F3470" s="181">
        <v>1.5</v>
      </c>
      <c r="G3470" s="181">
        <v>27</v>
      </c>
      <c r="H3470" s="181">
        <v>111.26</v>
      </c>
      <c r="I3470" s="181" t="s">
        <v>542</v>
      </c>
      <c r="J3470" s="181" t="s">
        <v>543</v>
      </c>
      <c r="K3470" s="181" t="s">
        <v>3231</v>
      </c>
    </row>
    <row r="3471" spans="1:11">
      <c r="A3471" s="181" t="s">
        <v>3232</v>
      </c>
      <c r="B3471" s="181" t="s">
        <v>3233</v>
      </c>
      <c r="C3471" s="181" t="s">
        <v>543</v>
      </c>
      <c r="D3471" s="181">
        <v>13</v>
      </c>
      <c r="E3471" s="181" t="s">
        <v>554</v>
      </c>
      <c r="F3471" s="181">
        <v>2.16</v>
      </c>
      <c r="G3471" s="181">
        <v>28.08</v>
      </c>
      <c r="H3471" s="181">
        <v>153.38999999999999</v>
      </c>
      <c r="I3471" s="181" t="s">
        <v>1906</v>
      </c>
      <c r="J3471" s="181" t="s">
        <v>543</v>
      </c>
      <c r="K3471" s="181" t="s">
        <v>3234</v>
      </c>
    </row>
    <row r="3472" spans="1:11">
      <c r="A3472" s="181" t="s">
        <v>3232</v>
      </c>
      <c r="B3472" s="181" t="s">
        <v>3233</v>
      </c>
      <c r="C3472" s="181" t="s">
        <v>579</v>
      </c>
      <c r="D3472" s="181">
        <v>6</v>
      </c>
      <c r="E3472" s="181" t="s">
        <v>546</v>
      </c>
      <c r="F3472" s="181">
        <v>4.1100000000000003</v>
      </c>
      <c r="G3472" s="181">
        <v>24.66</v>
      </c>
      <c r="H3472" s="181">
        <v>153.38999999999999</v>
      </c>
      <c r="I3472" s="181" t="s">
        <v>1906</v>
      </c>
      <c r="J3472" s="181" t="s">
        <v>543</v>
      </c>
      <c r="K3472" s="181" t="s">
        <v>3234</v>
      </c>
    </row>
    <row r="3473" spans="1:11">
      <c r="A3473" s="181" t="s">
        <v>3232</v>
      </c>
      <c r="B3473" s="181" t="s">
        <v>3233</v>
      </c>
      <c r="C3473" s="181" t="s">
        <v>540</v>
      </c>
      <c r="D3473" s="181">
        <v>17</v>
      </c>
      <c r="E3473" s="181" t="s">
        <v>554</v>
      </c>
      <c r="F3473" s="181">
        <v>3.25</v>
      </c>
      <c r="G3473" s="181">
        <v>55.25</v>
      </c>
      <c r="H3473" s="181">
        <v>153.38999999999999</v>
      </c>
      <c r="I3473" s="181" t="s">
        <v>1906</v>
      </c>
      <c r="J3473" s="181" t="s">
        <v>543</v>
      </c>
      <c r="K3473" s="181" t="s">
        <v>3234</v>
      </c>
    </row>
    <row r="3474" spans="1:11">
      <c r="A3474" s="181" t="s">
        <v>3232</v>
      </c>
      <c r="B3474" s="181" t="s">
        <v>3233</v>
      </c>
      <c r="C3474" s="181" t="s">
        <v>545</v>
      </c>
      <c r="D3474" s="181">
        <v>20</v>
      </c>
      <c r="E3474" s="181" t="s">
        <v>546</v>
      </c>
      <c r="F3474" s="181">
        <v>2.27</v>
      </c>
      <c r="G3474" s="181">
        <v>45.4</v>
      </c>
      <c r="H3474" s="181">
        <v>153.38999999999999</v>
      </c>
      <c r="I3474" s="181" t="s">
        <v>1906</v>
      </c>
      <c r="J3474" s="181" t="s">
        <v>543</v>
      </c>
      <c r="K3474" s="181" t="s">
        <v>3234</v>
      </c>
    </row>
    <row r="3475" spans="1:11">
      <c r="A3475" s="181" t="s">
        <v>3235</v>
      </c>
      <c r="B3475" s="181" t="s">
        <v>3236</v>
      </c>
      <c r="C3475" s="181" t="s">
        <v>553</v>
      </c>
      <c r="D3475" s="181">
        <v>17</v>
      </c>
      <c r="E3475" s="181" t="s">
        <v>551</v>
      </c>
      <c r="F3475" s="181">
        <v>4.41</v>
      </c>
      <c r="G3475" s="181">
        <v>74.97</v>
      </c>
      <c r="H3475" s="181">
        <v>110.39</v>
      </c>
      <c r="I3475" s="181" t="s">
        <v>542</v>
      </c>
      <c r="J3475" s="181" t="s">
        <v>543</v>
      </c>
      <c r="K3475" s="181" t="s">
        <v>3237</v>
      </c>
    </row>
    <row r="3476" spans="1:11">
      <c r="A3476" s="181" t="s">
        <v>3235</v>
      </c>
      <c r="B3476" s="181" t="s">
        <v>3236</v>
      </c>
      <c r="C3476" s="181" t="s">
        <v>547</v>
      </c>
      <c r="D3476" s="181">
        <v>5</v>
      </c>
      <c r="E3476" s="181" t="s">
        <v>551</v>
      </c>
      <c r="F3476" s="181">
        <v>2.17</v>
      </c>
      <c r="G3476" s="181">
        <v>10.85</v>
      </c>
      <c r="H3476" s="181">
        <v>110.39</v>
      </c>
      <c r="I3476" s="181" t="s">
        <v>542</v>
      </c>
      <c r="J3476" s="181" t="s">
        <v>543</v>
      </c>
      <c r="K3476" s="181" t="s">
        <v>3238</v>
      </c>
    </row>
    <row r="3477" spans="1:11">
      <c r="A3477" s="181" t="s">
        <v>3235</v>
      </c>
      <c r="B3477" s="181" t="s">
        <v>3236</v>
      </c>
      <c r="C3477" s="181" t="s">
        <v>597</v>
      </c>
      <c r="D3477" s="181">
        <v>18</v>
      </c>
      <c r="E3477" s="181" t="s">
        <v>551</v>
      </c>
      <c r="F3477" s="181">
        <v>0.9</v>
      </c>
      <c r="G3477" s="181">
        <v>16.2</v>
      </c>
      <c r="H3477" s="181">
        <v>110.39</v>
      </c>
      <c r="I3477" s="181" t="s">
        <v>542</v>
      </c>
      <c r="J3477" s="181" t="s">
        <v>543</v>
      </c>
      <c r="K3477" s="181" t="s">
        <v>3239</v>
      </c>
    </row>
    <row r="3478" spans="1:11">
      <c r="A3478" s="181" t="s">
        <v>3235</v>
      </c>
      <c r="B3478" s="181" t="s">
        <v>3236</v>
      </c>
      <c r="C3478" s="181" t="s">
        <v>563</v>
      </c>
      <c r="D3478" s="181">
        <v>9</v>
      </c>
      <c r="E3478" s="181" t="s">
        <v>551</v>
      </c>
      <c r="F3478" s="181">
        <v>0.93</v>
      </c>
      <c r="G3478" s="181">
        <v>8.3699999999999992</v>
      </c>
      <c r="H3478" s="181">
        <v>110.39</v>
      </c>
      <c r="I3478" s="181" t="s">
        <v>542</v>
      </c>
      <c r="J3478" s="181" t="s">
        <v>543</v>
      </c>
      <c r="K3478" s="181" t="s">
        <v>3240</v>
      </c>
    </row>
    <row r="3479" spans="1:11">
      <c r="A3479" s="181" t="s">
        <v>3241</v>
      </c>
      <c r="B3479" s="181" t="s">
        <v>3242</v>
      </c>
      <c r="C3479" s="181" t="s">
        <v>563</v>
      </c>
      <c r="D3479" s="181">
        <v>16</v>
      </c>
      <c r="E3479" s="181" t="s">
        <v>554</v>
      </c>
      <c r="F3479" s="181">
        <v>0.84</v>
      </c>
      <c r="G3479" s="181">
        <v>13.44</v>
      </c>
      <c r="H3479" s="181">
        <v>99.29</v>
      </c>
      <c r="I3479" s="181" t="s">
        <v>1906</v>
      </c>
      <c r="J3479" s="181" t="s">
        <v>543</v>
      </c>
      <c r="K3479" s="181" t="s">
        <v>3243</v>
      </c>
    </row>
    <row r="3480" spans="1:11">
      <c r="A3480" s="181" t="s">
        <v>3241</v>
      </c>
      <c r="B3480" s="181" t="s">
        <v>3242</v>
      </c>
      <c r="C3480" s="181" t="s">
        <v>550</v>
      </c>
      <c r="D3480" s="181">
        <v>9</v>
      </c>
      <c r="E3480" s="181" t="s">
        <v>551</v>
      </c>
      <c r="F3480" s="181">
        <v>0.15</v>
      </c>
      <c r="G3480" s="181">
        <v>1.35</v>
      </c>
      <c r="H3480" s="181">
        <v>99.29</v>
      </c>
      <c r="I3480" s="181" t="s">
        <v>1906</v>
      </c>
      <c r="J3480" s="181" t="s">
        <v>543</v>
      </c>
      <c r="K3480" s="181" t="s">
        <v>3243</v>
      </c>
    </row>
    <row r="3481" spans="1:11">
      <c r="A3481" s="181" t="s">
        <v>3241</v>
      </c>
      <c r="B3481" s="181" t="s">
        <v>3242</v>
      </c>
      <c r="C3481" s="181" t="s">
        <v>597</v>
      </c>
      <c r="D3481" s="181">
        <v>11</v>
      </c>
      <c r="E3481" s="181" t="s">
        <v>546</v>
      </c>
      <c r="F3481" s="181">
        <v>4.3099999999999996</v>
      </c>
      <c r="G3481" s="181">
        <v>47.41</v>
      </c>
      <c r="H3481" s="181">
        <v>99.29</v>
      </c>
      <c r="I3481" s="181" t="s">
        <v>1906</v>
      </c>
      <c r="J3481" s="181" t="s">
        <v>543</v>
      </c>
      <c r="K3481" s="181" t="s">
        <v>3243</v>
      </c>
    </row>
    <row r="3482" spans="1:11">
      <c r="A3482" s="181" t="s">
        <v>3241</v>
      </c>
      <c r="B3482" s="181" t="s">
        <v>3242</v>
      </c>
      <c r="C3482" s="181" t="s">
        <v>543</v>
      </c>
      <c r="D3482" s="181">
        <v>4</v>
      </c>
      <c r="E3482" s="181" t="s">
        <v>546</v>
      </c>
      <c r="F3482" s="181">
        <v>2.92</v>
      </c>
      <c r="G3482" s="181">
        <v>11.68</v>
      </c>
      <c r="H3482" s="181">
        <v>99.29</v>
      </c>
      <c r="I3482" s="181" t="s">
        <v>1906</v>
      </c>
      <c r="J3482" s="181" t="s">
        <v>543</v>
      </c>
      <c r="K3482" s="181" t="s">
        <v>3243</v>
      </c>
    </row>
    <row r="3483" spans="1:11">
      <c r="A3483" s="181" t="s">
        <v>3241</v>
      </c>
      <c r="B3483" s="181" t="s">
        <v>3242</v>
      </c>
      <c r="C3483" s="181" t="s">
        <v>559</v>
      </c>
      <c r="D3483" s="181">
        <v>2</v>
      </c>
      <c r="E3483" s="181" t="s">
        <v>551</v>
      </c>
      <c r="F3483" s="181">
        <v>2.37</v>
      </c>
      <c r="G3483" s="181">
        <v>4.74</v>
      </c>
      <c r="H3483" s="181">
        <v>99.29</v>
      </c>
      <c r="I3483" s="181" t="s">
        <v>1906</v>
      </c>
      <c r="J3483" s="181" t="s">
        <v>543</v>
      </c>
      <c r="K3483" s="181" t="s">
        <v>3243</v>
      </c>
    </row>
    <row r="3484" spans="1:11">
      <c r="A3484" s="181" t="s">
        <v>3241</v>
      </c>
      <c r="B3484" s="181" t="s">
        <v>3242</v>
      </c>
      <c r="C3484" s="181" t="s">
        <v>557</v>
      </c>
      <c r="D3484" s="181">
        <v>13</v>
      </c>
      <c r="E3484" s="181" t="s">
        <v>541</v>
      </c>
      <c r="F3484" s="181">
        <v>1.59</v>
      </c>
      <c r="G3484" s="181">
        <v>20.67</v>
      </c>
      <c r="H3484" s="181">
        <v>99.29</v>
      </c>
      <c r="I3484" s="181" t="s">
        <v>1906</v>
      </c>
      <c r="J3484" s="181" t="s">
        <v>543</v>
      </c>
      <c r="K3484" s="181" t="s">
        <v>3243</v>
      </c>
    </row>
    <row r="3485" spans="1:11">
      <c r="A3485" s="181" t="s">
        <v>3244</v>
      </c>
      <c r="B3485" s="181" t="s">
        <v>3245</v>
      </c>
      <c r="C3485" s="181" t="s">
        <v>547</v>
      </c>
      <c r="D3485" s="181">
        <v>2</v>
      </c>
      <c r="E3485" s="181" t="s">
        <v>551</v>
      </c>
      <c r="F3485" s="181">
        <v>2.37</v>
      </c>
      <c r="G3485" s="181">
        <v>4.74</v>
      </c>
      <c r="H3485" s="181">
        <v>85.04</v>
      </c>
      <c r="I3485" s="181" t="s">
        <v>542</v>
      </c>
      <c r="J3485" s="181" t="s">
        <v>543</v>
      </c>
      <c r="K3485" s="181" t="s">
        <v>3246</v>
      </c>
    </row>
    <row r="3486" spans="1:11">
      <c r="A3486" s="181" t="s">
        <v>3244</v>
      </c>
      <c r="B3486" s="181" t="s">
        <v>3245</v>
      </c>
      <c r="C3486" s="181" t="s">
        <v>563</v>
      </c>
      <c r="D3486" s="181">
        <v>13</v>
      </c>
      <c r="E3486" s="181" t="s">
        <v>546</v>
      </c>
      <c r="F3486" s="181">
        <v>3.88</v>
      </c>
      <c r="G3486" s="181">
        <v>50.44</v>
      </c>
      <c r="H3486" s="181">
        <v>85.04</v>
      </c>
      <c r="I3486" s="181" t="s">
        <v>542</v>
      </c>
      <c r="J3486" s="181" t="s">
        <v>543</v>
      </c>
      <c r="K3486" s="181" t="s">
        <v>3247</v>
      </c>
    </row>
    <row r="3487" spans="1:11">
      <c r="A3487" s="181" t="s">
        <v>3244</v>
      </c>
      <c r="B3487" s="181" t="s">
        <v>3245</v>
      </c>
      <c r="C3487" s="181" t="s">
        <v>559</v>
      </c>
      <c r="D3487" s="181">
        <v>8</v>
      </c>
      <c r="E3487" s="181" t="s">
        <v>546</v>
      </c>
      <c r="F3487" s="181">
        <v>0.91</v>
      </c>
      <c r="G3487" s="181">
        <v>7.28</v>
      </c>
      <c r="H3487" s="181">
        <v>85.04</v>
      </c>
      <c r="I3487" s="181" t="s">
        <v>542</v>
      </c>
      <c r="J3487" s="181" t="s">
        <v>543</v>
      </c>
      <c r="K3487" s="181" t="s">
        <v>3248</v>
      </c>
    </row>
    <row r="3488" spans="1:11">
      <c r="A3488" s="181" t="s">
        <v>3244</v>
      </c>
      <c r="B3488" s="181" t="s">
        <v>3245</v>
      </c>
      <c r="C3488" s="181" t="s">
        <v>579</v>
      </c>
      <c r="D3488" s="181">
        <v>6</v>
      </c>
      <c r="E3488" s="181" t="s">
        <v>546</v>
      </c>
      <c r="F3488" s="181">
        <v>2.75</v>
      </c>
      <c r="G3488" s="181">
        <v>16.5</v>
      </c>
      <c r="H3488" s="181">
        <v>85.04</v>
      </c>
      <c r="I3488" s="181" t="s">
        <v>542</v>
      </c>
      <c r="J3488" s="181" t="s">
        <v>543</v>
      </c>
      <c r="K3488" s="181" t="s">
        <v>3249</v>
      </c>
    </row>
    <row r="3489" spans="1:11">
      <c r="A3489" s="181" t="s">
        <v>3244</v>
      </c>
      <c r="B3489" s="181" t="s">
        <v>3245</v>
      </c>
      <c r="C3489" s="181" t="s">
        <v>575</v>
      </c>
      <c r="D3489" s="181">
        <v>8</v>
      </c>
      <c r="E3489" s="181" t="s">
        <v>554</v>
      </c>
      <c r="F3489" s="181">
        <v>0.76</v>
      </c>
      <c r="G3489" s="181">
        <v>6.08</v>
      </c>
      <c r="H3489" s="181">
        <v>85.04</v>
      </c>
      <c r="I3489" s="181" t="s">
        <v>542</v>
      </c>
      <c r="J3489" s="181" t="s">
        <v>543</v>
      </c>
      <c r="K3489" s="181" t="s">
        <v>3250</v>
      </c>
    </row>
    <row r="3490" spans="1:11">
      <c r="A3490" s="181" t="s">
        <v>3251</v>
      </c>
      <c r="B3490" s="181" t="s">
        <v>3252</v>
      </c>
      <c r="C3490" s="181" t="s">
        <v>579</v>
      </c>
      <c r="D3490" s="181">
        <v>16</v>
      </c>
      <c r="E3490" s="181" t="s">
        <v>541</v>
      </c>
      <c r="F3490" s="181">
        <v>1.91</v>
      </c>
      <c r="G3490" s="181">
        <v>30.56</v>
      </c>
      <c r="H3490" s="181">
        <v>159.75</v>
      </c>
      <c r="I3490" s="181" t="s">
        <v>542</v>
      </c>
      <c r="J3490" s="181" t="s">
        <v>543</v>
      </c>
      <c r="K3490" s="181" t="s">
        <v>3253</v>
      </c>
    </row>
    <row r="3491" spans="1:11">
      <c r="A3491" s="181" t="s">
        <v>3251</v>
      </c>
      <c r="B3491" s="181" t="s">
        <v>3252</v>
      </c>
      <c r="C3491" s="181" t="s">
        <v>540</v>
      </c>
      <c r="D3491" s="181">
        <v>19</v>
      </c>
      <c r="E3491" s="181" t="s">
        <v>551</v>
      </c>
      <c r="F3491" s="181">
        <v>1.1399999999999999</v>
      </c>
      <c r="G3491" s="181">
        <v>21.66</v>
      </c>
      <c r="H3491" s="181">
        <v>159.75</v>
      </c>
      <c r="I3491" s="181" t="s">
        <v>542</v>
      </c>
      <c r="J3491" s="181" t="s">
        <v>543</v>
      </c>
      <c r="K3491" s="181" t="s">
        <v>3254</v>
      </c>
    </row>
    <row r="3492" spans="1:11">
      <c r="A3492" s="181" t="s">
        <v>3251</v>
      </c>
      <c r="B3492" s="181" t="s">
        <v>3252</v>
      </c>
      <c r="C3492" s="181" t="s">
        <v>563</v>
      </c>
      <c r="D3492" s="181">
        <v>17</v>
      </c>
      <c r="E3492" s="181" t="s">
        <v>541</v>
      </c>
      <c r="F3492" s="181">
        <v>4.6100000000000003</v>
      </c>
      <c r="G3492" s="181">
        <v>78.37</v>
      </c>
      <c r="H3492" s="181">
        <v>159.75</v>
      </c>
      <c r="I3492" s="181" t="s">
        <v>542</v>
      </c>
      <c r="J3492" s="181" t="s">
        <v>543</v>
      </c>
      <c r="K3492" s="181" t="s">
        <v>3255</v>
      </c>
    </row>
    <row r="3493" spans="1:11">
      <c r="A3493" s="181" t="s">
        <v>3251</v>
      </c>
      <c r="B3493" s="181" t="s">
        <v>3252</v>
      </c>
      <c r="C3493" s="181" t="s">
        <v>543</v>
      </c>
      <c r="D3493" s="181">
        <v>12</v>
      </c>
      <c r="E3493" s="181" t="s">
        <v>541</v>
      </c>
      <c r="F3493" s="181">
        <v>2.4300000000000002</v>
      </c>
      <c r="G3493" s="181">
        <v>29.16</v>
      </c>
      <c r="H3493" s="181">
        <v>159.75</v>
      </c>
      <c r="I3493" s="181" t="s">
        <v>542</v>
      </c>
      <c r="J3493" s="181" t="s">
        <v>543</v>
      </c>
      <c r="K3493" s="181" t="s">
        <v>3256</v>
      </c>
    </row>
    <row r="3494" spans="1:11">
      <c r="A3494" s="181" t="s">
        <v>3257</v>
      </c>
      <c r="B3494" s="181" t="s">
        <v>3258</v>
      </c>
      <c r="C3494" s="181" t="s">
        <v>559</v>
      </c>
      <c r="D3494" s="181">
        <v>6</v>
      </c>
      <c r="E3494" s="181" t="s">
        <v>554</v>
      </c>
      <c r="F3494" s="181">
        <v>4.28</v>
      </c>
      <c r="G3494" s="181">
        <v>25.68</v>
      </c>
      <c r="H3494" s="181">
        <v>233.05</v>
      </c>
      <c r="I3494" s="181" t="s">
        <v>1906</v>
      </c>
      <c r="J3494" s="181" t="s">
        <v>543</v>
      </c>
      <c r="K3494" s="181" t="s">
        <v>3259</v>
      </c>
    </row>
    <row r="3495" spans="1:11">
      <c r="A3495" s="181" t="s">
        <v>3257</v>
      </c>
      <c r="B3495" s="181" t="s">
        <v>3258</v>
      </c>
      <c r="C3495" s="181" t="s">
        <v>552</v>
      </c>
      <c r="D3495" s="181">
        <v>8</v>
      </c>
      <c r="E3495" s="181" t="s">
        <v>541</v>
      </c>
      <c r="F3495" s="181">
        <v>4.3</v>
      </c>
      <c r="G3495" s="181">
        <v>34.4</v>
      </c>
      <c r="H3495" s="181">
        <v>233.05</v>
      </c>
      <c r="I3495" s="181" t="s">
        <v>1906</v>
      </c>
      <c r="J3495" s="181" t="s">
        <v>543</v>
      </c>
      <c r="K3495" s="181" t="s">
        <v>3259</v>
      </c>
    </row>
    <row r="3496" spans="1:11">
      <c r="A3496" s="181" t="s">
        <v>3257</v>
      </c>
      <c r="B3496" s="181" t="s">
        <v>3258</v>
      </c>
      <c r="C3496" s="181" t="s">
        <v>563</v>
      </c>
      <c r="D3496" s="181">
        <v>20</v>
      </c>
      <c r="E3496" s="181" t="s">
        <v>551</v>
      </c>
      <c r="F3496" s="181">
        <v>4.7300000000000004</v>
      </c>
      <c r="G3496" s="181">
        <v>94.6</v>
      </c>
      <c r="H3496" s="181">
        <v>233.05</v>
      </c>
      <c r="I3496" s="181" t="s">
        <v>1906</v>
      </c>
      <c r="J3496" s="181" t="s">
        <v>543</v>
      </c>
      <c r="K3496" s="181" t="s">
        <v>3259</v>
      </c>
    </row>
    <row r="3497" spans="1:11">
      <c r="A3497" s="181" t="s">
        <v>3257</v>
      </c>
      <c r="B3497" s="181" t="s">
        <v>3258</v>
      </c>
      <c r="C3497" s="181" t="s">
        <v>540</v>
      </c>
      <c r="D3497" s="181">
        <v>17</v>
      </c>
      <c r="E3497" s="181" t="s">
        <v>546</v>
      </c>
      <c r="F3497" s="181">
        <v>4.6100000000000003</v>
      </c>
      <c r="G3497" s="181">
        <v>78.37</v>
      </c>
      <c r="H3497" s="181">
        <v>233.05</v>
      </c>
      <c r="I3497" s="181" t="s">
        <v>1906</v>
      </c>
      <c r="J3497" s="181" t="s">
        <v>543</v>
      </c>
      <c r="K3497" s="181" t="s">
        <v>3259</v>
      </c>
    </row>
    <row r="3498" spans="1:11">
      <c r="A3498" s="181" t="s">
        <v>3260</v>
      </c>
      <c r="B3498" s="181" t="s">
        <v>3261</v>
      </c>
      <c r="C3498" s="181" t="s">
        <v>550</v>
      </c>
      <c r="D3498" s="181">
        <v>4</v>
      </c>
      <c r="E3498" s="181" t="s">
        <v>541</v>
      </c>
      <c r="F3498" s="181">
        <v>3.35</v>
      </c>
      <c r="G3498" s="181">
        <v>13.4</v>
      </c>
      <c r="H3498" s="181">
        <v>130.86000000000001</v>
      </c>
      <c r="I3498" s="181" t="s">
        <v>542</v>
      </c>
      <c r="J3498" s="181" t="s">
        <v>778</v>
      </c>
      <c r="K3498" s="181" t="s">
        <v>3262</v>
      </c>
    </row>
    <row r="3499" spans="1:11">
      <c r="A3499" s="181" t="s">
        <v>3260</v>
      </c>
      <c r="B3499" s="181" t="s">
        <v>3261</v>
      </c>
      <c r="C3499" s="181" t="s">
        <v>563</v>
      </c>
      <c r="D3499" s="181">
        <v>9</v>
      </c>
      <c r="E3499" s="181" t="s">
        <v>551</v>
      </c>
      <c r="F3499" s="181">
        <v>4.84</v>
      </c>
      <c r="G3499" s="181">
        <v>43.56</v>
      </c>
      <c r="H3499" s="181">
        <v>130.86000000000001</v>
      </c>
      <c r="I3499" s="181" t="s">
        <v>542</v>
      </c>
      <c r="J3499" s="181" t="s">
        <v>778</v>
      </c>
      <c r="K3499" s="181" t="s">
        <v>3263</v>
      </c>
    </row>
    <row r="3500" spans="1:11">
      <c r="A3500" s="181" t="s">
        <v>3260</v>
      </c>
      <c r="B3500" s="181" t="s">
        <v>3261</v>
      </c>
      <c r="C3500" s="181" t="s">
        <v>579</v>
      </c>
      <c r="D3500" s="181">
        <v>10</v>
      </c>
      <c r="E3500" s="181" t="s">
        <v>541</v>
      </c>
      <c r="F3500" s="181">
        <v>3.1</v>
      </c>
      <c r="G3500" s="181">
        <v>31</v>
      </c>
      <c r="H3500" s="181">
        <v>130.86000000000001</v>
      </c>
      <c r="I3500" s="181" t="s">
        <v>542</v>
      </c>
      <c r="J3500" s="181" t="s">
        <v>778</v>
      </c>
      <c r="K3500" s="181" t="s">
        <v>3264</v>
      </c>
    </row>
    <row r="3501" spans="1:11">
      <c r="A3501" s="181" t="s">
        <v>3260</v>
      </c>
      <c r="B3501" s="181" t="s">
        <v>3261</v>
      </c>
      <c r="C3501" s="181" t="s">
        <v>553</v>
      </c>
      <c r="D3501" s="181">
        <v>11</v>
      </c>
      <c r="E3501" s="181" t="s">
        <v>554</v>
      </c>
      <c r="F3501" s="181">
        <v>3.9</v>
      </c>
      <c r="G3501" s="181">
        <v>42.9</v>
      </c>
      <c r="H3501" s="181">
        <v>130.86000000000001</v>
      </c>
      <c r="I3501" s="181" t="s">
        <v>542</v>
      </c>
      <c r="J3501" s="181" t="s">
        <v>778</v>
      </c>
      <c r="K3501" s="181" t="s">
        <v>3265</v>
      </c>
    </row>
    <row r="3502" spans="1:11">
      <c r="A3502" s="181" t="s">
        <v>3266</v>
      </c>
      <c r="B3502" s="181" t="s">
        <v>3267</v>
      </c>
      <c r="C3502" s="181" t="s">
        <v>557</v>
      </c>
      <c r="D3502" s="181">
        <v>11</v>
      </c>
      <c r="E3502" s="181" t="s">
        <v>546</v>
      </c>
      <c r="F3502" s="181">
        <v>4.5199999999999996</v>
      </c>
      <c r="G3502" s="181">
        <v>49.72</v>
      </c>
      <c r="H3502" s="181">
        <v>129.25</v>
      </c>
      <c r="I3502" s="181" t="s">
        <v>542</v>
      </c>
      <c r="J3502" s="181" t="s">
        <v>543</v>
      </c>
      <c r="K3502" s="181" t="s">
        <v>3268</v>
      </c>
    </row>
    <row r="3503" spans="1:11">
      <c r="A3503" s="181" t="s">
        <v>3266</v>
      </c>
      <c r="B3503" s="181" t="s">
        <v>3267</v>
      </c>
      <c r="C3503" s="181" t="s">
        <v>563</v>
      </c>
      <c r="D3503" s="181">
        <v>17</v>
      </c>
      <c r="E3503" s="181" t="s">
        <v>554</v>
      </c>
      <c r="F3503" s="181">
        <v>1.87</v>
      </c>
      <c r="G3503" s="181">
        <v>31.79</v>
      </c>
      <c r="H3503" s="181">
        <v>129.25</v>
      </c>
      <c r="I3503" s="181" t="s">
        <v>542</v>
      </c>
      <c r="J3503" s="181" t="s">
        <v>543</v>
      </c>
      <c r="K3503" s="181" t="s">
        <v>3269</v>
      </c>
    </row>
    <row r="3504" spans="1:11">
      <c r="A3504" s="181" t="s">
        <v>3266</v>
      </c>
      <c r="B3504" s="181" t="s">
        <v>3267</v>
      </c>
      <c r="C3504" s="181" t="s">
        <v>547</v>
      </c>
      <c r="D3504" s="181">
        <v>18</v>
      </c>
      <c r="E3504" s="181" t="s">
        <v>541</v>
      </c>
      <c r="F3504" s="181">
        <v>1.98</v>
      </c>
      <c r="G3504" s="181">
        <v>35.64</v>
      </c>
      <c r="H3504" s="181">
        <v>129.25</v>
      </c>
      <c r="I3504" s="181" t="s">
        <v>542</v>
      </c>
      <c r="J3504" s="181" t="s">
        <v>543</v>
      </c>
      <c r="K3504" s="181" t="s">
        <v>3270</v>
      </c>
    </row>
    <row r="3505" spans="1:11">
      <c r="A3505" s="181" t="s">
        <v>3266</v>
      </c>
      <c r="B3505" s="181" t="s">
        <v>3267</v>
      </c>
      <c r="C3505" s="181" t="s">
        <v>545</v>
      </c>
      <c r="D3505" s="181">
        <v>2</v>
      </c>
      <c r="E3505" s="181" t="s">
        <v>546</v>
      </c>
      <c r="F3505" s="181">
        <v>3.2</v>
      </c>
      <c r="G3505" s="181">
        <v>6.4</v>
      </c>
      <c r="H3505" s="181">
        <v>129.25</v>
      </c>
      <c r="I3505" s="181" t="s">
        <v>542</v>
      </c>
      <c r="J3505" s="181" t="s">
        <v>543</v>
      </c>
      <c r="K3505" s="181" t="s">
        <v>3271</v>
      </c>
    </row>
    <row r="3506" spans="1:11">
      <c r="A3506" s="181" t="s">
        <v>3266</v>
      </c>
      <c r="B3506" s="181" t="s">
        <v>3267</v>
      </c>
      <c r="C3506" s="181" t="s">
        <v>543</v>
      </c>
      <c r="D3506" s="181">
        <v>15</v>
      </c>
      <c r="E3506" s="181" t="s">
        <v>551</v>
      </c>
      <c r="F3506" s="181">
        <v>0.38</v>
      </c>
      <c r="G3506" s="181">
        <v>5.7</v>
      </c>
      <c r="H3506" s="181">
        <v>129.25</v>
      </c>
      <c r="I3506" s="181" t="s">
        <v>542</v>
      </c>
      <c r="J3506" s="181" t="s">
        <v>543</v>
      </c>
      <c r="K3506" s="181" t="s">
        <v>3272</v>
      </c>
    </row>
    <row r="3507" spans="1:11">
      <c r="A3507" s="181" t="s">
        <v>3273</v>
      </c>
      <c r="B3507" s="181" t="s">
        <v>3274</v>
      </c>
      <c r="C3507" s="181" t="s">
        <v>550</v>
      </c>
      <c r="D3507" s="181">
        <v>7</v>
      </c>
      <c r="E3507" s="181" t="s">
        <v>546</v>
      </c>
      <c r="F3507" s="181">
        <v>3.57</v>
      </c>
      <c r="G3507" s="181">
        <v>24.99</v>
      </c>
      <c r="H3507" s="181">
        <v>111.07</v>
      </c>
      <c r="I3507" s="181" t="s">
        <v>1906</v>
      </c>
      <c r="J3507" s="181" t="s">
        <v>543</v>
      </c>
      <c r="K3507" s="181" t="s">
        <v>3275</v>
      </c>
    </row>
    <row r="3508" spans="1:11">
      <c r="A3508" s="181" t="s">
        <v>3273</v>
      </c>
      <c r="B3508" s="181" t="s">
        <v>3274</v>
      </c>
      <c r="C3508" s="181" t="s">
        <v>563</v>
      </c>
      <c r="D3508" s="181">
        <v>12</v>
      </c>
      <c r="E3508" s="181" t="s">
        <v>551</v>
      </c>
      <c r="F3508" s="181">
        <v>3.47</v>
      </c>
      <c r="G3508" s="181">
        <v>41.64</v>
      </c>
      <c r="H3508" s="181">
        <v>111.07</v>
      </c>
      <c r="I3508" s="181" t="s">
        <v>1906</v>
      </c>
      <c r="J3508" s="181" t="s">
        <v>543</v>
      </c>
      <c r="K3508" s="181" t="s">
        <v>3275</v>
      </c>
    </row>
    <row r="3509" spans="1:11">
      <c r="A3509" s="181" t="s">
        <v>3273</v>
      </c>
      <c r="B3509" s="181" t="s">
        <v>3274</v>
      </c>
      <c r="C3509" s="181" t="s">
        <v>552</v>
      </c>
      <c r="D3509" s="181">
        <v>4</v>
      </c>
      <c r="E3509" s="181" t="s">
        <v>554</v>
      </c>
      <c r="F3509" s="181">
        <v>3.51</v>
      </c>
      <c r="G3509" s="181">
        <v>14.04</v>
      </c>
      <c r="H3509" s="181">
        <v>111.07</v>
      </c>
      <c r="I3509" s="181" t="s">
        <v>1906</v>
      </c>
      <c r="J3509" s="181" t="s">
        <v>543</v>
      </c>
      <c r="K3509" s="181" t="s">
        <v>3275</v>
      </c>
    </row>
    <row r="3510" spans="1:11">
      <c r="A3510" s="181" t="s">
        <v>3273</v>
      </c>
      <c r="B3510" s="181" t="s">
        <v>3274</v>
      </c>
      <c r="C3510" s="181" t="s">
        <v>579</v>
      </c>
      <c r="D3510" s="181">
        <v>12</v>
      </c>
      <c r="E3510" s="181" t="s">
        <v>546</v>
      </c>
      <c r="F3510" s="181">
        <v>1.49</v>
      </c>
      <c r="G3510" s="181">
        <v>17.88</v>
      </c>
      <c r="H3510" s="181">
        <v>111.07</v>
      </c>
      <c r="I3510" s="181" t="s">
        <v>1906</v>
      </c>
      <c r="J3510" s="181" t="s">
        <v>543</v>
      </c>
      <c r="K3510" s="181" t="s">
        <v>3275</v>
      </c>
    </row>
    <row r="3511" spans="1:11">
      <c r="A3511" s="181" t="s">
        <v>3273</v>
      </c>
      <c r="B3511" s="181" t="s">
        <v>3274</v>
      </c>
      <c r="C3511" s="181" t="s">
        <v>597</v>
      </c>
      <c r="D3511" s="181">
        <v>8</v>
      </c>
      <c r="E3511" s="181" t="s">
        <v>551</v>
      </c>
      <c r="F3511" s="181">
        <v>0.85</v>
      </c>
      <c r="G3511" s="181">
        <v>6.8</v>
      </c>
      <c r="H3511" s="181">
        <v>111.07</v>
      </c>
      <c r="I3511" s="181" t="s">
        <v>1906</v>
      </c>
      <c r="J3511" s="181" t="s">
        <v>543</v>
      </c>
      <c r="K3511" s="181" t="s">
        <v>3275</v>
      </c>
    </row>
    <row r="3512" spans="1:11">
      <c r="A3512" s="181" t="s">
        <v>3273</v>
      </c>
      <c r="B3512" s="181" t="s">
        <v>3274</v>
      </c>
      <c r="C3512" s="181" t="s">
        <v>575</v>
      </c>
      <c r="D3512" s="181">
        <v>2</v>
      </c>
      <c r="E3512" s="181" t="s">
        <v>551</v>
      </c>
      <c r="F3512" s="181">
        <v>2.86</v>
      </c>
      <c r="G3512" s="181">
        <v>5.72</v>
      </c>
      <c r="H3512" s="181">
        <v>111.07</v>
      </c>
      <c r="I3512" s="181" t="s">
        <v>1906</v>
      </c>
      <c r="J3512" s="181" t="s">
        <v>543</v>
      </c>
      <c r="K3512" s="181" t="s">
        <v>3275</v>
      </c>
    </row>
    <row r="3513" spans="1:11">
      <c r="A3513" s="181" t="s">
        <v>3276</v>
      </c>
      <c r="B3513" s="181" t="s">
        <v>3277</v>
      </c>
      <c r="C3513" s="181" t="s">
        <v>597</v>
      </c>
      <c r="D3513" s="181">
        <v>5</v>
      </c>
      <c r="E3513" s="181" t="s">
        <v>551</v>
      </c>
      <c r="F3513" s="181">
        <v>2.96</v>
      </c>
      <c r="G3513" s="181">
        <v>14.8</v>
      </c>
      <c r="H3513" s="181">
        <v>79.84</v>
      </c>
      <c r="I3513" s="181" t="s">
        <v>1906</v>
      </c>
      <c r="J3513" s="181" t="s">
        <v>543</v>
      </c>
      <c r="K3513" s="181" t="s">
        <v>3278</v>
      </c>
    </row>
    <row r="3514" spans="1:11">
      <c r="A3514" s="181" t="s">
        <v>3276</v>
      </c>
      <c r="B3514" s="181" t="s">
        <v>3277</v>
      </c>
      <c r="C3514" s="181" t="s">
        <v>543</v>
      </c>
      <c r="D3514" s="181">
        <v>10</v>
      </c>
      <c r="E3514" s="181" t="s">
        <v>546</v>
      </c>
      <c r="F3514" s="181">
        <v>4.24</v>
      </c>
      <c r="G3514" s="181">
        <v>42.4</v>
      </c>
      <c r="H3514" s="181">
        <v>79.84</v>
      </c>
      <c r="I3514" s="181" t="s">
        <v>1906</v>
      </c>
      <c r="J3514" s="181" t="s">
        <v>543</v>
      </c>
      <c r="K3514" s="181" t="s">
        <v>3278</v>
      </c>
    </row>
    <row r="3515" spans="1:11">
      <c r="A3515" s="181" t="s">
        <v>3276</v>
      </c>
      <c r="B3515" s="181" t="s">
        <v>3277</v>
      </c>
      <c r="C3515" s="181" t="s">
        <v>550</v>
      </c>
      <c r="D3515" s="181">
        <v>13</v>
      </c>
      <c r="E3515" s="181" t="s">
        <v>551</v>
      </c>
      <c r="F3515" s="181">
        <v>0.8</v>
      </c>
      <c r="G3515" s="181">
        <v>10.4</v>
      </c>
      <c r="H3515" s="181">
        <v>79.84</v>
      </c>
      <c r="I3515" s="181" t="s">
        <v>1906</v>
      </c>
      <c r="J3515" s="181" t="s">
        <v>543</v>
      </c>
      <c r="K3515" s="181" t="s">
        <v>3278</v>
      </c>
    </row>
    <row r="3516" spans="1:11">
      <c r="A3516" s="181" t="s">
        <v>3276</v>
      </c>
      <c r="B3516" s="181" t="s">
        <v>3277</v>
      </c>
      <c r="C3516" s="181" t="s">
        <v>563</v>
      </c>
      <c r="D3516" s="181">
        <v>1</v>
      </c>
      <c r="E3516" s="181" t="s">
        <v>554</v>
      </c>
      <c r="F3516" s="181">
        <v>2.66</v>
      </c>
      <c r="G3516" s="181">
        <v>2.66</v>
      </c>
      <c r="H3516" s="181">
        <v>79.84</v>
      </c>
      <c r="I3516" s="181" t="s">
        <v>1906</v>
      </c>
      <c r="J3516" s="181" t="s">
        <v>543</v>
      </c>
      <c r="K3516" s="181" t="s">
        <v>3278</v>
      </c>
    </row>
    <row r="3517" spans="1:11">
      <c r="A3517" s="181" t="s">
        <v>3276</v>
      </c>
      <c r="B3517" s="181" t="s">
        <v>3277</v>
      </c>
      <c r="C3517" s="181" t="s">
        <v>557</v>
      </c>
      <c r="D3517" s="181">
        <v>2</v>
      </c>
      <c r="E3517" s="181" t="s">
        <v>546</v>
      </c>
      <c r="F3517" s="181">
        <v>4.79</v>
      </c>
      <c r="G3517" s="181">
        <v>9.58</v>
      </c>
      <c r="H3517" s="181">
        <v>79.84</v>
      </c>
      <c r="I3517" s="181" t="s">
        <v>1906</v>
      </c>
      <c r="J3517" s="181" t="s">
        <v>543</v>
      </c>
      <c r="K3517" s="181" t="s">
        <v>3278</v>
      </c>
    </row>
    <row r="3518" spans="1:11">
      <c r="A3518" s="181" t="s">
        <v>3279</v>
      </c>
      <c r="B3518" s="181" t="s">
        <v>3280</v>
      </c>
      <c r="C3518" s="181" t="s">
        <v>545</v>
      </c>
      <c r="D3518" s="181">
        <v>4</v>
      </c>
      <c r="E3518" s="181" t="s">
        <v>554</v>
      </c>
      <c r="F3518" s="181">
        <v>1.0900000000000001</v>
      </c>
      <c r="G3518" s="181">
        <v>4.3600000000000003</v>
      </c>
      <c r="H3518" s="181">
        <v>124.08</v>
      </c>
      <c r="I3518" s="181" t="s">
        <v>1906</v>
      </c>
      <c r="J3518" s="181" t="s">
        <v>543</v>
      </c>
      <c r="K3518" s="181" t="s">
        <v>3281</v>
      </c>
    </row>
    <row r="3519" spans="1:11">
      <c r="A3519" s="181" t="s">
        <v>3279</v>
      </c>
      <c r="B3519" s="181" t="s">
        <v>3280</v>
      </c>
      <c r="C3519" s="181" t="s">
        <v>559</v>
      </c>
      <c r="D3519" s="181">
        <v>17</v>
      </c>
      <c r="E3519" s="181" t="s">
        <v>551</v>
      </c>
      <c r="F3519" s="181">
        <v>2.8</v>
      </c>
      <c r="G3519" s="181">
        <v>47.6</v>
      </c>
      <c r="H3519" s="181">
        <v>124.08</v>
      </c>
      <c r="I3519" s="181" t="s">
        <v>1906</v>
      </c>
      <c r="J3519" s="181" t="s">
        <v>543</v>
      </c>
      <c r="K3519" s="181" t="s">
        <v>3281</v>
      </c>
    </row>
    <row r="3520" spans="1:11">
      <c r="A3520" s="181" t="s">
        <v>3279</v>
      </c>
      <c r="B3520" s="181" t="s">
        <v>3280</v>
      </c>
      <c r="C3520" s="181" t="s">
        <v>553</v>
      </c>
      <c r="D3520" s="181">
        <v>4</v>
      </c>
      <c r="E3520" s="181" t="s">
        <v>554</v>
      </c>
      <c r="F3520" s="181">
        <v>2.81</v>
      </c>
      <c r="G3520" s="181">
        <v>11.24</v>
      </c>
      <c r="H3520" s="181">
        <v>124.08</v>
      </c>
      <c r="I3520" s="181" t="s">
        <v>1906</v>
      </c>
      <c r="J3520" s="181" t="s">
        <v>543</v>
      </c>
      <c r="K3520" s="181" t="s">
        <v>3281</v>
      </c>
    </row>
    <row r="3521" spans="1:11">
      <c r="A3521" s="181" t="s">
        <v>3279</v>
      </c>
      <c r="B3521" s="181" t="s">
        <v>3280</v>
      </c>
      <c r="C3521" s="181" t="s">
        <v>550</v>
      </c>
      <c r="D3521" s="181">
        <v>10</v>
      </c>
      <c r="E3521" s="181" t="s">
        <v>551</v>
      </c>
      <c r="F3521" s="181">
        <v>7.0000000000000007E-2</v>
      </c>
      <c r="G3521" s="181">
        <v>0.7</v>
      </c>
      <c r="H3521" s="181">
        <v>124.08</v>
      </c>
      <c r="I3521" s="181" t="s">
        <v>1906</v>
      </c>
      <c r="J3521" s="181" t="s">
        <v>543</v>
      </c>
      <c r="K3521" s="181" t="s">
        <v>3281</v>
      </c>
    </row>
    <row r="3522" spans="1:11">
      <c r="A3522" s="181" t="s">
        <v>3279</v>
      </c>
      <c r="B3522" s="181" t="s">
        <v>3280</v>
      </c>
      <c r="C3522" s="181" t="s">
        <v>575</v>
      </c>
      <c r="D3522" s="181">
        <v>15</v>
      </c>
      <c r="E3522" s="181" t="s">
        <v>554</v>
      </c>
      <c r="F3522" s="181">
        <v>4</v>
      </c>
      <c r="G3522" s="181">
        <v>60</v>
      </c>
      <c r="H3522" s="181">
        <v>124.08</v>
      </c>
      <c r="I3522" s="181" t="s">
        <v>1906</v>
      </c>
      <c r="J3522" s="181" t="s">
        <v>543</v>
      </c>
      <c r="K3522" s="181" t="s">
        <v>3281</v>
      </c>
    </row>
    <row r="3523" spans="1:11">
      <c r="A3523" s="181" t="s">
        <v>3279</v>
      </c>
      <c r="B3523" s="181" t="s">
        <v>3280</v>
      </c>
      <c r="C3523" s="181" t="s">
        <v>563</v>
      </c>
      <c r="D3523" s="181">
        <v>1</v>
      </c>
      <c r="E3523" s="181" t="s">
        <v>551</v>
      </c>
      <c r="F3523" s="181">
        <v>0.18</v>
      </c>
      <c r="G3523" s="181">
        <v>0.18</v>
      </c>
      <c r="H3523" s="181">
        <v>124.08</v>
      </c>
      <c r="I3523" s="181" t="s">
        <v>1906</v>
      </c>
      <c r="J3523" s="181" t="s">
        <v>543</v>
      </c>
      <c r="K3523" s="181" t="s">
        <v>3281</v>
      </c>
    </row>
    <row r="3524" spans="1:11">
      <c r="A3524" s="181" t="s">
        <v>3282</v>
      </c>
      <c r="B3524" s="181" t="s">
        <v>3283</v>
      </c>
      <c r="C3524" s="181" t="s">
        <v>559</v>
      </c>
      <c r="D3524" s="181">
        <v>19</v>
      </c>
      <c r="E3524" s="181" t="s">
        <v>546</v>
      </c>
      <c r="F3524" s="181">
        <v>4.0599999999999996</v>
      </c>
      <c r="G3524" s="181">
        <v>77.14</v>
      </c>
      <c r="H3524" s="181">
        <v>82.64</v>
      </c>
      <c r="I3524" s="181" t="s">
        <v>542</v>
      </c>
      <c r="J3524" s="181" t="s">
        <v>543</v>
      </c>
      <c r="K3524" s="181" t="s">
        <v>3284</v>
      </c>
    </row>
    <row r="3525" spans="1:11">
      <c r="A3525" s="181" t="s">
        <v>3282</v>
      </c>
      <c r="B3525" s="181" t="s">
        <v>3283</v>
      </c>
      <c r="C3525" s="181" t="s">
        <v>579</v>
      </c>
      <c r="D3525" s="181">
        <v>8</v>
      </c>
      <c r="E3525" s="181" t="s">
        <v>546</v>
      </c>
      <c r="F3525" s="181">
        <v>0.45</v>
      </c>
      <c r="G3525" s="181">
        <v>3.6</v>
      </c>
      <c r="H3525" s="181">
        <v>82.64</v>
      </c>
      <c r="I3525" s="181" t="s">
        <v>542</v>
      </c>
      <c r="J3525" s="181" t="s">
        <v>543</v>
      </c>
      <c r="K3525" s="181" t="s">
        <v>3285</v>
      </c>
    </row>
    <row r="3526" spans="1:11">
      <c r="A3526" s="181" t="s">
        <v>3282</v>
      </c>
      <c r="B3526" s="181" t="s">
        <v>3283</v>
      </c>
      <c r="C3526" s="181" t="s">
        <v>545</v>
      </c>
      <c r="D3526" s="181">
        <v>19</v>
      </c>
      <c r="E3526" s="181" t="s">
        <v>554</v>
      </c>
      <c r="F3526" s="181">
        <v>0.1</v>
      </c>
      <c r="G3526" s="181">
        <v>1.9</v>
      </c>
      <c r="H3526" s="181">
        <v>82.64</v>
      </c>
      <c r="I3526" s="181" t="s">
        <v>542</v>
      </c>
      <c r="J3526" s="181" t="s">
        <v>543</v>
      </c>
      <c r="K3526" s="181" t="s">
        <v>3286</v>
      </c>
    </row>
    <row r="3527" spans="1:11">
      <c r="A3527" s="181" t="s">
        <v>3287</v>
      </c>
      <c r="B3527" s="181" t="s">
        <v>3288</v>
      </c>
      <c r="C3527" s="181" t="s">
        <v>553</v>
      </c>
      <c r="D3527" s="181">
        <v>14</v>
      </c>
      <c r="E3527" s="181" t="s">
        <v>554</v>
      </c>
      <c r="F3527" s="181">
        <v>3.47</v>
      </c>
      <c r="G3527" s="181">
        <v>48.58</v>
      </c>
      <c r="H3527" s="181">
        <v>125.96</v>
      </c>
      <c r="I3527" s="181" t="s">
        <v>542</v>
      </c>
      <c r="J3527" s="181" t="s">
        <v>543</v>
      </c>
      <c r="K3527" s="181" t="s">
        <v>3289</v>
      </c>
    </row>
    <row r="3528" spans="1:11">
      <c r="A3528" s="181" t="s">
        <v>3287</v>
      </c>
      <c r="B3528" s="181" t="s">
        <v>3288</v>
      </c>
      <c r="C3528" s="181" t="s">
        <v>545</v>
      </c>
      <c r="D3528" s="181">
        <v>11</v>
      </c>
      <c r="E3528" s="181" t="s">
        <v>554</v>
      </c>
      <c r="F3528" s="181">
        <v>4.26</v>
      </c>
      <c r="G3528" s="181">
        <v>46.86</v>
      </c>
      <c r="H3528" s="181">
        <v>125.96</v>
      </c>
      <c r="I3528" s="181" t="s">
        <v>542</v>
      </c>
      <c r="J3528" s="181" t="s">
        <v>543</v>
      </c>
      <c r="K3528" s="181" t="s">
        <v>3290</v>
      </c>
    </row>
    <row r="3529" spans="1:11">
      <c r="A3529" s="181" t="s">
        <v>3287</v>
      </c>
      <c r="B3529" s="181" t="s">
        <v>3288</v>
      </c>
      <c r="C3529" s="181" t="s">
        <v>579</v>
      </c>
      <c r="D3529" s="181">
        <v>12</v>
      </c>
      <c r="E3529" s="181" t="s">
        <v>546</v>
      </c>
      <c r="F3529" s="181">
        <v>1.71</v>
      </c>
      <c r="G3529" s="181">
        <v>20.52</v>
      </c>
      <c r="H3529" s="181">
        <v>125.96</v>
      </c>
      <c r="I3529" s="181" t="s">
        <v>542</v>
      </c>
      <c r="J3529" s="181" t="s">
        <v>543</v>
      </c>
      <c r="K3529" s="181" t="s">
        <v>3291</v>
      </c>
    </row>
    <row r="3530" spans="1:11">
      <c r="A3530" s="181" t="s">
        <v>3287</v>
      </c>
      <c r="B3530" s="181" t="s">
        <v>3288</v>
      </c>
      <c r="C3530" s="181" t="s">
        <v>559</v>
      </c>
      <c r="D3530" s="181">
        <v>1</v>
      </c>
      <c r="E3530" s="181" t="s">
        <v>546</v>
      </c>
      <c r="F3530" s="181">
        <v>1.74</v>
      </c>
      <c r="G3530" s="181">
        <v>1.74</v>
      </c>
      <c r="H3530" s="181">
        <v>125.96</v>
      </c>
      <c r="I3530" s="181" t="s">
        <v>542</v>
      </c>
      <c r="J3530" s="181" t="s">
        <v>543</v>
      </c>
      <c r="K3530" s="181" t="s">
        <v>3292</v>
      </c>
    </row>
    <row r="3531" spans="1:11">
      <c r="A3531" s="181" t="s">
        <v>3287</v>
      </c>
      <c r="B3531" s="181" t="s">
        <v>3288</v>
      </c>
      <c r="C3531" s="181" t="s">
        <v>575</v>
      </c>
      <c r="D3531" s="181">
        <v>14</v>
      </c>
      <c r="E3531" s="181" t="s">
        <v>554</v>
      </c>
      <c r="F3531" s="181">
        <v>0.59</v>
      </c>
      <c r="G3531" s="181">
        <v>8.26</v>
      </c>
      <c r="H3531" s="181">
        <v>125.96</v>
      </c>
      <c r="I3531" s="181" t="s">
        <v>542</v>
      </c>
      <c r="J3531" s="181" t="s">
        <v>543</v>
      </c>
      <c r="K3531" s="181" t="s">
        <v>3293</v>
      </c>
    </row>
    <row r="3532" spans="1:11">
      <c r="A3532" s="181" t="s">
        <v>3294</v>
      </c>
      <c r="B3532" s="181" t="s">
        <v>3295</v>
      </c>
      <c r="C3532" s="181" t="s">
        <v>579</v>
      </c>
      <c r="D3532" s="181">
        <v>2</v>
      </c>
      <c r="E3532" s="181" t="s">
        <v>546</v>
      </c>
      <c r="F3532" s="181">
        <v>4.01</v>
      </c>
      <c r="G3532" s="181">
        <v>8.02</v>
      </c>
      <c r="H3532" s="181">
        <v>54.26</v>
      </c>
      <c r="I3532" s="181" t="s">
        <v>542</v>
      </c>
      <c r="J3532" s="181" t="s">
        <v>543</v>
      </c>
      <c r="K3532" s="181" t="s">
        <v>3296</v>
      </c>
    </row>
    <row r="3533" spans="1:11">
      <c r="A3533" s="181" t="s">
        <v>3294</v>
      </c>
      <c r="B3533" s="181" t="s">
        <v>3295</v>
      </c>
      <c r="C3533" s="181" t="s">
        <v>550</v>
      </c>
      <c r="D3533" s="181">
        <v>4</v>
      </c>
      <c r="E3533" s="181" t="s">
        <v>554</v>
      </c>
      <c r="F3533" s="181">
        <v>3.09</v>
      </c>
      <c r="G3533" s="181">
        <v>12.36</v>
      </c>
      <c r="H3533" s="181">
        <v>54.26</v>
      </c>
      <c r="I3533" s="181" t="s">
        <v>542</v>
      </c>
      <c r="J3533" s="181" t="s">
        <v>543</v>
      </c>
      <c r="K3533" s="181" t="s">
        <v>3297</v>
      </c>
    </row>
    <row r="3534" spans="1:11">
      <c r="A3534" s="181" t="s">
        <v>3294</v>
      </c>
      <c r="B3534" s="181" t="s">
        <v>3295</v>
      </c>
      <c r="C3534" s="181" t="s">
        <v>545</v>
      </c>
      <c r="D3534" s="181">
        <v>14</v>
      </c>
      <c r="E3534" s="181" t="s">
        <v>554</v>
      </c>
      <c r="F3534" s="181">
        <v>2.42</v>
      </c>
      <c r="G3534" s="181">
        <v>33.880000000000003</v>
      </c>
      <c r="H3534" s="181">
        <v>54.26</v>
      </c>
      <c r="I3534" s="181" t="s">
        <v>542</v>
      </c>
      <c r="J3534" s="181" t="s">
        <v>543</v>
      </c>
      <c r="K3534" s="181" t="s">
        <v>3298</v>
      </c>
    </row>
    <row r="3535" spans="1:11">
      <c r="A3535" s="181" t="s">
        <v>3299</v>
      </c>
      <c r="B3535" s="181" t="s">
        <v>3300</v>
      </c>
      <c r="C3535" s="181" t="s">
        <v>563</v>
      </c>
      <c r="D3535" s="181">
        <v>19</v>
      </c>
      <c r="E3535" s="181" t="s">
        <v>554</v>
      </c>
      <c r="F3535" s="181">
        <v>3.36</v>
      </c>
      <c r="G3535" s="181">
        <v>63.84</v>
      </c>
      <c r="H3535" s="181">
        <v>94.42</v>
      </c>
      <c r="I3535" s="181" t="s">
        <v>542</v>
      </c>
      <c r="J3535" s="181" t="s">
        <v>543</v>
      </c>
      <c r="K3535" s="181" t="s">
        <v>3301</v>
      </c>
    </row>
    <row r="3536" spans="1:11">
      <c r="A3536" s="181" t="s">
        <v>3299</v>
      </c>
      <c r="B3536" s="181" t="s">
        <v>3300</v>
      </c>
      <c r="C3536" s="181" t="s">
        <v>597</v>
      </c>
      <c r="D3536" s="181">
        <v>16</v>
      </c>
      <c r="E3536" s="181" t="s">
        <v>541</v>
      </c>
      <c r="F3536" s="181">
        <v>0.38</v>
      </c>
      <c r="G3536" s="181">
        <v>6.08</v>
      </c>
      <c r="H3536" s="181">
        <v>94.42</v>
      </c>
      <c r="I3536" s="181" t="s">
        <v>542</v>
      </c>
      <c r="J3536" s="181" t="s">
        <v>543</v>
      </c>
      <c r="K3536" s="181" t="s">
        <v>3302</v>
      </c>
    </row>
    <row r="3537" spans="1:11">
      <c r="A3537" s="181" t="s">
        <v>3299</v>
      </c>
      <c r="B3537" s="181" t="s">
        <v>3300</v>
      </c>
      <c r="C3537" s="181" t="s">
        <v>550</v>
      </c>
      <c r="D3537" s="181">
        <v>5</v>
      </c>
      <c r="E3537" s="181" t="s">
        <v>541</v>
      </c>
      <c r="F3537" s="181">
        <v>4.9000000000000004</v>
      </c>
      <c r="G3537" s="181">
        <v>24.5</v>
      </c>
      <c r="H3537" s="181">
        <v>94.42</v>
      </c>
      <c r="I3537" s="181" t="s">
        <v>542</v>
      </c>
      <c r="J3537" s="181" t="s">
        <v>543</v>
      </c>
      <c r="K3537" s="181" t="s">
        <v>3303</v>
      </c>
    </row>
    <row r="3538" spans="1:11">
      <c r="A3538" s="181" t="s">
        <v>3304</v>
      </c>
      <c r="B3538" s="181" t="s">
        <v>3305</v>
      </c>
      <c r="C3538" s="181" t="s">
        <v>575</v>
      </c>
      <c r="D3538" s="181">
        <v>18</v>
      </c>
      <c r="E3538" s="181" t="s">
        <v>546</v>
      </c>
      <c r="F3538" s="181">
        <v>0.8</v>
      </c>
      <c r="G3538" s="181">
        <v>14.4</v>
      </c>
      <c r="H3538" s="181">
        <v>72.7</v>
      </c>
      <c r="I3538" s="181" t="s">
        <v>1906</v>
      </c>
      <c r="J3538" s="181" t="s">
        <v>543</v>
      </c>
      <c r="K3538" s="181" t="s">
        <v>3306</v>
      </c>
    </row>
    <row r="3539" spans="1:11">
      <c r="A3539" s="181" t="s">
        <v>3304</v>
      </c>
      <c r="B3539" s="181" t="s">
        <v>3305</v>
      </c>
      <c r="C3539" s="181" t="s">
        <v>597</v>
      </c>
      <c r="D3539" s="181">
        <v>20</v>
      </c>
      <c r="E3539" s="181" t="s">
        <v>551</v>
      </c>
      <c r="F3539" s="181">
        <v>0.14000000000000001</v>
      </c>
      <c r="G3539" s="181">
        <v>2.8</v>
      </c>
      <c r="H3539" s="181">
        <v>72.7</v>
      </c>
      <c r="I3539" s="181" t="s">
        <v>1906</v>
      </c>
      <c r="J3539" s="181" t="s">
        <v>543</v>
      </c>
      <c r="K3539" s="181" t="s">
        <v>3306</v>
      </c>
    </row>
    <row r="3540" spans="1:11">
      <c r="A3540" s="181" t="s">
        <v>3304</v>
      </c>
      <c r="B3540" s="181" t="s">
        <v>3305</v>
      </c>
      <c r="C3540" s="181" t="s">
        <v>540</v>
      </c>
      <c r="D3540" s="181">
        <v>16</v>
      </c>
      <c r="E3540" s="181" t="s">
        <v>554</v>
      </c>
      <c r="F3540" s="181">
        <v>1.17</v>
      </c>
      <c r="G3540" s="181">
        <v>18.72</v>
      </c>
      <c r="H3540" s="181">
        <v>72.7</v>
      </c>
      <c r="I3540" s="181" t="s">
        <v>1906</v>
      </c>
      <c r="J3540" s="181" t="s">
        <v>543</v>
      </c>
      <c r="K3540" s="181" t="s">
        <v>3306</v>
      </c>
    </row>
    <row r="3541" spans="1:11">
      <c r="A3541" s="181" t="s">
        <v>3304</v>
      </c>
      <c r="B3541" s="181" t="s">
        <v>3305</v>
      </c>
      <c r="C3541" s="181" t="s">
        <v>545</v>
      </c>
      <c r="D3541" s="181">
        <v>5</v>
      </c>
      <c r="E3541" s="181" t="s">
        <v>551</v>
      </c>
      <c r="F3541" s="181">
        <v>1.5</v>
      </c>
      <c r="G3541" s="181">
        <v>7.5</v>
      </c>
      <c r="H3541" s="181">
        <v>72.7</v>
      </c>
      <c r="I3541" s="181" t="s">
        <v>1906</v>
      </c>
      <c r="J3541" s="181" t="s">
        <v>543</v>
      </c>
      <c r="K3541" s="181" t="s">
        <v>3306</v>
      </c>
    </row>
    <row r="3542" spans="1:11">
      <c r="A3542" s="181" t="s">
        <v>3304</v>
      </c>
      <c r="B3542" s="181" t="s">
        <v>3305</v>
      </c>
      <c r="C3542" s="181" t="s">
        <v>550</v>
      </c>
      <c r="D3542" s="181">
        <v>16</v>
      </c>
      <c r="E3542" s="181" t="s">
        <v>551</v>
      </c>
      <c r="F3542" s="181">
        <v>1.83</v>
      </c>
      <c r="G3542" s="181">
        <v>29.28</v>
      </c>
      <c r="H3542" s="181">
        <v>72.7</v>
      </c>
      <c r="I3542" s="181" t="s">
        <v>1906</v>
      </c>
      <c r="J3542" s="181" t="s">
        <v>543</v>
      </c>
      <c r="K3542" s="181" t="s">
        <v>3306</v>
      </c>
    </row>
    <row r="3543" spans="1:11">
      <c r="A3543" s="181" t="s">
        <v>3307</v>
      </c>
      <c r="B3543" s="181" t="s">
        <v>3308</v>
      </c>
      <c r="C3543" s="181" t="s">
        <v>557</v>
      </c>
      <c r="D3543" s="181">
        <v>6</v>
      </c>
      <c r="E3543" s="181" t="s">
        <v>554</v>
      </c>
      <c r="F3543" s="181">
        <v>3.2</v>
      </c>
      <c r="G3543" s="181">
        <v>19.2</v>
      </c>
      <c r="H3543" s="181">
        <v>194.99</v>
      </c>
      <c r="I3543" s="181" t="s">
        <v>1906</v>
      </c>
      <c r="J3543" s="181" t="s">
        <v>543</v>
      </c>
      <c r="K3543" s="181" t="s">
        <v>3309</v>
      </c>
    </row>
    <row r="3544" spans="1:11">
      <c r="A3544" s="181" t="s">
        <v>3307</v>
      </c>
      <c r="B3544" s="181" t="s">
        <v>3308</v>
      </c>
      <c r="C3544" s="181" t="s">
        <v>575</v>
      </c>
      <c r="D3544" s="181">
        <v>9</v>
      </c>
      <c r="E3544" s="181" t="s">
        <v>541</v>
      </c>
      <c r="F3544" s="181">
        <v>1.07</v>
      </c>
      <c r="G3544" s="181">
        <v>9.6300000000000008</v>
      </c>
      <c r="H3544" s="181">
        <v>194.99</v>
      </c>
      <c r="I3544" s="181" t="s">
        <v>1906</v>
      </c>
      <c r="J3544" s="181" t="s">
        <v>543</v>
      </c>
      <c r="K3544" s="181" t="s">
        <v>3309</v>
      </c>
    </row>
    <row r="3545" spans="1:11">
      <c r="A3545" s="181" t="s">
        <v>3307</v>
      </c>
      <c r="B3545" s="181" t="s">
        <v>3308</v>
      </c>
      <c r="C3545" s="181" t="s">
        <v>552</v>
      </c>
      <c r="D3545" s="181">
        <v>5</v>
      </c>
      <c r="E3545" s="181" t="s">
        <v>546</v>
      </c>
      <c r="F3545" s="181">
        <v>0.45</v>
      </c>
      <c r="G3545" s="181">
        <v>2.25</v>
      </c>
      <c r="H3545" s="181">
        <v>194.99</v>
      </c>
      <c r="I3545" s="181" t="s">
        <v>1906</v>
      </c>
      <c r="J3545" s="181" t="s">
        <v>543</v>
      </c>
      <c r="K3545" s="181" t="s">
        <v>3309</v>
      </c>
    </row>
    <row r="3546" spans="1:11">
      <c r="A3546" s="181" t="s">
        <v>3307</v>
      </c>
      <c r="B3546" s="181" t="s">
        <v>3308</v>
      </c>
      <c r="C3546" s="181" t="s">
        <v>547</v>
      </c>
      <c r="D3546" s="181">
        <v>13</v>
      </c>
      <c r="E3546" s="181" t="s">
        <v>546</v>
      </c>
      <c r="F3546" s="181">
        <v>4.5199999999999996</v>
      </c>
      <c r="G3546" s="181">
        <v>58.76</v>
      </c>
      <c r="H3546" s="181">
        <v>194.99</v>
      </c>
      <c r="I3546" s="181" t="s">
        <v>1906</v>
      </c>
      <c r="J3546" s="181" t="s">
        <v>543</v>
      </c>
      <c r="K3546" s="181" t="s">
        <v>3309</v>
      </c>
    </row>
    <row r="3547" spans="1:11">
      <c r="A3547" s="181" t="s">
        <v>3307</v>
      </c>
      <c r="B3547" s="181" t="s">
        <v>3308</v>
      </c>
      <c r="C3547" s="181" t="s">
        <v>550</v>
      </c>
      <c r="D3547" s="181">
        <v>20</v>
      </c>
      <c r="E3547" s="181" t="s">
        <v>546</v>
      </c>
      <c r="F3547" s="181">
        <v>4.84</v>
      </c>
      <c r="G3547" s="181">
        <v>96.8</v>
      </c>
      <c r="H3547" s="181">
        <v>194.99</v>
      </c>
      <c r="I3547" s="181" t="s">
        <v>1906</v>
      </c>
      <c r="J3547" s="181" t="s">
        <v>543</v>
      </c>
      <c r="K3547" s="181" t="s">
        <v>3309</v>
      </c>
    </row>
    <row r="3548" spans="1:11">
      <c r="A3548" s="181" t="s">
        <v>3307</v>
      </c>
      <c r="B3548" s="181" t="s">
        <v>3308</v>
      </c>
      <c r="C3548" s="181" t="s">
        <v>597</v>
      </c>
      <c r="D3548" s="181">
        <v>5</v>
      </c>
      <c r="E3548" s="181" t="s">
        <v>541</v>
      </c>
      <c r="F3548" s="181">
        <v>1.67</v>
      </c>
      <c r="G3548" s="181">
        <v>8.35</v>
      </c>
      <c r="H3548" s="181">
        <v>194.99</v>
      </c>
      <c r="I3548" s="181" t="s">
        <v>1906</v>
      </c>
      <c r="J3548" s="181" t="s">
        <v>543</v>
      </c>
      <c r="K3548" s="181" t="s">
        <v>3309</v>
      </c>
    </row>
    <row r="3549" spans="1:11">
      <c r="A3549" s="181" t="s">
        <v>3310</v>
      </c>
      <c r="B3549" s="181" t="s">
        <v>3311</v>
      </c>
      <c r="C3549" s="181" t="s">
        <v>552</v>
      </c>
      <c r="D3549" s="181">
        <v>7</v>
      </c>
      <c r="E3549" s="181" t="s">
        <v>551</v>
      </c>
      <c r="F3549" s="181">
        <v>4.1900000000000004</v>
      </c>
      <c r="G3549" s="181">
        <v>29.33</v>
      </c>
      <c r="H3549" s="181">
        <v>113.99</v>
      </c>
      <c r="I3549" s="181" t="s">
        <v>542</v>
      </c>
      <c r="J3549" s="181" t="s">
        <v>543</v>
      </c>
      <c r="K3549" s="181" t="s">
        <v>3312</v>
      </c>
    </row>
    <row r="3550" spans="1:11">
      <c r="A3550" s="181" t="s">
        <v>3310</v>
      </c>
      <c r="B3550" s="181" t="s">
        <v>3311</v>
      </c>
      <c r="C3550" s="181" t="s">
        <v>543</v>
      </c>
      <c r="D3550" s="181">
        <v>3</v>
      </c>
      <c r="E3550" s="181" t="s">
        <v>546</v>
      </c>
      <c r="F3550" s="181">
        <v>3.15</v>
      </c>
      <c r="G3550" s="181">
        <v>9.4499999999999993</v>
      </c>
      <c r="H3550" s="181">
        <v>113.99</v>
      </c>
      <c r="I3550" s="181" t="s">
        <v>542</v>
      </c>
      <c r="J3550" s="181" t="s">
        <v>543</v>
      </c>
      <c r="K3550" s="181" t="s">
        <v>3313</v>
      </c>
    </row>
    <row r="3551" spans="1:11">
      <c r="A3551" s="181" t="s">
        <v>3310</v>
      </c>
      <c r="B3551" s="181" t="s">
        <v>3311</v>
      </c>
      <c r="C3551" s="181" t="s">
        <v>557</v>
      </c>
      <c r="D3551" s="181">
        <v>7</v>
      </c>
      <c r="E3551" s="181" t="s">
        <v>546</v>
      </c>
      <c r="F3551" s="181">
        <v>4.5999999999999996</v>
      </c>
      <c r="G3551" s="181">
        <v>32.200000000000003</v>
      </c>
      <c r="H3551" s="181">
        <v>113.99</v>
      </c>
      <c r="I3551" s="181" t="s">
        <v>542</v>
      </c>
      <c r="J3551" s="181" t="s">
        <v>543</v>
      </c>
      <c r="K3551" s="181" t="s">
        <v>3314</v>
      </c>
    </row>
    <row r="3552" spans="1:11">
      <c r="A3552" s="181" t="s">
        <v>3310</v>
      </c>
      <c r="B3552" s="181" t="s">
        <v>3311</v>
      </c>
      <c r="C3552" s="181" t="s">
        <v>553</v>
      </c>
      <c r="D3552" s="181">
        <v>1</v>
      </c>
      <c r="E3552" s="181" t="s">
        <v>546</v>
      </c>
      <c r="F3552" s="181">
        <v>1.9</v>
      </c>
      <c r="G3552" s="181">
        <v>1.9</v>
      </c>
      <c r="H3552" s="181">
        <v>113.99</v>
      </c>
      <c r="I3552" s="181" t="s">
        <v>542</v>
      </c>
      <c r="J3552" s="181" t="s">
        <v>543</v>
      </c>
      <c r="K3552" s="181" t="s">
        <v>3315</v>
      </c>
    </row>
    <row r="3553" spans="1:11">
      <c r="A3553" s="181" t="s">
        <v>3310</v>
      </c>
      <c r="B3553" s="181" t="s">
        <v>3311</v>
      </c>
      <c r="C3553" s="181" t="s">
        <v>545</v>
      </c>
      <c r="D3553" s="181">
        <v>13</v>
      </c>
      <c r="E3553" s="181" t="s">
        <v>551</v>
      </c>
      <c r="F3553" s="181">
        <v>0.85</v>
      </c>
      <c r="G3553" s="181">
        <v>11.05</v>
      </c>
      <c r="H3553" s="181">
        <v>113.99</v>
      </c>
      <c r="I3553" s="181" t="s">
        <v>542</v>
      </c>
      <c r="J3553" s="181" t="s">
        <v>543</v>
      </c>
      <c r="K3553" s="181" t="s">
        <v>3316</v>
      </c>
    </row>
    <row r="3554" spans="1:11">
      <c r="A3554" s="181" t="s">
        <v>3310</v>
      </c>
      <c r="B3554" s="181" t="s">
        <v>3311</v>
      </c>
      <c r="C3554" s="181" t="s">
        <v>550</v>
      </c>
      <c r="D3554" s="181">
        <v>18</v>
      </c>
      <c r="E3554" s="181" t="s">
        <v>541</v>
      </c>
      <c r="F3554" s="181">
        <v>1.67</v>
      </c>
      <c r="G3554" s="181">
        <v>30.06</v>
      </c>
      <c r="H3554" s="181">
        <v>113.99</v>
      </c>
      <c r="I3554" s="181" t="s">
        <v>542</v>
      </c>
      <c r="J3554" s="181" t="s">
        <v>543</v>
      </c>
      <c r="K3554" s="181" t="s">
        <v>3317</v>
      </c>
    </row>
    <row r="3555" spans="1:11">
      <c r="A3555" s="181" t="s">
        <v>3318</v>
      </c>
      <c r="B3555" s="181" t="s">
        <v>3319</v>
      </c>
      <c r="C3555" s="181" t="s">
        <v>552</v>
      </c>
      <c r="D3555" s="181">
        <v>2</v>
      </c>
      <c r="E3555" s="181" t="s">
        <v>551</v>
      </c>
      <c r="F3555" s="181">
        <v>2.7</v>
      </c>
      <c r="G3555" s="181">
        <v>5.4</v>
      </c>
      <c r="H3555" s="181">
        <v>33.96</v>
      </c>
      <c r="I3555" s="181" t="s">
        <v>542</v>
      </c>
      <c r="J3555" s="181" t="s">
        <v>543</v>
      </c>
      <c r="K3555" s="181" t="s">
        <v>3320</v>
      </c>
    </row>
    <row r="3556" spans="1:11">
      <c r="A3556" s="181" t="s">
        <v>3318</v>
      </c>
      <c r="B3556" s="181" t="s">
        <v>3319</v>
      </c>
      <c r="C3556" s="181" t="s">
        <v>543</v>
      </c>
      <c r="D3556" s="181">
        <v>2</v>
      </c>
      <c r="E3556" s="181" t="s">
        <v>554</v>
      </c>
      <c r="F3556" s="181">
        <v>1.1100000000000001</v>
      </c>
      <c r="G3556" s="181">
        <v>2.2200000000000002</v>
      </c>
      <c r="H3556" s="181">
        <v>33.96</v>
      </c>
      <c r="I3556" s="181" t="s">
        <v>542</v>
      </c>
      <c r="J3556" s="181" t="s">
        <v>543</v>
      </c>
      <c r="K3556" s="181" t="s">
        <v>3321</v>
      </c>
    </row>
    <row r="3557" spans="1:11">
      <c r="A3557" s="181" t="s">
        <v>3318</v>
      </c>
      <c r="B3557" s="181" t="s">
        <v>3319</v>
      </c>
      <c r="C3557" s="181" t="s">
        <v>550</v>
      </c>
      <c r="D3557" s="181">
        <v>2</v>
      </c>
      <c r="E3557" s="181" t="s">
        <v>546</v>
      </c>
      <c r="F3557" s="181">
        <v>2.95</v>
      </c>
      <c r="G3557" s="181">
        <v>5.9</v>
      </c>
      <c r="H3557" s="181">
        <v>33.96</v>
      </c>
      <c r="I3557" s="181" t="s">
        <v>542</v>
      </c>
      <c r="J3557" s="181" t="s">
        <v>543</v>
      </c>
      <c r="K3557" s="181" t="s">
        <v>3322</v>
      </c>
    </row>
    <row r="3558" spans="1:11">
      <c r="A3558" s="181" t="s">
        <v>3318</v>
      </c>
      <c r="B3558" s="181" t="s">
        <v>3319</v>
      </c>
      <c r="C3558" s="181" t="s">
        <v>557</v>
      </c>
      <c r="D3558" s="181">
        <v>7</v>
      </c>
      <c r="E3558" s="181" t="s">
        <v>546</v>
      </c>
      <c r="F3558" s="181">
        <v>2.92</v>
      </c>
      <c r="G3558" s="181">
        <v>20.440000000000001</v>
      </c>
      <c r="H3558" s="181">
        <v>33.96</v>
      </c>
      <c r="I3558" s="181" t="s">
        <v>542</v>
      </c>
      <c r="J3558" s="181" t="s">
        <v>543</v>
      </c>
      <c r="K3558" s="181" t="s">
        <v>3323</v>
      </c>
    </row>
    <row r="3559" spans="1:11">
      <c r="A3559" s="181" t="s">
        <v>3324</v>
      </c>
      <c r="B3559" s="181" t="s">
        <v>3325</v>
      </c>
      <c r="C3559" s="181" t="s">
        <v>557</v>
      </c>
      <c r="D3559" s="181">
        <v>9</v>
      </c>
      <c r="E3559" s="181" t="s">
        <v>554</v>
      </c>
      <c r="F3559" s="181">
        <v>2.89</v>
      </c>
      <c r="G3559" s="181">
        <v>26.01</v>
      </c>
      <c r="H3559" s="181">
        <v>54.51</v>
      </c>
      <c r="I3559" s="181" t="s">
        <v>542</v>
      </c>
      <c r="J3559" s="181" t="s">
        <v>543</v>
      </c>
      <c r="K3559" s="181" t="s">
        <v>3326</v>
      </c>
    </row>
    <row r="3560" spans="1:11">
      <c r="A3560" s="181" t="s">
        <v>3324</v>
      </c>
      <c r="B3560" s="181" t="s">
        <v>3325</v>
      </c>
      <c r="C3560" s="181" t="s">
        <v>545</v>
      </c>
      <c r="D3560" s="181">
        <v>15</v>
      </c>
      <c r="E3560" s="181" t="s">
        <v>554</v>
      </c>
      <c r="F3560" s="181">
        <v>0.88</v>
      </c>
      <c r="G3560" s="181">
        <v>13.2</v>
      </c>
      <c r="H3560" s="181">
        <v>54.51</v>
      </c>
      <c r="I3560" s="181" t="s">
        <v>542</v>
      </c>
      <c r="J3560" s="181" t="s">
        <v>543</v>
      </c>
      <c r="K3560" s="181" t="s">
        <v>3327</v>
      </c>
    </row>
    <row r="3561" spans="1:11">
      <c r="A3561" s="181" t="s">
        <v>3324</v>
      </c>
      <c r="B3561" s="181" t="s">
        <v>3325</v>
      </c>
      <c r="C3561" s="181" t="s">
        <v>575</v>
      </c>
      <c r="D3561" s="181">
        <v>7</v>
      </c>
      <c r="E3561" s="181" t="s">
        <v>541</v>
      </c>
      <c r="F3561" s="181">
        <v>1.98</v>
      </c>
      <c r="G3561" s="181">
        <v>13.86</v>
      </c>
      <c r="H3561" s="181">
        <v>54.51</v>
      </c>
      <c r="I3561" s="181" t="s">
        <v>542</v>
      </c>
      <c r="J3561" s="181" t="s">
        <v>543</v>
      </c>
      <c r="K3561" s="181" t="s">
        <v>3328</v>
      </c>
    </row>
    <row r="3562" spans="1:11">
      <c r="A3562" s="181" t="s">
        <v>3324</v>
      </c>
      <c r="B3562" s="181" t="s">
        <v>3325</v>
      </c>
      <c r="C3562" s="181" t="s">
        <v>563</v>
      </c>
      <c r="D3562" s="181">
        <v>16</v>
      </c>
      <c r="E3562" s="181" t="s">
        <v>554</v>
      </c>
      <c r="F3562" s="181">
        <v>0.09</v>
      </c>
      <c r="G3562" s="181">
        <v>1.44</v>
      </c>
      <c r="H3562" s="181">
        <v>54.51</v>
      </c>
      <c r="I3562" s="181" t="s">
        <v>542</v>
      </c>
      <c r="J3562" s="181" t="s">
        <v>543</v>
      </c>
      <c r="K3562" s="181" t="s">
        <v>3329</v>
      </c>
    </row>
    <row r="3563" spans="1:11">
      <c r="A3563" s="181" t="s">
        <v>3330</v>
      </c>
      <c r="B3563" s="181" t="s">
        <v>3331</v>
      </c>
      <c r="C3563" s="181" t="s">
        <v>575</v>
      </c>
      <c r="D3563" s="181">
        <v>18</v>
      </c>
      <c r="E3563" s="181" t="s">
        <v>541</v>
      </c>
      <c r="F3563" s="181">
        <v>4.6399999999999997</v>
      </c>
      <c r="G3563" s="181">
        <v>83.52</v>
      </c>
      <c r="H3563" s="181">
        <v>216.72</v>
      </c>
      <c r="I3563" s="181" t="s">
        <v>1906</v>
      </c>
      <c r="J3563" s="181" t="s">
        <v>543</v>
      </c>
      <c r="K3563" s="181" t="s">
        <v>3332</v>
      </c>
    </row>
    <row r="3564" spans="1:11">
      <c r="A3564" s="181" t="s">
        <v>3330</v>
      </c>
      <c r="B3564" s="181" t="s">
        <v>3331</v>
      </c>
      <c r="C3564" s="181" t="s">
        <v>547</v>
      </c>
      <c r="D3564" s="181">
        <v>20</v>
      </c>
      <c r="E3564" s="181" t="s">
        <v>541</v>
      </c>
      <c r="F3564" s="181">
        <v>4.4400000000000004</v>
      </c>
      <c r="G3564" s="181">
        <v>88.8</v>
      </c>
      <c r="H3564" s="181">
        <v>216.72</v>
      </c>
      <c r="I3564" s="181" t="s">
        <v>1906</v>
      </c>
      <c r="J3564" s="181" t="s">
        <v>543</v>
      </c>
      <c r="K3564" s="181" t="s">
        <v>3332</v>
      </c>
    </row>
    <row r="3565" spans="1:11">
      <c r="A3565" s="181" t="s">
        <v>3330</v>
      </c>
      <c r="B3565" s="181" t="s">
        <v>3331</v>
      </c>
      <c r="C3565" s="181" t="s">
        <v>597</v>
      </c>
      <c r="D3565" s="181">
        <v>10</v>
      </c>
      <c r="E3565" s="181" t="s">
        <v>541</v>
      </c>
      <c r="F3565" s="181">
        <v>4.4400000000000004</v>
      </c>
      <c r="G3565" s="181">
        <v>44.4</v>
      </c>
      <c r="H3565" s="181">
        <v>216.72</v>
      </c>
      <c r="I3565" s="181" t="s">
        <v>1906</v>
      </c>
      <c r="J3565" s="181" t="s">
        <v>543</v>
      </c>
      <c r="K3565" s="181" t="s">
        <v>3332</v>
      </c>
    </row>
    <row r="3566" spans="1:11">
      <c r="A3566" s="181" t="s">
        <v>3333</v>
      </c>
      <c r="B3566" s="181" t="s">
        <v>3334</v>
      </c>
      <c r="C3566" s="181" t="s">
        <v>575</v>
      </c>
      <c r="D3566" s="181">
        <v>9</v>
      </c>
      <c r="E3566" s="181" t="s">
        <v>541</v>
      </c>
      <c r="F3566" s="181">
        <v>1.67</v>
      </c>
      <c r="G3566" s="181">
        <v>15.03</v>
      </c>
      <c r="H3566" s="181">
        <v>200.63</v>
      </c>
      <c r="I3566" s="181" t="s">
        <v>1906</v>
      </c>
      <c r="J3566" s="181" t="s">
        <v>543</v>
      </c>
      <c r="K3566" s="181" t="s">
        <v>3335</v>
      </c>
    </row>
    <row r="3567" spans="1:11">
      <c r="A3567" s="181" t="s">
        <v>3333</v>
      </c>
      <c r="B3567" s="181" t="s">
        <v>3334</v>
      </c>
      <c r="C3567" s="181" t="s">
        <v>563</v>
      </c>
      <c r="D3567" s="181">
        <v>17</v>
      </c>
      <c r="E3567" s="181" t="s">
        <v>551</v>
      </c>
      <c r="F3567" s="181">
        <v>3.1</v>
      </c>
      <c r="G3567" s="181">
        <v>52.7</v>
      </c>
      <c r="H3567" s="181">
        <v>200.63</v>
      </c>
      <c r="I3567" s="181" t="s">
        <v>1906</v>
      </c>
      <c r="J3567" s="181" t="s">
        <v>543</v>
      </c>
      <c r="K3567" s="181" t="s">
        <v>3335</v>
      </c>
    </row>
    <row r="3568" spans="1:11">
      <c r="A3568" s="181" t="s">
        <v>3333</v>
      </c>
      <c r="B3568" s="181" t="s">
        <v>3334</v>
      </c>
      <c r="C3568" s="181" t="s">
        <v>597</v>
      </c>
      <c r="D3568" s="181">
        <v>6</v>
      </c>
      <c r="E3568" s="181" t="s">
        <v>546</v>
      </c>
      <c r="F3568" s="181">
        <v>4.53</v>
      </c>
      <c r="G3568" s="181">
        <v>27.18</v>
      </c>
      <c r="H3568" s="181">
        <v>200.63</v>
      </c>
      <c r="I3568" s="181" t="s">
        <v>1906</v>
      </c>
      <c r="J3568" s="181" t="s">
        <v>543</v>
      </c>
      <c r="K3568" s="181" t="s">
        <v>3335</v>
      </c>
    </row>
    <row r="3569" spans="1:11">
      <c r="A3569" s="181" t="s">
        <v>3333</v>
      </c>
      <c r="B3569" s="181" t="s">
        <v>3334</v>
      </c>
      <c r="C3569" s="181" t="s">
        <v>552</v>
      </c>
      <c r="D3569" s="181">
        <v>16</v>
      </c>
      <c r="E3569" s="181" t="s">
        <v>546</v>
      </c>
      <c r="F3569" s="181">
        <v>3.57</v>
      </c>
      <c r="G3569" s="181">
        <v>57.12</v>
      </c>
      <c r="H3569" s="181">
        <v>200.63</v>
      </c>
      <c r="I3569" s="181" t="s">
        <v>1906</v>
      </c>
      <c r="J3569" s="181" t="s">
        <v>543</v>
      </c>
      <c r="K3569" s="181" t="s">
        <v>3335</v>
      </c>
    </row>
    <row r="3570" spans="1:11">
      <c r="A3570" s="181" t="s">
        <v>3333</v>
      </c>
      <c r="B3570" s="181" t="s">
        <v>3334</v>
      </c>
      <c r="C3570" s="181" t="s">
        <v>545</v>
      </c>
      <c r="D3570" s="181">
        <v>15</v>
      </c>
      <c r="E3570" s="181" t="s">
        <v>541</v>
      </c>
      <c r="F3570" s="181">
        <v>3.24</v>
      </c>
      <c r="G3570" s="181">
        <v>48.6</v>
      </c>
      <c r="H3570" s="181">
        <v>200.63</v>
      </c>
      <c r="I3570" s="181" t="s">
        <v>1906</v>
      </c>
      <c r="J3570" s="181" t="s">
        <v>543</v>
      </c>
      <c r="K3570" s="181" t="s">
        <v>3335</v>
      </c>
    </row>
    <row r="3571" spans="1:11">
      <c r="A3571" s="181" t="s">
        <v>3336</v>
      </c>
      <c r="B3571" s="181" t="s">
        <v>3337</v>
      </c>
      <c r="C3571" s="181" t="s">
        <v>545</v>
      </c>
      <c r="D3571" s="181">
        <v>9</v>
      </c>
      <c r="E3571" s="181" t="s">
        <v>554</v>
      </c>
      <c r="F3571" s="181">
        <v>4.71</v>
      </c>
      <c r="G3571" s="181">
        <v>42.39</v>
      </c>
      <c r="H3571" s="181">
        <v>272.61</v>
      </c>
      <c r="I3571" s="181" t="s">
        <v>542</v>
      </c>
      <c r="J3571" s="181" t="s">
        <v>543</v>
      </c>
      <c r="K3571" s="181" t="s">
        <v>3338</v>
      </c>
    </row>
    <row r="3572" spans="1:11">
      <c r="A3572" s="181" t="s">
        <v>3336</v>
      </c>
      <c r="B3572" s="181" t="s">
        <v>3337</v>
      </c>
      <c r="C3572" s="181" t="s">
        <v>553</v>
      </c>
      <c r="D3572" s="181">
        <v>16</v>
      </c>
      <c r="E3572" s="181" t="s">
        <v>546</v>
      </c>
      <c r="F3572" s="181">
        <v>4.3</v>
      </c>
      <c r="G3572" s="181">
        <v>68.8</v>
      </c>
      <c r="H3572" s="181">
        <v>272.61</v>
      </c>
      <c r="I3572" s="181" t="s">
        <v>542</v>
      </c>
      <c r="J3572" s="181" t="s">
        <v>543</v>
      </c>
      <c r="K3572" s="181" t="s">
        <v>3339</v>
      </c>
    </row>
    <row r="3573" spans="1:11">
      <c r="A3573" s="181" t="s">
        <v>3336</v>
      </c>
      <c r="B3573" s="181" t="s">
        <v>3337</v>
      </c>
      <c r="C3573" s="181" t="s">
        <v>540</v>
      </c>
      <c r="D3573" s="181">
        <v>15</v>
      </c>
      <c r="E3573" s="181" t="s">
        <v>541</v>
      </c>
      <c r="F3573" s="181">
        <v>3.14</v>
      </c>
      <c r="G3573" s="181">
        <v>47.1</v>
      </c>
      <c r="H3573" s="181">
        <v>272.61</v>
      </c>
      <c r="I3573" s="181" t="s">
        <v>542</v>
      </c>
      <c r="J3573" s="181" t="s">
        <v>543</v>
      </c>
      <c r="K3573" s="181" t="s">
        <v>3340</v>
      </c>
    </row>
    <row r="3574" spans="1:11">
      <c r="A3574" s="181" t="s">
        <v>3336</v>
      </c>
      <c r="B3574" s="181" t="s">
        <v>3337</v>
      </c>
      <c r="C3574" s="181" t="s">
        <v>597</v>
      </c>
      <c r="D3574" s="181">
        <v>16</v>
      </c>
      <c r="E3574" s="181" t="s">
        <v>541</v>
      </c>
      <c r="F3574" s="181">
        <v>2.86</v>
      </c>
      <c r="G3574" s="181">
        <v>45.76</v>
      </c>
      <c r="H3574" s="181">
        <v>272.61</v>
      </c>
      <c r="I3574" s="181" t="s">
        <v>542</v>
      </c>
      <c r="J3574" s="181" t="s">
        <v>543</v>
      </c>
      <c r="K3574" s="181" t="s">
        <v>3341</v>
      </c>
    </row>
    <row r="3575" spans="1:11">
      <c r="A3575" s="181" t="s">
        <v>3336</v>
      </c>
      <c r="B3575" s="181" t="s">
        <v>3337</v>
      </c>
      <c r="C3575" s="181" t="s">
        <v>552</v>
      </c>
      <c r="D3575" s="181">
        <v>9</v>
      </c>
      <c r="E3575" s="181" t="s">
        <v>541</v>
      </c>
      <c r="F3575" s="181">
        <v>0.82</v>
      </c>
      <c r="G3575" s="181">
        <v>7.38</v>
      </c>
      <c r="H3575" s="181">
        <v>272.61</v>
      </c>
      <c r="I3575" s="181" t="s">
        <v>542</v>
      </c>
      <c r="J3575" s="181" t="s">
        <v>543</v>
      </c>
      <c r="K3575" s="181" t="s">
        <v>3342</v>
      </c>
    </row>
    <row r="3576" spans="1:11">
      <c r="A3576" s="181" t="s">
        <v>3336</v>
      </c>
      <c r="B3576" s="181" t="s">
        <v>3337</v>
      </c>
      <c r="C3576" s="181" t="s">
        <v>575</v>
      </c>
      <c r="D3576" s="181">
        <v>19</v>
      </c>
      <c r="E3576" s="181" t="s">
        <v>546</v>
      </c>
      <c r="F3576" s="181">
        <v>3.22</v>
      </c>
      <c r="G3576" s="181">
        <v>61.18</v>
      </c>
      <c r="H3576" s="181">
        <v>272.61</v>
      </c>
      <c r="I3576" s="181" t="s">
        <v>542</v>
      </c>
      <c r="J3576" s="181" t="s">
        <v>543</v>
      </c>
      <c r="K3576" s="181" t="s">
        <v>3343</v>
      </c>
    </row>
    <row r="3577" spans="1:11">
      <c r="A3577" s="181" t="s">
        <v>3344</v>
      </c>
      <c r="B3577" s="181" t="s">
        <v>3345</v>
      </c>
      <c r="C3577" s="181" t="s">
        <v>597</v>
      </c>
      <c r="D3577" s="181">
        <v>17</v>
      </c>
      <c r="E3577" s="181" t="s">
        <v>551</v>
      </c>
      <c r="F3577" s="181">
        <v>4.3099999999999996</v>
      </c>
      <c r="G3577" s="181">
        <v>73.27</v>
      </c>
      <c r="H3577" s="181">
        <v>245.32</v>
      </c>
      <c r="I3577" s="181" t="s">
        <v>1906</v>
      </c>
      <c r="J3577" s="181" t="s">
        <v>543</v>
      </c>
      <c r="K3577" s="181" t="s">
        <v>3346</v>
      </c>
    </row>
    <row r="3578" spans="1:11">
      <c r="A3578" s="181" t="s">
        <v>3344</v>
      </c>
      <c r="B3578" s="181" t="s">
        <v>3345</v>
      </c>
      <c r="C3578" s="181" t="s">
        <v>545</v>
      </c>
      <c r="D3578" s="181">
        <v>15</v>
      </c>
      <c r="E3578" s="181" t="s">
        <v>551</v>
      </c>
      <c r="F3578" s="181">
        <v>3.23</v>
      </c>
      <c r="G3578" s="181">
        <v>48.45</v>
      </c>
      <c r="H3578" s="181">
        <v>245.32</v>
      </c>
      <c r="I3578" s="181" t="s">
        <v>1906</v>
      </c>
      <c r="J3578" s="181" t="s">
        <v>543</v>
      </c>
      <c r="K3578" s="181" t="s">
        <v>3346</v>
      </c>
    </row>
    <row r="3579" spans="1:11">
      <c r="A3579" s="181" t="s">
        <v>3344</v>
      </c>
      <c r="B3579" s="181" t="s">
        <v>3345</v>
      </c>
      <c r="C3579" s="181" t="s">
        <v>563</v>
      </c>
      <c r="D3579" s="181">
        <v>14</v>
      </c>
      <c r="E3579" s="181" t="s">
        <v>546</v>
      </c>
      <c r="F3579" s="181">
        <v>3.2</v>
      </c>
      <c r="G3579" s="181">
        <v>44.8</v>
      </c>
      <c r="H3579" s="181">
        <v>245.32</v>
      </c>
      <c r="I3579" s="181" t="s">
        <v>1906</v>
      </c>
      <c r="J3579" s="181" t="s">
        <v>543</v>
      </c>
      <c r="K3579" s="181" t="s">
        <v>3346</v>
      </c>
    </row>
    <row r="3580" spans="1:11">
      <c r="A3580" s="181" t="s">
        <v>3344</v>
      </c>
      <c r="B3580" s="181" t="s">
        <v>3345</v>
      </c>
      <c r="C3580" s="181" t="s">
        <v>540</v>
      </c>
      <c r="D3580" s="181">
        <v>20</v>
      </c>
      <c r="E3580" s="181" t="s">
        <v>554</v>
      </c>
      <c r="F3580" s="181">
        <v>1.01</v>
      </c>
      <c r="G3580" s="181">
        <v>20.2</v>
      </c>
      <c r="H3580" s="181">
        <v>245.32</v>
      </c>
      <c r="I3580" s="181" t="s">
        <v>1906</v>
      </c>
      <c r="J3580" s="181" t="s">
        <v>543</v>
      </c>
      <c r="K3580" s="181" t="s">
        <v>3346</v>
      </c>
    </row>
    <row r="3581" spans="1:11">
      <c r="A3581" s="181" t="s">
        <v>3344</v>
      </c>
      <c r="B3581" s="181" t="s">
        <v>3345</v>
      </c>
      <c r="C3581" s="181" t="s">
        <v>559</v>
      </c>
      <c r="D3581" s="181">
        <v>20</v>
      </c>
      <c r="E3581" s="181" t="s">
        <v>551</v>
      </c>
      <c r="F3581" s="181">
        <v>2.4300000000000002</v>
      </c>
      <c r="G3581" s="181">
        <v>48.6</v>
      </c>
      <c r="H3581" s="181">
        <v>245.32</v>
      </c>
      <c r="I3581" s="181" t="s">
        <v>1906</v>
      </c>
      <c r="J3581" s="181" t="s">
        <v>543</v>
      </c>
      <c r="K3581" s="181" t="s">
        <v>3346</v>
      </c>
    </row>
    <row r="3582" spans="1:11">
      <c r="A3582" s="181" t="s">
        <v>3344</v>
      </c>
      <c r="B3582" s="181" t="s">
        <v>3345</v>
      </c>
      <c r="C3582" s="181" t="s">
        <v>547</v>
      </c>
      <c r="D3582" s="181">
        <v>8</v>
      </c>
      <c r="E3582" s="181" t="s">
        <v>551</v>
      </c>
      <c r="F3582" s="181">
        <v>1.25</v>
      </c>
      <c r="G3582" s="181">
        <v>10</v>
      </c>
      <c r="H3582" s="181">
        <v>245.32</v>
      </c>
      <c r="I3582" s="181" t="s">
        <v>1906</v>
      </c>
      <c r="J3582" s="181" t="s">
        <v>543</v>
      </c>
      <c r="K3582" s="181" t="s">
        <v>3346</v>
      </c>
    </row>
    <row r="3583" spans="1:11">
      <c r="A3583" s="181" t="s">
        <v>3347</v>
      </c>
      <c r="B3583" s="181" t="s">
        <v>3348</v>
      </c>
      <c r="C3583" s="181" t="s">
        <v>575</v>
      </c>
      <c r="D3583" s="181">
        <v>7</v>
      </c>
      <c r="E3583" s="181" t="s">
        <v>554</v>
      </c>
      <c r="F3583" s="181">
        <v>1.21</v>
      </c>
      <c r="G3583" s="181">
        <v>8.4700000000000006</v>
      </c>
      <c r="H3583" s="181">
        <v>214.83</v>
      </c>
      <c r="I3583" s="181" t="s">
        <v>1906</v>
      </c>
      <c r="J3583" s="181" t="s">
        <v>543</v>
      </c>
      <c r="K3583" s="181" t="s">
        <v>3349</v>
      </c>
    </row>
    <row r="3584" spans="1:11">
      <c r="A3584" s="181" t="s">
        <v>3347</v>
      </c>
      <c r="B3584" s="181" t="s">
        <v>3348</v>
      </c>
      <c r="C3584" s="181" t="s">
        <v>557</v>
      </c>
      <c r="D3584" s="181">
        <v>15</v>
      </c>
      <c r="E3584" s="181" t="s">
        <v>554</v>
      </c>
      <c r="F3584" s="181">
        <v>4.75</v>
      </c>
      <c r="G3584" s="181">
        <v>71.25</v>
      </c>
      <c r="H3584" s="181">
        <v>214.83</v>
      </c>
      <c r="I3584" s="181" t="s">
        <v>1906</v>
      </c>
      <c r="J3584" s="181" t="s">
        <v>543</v>
      </c>
      <c r="K3584" s="181" t="s">
        <v>3349</v>
      </c>
    </row>
    <row r="3585" spans="1:11">
      <c r="A3585" s="181" t="s">
        <v>3347</v>
      </c>
      <c r="B3585" s="181" t="s">
        <v>3348</v>
      </c>
      <c r="C3585" s="181" t="s">
        <v>579</v>
      </c>
      <c r="D3585" s="181">
        <v>5</v>
      </c>
      <c r="E3585" s="181" t="s">
        <v>541</v>
      </c>
      <c r="F3585" s="181">
        <v>0.67</v>
      </c>
      <c r="G3585" s="181">
        <v>3.35</v>
      </c>
      <c r="H3585" s="181">
        <v>214.83</v>
      </c>
      <c r="I3585" s="181" t="s">
        <v>1906</v>
      </c>
      <c r="J3585" s="181" t="s">
        <v>543</v>
      </c>
      <c r="K3585" s="181" t="s">
        <v>3349</v>
      </c>
    </row>
    <row r="3586" spans="1:11">
      <c r="A3586" s="181" t="s">
        <v>3347</v>
      </c>
      <c r="B3586" s="181" t="s">
        <v>3348</v>
      </c>
      <c r="C3586" s="181" t="s">
        <v>563</v>
      </c>
      <c r="D3586" s="181">
        <v>20</v>
      </c>
      <c r="E3586" s="181" t="s">
        <v>551</v>
      </c>
      <c r="F3586" s="181">
        <v>2.0699999999999998</v>
      </c>
      <c r="G3586" s="181">
        <v>41.4</v>
      </c>
      <c r="H3586" s="181">
        <v>214.83</v>
      </c>
      <c r="I3586" s="181" t="s">
        <v>1906</v>
      </c>
      <c r="J3586" s="181" t="s">
        <v>543</v>
      </c>
      <c r="K3586" s="181" t="s">
        <v>3349</v>
      </c>
    </row>
    <row r="3587" spans="1:11">
      <c r="A3587" s="181" t="s">
        <v>3347</v>
      </c>
      <c r="B3587" s="181" t="s">
        <v>3348</v>
      </c>
      <c r="C3587" s="181" t="s">
        <v>552</v>
      </c>
      <c r="D3587" s="181">
        <v>20</v>
      </c>
      <c r="E3587" s="181" t="s">
        <v>554</v>
      </c>
      <c r="F3587" s="181">
        <v>3.39</v>
      </c>
      <c r="G3587" s="181">
        <v>67.8</v>
      </c>
      <c r="H3587" s="181">
        <v>214.83</v>
      </c>
      <c r="I3587" s="181" t="s">
        <v>1906</v>
      </c>
      <c r="J3587" s="181" t="s">
        <v>543</v>
      </c>
      <c r="K3587" s="181" t="s">
        <v>3349</v>
      </c>
    </row>
    <row r="3588" spans="1:11">
      <c r="A3588" s="181" t="s">
        <v>3347</v>
      </c>
      <c r="B3588" s="181" t="s">
        <v>3348</v>
      </c>
      <c r="C3588" s="181" t="s">
        <v>540</v>
      </c>
      <c r="D3588" s="181">
        <v>12</v>
      </c>
      <c r="E3588" s="181" t="s">
        <v>541</v>
      </c>
      <c r="F3588" s="181">
        <v>1.88</v>
      </c>
      <c r="G3588" s="181">
        <v>22.56</v>
      </c>
      <c r="H3588" s="181">
        <v>214.83</v>
      </c>
      <c r="I3588" s="181" t="s">
        <v>1906</v>
      </c>
      <c r="J3588" s="181" t="s">
        <v>543</v>
      </c>
      <c r="K3588" s="181" t="s">
        <v>3349</v>
      </c>
    </row>
    <row r="3589" spans="1:11">
      <c r="A3589" s="181" t="s">
        <v>3350</v>
      </c>
      <c r="B3589" s="181" t="s">
        <v>3351</v>
      </c>
      <c r="C3589" s="181" t="s">
        <v>579</v>
      </c>
      <c r="D3589" s="181">
        <v>2</v>
      </c>
      <c r="E3589" s="181" t="s">
        <v>541</v>
      </c>
      <c r="F3589" s="181">
        <v>3.62</v>
      </c>
      <c r="G3589" s="181">
        <v>7.24</v>
      </c>
      <c r="H3589" s="181">
        <v>20.260000000000002</v>
      </c>
      <c r="I3589" s="181" t="s">
        <v>1906</v>
      </c>
      <c r="J3589" s="181" t="s">
        <v>543</v>
      </c>
      <c r="K3589" s="181" t="s">
        <v>3352</v>
      </c>
    </row>
    <row r="3590" spans="1:11">
      <c r="A3590" s="181" t="s">
        <v>3350</v>
      </c>
      <c r="B3590" s="181" t="s">
        <v>3351</v>
      </c>
      <c r="C3590" s="181" t="s">
        <v>597</v>
      </c>
      <c r="D3590" s="181">
        <v>2</v>
      </c>
      <c r="E3590" s="181" t="s">
        <v>541</v>
      </c>
      <c r="F3590" s="181">
        <v>4.53</v>
      </c>
      <c r="G3590" s="181">
        <v>9.06</v>
      </c>
      <c r="H3590" s="181">
        <v>20.260000000000002</v>
      </c>
      <c r="I3590" s="181" t="s">
        <v>1906</v>
      </c>
      <c r="J3590" s="181" t="s">
        <v>543</v>
      </c>
      <c r="K3590" s="181" t="s">
        <v>3352</v>
      </c>
    </row>
    <row r="3591" spans="1:11">
      <c r="A3591" s="181" t="s">
        <v>3350</v>
      </c>
      <c r="B3591" s="181" t="s">
        <v>3351</v>
      </c>
      <c r="C3591" s="181" t="s">
        <v>563</v>
      </c>
      <c r="D3591" s="181">
        <v>3</v>
      </c>
      <c r="E3591" s="181" t="s">
        <v>551</v>
      </c>
      <c r="F3591" s="181">
        <v>1.32</v>
      </c>
      <c r="G3591" s="181">
        <v>3.96</v>
      </c>
      <c r="H3591" s="181">
        <v>20.260000000000002</v>
      </c>
      <c r="I3591" s="181" t="s">
        <v>1906</v>
      </c>
      <c r="J3591" s="181" t="s">
        <v>543</v>
      </c>
      <c r="K3591" s="181" t="s">
        <v>3352</v>
      </c>
    </row>
    <row r="3592" spans="1:11">
      <c r="A3592" s="181" t="s">
        <v>3353</v>
      </c>
      <c r="B3592" s="181" t="s">
        <v>3354</v>
      </c>
      <c r="C3592" s="181" t="s">
        <v>557</v>
      </c>
      <c r="D3592" s="181">
        <v>19</v>
      </c>
      <c r="E3592" s="181" t="s">
        <v>554</v>
      </c>
      <c r="F3592" s="181">
        <v>1.4</v>
      </c>
      <c r="G3592" s="181">
        <v>26.6</v>
      </c>
      <c r="H3592" s="181">
        <v>108.88</v>
      </c>
      <c r="I3592" s="181" t="s">
        <v>1906</v>
      </c>
      <c r="J3592" s="181" t="s">
        <v>543</v>
      </c>
      <c r="K3592" s="181" t="s">
        <v>3355</v>
      </c>
    </row>
    <row r="3593" spans="1:11">
      <c r="A3593" s="181" t="s">
        <v>3353</v>
      </c>
      <c r="B3593" s="181" t="s">
        <v>3354</v>
      </c>
      <c r="C3593" s="181" t="s">
        <v>553</v>
      </c>
      <c r="D3593" s="181">
        <v>8</v>
      </c>
      <c r="E3593" s="181" t="s">
        <v>546</v>
      </c>
      <c r="F3593" s="181">
        <v>2.0099999999999998</v>
      </c>
      <c r="G3593" s="181">
        <v>16.079999999999998</v>
      </c>
      <c r="H3593" s="181">
        <v>108.88</v>
      </c>
      <c r="I3593" s="181" t="s">
        <v>1906</v>
      </c>
      <c r="J3593" s="181" t="s">
        <v>543</v>
      </c>
      <c r="K3593" s="181" t="s">
        <v>3355</v>
      </c>
    </row>
    <row r="3594" spans="1:11">
      <c r="A3594" s="181" t="s">
        <v>3353</v>
      </c>
      <c r="B3594" s="181" t="s">
        <v>3354</v>
      </c>
      <c r="C3594" s="181" t="s">
        <v>552</v>
      </c>
      <c r="D3594" s="181">
        <v>20</v>
      </c>
      <c r="E3594" s="181" t="s">
        <v>541</v>
      </c>
      <c r="F3594" s="181">
        <v>2.9</v>
      </c>
      <c r="G3594" s="181">
        <v>58</v>
      </c>
      <c r="H3594" s="181">
        <v>108.88</v>
      </c>
      <c r="I3594" s="181" t="s">
        <v>1906</v>
      </c>
      <c r="J3594" s="181" t="s">
        <v>543</v>
      </c>
      <c r="K3594" s="181" t="s">
        <v>3355</v>
      </c>
    </row>
    <row r="3595" spans="1:11">
      <c r="A3595" s="181" t="s">
        <v>3353</v>
      </c>
      <c r="B3595" s="181" t="s">
        <v>3354</v>
      </c>
      <c r="C3595" s="181" t="s">
        <v>579</v>
      </c>
      <c r="D3595" s="181">
        <v>2</v>
      </c>
      <c r="E3595" s="181" t="s">
        <v>546</v>
      </c>
      <c r="F3595" s="181">
        <v>4.0999999999999996</v>
      </c>
      <c r="G3595" s="181">
        <v>8.1999999999999993</v>
      </c>
      <c r="H3595" s="181">
        <v>108.88</v>
      </c>
      <c r="I3595" s="181" t="s">
        <v>1906</v>
      </c>
      <c r="J3595" s="181" t="s">
        <v>543</v>
      </c>
      <c r="K3595" s="181" t="s">
        <v>3355</v>
      </c>
    </row>
    <row r="3596" spans="1:11">
      <c r="A3596" s="181" t="s">
        <v>3356</v>
      </c>
      <c r="B3596" s="181" t="s">
        <v>3357</v>
      </c>
      <c r="C3596" s="181" t="s">
        <v>543</v>
      </c>
      <c r="D3596" s="181">
        <v>10</v>
      </c>
      <c r="E3596" s="181" t="s">
        <v>554</v>
      </c>
      <c r="F3596" s="181">
        <v>4.66</v>
      </c>
      <c r="G3596" s="181">
        <v>46.6</v>
      </c>
      <c r="H3596" s="181">
        <v>103.55</v>
      </c>
      <c r="I3596" s="181" t="s">
        <v>542</v>
      </c>
      <c r="J3596" s="181" t="s">
        <v>543</v>
      </c>
      <c r="K3596" s="181" t="s">
        <v>3358</v>
      </c>
    </row>
    <row r="3597" spans="1:11">
      <c r="A3597" s="181" t="s">
        <v>3356</v>
      </c>
      <c r="B3597" s="181" t="s">
        <v>3357</v>
      </c>
      <c r="C3597" s="181" t="s">
        <v>553</v>
      </c>
      <c r="D3597" s="181">
        <v>19</v>
      </c>
      <c r="E3597" s="181" t="s">
        <v>546</v>
      </c>
      <c r="F3597" s="181">
        <v>2.77</v>
      </c>
      <c r="G3597" s="181">
        <v>52.63</v>
      </c>
      <c r="H3597" s="181">
        <v>103.55</v>
      </c>
      <c r="I3597" s="181" t="s">
        <v>542</v>
      </c>
      <c r="J3597" s="181" t="s">
        <v>543</v>
      </c>
      <c r="K3597" s="181" t="s">
        <v>3359</v>
      </c>
    </row>
    <row r="3598" spans="1:11">
      <c r="A3598" s="181" t="s">
        <v>3356</v>
      </c>
      <c r="B3598" s="181" t="s">
        <v>3357</v>
      </c>
      <c r="C3598" s="181" t="s">
        <v>563</v>
      </c>
      <c r="D3598" s="181">
        <v>3</v>
      </c>
      <c r="E3598" s="181" t="s">
        <v>541</v>
      </c>
      <c r="F3598" s="181">
        <v>1.44</v>
      </c>
      <c r="G3598" s="181">
        <v>4.32</v>
      </c>
      <c r="H3598" s="181">
        <v>103.55</v>
      </c>
      <c r="I3598" s="181" t="s">
        <v>542</v>
      </c>
      <c r="J3598" s="181" t="s">
        <v>543</v>
      </c>
      <c r="K3598" s="181" t="s">
        <v>3360</v>
      </c>
    </row>
    <row r="3599" spans="1:11">
      <c r="A3599" s="181" t="s">
        <v>3361</v>
      </c>
      <c r="B3599" s="181" t="s">
        <v>3362</v>
      </c>
      <c r="C3599" s="181" t="s">
        <v>579</v>
      </c>
      <c r="D3599" s="181">
        <v>10</v>
      </c>
      <c r="E3599" s="181" t="s">
        <v>541</v>
      </c>
      <c r="F3599" s="181">
        <v>1.68</v>
      </c>
      <c r="G3599" s="181">
        <v>16.8</v>
      </c>
      <c r="H3599" s="181">
        <v>154.97999999999999</v>
      </c>
      <c r="I3599" s="181" t="s">
        <v>1906</v>
      </c>
      <c r="J3599" s="181" t="s">
        <v>543</v>
      </c>
      <c r="K3599" s="181" t="s">
        <v>3363</v>
      </c>
    </row>
    <row r="3600" spans="1:11">
      <c r="A3600" s="181" t="s">
        <v>3361</v>
      </c>
      <c r="B3600" s="181" t="s">
        <v>3362</v>
      </c>
      <c r="C3600" s="181" t="s">
        <v>557</v>
      </c>
      <c r="D3600" s="181">
        <v>19</v>
      </c>
      <c r="E3600" s="181" t="s">
        <v>546</v>
      </c>
      <c r="F3600" s="181">
        <v>3</v>
      </c>
      <c r="G3600" s="181">
        <v>57</v>
      </c>
      <c r="H3600" s="181">
        <v>154.97999999999999</v>
      </c>
      <c r="I3600" s="181" t="s">
        <v>1906</v>
      </c>
      <c r="J3600" s="181" t="s">
        <v>543</v>
      </c>
      <c r="K3600" s="181" t="s">
        <v>3363</v>
      </c>
    </row>
    <row r="3601" spans="1:11">
      <c r="A3601" s="181" t="s">
        <v>3361</v>
      </c>
      <c r="B3601" s="181" t="s">
        <v>3362</v>
      </c>
      <c r="C3601" s="181" t="s">
        <v>597</v>
      </c>
      <c r="D3601" s="181">
        <v>18</v>
      </c>
      <c r="E3601" s="181" t="s">
        <v>551</v>
      </c>
      <c r="F3601" s="181">
        <v>4.05</v>
      </c>
      <c r="G3601" s="181">
        <v>72.900000000000006</v>
      </c>
      <c r="H3601" s="181">
        <v>154.97999999999999</v>
      </c>
      <c r="I3601" s="181" t="s">
        <v>1906</v>
      </c>
      <c r="J3601" s="181" t="s">
        <v>543</v>
      </c>
      <c r="K3601" s="181" t="s">
        <v>3363</v>
      </c>
    </row>
    <row r="3602" spans="1:11">
      <c r="A3602" s="181" t="s">
        <v>3361</v>
      </c>
      <c r="B3602" s="181" t="s">
        <v>3362</v>
      </c>
      <c r="C3602" s="181" t="s">
        <v>550</v>
      </c>
      <c r="D3602" s="181">
        <v>3</v>
      </c>
      <c r="E3602" s="181" t="s">
        <v>551</v>
      </c>
      <c r="F3602" s="181">
        <v>2.76</v>
      </c>
      <c r="G3602" s="181">
        <v>8.2799999999999994</v>
      </c>
      <c r="H3602" s="181">
        <v>154.97999999999999</v>
      </c>
      <c r="I3602" s="181" t="s">
        <v>1906</v>
      </c>
      <c r="J3602" s="181" t="s">
        <v>543</v>
      </c>
      <c r="K3602" s="181" t="s">
        <v>3363</v>
      </c>
    </row>
    <row r="3603" spans="1:11">
      <c r="A3603" s="181" t="s">
        <v>3364</v>
      </c>
      <c r="B3603" s="181" t="s">
        <v>3365</v>
      </c>
      <c r="C3603" s="181" t="s">
        <v>553</v>
      </c>
      <c r="D3603" s="181">
        <v>18</v>
      </c>
      <c r="E3603" s="181" t="s">
        <v>541</v>
      </c>
      <c r="F3603" s="181">
        <v>4.75</v>
      </c>
      <c r="G3603" s="181">
        <v>85.5</v>
      </c>
      <c r="H3603" s="181">
        <v>187.77</v>
      </c>
      <c r="I3603" s="181" t="s">
        <v>1906</v>
      </c>
      <c r="J3603" s="181" t="s">
        <v>543</v>
      </c>
      <c r="K3603" s="181" t="s">
        <v>3366</v>
      </c>
    </row>
    <row r="3604" spans="1:11">
      <c r="A3604" s="181" t="s">
        <v>3364</v>
      </c>
      <c r="B3604" s="181" t="s">
        <v>3365</v>
      </c>
      <c r="C3604" s="181" t="s">
        <v>575</v>
      </c>
      <c r="D3604" s="181">
        <v>18</v>
      </c>
      <c r="E3604" s="181" t="s">
        <v>541</v>
      </c>
      <c r="F3604" s="181">
        <v>1.9</v>
      </c>
      <c r="G3604" s="181">
        <v>34.200000000000003</v>
      </c>
      <c r="H3604" s="181">
        <v>187.77</v>
      </c>
      <c r="I3604" s="181" t="s">
        <v>1906</v>
      </c>
      <c r="J3604" s="181" t="s">
        <v>543</v>
      </c>
      <c r="K3604" s="181" t="s">
        <v>3366</v>
      </c>
    </row>
    <row r="3605" spans="1:11">
      <c r="A3605" s="181" t="s">
        <v>3364</v>
      </c>
      <c r="B3605" s="181" t="s">
        <v>3365</v>
      </c>
      <c r="C3605" s="181" t="s">
        <v>543</v>
      </c>
      <c r="D3605" s="181">
        <v>15</v>
      </c>
      <c r="E3605" s="181" t="s">
        <v>541</v>
      </c>
      <c r="F3605" s="181">
        <v>4.16</v>
      </c>
      <c r="G3605" s="181">
        <v>62.4</v>
      </c>
      <c r="H3605" s="181">
        <v>187.77</v>
      </c>
      <c r="I3605" s="181" t="s">
        <v>1906</v>
      </c>
      <c r="J3605" s="181" t="s">
        <v>543</v>
      </c>
      <c r="K3605" s="181" t="s">
        <v>3366</v>
      </c>
    </row>
    <row r="3606" spans="1:11">
      <c r="A3606" s="181" t="s">
        <v>3364</v>
      </c>
      <c r="B3606" s="181" t="s">
        <v>3365</v>
      </c>
      <c r="C3606" s="181" t="s">
        <v>545</v>
      </c>
      <c r="D3606" s="181">
        <v>9</v>
      </c>
      <c r="E3606" s="181" t="s">
        <v>541</v>
      </c>
      <c r="F3606" s="181">
        <v>0.63</v>
      </c>
      <c r="G3606" s="181">
        <v>5.67</v>
      </c>
      <c r="H3606" s="181">
        <v>187.77</v>
      </c>
      <c r="I3606" s="181" t="s">
        <v>1906</v>
      </c>
      <c r="J3606" s="181" t="s">
        <v>543</v>
      </c>
      <c r="K3606" s="181" t="s">
        <v>3366</v>
      </c>
    </row>
    <row r="3607" spans="1:11">
      <c r="A3607" s="181" t="s">
        <v>3367</v>
      </c>
      <c r="B3607" s="181" t="s">
        <v>3368</v>
      </c>
      <c r="C3607" s="181" t="s">
        <v>545</v>
      </c>
      <c r="D3607" s="181">
        <v>11</v>
      </c>
      <c r="E3607" s="181" t="s">
        <v>554</v>
      </c>
      <c r="F3607" s="181">
        <v>4.0199999999999996</v>
      </c>
      <c r="G3607" s="181">
        <v>44.22</v>
      </c>
      <c r="H3607" s="181">
        <v>125.94</v>
      </c>
      <c r="I3607" s="181" t="s">
        <v>542</v>
      </c>
      <c r="J3607" s="181" t="s">
        <v>543</v>
      </c>
      <c r="K3607" s="181" t="s">
        <v>3369</v>
      </c>
    </row>
    <row r="3608" spans="1:11">
      <c r="A3608" s="181" t="s">
        <v>3367</v>
      </c>
      <c r="B3608" s="181" t="s">
        <v>3368</v>
      </c>
      <c r="C3608" s="181" t="s">
        <v>547</v>
      </c>
      <c r="D3608" s="181">
        <v>13</v>
      </c>
      <c r="E3608" s="181" t="s">
        <v>551</v>
      </c>
      <c r="F3608" s="181">
        <v>0.75</v>
      </c>
      <c r="G3608" s="181">
        <v>9.75</v>
      </c>
      <c r="H3608" s="181">
        <v>125.94</v>
      </c>
      <c r="I3608" s="181" t="s">
        <v>542</v>
      </c>
      <c r="J3608" s="181" t="s">
        <v>543</v>
      </c>
      <c r="K3608" s="181" t="s">
        <v>3370</v>
      </c>
    </row>
    <row r="3609" spans="1:11">
      <c r="A3609" s="181" t="s">
        <v>3367</v>
      </c>
      <c r="B3609" s="181" t="s">
        <v>3368</v>
      </c>
      <c r="C3609" s="181" t="s">
        <v>559</v>
      </c>
      <c r="D3609" s="181">
        <v>14</v>
      </c>
      <c r="E3609" s="181" t="s">
        <v>551</v>
      </c>
      <c r="F3609" s="181">
        <v>3.57</v>
      </c>
      <c r="G3609" s="181">
        <v>49.98</v>
      </c>
      <c r="H3609" s="181">
        <v>125.94</v>
      </c>
      <c r="I3609" s="181" t="s">
        <v>542</v>
      </c>
      <c r="J3609" s="181" t="s">
        <v>543</v>
      </c>
      <c r="K3609" s="181" t="s">
        <v>3371</v>
      </c>
    </row>
    <row r="3610" spans="1:11">
      <c r="A3610" s="181" t="s">
        <v>3367</v>
      </c>
      <c r="B3610" s="181" t="s">
        <v>3368</v>
      </c>
      <c r="C3610" s="181" t="s">
        <v>550</v>
      </c>
      <c r="D3610" s="181">
        <v>1</v>
      </c>
      <c r="E3610" s="181" t="s">
        <v>541</v>
      </c>
      <c r="F3610" s="181">
        <v>3.27</v>
      </c>
      <c r="G3610" s="181">
        <v>3.27</v>
      </c>
      <c r="H3610" s="181">
        <v>125.94</v>
      </c>
      <c r="I3610" s="181" t="s">
        <v>542</v>
      </c>
      <c r="J3610" s="181" t="s">
        <v>543</v>
      </c>
      <c r="K3610" s="181" t="s">
        <v>3372</v>
      </c>
    </row>
    <row r="3611" spans="1:11">
      <c r="A3611" s="181" t="s">
        <v>3367</v>
      </c>
      <c r="B3611" s="181" t="s">
        <v>3368</v>
      </c>
      <c r="C3611" s="181" t="s">
        <v>597</v>
      </c>
      <c r="D3611" s="181">
        <v>12</v>
      </c>
      <c r="E3611" s="181" t="s">
        <v>551</v>
      </c>
      <c r="F3611" s="181">
        <v>1.56</v>
      </c>
      <c r="G3611" s="181">
        <v>18.72</v>
      </c>
      <c r="H3611" s="181">
        <v>125.94</v>
      </c>
      <c r="I3611" s="181" t="s">
        <v>542</v>
      </c>
      <c r="J3611" s="181" t="s">
        <v>543</v>
      </c>
      <c r="K3611" s="181" t="s">
        <v>3373</v>
      </c>
    </row>
    <row r="3612" spans="1:11">
      <c r="A3612" s="181" t="s">
        <v>3374</v>
      </c>
      <c r="B3612" s="181" t="s">
        <v>3375</v>
      </c>
      <c r="C3612" s="181" t="s">
        <v>563</v>
      </c>
      <c r="D3612" s="181">
        <v>14</v>
      </c>
      <c r="E3612" s="181" t="s">
        <v>541</v>
      </c>
      <c r="F3612" s="181">
        <v>0.48</v>
      </c>
      <c r="G3612" s="181">
        <v>6.72</v>
      </c>
      <c r="H3612" s="181">
        <v>26.49</v>
      </c>
      <c r="I3612" s="181" t="s">
        <v>1906</v>
      </c>
      <c r="J3612" s="181" t="s">
        <v>543</v>
      </c>
      <c r="K3612" s="181" t="s">
        <v>3376</v>
      </c>
    </row>
    <row r="3613" spans="1:11">
      <c r="A3613" s="181" t="s">
        <v>3374</v>
      </c>
      <c r="B3613" s="181" t="s">
        <v>3375</v>
      </c>
      <c r="C3613" s="181" t="s">
        <v>579</v>
      </c>
      <c r="D3613" s="181">
        <v>6</v>
      </c>
      <c r="E3613" s="181" t="s">
        <v>546</v>
      </c>
      <c r="F3613" s="181">
        <v>0.87</v>
      </c>
      <c r="G3613" s="181">
        <v>5.22</v>
      </c>
      <c r="H3613" s="181">
        <v>26.49</v>
      </c>
      <c r="I3613" s="181" t="s">
        <v>1906</v>
      </c>
      <c r="J3613" s="181" t="s">
        <v>543</v>
      </c>
      <c r="K3613" s="181" t="s">
        <v>3376</v>
      </c>
    </row>
    <row r="3614" spans="1:11">
      <c r="A3614" s="181" t="s">
        <v>3374</v>
      </c>
      <c r="B3614" s="181" t="s">
        <v>3375</v>
      </c>
      <c r="C3614" s="181" t="s">
        <v>547</v>
      </c>
      <c r="D3614" s="181">
        <v>3</v>
      </c>
      <c r="E3614" s="181" t="s">
        <v>546</v>
      </c>
      <c r="F3614" s="181">
        <v>2.67</v>
      </c>
      <c r="G3614" s="181">
        <v>8.01</v>
      </c>
      <c r="H3614" s="181">
        <v>26.49</v>
      </c>
      <c r="I3614" s="181" t="s">
        <v>1906</v>
      </c>
      <c r="J3614" s="181" t="s">
        <v>543</v>
      </c>
      <c r="K3614" s="181" t="s">
        <v>3376</v>
      </c>
    </row>
    <row r="3615" spans="1:11">
      <c r="A3615" s="181" t="s">
        <v>3374</v>
      </c>
      <c r="B3615" s="181" t="s">
        <v>3375</v>
      </c>
      <c r="C3615" s="181" t="s">
        <v>559</v>
      </c>
      <c r="D3615" s="181">
        <v>2</v>
      </c>
      <c r="E3615" s="181" t="s">
        <v>554</v>
      </c>
      <c r="F3615" s="181">
        <v>0.8</v>
      </c>
      <c r="G3615" s="181">
        <v>1.6</v>
      </c>
      <c r="H3615" s="181">
        <v>26.49</v>
      </c>
      <c r="I3615" s="181" t="s">
        <v>1906</v>
      </c>
      <c r="J3615" s="181" t="s">
        <v>543</v>
      </c>
      <c r="K3615" s="181" t="s">
        <v>3376</v>
      </c>
    </row>
    <row r="3616" spans="1:11">
      <c r="A3616" s="181" t="s">
        <v>3374</v>
      </c>
      <c r="B3616" s="181" t="s">
        <v>3375</v>
      </c>
      <c r="C3616" s="181" t="s">
        <v>557</v>
      </c>
      <c r="D3616" s="181">
        <v>7</v>
      </c>
      <c r="E3616" s="181" t="s">
        <v>554</v>
      </c>
      <c r="F3616" s="181">
        <v>0.57999999999999996</v>
      </c>
      <c r="G3616" s="181">
        <v>4.0599999999999996</v>
      </c>
      <c r="H3616" s="181">
        <v>26.49</v>
      </c>
      <c r="I3616" s="181" t="s">
        <v>1906</v>
      </c>
      <c r="J3616" s="181" t="s">
        <v>543</v>
      </c>
      <c r="K3616" s="181" t="s">
        <v>3376</v>
      </c>
    </row>
    <row r="3617" spans="1:11">
      <c r="A3617" s="181" t="s">
        <v>3374</v>
      </c>
      <c r="B3617" s="181" t="s">
        <v>3375</v>
      </c>
      <c r="C3617" s="181" t="s">
        <v>540</v>
      </c>
      <c r="D3617" s="181">
        <v>2</v>
      </c>
      <c r="E3617" s="181" t="s">
        <v>551</v>
      </c>
      <c r="F3617" s="181">
        <v>0.44</v>
      </c>
      <c r="G3617" s="181">
        <v>0.88</v>
      </c>
      <c r="H3617" s="181">
        <v>26.49</v>
      </c>
      <c r="I3617" s="181" t="s">
        <v>1906</v>
      </c>
      <c r="J3617" s="181" t="s">
        <v>543</v>
      </c>
      <c r="K3617" s="181" t="s">
        <v>3376</v>
      </c>
    </row>
    <row r="3618" spans="1:11">
      <c r="A3618" s="181" t="s">
        <v>3377</v>
      </c>
      <c r="B3618" s="181" t="s">
        <v>3378</v>
      </c>
      <c r="C3618" s="181" t="s">
        <v>575</v>
      </c>
      <c r="D3618" s="181">
        <v>18</v>
      </c>
      <c r="E3618" s="181" t="s">
        <v>554</v>
      </c>
      <c r="F3618" s="181">
        <v>4.72</v>
      </c>
      <c r="G3618" s="181">
        <v>84.96</v>
      </c>
      <c r="H3618" s="181">
        <v>239.03</v>
      </c>
      <c r="I3618" s="181" t="s">
        <v>542</v>
      </c>
      <c r="J3618" s="181" t="s">
        <v>543</v>
      </c>
      <c r="K3618" s="181" t="s">
        <v>3379</v>
      </c>
    </row>
    <row r="3619" spans="1:11">
      <c r="A3619" s="181" t="s">
        <v>3377</v>
      </c>
      <c r="B3619" s="181" t="s">
        <v>3378</v>
      </c>
      <c r="C3619" s="181" t="s">
        <v>545</v>
      </c>
      <c r="D3619" s="181">
        <v>19</v>
      </c>
      <c r="E3619" s="181" t="s">
        <v>546</v>
      </c>
      <c r="F3619" s="181">
        <v>3.18</v>
      </c>
      <c r="G3619" s="181">
        <v>60.42</v>
      </c>
      <c r="H3619" s="181">
        <v>239.03</v>
      </c>
      <c r="I3619" s="181" t="s">
        <v>542</v>
      </c>
      <c r="J3619" s="181" t="s">
        <v>543</v>
      </c>
      <c r="K3619" s="181" t="s">
        <v>3380</v>
      </c>
    </row>
    <row r="3620" spans="1:11">
      <c r="A3620" s="181" t="s">
        <v>3377</v>
      </c>
      <c r="B3620" s="181" t="s">
        <v>3378</v>
      </c>
      <c r="C3620" s="181" t="s">
        <v>559</v>
      </c>
      <c r="D3620" s="181">
        <v>14</v>
      </c>
      <c r="E3620" s="181" t="s">
        <v>551</v>
      </c>
      <c r="F3620" s="181">
        <v>2.25</v>
      </c>
      <c r="G3620" s="181">
        <v>31.5</v>
      </c>
      <c r="H3620" s="181">
        <v>239.03</v>
      </c>
      <c r="I3620" s="181" t="s">
        <v>542</v>
      </c>
      <c r="J3620" s="181" t="s">
        <v>543</v>
      </c>
      <c r="K3620" s="181" t="s">
        <v>3381</v>
      </c>
    </row>
    <row r="3621" spans="1:11">
      <c r="A3621" s="181" t="s">
        <v>3377</v>
      </c>
      <c r="B3621" s="181" t="s">
        <v>3378</v>
      </c>
      <c r="C3621" s="181" t="s">
        <v>552</v>
      </c>
      <c r="D3621" s="181">
        <v>17</v>
      </c>
      <c r="E3621" s="181" t="s">
        <v>541</v>
      </c>
      <c r="F3621" s="181">
        <v>1.82</v>
      </c>
      <c r="G3621" s="181">
        <v>30.94</v>
      </c>
      <c r="H3621" s="181">
        <v>239.03</v>
      </c>
      <c r="I3621" s="181" t="s">
        <v>542</v>
      </c>
      <c r="J3621" s="181" t="s">
        <v>543</v>
      </c>
      <c r="K3621" s="181" t="s">
        <v>3382</v>
      </c>
    </row>
    <row r="3622" spans="1:11">
      <c r="A3622" s="181" t="s">
        <v>3377</v>
      </c>
      <c r="B3622" s="181" t="s">
        <v>3378</v>
      </c>
      <c r="C3622" s="181" t="s">
        <v>540</v>
      </c>
      <c r="D3622" s="181">
        <v>5</v>
      </c>
      <c r="E3622" s="181" t="s">
        <v>546</v>
      </c>
      <c r="F3622" s="181">
        <v>3.38</v>
      </c>
      <c r="G3622" s="181">
        <v>16.899999999999999</v>
      </c>
      <c r="H3622" s="181">
        <v>239.03</v>
      </c>
      <c r="I3622" s="181" t="s">
        <v>542</v>
      </c>
      <c r="J3622" s="181" t="s">
        <v>543</v>
      </c>
      <c r="K3622" s="181" t="s">
        <v>3383</v>
      </c>
    </row>
    <row r="3623" spans="1:11">
      <c r="A3623" s="181" t="s">
        <v>3377</v>
      </c>
      <c r="B3623" s="181" t="s">
        <v>3378</v>
      </c>
      <c r="C3623" s="181" t="s">
        <v>547</v>
      </c>
      <c r="D3623" s="181">
        <v>9</v>
      </c>
      <c r="E3623" s="181" t="s">
        <v>541</v>
      </c>
      <c r="F3623" s="181">
        <v>1.59</v>
      </c>
      <c r="G3623" s="181">
        <v>14.31</v>
      </c>
      <c r="H3623" s="181">
        <v>239.03</v>
      </c>
      <c r="I3623" s="181" t="s">
        <v>542</v>
      </c>
      <c r="J3623" s="181" t="s">
        <v>543</v>
      </c>
      <c r="K3623" s="181" t="s">
        <v>3384</v>
      </c>
    </row>
    <row r="3624" spans="1:11">
      <c r="A3624" s="181" t="s">
        <v>3385</v>
      </c>
      <c r="B3624" s="181" t="s">
        <v>3386</v>
      </c>
      <c r="C3624" s="181" t="s">
        <v>557</v>
      </c>
      <c r="D3624" s="181">
        <v>15</v>
      </c>
      <c r="E3624" s="181" t="s">
        <v>541</v>
      </c>
      <c r="F3624" s="181">
        <v>1.34</v>
      </c>
      <c r="G3624" s="181">
        <v>20.100000000000001</v>
      </c>
      <c r="H3624" s="181">
        <v>153.33000000000001</v>
      </c>
      <c r="I3624" s="181" t="s">
        <v>1906</v>
      </c>
      <c r="J3624" s="181" t="s">
        <v>543</v>
      </c>
      <c r="K3624" s="181" t="s">
        <v>3387</v>
      </c>
    </row>
    <row r="3625" spans="1:11">
      <c r="A3625" s="181" t="s">
        <v>3385</v>
      </c>
      <c r="B3625" s="181" t="s">
        <v>3386</v>
      </c>
      <c r="C3625" s="181" t="s">
        <v>559</v>
      </c>
      <c r="D3625" s="181">
        <v>3</v>
      </c>
      <c r="E3625" s="181" t="s">
        <v>541</v>
      </c>
      <c r="F3625" s="181">
        <v>3.47</v>
      </c>
      <c r="G3625" s="181">
        <v>10.41</v>
      </c>
      <c r="H3625" s="181">
        <v>153.33000000000001</v>
      </c>
      <c r="I3625" s="181" t="s">
        <v>1906</v>
      </c>
      <c r="J3625" s="181" t="s">
        <v>543</v>
      </c>
      <c r="K3625" s="181" t="s">
        <v>3387</v>
      </c>
    </row>
    <row r="3626" spans="1:11">
      <c r="A3626" s="181" t="s">
        <v>3385</v>
      </c>
      <c r="B3626" s="181" t="s">
        <v>3386</v>
      </c>
      <c r="C3626" s="181" t="s">
        <v>547</v>
      </c>
      <c r="D3626" s="181">
        <v>2</v>
      </c>
      <c r="E3626" s="181" t="s">
        <v>541</v>
      </c>
      <c r="F3626" s="181">
        <v>1.93</v>
      </c>
      <c r="G3626" s="181">
        <v>3.86</v>
      </c>
      <c r="H3626" s="181">
        <v>153.33000000000001</v>
      </c>
      <c r="I3626" s="181" t="s">
        <v>1906</v>
      </c>
      <c r="J3626" s="181" t="s">
        <v>543</v>
      </c>
      <c r="K3626" s="181" t="s">
        <v>3387</v>
      </c>
    </row>
    <row r="3627" spans="1:11">
      <c r="A3627" s="181" t="s">
        <v>3385</v>
      </c>
      <c r="B3627" s="181" t="s">
        <v>3386</v>
      </c>
      <c r="C3627" s="181" t="s">
        <v>597</v>
      </c>
      <c r="D3627" s="181">
        <v>8</v>
      </c>
      <c r="E3627" s="181" t="s">
        <v>554</v>
      </c>
      <c r="F3627" s="181">
        <v>0.65</v>
      </c>
      <c r="G3627" s="181">
        <v>5.2</v>
      </c>
      <c r="H3627" s="181">
        <v>153.33000000000001</v>
      </c>
      <c r="I3627" s="181" t="s">
        <v>1906</v>
      </c>
      <c r="J3627" s="181" t="s">
        <v>543</v>
      </c>
      <c r="K3627" s="181" t="s">
        <v>3387</v>
      </c>
    </row>
    <row r="3628" spans="1:11">
      <c r="A3628" s="181" t="s">
        <v>3385</v>
      </c>
      <c r="B3628" s="181" t="s">
        <v>3386</v>
      </c>
      <c r="C3628" s="181" t="s">
        <v>540</v>
      </c>
      <c r="D3628" s="181">
        <v>19</v>
      </c>
      <c r="E3628" s="181" t="s">
        <v>541</v>
      </c>
      <c r="F3628" s="181">
        <v>4.84</v>
      </c>
      <c r="G3628" s="181">
        <v>91.96</v>
      </c>
      <c r="H3628" s="181">
        <v>153.33000000000001</v>
      </c>
      <c r="I3628" s="181" t="s">
        <v>1906</v>
      </c>
      <c r="J3628" s="181" t="s">
        <v>543</v>
      </c>
      <c r="K3628" s="181" t="s">
        <v>3387</v>
      </c>
    </row>
    <row r="3629" spans="1:11">
      <c r="A3629" s="181" t="s">
        <v>3385</v>
      </c>
      <c r="B3629" s="181" t="s">
        <v>3386</v>
      </c>
      <c r="C3629" s="181" t="s">
        <v>553</v>
      </c>
      <c r="D3629" s="181">
        <v>20</v>
      </c>
      <c r="E3629" s="181" t="s">
        <v>546</v>
      </c>
      <c r="F3629" s="181">
        <v>1.0900000000000001</v>
      </c>
      <c r="G3629" s="181">
        <v>21.8</v>
      </c>
      <c r="H3629" s="181">
        <v>153.33000000000001</v>
      </c>
      <c r="I3629" s="181" t="s">
        <v>1906</v>
      </c>
      <c r="J3629" s="181" t="s">
        <v>543</v>
      </c>
      <c r="K3629" s="181" t="s">
        <v>3387</v>
      </c>
    </row>
    <row r="3630" spans="1:11">
      <c r="A3630" s="181" t="s">
        <v>3388</v>
      </c>
      <c r="B3630" s="181" t="s">
        <v>3389</v>
      </c>
      <c r="C3630" s="181" t="s">
        <v>559</v>
      </c>
      <c r="D3630" s="181">
        <v>16</v>
      </c>
      <c r="E3630" s="181" t="s">
        <v>554</v>
      </c>
      <c r="F3630" s="181">
        <v>4.82</v>
      </c>
      <c r="G3630" s="181">
        <v>77.12</v>
      </c>
      <c r="H3630" s="181">
        <v>251.68</v>
      </c>
      <c r="I3630" s="181" t="s">
        <v>1906</v>
      </c>
      <c r="J3630" s="181" t="s">
        <v>543</v>
      </c>
      <c r="K3630" s="181" t="s">
        <v>3390</v>
      </c>
    </row>
    <row r="3631" spans="1:11">
      <c r="A3631" s="181" t="s">
        <v>3388</v>
      </c>
      <c r="B3631" s="181" t="s">
        <v>3389</v>
      </c>
      <c r="C3631" s="181" t="s">
        <v>543</v>
      </c>
      <c r="D3631" s="181">
        <v>18</v>
      </c>
      <c r="E3631" s="181" t="s">
        <v>546</v>
      </c>
      <c r="F3631" s="181">
        <v>2.25</v>
      </c>
      <c r="G3631" s="181">
        <v>40.5</v>
      </c>
      <c r="H3631" s="181">
        <v>251.68</v>
      </c>
      <c r="I3631" s="181" t="s">
        <v>1906</v>
      </c>
      <c r="J3631" s="181" t="s">
        <v>543</v>
      </c>
      <c r="K3631" s="181" t="s">
        <v>3390</v>
      </c>
    </row>
    <row r="3632" spans="1:11">
      <c r="A3632" s="181" t="s">
        <v>3388</v>
      </c>
      <c r="B3632" s="181" t="s">
        <v>3389</v>
      </c>
      <c r="C3632" s="181" t="s">
        <v>597</v>
      </c>
      <c r="D3632" s="181">
        <v>3</v>
      </c>
      <c r="E3632" s="181" t="s">
        <v>554</v>
      </c>
      <c r="F3632" s="181">
        <v>0.47</v>
      </c>
      <c r="G3632" s="181">
        <v>1.41</v>
      </c>
      <c r="H3632" s="181">
        <v>251.68</v>
      </c>
      <c r="I3632" s="181" t="s">
        <v>1906</v>
      </c>
      <c r="J3632" s="181" t="s">
        <v>543</v>
      </c>
      <c r="K3632" s="181" t="s">
        <v>3390</v>
      </c>
    </row>
    <row r="3633" spans="1:11">
      <c r="A3633" s="181" t="s">
        <v>3388</v>
      </c>
      <c r="B3633" s="181" t="s">
        <v>3389</v>
      </c>
      <c r="C3633" s="181" t="s">
        <v>563</v>
      </c>
      <c r="D3633" s="181">
        <v>16</v>
      </c>
      <c r="E3633" s="181" t="s">
        <v>546</v>
      </c>
      <c r="F3633" s="181">
        <v>2.0099999999999998</v>
      </c>
      <c r="G3633" s="181">
        <v>32.159999999999997</v>
      </c>
      <c r="H3633" s="181">
        <v>251.68</v>
      </c>
      <c r="I3633" s="181" t="s">
        <v>1906</v>
      </c>
      <c r="J3633" s="181" t="s">
        <v>543</v>
      </c>
      <c r="K3633" s="181" t="s">
        <v>3390</v>
      </c>
    </row>
    <row r="3634" spans="1:11">
      <c r="A3634" s="181" t="s">
        <v>3388</v>
      </c>
      <c r="B3634" s="181" t="s">
        <v>3389</v>
      </c>
      <c r="C3634" s="181" t="s">
        <v>547</v>
      </c>
      <c r="D3634" s="181">
        <v>19</v>
      </c>
      <c r="E3634" s="181" t="s">
        <v>554</v>
      </c>
      <c r="F3634" s="181">
        <v>2.73</v>
      </c>
      <c r="G3634" s="181">
        <v>51.87</v>
      </c>
      <c r="H3634" s="181">
        <v>251.68</v>
      </c>
      <c r="I3634" s="181" t="s">
        <v>1906</v>
      </c>
      <c r="J3634" s="181" t="s">
        <v>543</v>
      </c>
      <c r="K3634" s="181" t="s">
        <v>3390</v>
      </c>
    </row>
    <row r="3635" spans="1:11">
      <c r="A3635" s="181" t="s">
        <v>3388</v>
      </c>
      <c r="B3635" s="181" t="s">
        <v>3389</v>
      </c>
      <c r="C3635" s="181" t="s">
        <v>553</v>
      </c>
      <c r="D3635" s="181">
        <v>13</v>
      </c>
      <c r="E3635" s="181" t="s">
        <v>554</v>
      </c>
      <c r="F3635" s="181">
        <v>3.74</v>
      </c>
      <c r="G3635" s="181">
        <v>48.62</v>
      </c>
      <c r="H3635" s="181">
        <v>251.68</v>
      </c>
      <c r="I3635" s="181" t="s">
        <v>1906</v>
      </c>
      <c r="J3635" s="181" t="s">
        <v>543</v>
      </c>
      <c r="K3635" s="181" t="s">
        <v>3390</v>
      </c>
    </row>
    <row r="3636" spans="1:11">
      <c r="A3636" s="181" t="s">
        <v>3391</v>
      </c>
      <c r="B3636" s="181" t="s">
        <v>3392</v>
      </c>
      <c r="C3636" s="181" t="s">
        <v>543</v>
      </c>
      <c r="D3636" s="181">
        <v>8</v>
      </c>
      <c r="E3636" s="181" t="s">
        <v>554</v>
      </c>
      <c r="F3636" s="181">
        <v>1.84</v>
      </c>
      <c r="G3636" s="181">
        <v>14.72</v>
      </c>
      <c r="H3636" s="181">
        <v>148.12</v>
      </c>
      <c r="I3636" s="181" t="s">
        <v>542</v>
      </c>
      <c r="J3636" s="181" t="s">
        <v>543</v>
      </c>
      <c r="K3636" s="181" t="s">
        <v>3393</v>
      </c>
    </row>
    <row r="3637" spans="1:11">
      <c r="A3637" s="181" t="s">
        <v>3391</v>
      </c>
      <c r="B3637" s="181" t="s">
        <v>3392</v>
      </c>
      <c r="C3637" s="181" t="s">
        <v>553</v>
      </c>
      <c r="D3637" s="181">
        <v>15</v>
      </c>
      <c r="E3637" s="181" t="s">
        <v>551</v>
      </c>
      <c r="F3637" s="181">
        <v>1.49</v>
      </c>
      <c r="G3637" s="181">
        <v>22.35</v>
      </c>
      <c r="H3637" s="181">
        <v>148.12</v>
      </c>
      <c r="I3637" s="181" t="s">
        <v>542</v>
      </c>
      <c r="J3637" s="181" t="s">
        <v>543</v>
      </c>
      <c r="K3637" s="181" t="s">
        <v>3394</v>
      </c>
    </row>
    <row r="3638" spans="1:11">
      <c r="A3638" s="181" t="s">
        <v>3391</v>
      </c>
      <c r="B3638" s="181" t="s">
        <v>3392</v>
      </c>
      <c r="C3638" s="181" t="s">
        <v>559</v>
      </c>
      <c r="D3638" s="181">
        <v>16</v>
      </c>
      <c r="E3638" s="181" t="s">
        <v>546</v>
      </c>
      <c r="F3638" s="181">
        <v>2.9</v>
      </c>
      <c r="G3638" s="181">
        <v>46.4</v>
      </c>
      <c r="H3638" s="181">
        <v>148.12</v>
      </c>
      <c r="I3638" s="181" t="s">
        <v>542</v>
      </c>
      <c r="J3638" s="181" t="s">
        <v>543</v>
      </c>
      <c r="K3638" s="181" t="s">
        <v>3395</v>
      </c>
    </row>
    <row r="3639" spans="1:11">
      <c r="A3639" s="181" t="s">
        <v>3391</v>
      </c>
      <c r="B3639" s="181" t="s">
        <v>3392</v>
      </c>
      <c r="C3639" s="181" t="s">
        <v>545</v>
      </c>
      <c r="D3639" s="181">
        <v>3</v>
      </c>
      <c r="E3639" s="181" t="s">
        <v>541</v>
      </c>
      <c r="F3639" s="181">
        <v>2.93</v>
      </c>
      <c r="G3639" s="181">
        <v>8.7899999999999991</v>
      </c>
      <c r="H3639" s="181">
        <v>148.12</v>
      </c>
      <c r="I3639" s="181" t="s">
        <v>542</v>
      </c>
      <c r="J3639" s="181" t="s">
        <v>543</v>
      </c>
      <c r="K3639" s="181" t="s">
        <v>3396</v>
      </c>
    </row>
    <row r="3640" spans="1:11">
      <c r="A3640" s="181" t="s">
        <v>3391</v>
      </c>
      <c r="B3640" s="181" t="s">
        <v>3392</v>
      </c>
      <c r="C3640" s="181" t="s">
        <v>575</v>
      </c>
      <c r="D3640" s="181">
        <v>9</v>
      </c>
      <c r="E3640" s="181" t="s">
        <v>554</v>
      </c>
      <c r="F3640" s="181">
        <v>0.14000000000000001</v>
      </c>
      <c r="G3640" s="181">
        <v>1.26</v>
      </c>
      <c r="H3640" s="181">
        <v>148.12</v>
      </c>
      <c r="I3640" s="181" t="s">
        <v>542</v>
      </c>
      <c r="J3640" s="181" t="s">
        <v>543</v>
      </c>
      <c r="K3640" s="181" t="s">
        <v>3397</v>
      </c>
    </row>
    <row r="3641" spans="1:11">
      <c r="A3641" s="181" t="s">
        <v>3391</v>
      </c>
      <c r="B3641" s="181" t="s">
        <v>3392</v>
      </c>
      <c r="C3641" s="181" t="s">
        <v>557</v>
      </c>
      <c r="D3641" s="181">
        <v>12</v>
      </c>
      <c r="E3641" s="181" t="s">
        <v>554</v>
      </c>
      <c r="F3641" s="181">
        <v>4.55</v>
      </c>
      <c r="G3641" s="181">
        <v>54.6</v>
      </c>
      <c r="H3641" s="181">
        <v>148.12</v>
      </c>
      <c r="I3641" s="181" t="s">
        <v>542</v>
      </c>
      <c r="J3641" s="181" t="s">
        <v>543</v>
      </c>
      <c r="K3641" s="181" t="s">
        <v>3398</v>
      </c>
    </row>
    <row r="3642" spans="1:11">
      <c r="A3642" s="181" t="s">
        <v>3399</v>
      </c>
      <c r="B3642" s="181" t="s">
        <v>3400</v>
      </c>
      <c r="C3642" s="181" t="s">
        <v>563</v>
      </c>
      <c r="D3642" s="181">
        <v>19</v>
      </c>
      <c r="E3642" s="181" t="s">
        <v>551</v>
      </c>
      <c r="F3642" s="181">
        <v>1.84</v>
      </c>
      <c r="G3642" s="181">
        <v>34.96</v>
      </c>
      <c r="H3642" s="181">
        <v>85.55</v>
      </c>
      <c r="I3642" s="181" t="s">
        <v>542</v>
      </c>
      <c r="J3642" s="181" t="s">
        <v>543</v>
      </c>
      <c r="K3642" s="181" t="s">
        <v>3401</v>
      </c>
    </row>
    <row r="3643" spans="1:11">
      <c r="A3643" s="181" t="s">
        <v>3399</v>
      </c>
      <c r="B3643" s="181" t="s">
        <v>3400</v>
      </c>
      <c r="C3643" s="181" t="s">
        <v>575</v>
      </c>
      <c r="D3643" s="181">
        <v>8</v>
      </c>
      <c r="E3643" s="181" t="s">
        <v>546</v>
      </c>
      <c r="F3643" s="181">
        <v>3.78</v>
      </c>
      <c r="G3643" s="181">
        <v>30.24</v>
      </c>
      <c r="H3643" s="181">
        <v>85.55</v>
      </c>
      <c r="I3643" s="181" t="s">
        <v>542</v>
      </c>
      <c r="J3643" s="181" t="s">
        <v>543</v>
      </c>
      <c r="K3643" s="181" t="s">
        <v>3402</v>
      </c>
    </row>
    <row r="3644" spans="1:11">
      <c r="A3644" s="181" t="s">
        <v>3399</v>
      </c>
      <c r="B3644" s="181" t="s">
        <v>3400</v>
      </c>
      <c r="C3644" s="181" t="s">
        <v>543</v>
      </c>
      <c r="D3644" s="181">
        <v>11</v>
      </c>
      <c r="E3644" s="181" t="s">
        <v>541</v>
      </c>
      <c r="F3644" s="181">
        <v>1.85</v>
      </c>
      <c r="G3644" s="181">
        <v>20.350000000000001</v>
      </c>
      <c r="H3644" s="181">
        <v>85.55</v>
      </c>
      <c r="I3644" s="181" t="s">
        <v>542</v>
      </c>
      <c r="J3644" s="181" t="s">
        <v>543</v>
      </c>
      <c r="K3644" s="181" t="s">
        <v>3403</v>
      </c>
    </row>
    <row r="3645" spans="1:11">
      <c r="A3645" s="181" t="s">
        <v>3404</v>
      </c>
      <c r="B3645" s="181" t="s">
        <v>3405</v>
      </c>
      <c r="C3645" s="181" t="s">
        <v>553</v>
      </c>
      <c r="D3645" s="181">
        <v>5</v>
      </c>
      <c r="E3645" s="181" t="s">
        <v>551</v>
      </c>
      <c r="F3645" s="181">
        <v>4.72</v>
      </c>
      <c r="G3645" s="181">
        <v>23.6</v>
      </c>
      <c r="H3645" s="181">
        <v>46.97</v>
      </c>
      <c r="I3645" s="181" t="s">
        <v>1906</v>
      </c>
      <c r="J3645" s="181" t="s">
        <v>543</v>
      </c>
      <c r="K3645" s="181" t="s">
        <v>3406</v>
      </c>
    </row>
    <row r="3646" spans="1:11">
      <c r="A3646" s="181" t="s">
        <v>3404</v>
      </c>
      <c r="B3646" s="181" t="s">
        <v>3405</v>
      </c>
      <c r="C3646" s="181" t="s">
        <v>543</v>
      </c>
      <c r="D3646" s="181">
        <v>3</v>
      </c>
      <c r="E3646" s="181" t="s">
        <v>546</v>
      </c>
      <c r="F3646" s="181">
        <v>1.49</v>
      </c>
      <c r="G3646" s="181">
        <v>4.47</v>
      </c>
      <c r="H3646" s="181">
        <v>46.97</v>
      </c>
      <c r="I3646" s="181" t="s">
        <v>1906</v>
      </c>
      <c r="J3646" s="181" t="s">
        <v>543</v>
      </c>
      <c r="K3646" s="181" t="s">
        <v>3406</v>
      </c>
    </row>
    <row r="3647" spans="1:11">
      <c r="A3647" s="181" t="s">
        <v>3404</v>
      </c>
      <c r="B3647" s="181" t="s">
        <v>3405</v>
      </c>
      <c r="C3647" s="181" t="s">
        <v>563</v>
      </c>
      <c r="D3647" s="181">
        <v>15</v>
      </c>
      <c r="E3647" s="181" t="s">
        <v>554</v>
      </c>
      <c r="F3647" s="181">
        <v>1.26</v>
      </c>
      <c r="G3647" s="181">
        <v>18.899999999999999</v>
      </c>
      <c r="H3647" s="181">
        <v>46.97</v>
      </c>
      <c r="I3647" s="181" t="s">
        <v>1906</v>
      </c>
      <c r="J3647" s="181" t="s">
        <v>543</v>
      </c>
      <c r="K3647" s="181" t="s">
        <v>3406</v>
      </c>
    </row>
    <row r="3648" spans="1:11">
      <c r="A3648" s="181" t="s">
        <v>3407</v>
      </c>
      <c r="B3648" s="181" t="s">
        <v>3408</v>
      </c>
      <c r="C3648" s="181" t="s">
        <v>563</v>
      </c>
      <c r="D3648" s="181">
        <v>13</v>
      </c>
      <c r="E3648" s="181" t="s">
        <v>541</v>
      </c>
      <c r="F3648" s="181">
        <v>0.21</v>
      </c>
      <c r="G3648" s="181">
        <v>2.73</v>
      </c>
      <c r="H3648" s="181">
        <v>26.97</v>
      </c>
      <c r="I3648" s="181" t="s">
        <v>542</v>
      </c>
      <c r="J3648" s="181" t="s">
        <v>543</v>
      </c>
      <c r="K3648" s="181" t="s">
        <v>3409</v>
      </c>
    </row>
    <row r="3649" spans="1:11">
      <c r="A3649" s="181" t="s">
        <v>3407</v>
      </c>
      <c r="B3649" s="181" t="s">
        <v>3408</v>
      </c>
      <c r="C3649" s="181" t="s">
        <v>543</v>
      </c>
      <c r="D3649" s="181">
        <v>8</v>
      </c>
      <c r="E3649" s="181" t="s">
        <v>541</v>
      </c>
      <c r="F3649" s="181">
        <v>1.91</v>
      </c>
      <c r="G3649" s="181">
        <v>15.28</v>
      </c>
      <c r="H3649" s="181">
        <v>26.97</v>
      </c>
      <c r="I3649" s="181" t="s">
        <v>542</v>
      </c>
      <c r="J3649" s="181" t="s">
        <v>543</v>
      </c>
      <c r="K3649" s="181" t="s">
        <v>3410</v>
      </c>
    </row>
    <row r="3650" spans="1:11">
      <c r="A3650" s="181" t="s">
        <v>3407</v>
      </c>
      <c r="B3650" s="181" t="s">
        <v>3408</v>
      </c>
      <c r="C3650" s="181" t="s">
        <v>557</v>
      </c>
      <c r="D3650" s="181">
        <v>8</v>
      </c>
      <c r="E3650" s="181" t="s">
        <v>546</v>
      </c>
      <c r="F3650" s="181">
        <v>1.1200000000000001</v>
      </c>
      <c r="G3650" s="181">
        <v>8.9600000000000009</v>
      </c>
      <c r="H3650" s="181">
        <v>26.97</v>
      </c>
      <c r="I3650" s="181" t="s">
        <v>542</v>
      </c>
      <c r="J3650" s="181" t="s">
        <v>543</v>
      </c>
      <c r="K3650" s="181" t="s">
        <v>3411</v>
      </c>
    </row>
    <row r="3651" spans="1:11">
      <c r="A3651" s="181" t="s">
        <v>3412</v>
      </c>
      <c r="B3651" s="181" t="s">
        <v>3413</v>
      </c>
      <c r="C3651" s="181" t="s">
        <v>597</v>
      </c>
      <c r="D3651" s="181">
        <v>12</v>
      </c>
      <c r="E3651" s="181" t="s">
        <v>554</v>
      </c>
      <c r="F3651" s="181">
        <v>1.5</v>
      </c>
      <c r="G3651" s="181">
        <v>18</v>
      </c>
      <c r="H3651" s="181">
        <v>152.19999999999999</v>
      </c>
      <c r="I3651" s="181" t="s">
        <v>542</v>
      </c>
      <c r="J3651" s="181" t="s">
        <v>543</v>
      </c>
      <c r="K3651" s="181" t="s">
        <v>3414</v>
      </c>
    </row>
    <row r="3652" spans="1:11">
      <c r="A3652" s="181" t="s">
        <v>3412</v>
      </c>
      <c r="B3652" s="181" t="s">
        <v>3413</v>
      </c>
      <c r="C3652" s="181" t="s">
        <v>575</v>
      </c>
      <c r="D3652" s="181">
        <v>14</v>
      </c>
      <c r="E3652" s="181" t="s">
        <v>554</v>
      </c>
      <c r="F3652" s="181">
        <v>3.83</v>
      </c>
      <c r="G3652" s="181">
        <v>53.62</v>
      </c>
      <c r="H3652" s="181">
        <v>152.19999999999999</v>
      </c>
      <c r="I3652" s="181" t="s">
        <v>542</v>
      </c>
      <c r="J3652" s="181" t="s">
        <v>543</v>
      </c>
      <c r="K3652" s="181" t="s">
        <v>3415</v>
      </c>
    </row>
    <row r="3653" spans="1:11">
      <c r="A3653" s="181" t="s">
        <v>3412</v>
      </c>
      <c r="B3653" s="181" t="s">
        <v>3413</v>
      </c>
      <c r="C3653" s="181" t="s">
        <v>563</v>
      </c>
      <c r="D3653" s="181">
        <v>17</v>
      </c>
      <c r="E3653" s="181" t="s">
        <v>551</v>
      </c>
      <c r="F3653" s="181">
        <v>4.74</v>
      </c>
      <c r="G3653" s="181">
        <v>80.58</v>
      </c>
      <c r="H3653" s="181">
        <v>152.19999999999999</v>
      </c>
      <c r="I3653" s="181" t="s">
        <v>542</v>
      </c>
      <c r="J3653" s="181" t="s">
        <v>543</v>
      </c>
      <c r="K3653" s="181" t="s">
        <v>3416</v>
      </c>
    </row>
    <row r="3654" spans="1:11">
      <c r="A3654" s="181" t="s">
        <v>3417</v>
      </c>
      <c r="B3654" s="181" t="s">
        <v>3418</v>
      </c>
      <c r="C3654" s="181" t="s">
        <v>553</v>
      </c>
      <c r="D3654" s="181">
        <v>11</v>
      </c>
      <c r="E3654" s="181" t="s">
        <v>554</v>
      </c>
      <c r="F3654" s="181">
        <v>3.82</v>
      </c>
      <c r="G3654" s="181">
        <v>42.02</v>
      </c>
      <c r="H3654" s="181">
        <v>182.58</v>
      </c>
      <c r="I3654" s="181" t="s">
        <v>1906</v>
      </c>
      <c r="J3654" s="181" t="s">
        <v>543</v>
      </c>
      <c r="K3654" s="181" t="s">
        <v>3419</v>
      </c>
    </row>
    <row r="3655" spans="1:11">
      <c r="A3655" s="181" t="s">
        <v>3417</v>
      </c>
      <c r="B3655" s="181" t="s">
        <v>3418</v>
      </c>
      <c r="C3655" s="181" t="s">
        <v>540</v>
      </c>
      <c r="D3655" s="181">
        <v>9</v>
      </c>
      <c r="E3655" s="181" t="s">
        <v>546</v>
      </c>
      <c r="F3655" s="181">
        <v>0.41</v>
      </c>
      <c r="G3655" s="181">
        <v>3.69</v>
      </c>
      <c r="H3655" s="181">
        <v>182.58</v>
      </c>
      <c r="I3655" s="181" t="s">
        <v>1906</v>
      </c>
      <c r="J3655" s="181" t="s">
        <v>543</v>
      </c>
      <c r="K3655" s="181" t="s">
        <v>3419</v>
      </c>
    </row>
    <row r="3656" spans="1:11">
      <c r="A3656" s="181" t="s">
        <v>3417</v>
      </c>
      <c r="B3656" s="181" t="s">
        <v>3418</v>
      </c>
      <c r="C3656" s="181" t="s">
        <v>557</v>
      </c>
      <c r="D3656" s="181">
        <v>20</v>
      </c>
      <c r="E3656" s="181" t="s">
        <v>554</v>
      </c>
      <c r="F3656" s="181">
        <v>4.03</v>
      </c>
      <c r="G3656" s="181">
        <v>80.599999999999994</v>
      </c>
      <c r="H3656" s="181">
        <v>182.58</v>
      </c>
      <c r="I3656" s="181" t="s">
        <v>1906</v>
      </c>
      <c r="J3656" s="181" t="s">
        <v>543</v>
      </c>
      <c r="K3656" s="181" t="s">
        <v>3419</v>
      </c>
    </row>
    <row r="3657" spans="1:11">
      <c r="A3657" s="181" t="s">
        <v>3417</v>
      </c>
      <c r="B3657" s="181" t="s">
        <v>3418</v>
      </c>
      <c r="C3657" s="181" t="s">
        <v>579</v>
      </c>
      <c r="D3657" s="181">
        <v>17</v>
      </c>
      <c r="E3657" s="181" t="s">
        <v>554</v>
      </c>
      <c r="F3657" s="181">
        <v>3.31</v>
      </c>
      <c r="G3657" s="181">
        <v>56.27</v>
      </c>
      <c r="H3657" s="181">
        <v>182.58</v>
      </c>
      <c r="I3657" s="181" t="s">
        <v>1906</v>
      </c>
      <c r="J3657" s="181" t="s">
        <v>543</v>
      </c>
      <c r="K3657" s="181" t="s">
        <v>3419</v>
      </c>
    </row>
    <row r="3658" spans="1:11">
      <c r="A3658" s="181" t="s">
        <v>3420</v>
      </c>
      <c r="B3658" s="181" t="s">
        <v>3421</v>
      </c>
      <c r="C3658" s="181" t="s">
        <v>550</v>
      </c>
      <c r="D3658" s="181">
        <v>17</v>
      </c>
      <c r="E3658" s="181" t="s">
        <v>554</v>
      </c>
      <c r="F3658" s="181">
        <v>0.35</v>
      </c>
      <c r="G3658" s="181">
        <v>5.95</v>
      </c>
      <c r="H3658" s="181">
        <v>130.52000000000001</v>
      </c>
      <c r="I3658" s="181" t="s">
        <v>1906</v>
      </c>
      <c r="J3658" s="181" t="s">
        <v>543</v>
      </c>
      <c r="K3658" s="181" t="s">
        <v>3422</v>
      </c>
    </row>
    <row r="3659" spans="1:11">
      <c r="A3659" s="181" t="s">
        <v>3420</v>
      </c>
      <c r="B3659" s="181" t="s">
        <v>3421</v>
      </c>
      <c r="C3659" s="181" t="s">
        <v>543</v>
      </c>
      <c r="D3659" s="181">
        <v>18</v>
      </c>
      <c r="E3659" s="181" t="s">
        <v>546</v>
      </c>
      <c r="F3659" s="181">
        <v>2.2599999999999998</v>
      </c>
      <c r="G3659" s="181">
        <v>40.68</v>
      </c>
      <c r="H3659" s="181">
        <v>130.52000000000001</v>
      </c>
      <c r="I3659" s="181" t="s">
        <v>1906</v>
      </c>
      <c r="J3659" s="181" t="s">
        <v>543</v>
      </c>
      <c r="K3659" s="181" t="s">
        <v>3422</v>
      </c>
    </row>
    <row r="3660" spans="1:11">
      <c r="A3660" s="181" t="s">
        <v>3420</v>
      </c>
      <c r="B3660" s="181" t="s">
        <v>3421</v>
      </c>
      <c r="C3660" s="181" t="s">
        <v>559</v>
      </c>
      <c r="D3660" s="181">
        <v>20</v>
      </c>
      <c r="E3660" s="181" t="s">
        <v>551</v>
      </c>
      <c r="F3660" s="181">
        <v>1.33</v>
      </c>
      <c r="G3660" s="181">
        <v>26.6</v>
      </c>
      <c r="H3660" s="181">
        <v>130.52000000000001</v>
      </c>
      <c r="I3660" s="181" t="s">
        <v>1906</v>
      </c>
      <c r="J3660" s="181" t="s">
        <v>543</v>
      </c>
      <c r="K3660" s="181" t="s">
        <v>3422</v>
      </c>
    </row>
    <row r="3661" spans="1:11">
      <c r="A3661" s="181" t="s">
        <v>3420</v>
      </c>
      <c r="B3661" s="181" t="s">
        <v>3421</v>
      </c>
      <c r="C3661" s="181" t="s">
        <v>552</v>
      </c>
      <c r="D3661" s="181">
        <v>17</v>
      </c>
      <c r="E3661" s="181" t="s">
        <v>551</v>
      </c>
      <c r="F3661" s="181">
        <v>3.37</v>
      </c>
      <c r="G3661" s="181">
        <v>57.29</v>
      </c>
      <c r="H3661" s="181">
        <v>130.52000000000001</v>
      </c>
      <c r="I3661" s="181" t="s">
        <v>1906</v>
      </c>
      <c r="J3661" s="181" t="s">
        <v>543</v>
      </c>
      <c r="K3661" s="181" t="s">
        <v>3422</v>
      </c>
    </row>
    <row r="3662" spans="1:11">
      <c r="A3662" s="181" t="s">
        <v>3423</v>
      </c>
      <c r="B3662" s="181" t="s">
        <v>3424</v>
      </c>
      <c r="C3662" s="181" t="s">
        <v>550</v>
      </c>
      <c r="D3662" s="181">
        <v>5</v>
      </c>
      <c r="E3662" s="181" t="s">
        <v>554</v>
      </c>
      <c r="F3662" s="181">
        <v>2.0499999999999998</v>
      </c>
      <c r="G3662" s="181">
        <v>10.25</v>
      </c>
      <c r="H3662" s="181">
        <v>146.41</v>
      </c>
      <c r="I3662" s="181" t="s">
        <v>542</v>
      </c>
      <c r="J3662" s="181" t="s">
        <v>543</v>
      </c>
      <c r="K3662" s="181" t="s">
        <v>3425</v>
      </c>
    </row>
    <row r="3663" spans="1:11">
      <c r="A3663" s="181" t="s">
        <v>3423</v>
      </c>
      <c r="B3663" s="181" t="s">
        <v>3424</v>
      </c>
      <c r="C3663" s="181" t="s">
        <v>557</v>
      </c>
      <c r="D3663" s="181">
        <v>7</v>
      </c>
      <c r="E3663" s="181" t="s">
        <v>554</v>
      </c>
      <c r="F3663" s="181">
        <v>3.7</v>
      </c>
      <c r="G3663" s="181">
        <v>25.9</v>
      </c>
      <c r="H3663" s="181">
        <v>146.41</v>
      </c>
      <c r="I3663" s="181" t="s">
        <v>542</v>
      </c>
      <c r="J3663" s="181" t="s">
        <v>543</v>
      </c>
      <c r="K3663" s="181" t="s">
        <v>3426</v>
      </c>
    </row>
    <row r="3664" spans="1:11">
      <c r="A3664" s="181" t="s">
        <v>3423</v>
      </c>
      <c r="B3664" s="181" t="s">
        <v>3424</v>
      </c>
      <c r="C3664" s="181" t="s">
        <v>559</v>
      </c>
      <c r="D3664" s="181">
        <v>16</v>
      </c>
      <c r="E3664" s="181" t="s">
        <v>551</v>
      </c>
      <c r="F3664" s="181">
        <v>3.59</v>
      </c>
      <c r="G3664" s="181">
        <v>57.44</v>
      </c>
      <c r="H3664" s="181">
        <v>146.41</v>
      </c>
      <c r="I3664" s="181" t="s">
        <v>542</v>
      </c>
      <c r="J3664" s="181" t="s">
        <v>543</v>
      </c>
      <c r="K3664" s="181" t="s">
        <v>3427</v>
      </c>
    </row>
    <row r="3665" spans="1:11">
      <c r="A3665" s="181" t="s">
        <v>3423</v>
      </c>
      <c r="B3665" s="181" t="s">
        <v>3424</v>
      </c>
      <c r="C3665" s="181" t="s">
        <v>563</v>
      </c>
      <c r="D3665" s="181">
        <v>2</v>
      </c>
      <c r="E3665" s="181" t="s">
        <v>554</v>
      </c>
      <c r="F3665" s="181">
        <v>4.93</v>
      </c>
      <c r="G3665" s="181">
        <v>9.86</v>
      </c>
      <c r="H3665" s="181">
        <v>146.41</v>
      </c>
      <c r="I3665" s="181" t="s">
        <v>542</v>
      </c>
      <c r="J3665" s="181" t="s">
        <v>543</v>
      </c>
      <c r="K3665" s="181" t="s">
        <v>3428</v>
      </c>
    </row>
    <row r="3666" spans="1:11">
      <c r="A3666" s="181" t="s">
        <v>3423</v>
      </c>
      <c r="B3666" s="181" t="s">
        <v>3424</v>
      </c>
      <c r="C3666" s="181" t="s">
        <v>545</v>
      </c>
      <c r="D3666" s="181">
        <v>12</v>
      </c>
      <c r="E3666" s="181" t="s">
        <v>546</v>
      </c>
      <c r="F3666" s="181">
        <v>3.58</v>
      </c>
      <c r="G3666" s="181">
        <v>42.96</v>
      </c>
      <c r="H3666" s="181">
        <v>146.41</v>
      </c>
      <c r="I3666" s="181" t="s">
        <v>542</v>
      </c>
      <c r="J3666" s="181" t="s">
        <v>543</v>
      </c>
      <c r="K3666" s="181" t="s">
        <v>3429</v>
      </c>
    </row>
    <row r="3667" spans="1:11">
      <c r="A3667" s="181" t="s">
        <v>3430</v>
      </c>
      <c r="B3667" s="181" t="s">
        <v>3431</v>
      </c>
      <c r="C3667" s="181" t="s">
        <v>557</v>
      </c>
      <c r="D3667" s="181">
        <v>15</v>
      </c>
      <c r="E3667" s="181" t="s">
        <v>541</v>
      </c>
      <c r="F3667" s="181">
        <v>1.64</v>
      </c>
      <c r="G3667" s="181">
        <v>24.6</v>
      </c>
      <c r="H3667" s="181">
        <v>95.82</v>
      </c>
      <c r="I3667" s="181" t="s">
        <v>1906</v>
      </c>
      <c r="J3667" s="181" t="s">
        <v>543</v>
      </c>
      <c r="K3667" s="181" t="s">
        <v>3432</v>
      </c>
    </row>
    <row r="3668" spans="1:11">
      <c r="A3668" s="181" t="s">
        <v>3430</v>
      </c>
      <c r="B3668" s="181" t="s">
        <v>3431</v>
      </c>
      <c r="C3668" s="181" t="s">
        <v>552</v>
      </c>
      <c r="D3668" s="181">
        <v>6</v>
      </c>
      <c r="E3668" s="181" t="s">
        <v>541</v>
      </c>
      <c r="F3668" s="181">
        <v>2.63</v>
      </c>
      <c r="G3668" s="181">
        <v>15.78</v>
      </c>
      <c r="H3668" s="181">
        <v>95.82</v>
      </c>
      <c r="I3668" s="181" t="s">
        <v>1906</v>
      </c>
      <c r="J3668" s="181" t="s">
        <v>543</v>
      </c>
      <c r="K3668" s="181" t="s">
        <v>3432</v>
      </c>
    </row>
    <row r="3669" spans="1:11">
      <c r="A3669" s="181" t="s">
        <v>3430</v>
      </c>
      <c r="B3669" s="181" t="s">
        <v>3431</v>
      </c>
      <c r="C3669" s="181" t="s">
        <v>575</v>
      </c>
      <c r="D3669" s="181">
        <v>12</v>
      </c>
      <c r="E3669" s="181" t="s">
        <v>551</v>
      </c>
      <c r="F3669" s="181">
        <v>4.62</v>
      </c>
      <c r="G3669" s="181">
        <v>55.44</v>
      </c>
      <c r="H3669" s="181">
        <v>95.82</v>
      </c>
      <c r="I3669" s="181" t="s">
        <v>1906</v>
      </c>
      <c r="J3669" s="181" t="s">
        <v>543</v>
      </c>
      <c r="K3669" s="181" t="s">
        <v>3432</v>
      </c>
    </row>
    <row r="3670" spans="1:11">
      <c r="A3670" s="181" t="s">
        <v>3433</v>
      </c>
      <c r="B3670" s="181" t="s">
        <v>3434</v>
      </c>
      <c r="C3670" s="181" t="s">
        <v>553</v>
      </c>
      <c r="D3670" s="181">
        <v>17</v>
      </c>
      <c r="E3670" s="181" t="s">
        <v>541</v>
      </c>
      <c r="F3670" s="181">
        <v>0.51</v>
      </c>
      <c r="G3670" s="181">
        <v>8.67</v>
      </c>
      <c r="H3670" s="181">
        <v>63.85</v>
      </c>
      <c r="I3670" s="181" t="s">
        <v>542</v>
      </c>
      <c r="J3670" s="181" t="s">
        <v>543</v>
      </c>
      <c r="K3670" s="181" t="s">
        <v>3435</v>
      </c>
    </row>
    <row r="3671" spans="1:11">
      <c r="A3671" s="181" t="s">
        <v>3433</v>
      </c>
      <c r="B3671" s="181" t="s">
        <v>3434</v>
      </c>
      <c r="C3671" s="181" t="s">
        <v>597</v>
      </c>
      <c r="D3671" s="181">
        <v>8</v>
      </c>
      <c r="E3671" s="181" t="s">
        <v>554</v>
      </c>
      <c r="F3671" s="181">
        <v>2.91</v>
      </c>
      <c r="G3671" s="181">
        <v>23.28</v>
      </c>
      <c r="H3671" s="181">
        <v>63.85</v>
      </c>
      <c r="I3671" s="181" t="s">
        <v>542</v>
      </c>
      <c r="J3671" s="181" t="s">
        <v>543</v>
      </c>
      <c r="K3671" s="181" t="s">
        <v>3436</v>
      </c>
    </row>
    <row r="3672" spans="1:11">
      <c r="A3672" s="181" t="s">
        <v>3433</v>
      </c>
      <c r="B3672" s="181" t="s">
        <v>3434</v>
      </c>
      <c r="C3672" s="181" t="s">
        <v>557</v>
      </c>
      <c r="D3672" s="181">
        <v>10</v>
      </c>
      <c r="E3672" s="181" t="s">
        <v>554</v>
      </c>
      <c r="F3672" s="181">
        <v>3.19</v>
      </c>
      <c r="G3672" s="181">
        <v>31.9</v>
      </c>
      <c r="H3672" s="181">
        <v>63.85</v>
      </c>
      <c r="I3672" s="181" t="s">
        <v>542</v>
      </c>
      <c r="J3672" s="181" t="s">
        <v>543</v>
      </c>
      <c r="K3672" s="181" t="s">
        <v>3437</v>
      </c>
    </row>
    <row r="3673" spans="1:11">
      <c r="A3673" s="181" t="s">
        <v>3438</v>
      </c>
      <c r="B3673" s="181" t="s">
        <v>3439</v>
      </c>
      <c r="C3673" s="181" t="s">
        <v>557</v>
      </c>
      <c r="D3673" s="181">
        <v>1</v>
      </c>
      <c r="E3673" s="181" t="s">
        <v>541</v>
      </c>
      <c r="F3673" s="181">
        <v>3.01</v>
      </c>
      <c r="G3673" s="181">
        <v>3.01</v>
      </c>
      <c r="H3673" s="181">
        <v>125.71</v>
      </c>
      <c r="I3673" s="181" t="s">
        <v>542</v>
      </c>
      <c r="J3673" s="181" t="s">
        <v>543</v>
      </c>
      <c r="K3673" s="181" t="s">
        <v>3440</v>
      </c>
    </row>
    <row r="3674" spans="1:11">
      <c r="A3674" s="181" t="s">
        <v>3438</v>
      </c>
      <c r="B3674" s="181" t="s">
        <v>3439</v>
      </c>
      <c r="C3674" s="181" t="s">
        <v>579</v>
      </c>
      <c r="D3674" s="181">
        <v>16</v>
      </c>
      <c r="E3674" s="181" t="s">
        <v>554</v>
      </c>
      <c r="F3674" s="181">
        <v>3.4</v>
      </c>
      <c r="G3674" s="181">
        <v>54.4</v>
      </c>
      <c r="H3674" s="181">
        <v>125.71</v>
      </c>
      <c r="I3674" s="181" t="s">
        <v>542</v>
      </c>
      <c r="J3674" s="181" t="s">
        <v>543</v>
      </c>
      <c r="K3674" s="181" t="s">
        <v>3441</v>
      </c>
    </row>
    <row r="3675" spans="1:11">
      <c r="A3675" s="181" t="s">
        <v>3438</v>
      </c>
      <c r="B3675" s="181" t="s">
        <v>3439</v>
      </c>
      <c r="C3675" s="181" t="s">
        <v>575</v>
      </c>
      <c r="D3675" s="181">
        <v>18</v>
      </c>
      <c r="E3675" s="181" t="s">
        <v>546</v>
      </c>
      <c r="F3675" s="181">
        <v>0.55000000000000004</v>
      </c>
      <c r="G3675" s="181">
        <v>9.9</v>
      </c>
      <c r="H3675" s="181">
        <v>125.71</v>
      </c>
      <c r="I3675" s="181" t="s">
        <v>542</v>
      </c>
      <c r="J3675" s="181" t="s">
        <v>543</v>
      </c>
      <c r="K3675" s="181" t="s">
        <v>3442</v>
      </c>
    </row>
    <row r="3676" spans="1:11">
      <c r="A3676" s="181" t="s">
        <v>3438</v>
      </c>
      <c r="B3676" s="181" t="s">
        <v>3439</v>
      </c>
      <c r="C3676" s="181" t="s">
        <v>550</v>
      </c>
      <c r="D3676" s="181">
        <v>7</v>
      </c>
      <c r="E3676" s="181" t="s">
        <v>554</v>
      </c>
      <c r="F3676" s="181">
        <v>1.94</v>
      </c>
      <c r="G3676" s="181">
        <v>13.58</v>
      </c>
      <c r="H3676" s="181">
        <v>125.71</v>
      </c>
      <c r="I3676" s="181" t="s">
        <v>542</v>
      </c>
      <c r="J3676" s="181" t="s">
        <v>543</v>
      </c>
      <c r="K3676" s="181" t="s">
        <v>3443</v>
      </c>
    </row>
    <row r="3677" spans="1:11">
      <c r="A3677" s="181" t="s">
        <v>3438</v>
      </c>
      <c r="B3677" s="181" t="s">
        <v>3439</v>
      </c>
      <c r="C3677" s="181" t="s">
        <v>543</v>
      </c>
      <c r="D3677" s="181">
        <v>12</v>
      </c>
      <c r="E3677" s="181" t="s">
        <v>554</v>
      </c>
      <c r="F3677" s="181">
        <v>0.08</v>
      </c>
      <c r="G3677" s="181">
        <v>0.96</v>
      </c>
      <c r="H3677" s="181">
        <v>125.71</v>
      </c>
      <c r="I3677" s="181" t="s">
        <v>542</v>
      </c>
      <c r="J3677" s="181" t="s">
        <v>543</v>
      </c>
      <c r="K3677" s="181" t="s">
        <v>3444</v>
      </c>
    </row>
    <row r="3678" spans="1:11">
      <c r="A3678" s="181" t="s">
        <v>3438</v>
      </c>
      <c r="B3678" s="181" t="s">
        <v>3439</v>
      </c>
      <c r="C3678" s="181" t="s">
        <v>545</v>
      </c>
      <c r="D3678" s="181">
        <v>17</v>
      </c>
      <c r="E3678" s="181" t="s">
        <v>546</v>
      </c>
      <c r="F3678" s="181">
        <v>2.58</v>
      </c>
      <c r="G3678" s="181">
        <v>43.86</v>
      </c>
      <c r="H3678" s="181">
        <v>125.71</v>
      </c>
      <c r="I3678" s="181" t="s">
        <v>542</v>
      </c>
      <c r="J3678" s="181" t="s">
        <v>543</v>
      </c>
      <c r="K3678" s="181" t="s">
        <v>3445</v>
      </c>
    </row>
    <row r="3679" spans="1:11">
      <c r="A3679" s="181" t="s">
        <v>3446</v>
      </c>
      <c r="B3679" s="181" t="s">
        <v>3447</v>
      </c>
      <c r="C3679" s="181" t="s">
        <v>545</v>
      </c>
      <c r="D3679" s="181">
        <v>3</v>
      </c>
      <c r="E3679" s="181" t="s">
        <v>551</v>
      </c>
      <c r="F3679" s="181">
        <v>2.82</v>
      </c>
      <c r="G3679" s="181">
        <v>8.4600000000000009</v>
      </c>
      <c r="H3679" s="181">
        <v>97.2</v>
      </c>
      <c r="I3679" s="181" t="s">
        <v>542</v>
      </c>
      <c r="J3679" s="181" t="s">
        <v>543</v>
      </c>
      <c r="K3679" s="181" t="s">
        <v>3448</v>
      </c>
    </row>
    <row r="3680" spans="1:11">
      <c r="A3680" s="181" t="s">
        <v>3446</v>
      </c>
      <c r="B3680" s="181" t="s">
        <v>3447</v>
      </c>
      <c r="C3680" s="181" t="s">
        <v>563</v>
      </c>
      <c r="D3680" s="181">
        <v>18</v>
      </c>
      <c r="E3680" s="181" t="s">
        <v>554</v>
      </c>
      <c r="F3680" s="181">
        <v>2.65</v>
      </c>
      <c r="G3680" s="181">
        <v>47.7</v>
      </c>
      <c r="H3680" s="181">
        <v>97.2</v>
      </c>
      <c r="I3680" s="181" t="s">
        <v>542</v>
      </c>
      <c r="J3680" s="181" t="s">
        <v>543</v>
      </c>
      <c r="K3680" s="181" t="s">
        <v>3449</v>
      </c>
    </row>
    <row r="3681" spans="1:11">
      <c r="A3681" s="181" t="s">
        <v>3446</v>
      </c>
      <c r="B3681" s="181" t="s">
        <v>3447</v>
      </c>
      <c r="C3681" s="181" t="s">
        <v>543</v>
      </c>
      <c r="D3681" s="181">
        <v>18</v>
      </c>
      <c r="E3681" s="181" t="s">
        <v>551</v>
      </c>
      <c r="F3681" s="181">
        <v>0.53</v>
      </c>
      <c r="G3681" s="181">
        <v>9.5399999999999991</v>
      </c>
      <c r="H3681" s="181">
        <v>97.2</v>
      </c>
      <c r="I3681" s="181" t="s">
        <v>542</v>
      </c>
      <c r="J3681" s="181" t="s">
        <v>543</v>
      </c>
      <c r="K3681" s="181" t="s">
        <v>3450</v>
      </c>
    </row>
    <row r="3682" spans="1:11">
      <c r="A3682" s="181" t="s">
        <v>3446</v>
      </c>
      <c r="B3682" s="181" t="s">
        <v>3447</v>
      </c>
      <c r="C3682" s="181" t="s">
        <v>553</v>
      </c>
      <c r="D3682" s="181">
        <v>9</v>
      </c>
      <c r="E3682" s="181" t="s">
        <v>551</v>
      </c>
      <c r="F3682" s="181">
        <v>3.5</v>
      </c>
      <c r="G3682" s="181">
        <v>31.5</v>
      </c>
      <c r="H3682" s="181">
        <v>97.2</v>
      </c>
      <c r="I3682" s="181" t="s">
        <v>542</v>
      </c>
      <c r="J3682" s="181" t="s">
        <v>543</v>
      </c>
      <c r="K3682" s="181" t="s">
        <v>3451</v>
      </c>
    </row>
    <row r="3683" spans="1:11">
      <c r="A3683" s="181" t="s">
        <v>3452</v>
      </c>
      <c r="B3683" s="181" t="s">
        <v>3453</v>
      </c>
      <c r="C3683" s="181" t="s">
        <v>553</v>
      </c>
      <c r="D3683" s="181">
        <v>7</v>
      </c>
      <c r="E3683" s="181" t="s">
        <v>546</v>
      </c>
      <c r="F3683" s="181">
        <v>0.69</v>
      </c>
      <c r="G3683" s="181">
        <v>4.83</v>
      </c>
      <c r="H3683" s="181">
        <v>143.53</v>
      </c>
      <c r="I3683" s="181" t="s">
        <v>1906</v>
      </c>
      <c r="J3683" s="181" t="s">
        <v>543</v>
      </c>
      <c r="K3683" s="181" t="s">
        <v>3454</v>
      </c>
    </row>
    <row r="3684" spans="1:11">
      <c r="A3684" s="181" t="s">
        <v>3452</v>
      </c>
      <c r="B3684" s="181" t="s">
        <v>3453</v>
      </c>
      <c r="C3684" s="181" t="s">
        <v>563</v>
      </c>
      <c r="D3684" s="181">
        <v>20</v>
      </c>
      <c r="E3684" s="181" t="s">
        <v>551</v>
      </c>
      <c r="F3684" s="181">
        <v>1.88</v>
      </c>
      <c r="G3684" s="181">
        <v>37.6</v>
      </c>
      <c r="H3684" s="181">
        <v>143.53</v>
      </c>
      <c r="I3684" s="181" t="s">
        <v>1906</v>
      </c>
      <c r="J3684" s="181" t="s">
        <v>543</v>
      </c>
      <c r="K3684" s="181" t="s">
        <v>3454</v>
      </c>
    </row>
    <row r="3685" spans="1:11">
      <c r="A3685" s="181" t="s">
        <v>3452</v>
      </c>
      <c r="B3685" s="181" t="s">
        <v>3453</v>
      </c>
      <c r="C3685" s="181" t="s">
        <v>543</v>
      </c>
      <c r="D3685" s="181">
        <v>5</v>
      </c>
      <c r="E3685" s="181" t="s">
        <v>551</v>
      </c>
      <c r="F3685" s="181">
        <v>2.7</v>
      </c>
      <c r="G3685" s="181">
        <v>13.5</v>
      </c>
      <c r="H3685" s="181">
        <v>143.53</v>
      </c>
      <c r="I3685" s="181" t="s">
        <v>1906</v>
      </c>
      <c r="J3685" s="181" t="s">
        <v>543</v>
      </c>
      <c r="K3685" s="181" t="s">
        <v>3454</v>
      </c>
    </row>
    <row r="3686" spans="1:11">
      <c r="A3686" s="181" t="s">
        <v>3452</v>
      </c>
      <c r="B3686" s="181" t="s">
        <v>3453</v>
      </c>
      <c r="C3686" s="181" t="s">
        <v>545</v>
      </c>
      <c r="D3686" s="181">
        <v>20</v>
      </c>
      <c r="E3686" s="181" t="s">
        <v>551</v>
      </c>
      <c r="F3686" s="181">
        <v>3.82</v>
      </c>
      <c r="G3686" s="181">
        <v>76.400000000000006</v>
      </c>
      <c r="H3686" s="181">
        <v>143.53</v>
      </c>
      <c r="I3686" s="181" t="s">
        <v>1906</v>
      </c>
      <c r="J3686" s="181" t="s">
        <v>543</v>
      </c>
      <c r="K3686" s="181" t="s">
        <v>3454</v>
      </c>
    </row>
    <row r="3687" spans="1:11">
      <c r="A3687" s="181" t="s">
        <v>3452</v>
      </c>
      <c r="B3687" s="181" t="s">
        <v>3453</v>
      </c>
      <c r="C3687" s="181" t="s">
        <v>557</v>
      </c>
      <c r="D3687" s="181">
        <v>14</v>
      </c>
      <c r="E3687" s="181" t="s">
        <v>546</v>
      </c>
      <c r="F3687" s="181">
        <v>0.8</v>
      </c>
      <c r="G3687" s="181">
        <v>11.2</v>
      </c>
      <c r="H3687" s="181">
        <v>143.53</v>
      </c>
      <c r="I3687" s="181" t="s">
        <v>1906</v>
      </c>
      <c r="J3687" s="181" t="s">
        <v>543</v>
      </c>
      <c r="K3687" s="181" t="s">
        <v>3454</v>
      </c>
    </row>
    <row r="3688" spans="1:11">
      <c r="A3688" s="181" t="s">
        <v>3455</v>
      </c>
      <c r="B3688" s="181" t="s">
        <v>3456</v>
      </c>
      <c r="C3688" s="181" t="s">
        <v>552</v>
      </c>
      <c r="D3688" s="181">
        <v>12</v>
      </c>
      <c r="E3688" s="181" t="s">
        <v>546</v>
      </c>
      <c r="F3688" s="181">
        <v>4.74</v>
      </c>
      <c r="G3688" s="181">
        <v>56.88</v>
      </c>
      <c r="H3688" s="181">
        <v>246.27</v>
      </c>
      <c r="I3688" s="181" t="s">
        <v>542</v>
      </c>
      <c r="J3688" s="181" t="s">
        <v>543</v>
      </c>
      <c r="K3688" s="181" t="s">
        <v>3457</v>
      </c>
    </row>
    <row r="3689" spans="1:11">
      <c r="A3689" s="181" t="s">
        <v>3455</v>
      </c>
      <c r="B3689" s="181" t="s">
        <v>3456</v>
      </c>
      <c r="C3689" s="181" t="s">
        <v>575</v>
      </c>
      <c r="D3689" s="181">
        <v>20</v>
      </c>
      <c r="E3689" s="181" t="s">
        <v>554</v>
      </c>
      <c r="F3689" s="181">
        <v>2.12</v>
      </c>
      <c r="G3689" s="181">
        <v>42.4</v>
      </c>
      <c r="H3689" s="181">
        <v>246.27</v>
      </c>
      <c r="I3689" s="181" t="s">
        <v>542</v>
      </c>
      <c r="J3689" s="181" t="s">
        <v>543</v>
      </c>
      <c r="K3689" s="181" t="s">
        <v>3458</v>
      </c>
    </row>
    <row r="3690" spans="1:11">
      <c r="A3690" s="181" t="s">
        <v>3455</v>
      </c>
      <c r="B3690" s="181" t="s">
        <v>3456</v>
      </c>
      <c r="C3690" s="181" t="s">
        <v>545</v>
      </c>
      <c r="D3690" s="181">
        <v>7</v>
      </c>
      <c r="E3690" s="181" t="s">
        <v>551</v>
      </c>
      <c r="F3690" s="181">
        <v>4.5199999999999996</v>
      </c>
      <c r="G3690" s="181">
        <v>31.64</v>
      </c>
      <c r="H3690" s="181">
        <v>246.27</v>
      </c>
      <c r="I3690" s="181" t="s">
        <v>542</v>
      </c>
      <c r="J3690" s="181" t="s">
        <v>543</v>
      </c>
      <c r="K3690" s="181" t="s">
        <v>3459</v>
      </c>
    </row>
    <row r="3691" spans="1:11">
      <c r="A3691" s="181" t="s">
        <v>3455</v>
      </c>
      <c r="B3691" s="181" t="s">
        <v>3456</v>
      </c>
      <c r="C3691" s="181" t="s">
        <v>553</v>
      </c>
      <c r="D3691" s="181">
        <v>11</v>
      </c>
      <c r="E3691" s="181" t="s">
        <v>554</v>
      </c>
      <c r="F3691" s="181">
        <v>4.2300000000000004</v>
      </c>
      <c r="G3691" s="181">
        <v>46.53</v>
      </c>
      <c r="H3691" s="181">
        <v>246.27</v>
      </c>
      <c r="I3691" s="181" t="s">
        <v>542</v>
      </c>
      <c r="J3691" s="181" t="s">
        <v>543</v>
      </c>
      <c r="K3691" s="181" t="s">
        <v>3460</v>
      </c>
    </row>
    <row r="3692" spans="1:11">
      <c r="A3692" s="181" t="s">
        <v>3455</v>
      </c>
      <c r="B3692" s="181" t="s">
        <v>3456</v>
      </c>
      <c r="C3692" s="181" t="s">
        <v>579</v>
      </c>
      <c r="D3692" s="181">
        <v>17</v>
      </c>
      <c r="E3692" s="181" t="s">
        <v>541</v>
      </c>
      <c r="F3692" s="181">
        <v>3.42</v>
      </c>
      <c r="G3692" s="181">
        <v>58.14</v>
      </c>
      <c r="H3692" s="181">
        <v>246.27</v>
      </c>
      <c r="I3692" s="181" t="s">
        <v>542</v>
      </c>
      <c r="J3692" s="181" t="s">
        <v>543</v>
      </c>
      <c r="K3692" s="181" t="s">
        <v>3461</v>
      </c>
    </row>
    <row r="3693" spans="1:11">
      <c r="A3693" s="181" t="s">
        <v>3455</v>
      </c>
      <c r="B3693" s="181" t="s">
        <v>3456</v>
      </c>
      <c r="C3693" s="181" t="s">
        <v>540</v>
      </c>
      <c r="D3693" s="181">
        <v>12</v>
      </c>
      <c r="E3693" s="181" t="s">
        <v>551</v>
      </c>
      <c r="F3693" s="181">
        <v>0.89</v>
      </c>
      <c r="G3693" s="181">
        <v>10.68</v>
      </c>
      <c r="H3693" s="181">
        <v>246.27</v>
      </c>
      <c r="I3693" s="181" t="s">
        <v>542</v>
      </c>
      <c r="J3693" s="181" t="s">
        <v>543</v>
      </c>
      <c r="K3693" s="181" t="s">
        <v>3462</v>
      </c>
    </row>
    <row r="3694" spans="1:11">
      <c r="A3694" s="181" t="s">
        <v>3463</v>
      </c>
      <c r="B3694" s="181" t="s">
        <v>3464</v>
      </c>
      <c r="C3694" s="181" t="s">
        <v>550</v>
      </c>
      <c r="D3694" s="181">
        <v>13</v>
      </c>
      <c r="E3694" s="181" t="s">
        <v>546</v>
      </c>
      <c r="F3694" s="181">
        <v>1.24</v>
      </c>
      <c r="G3694" s="181">
        <v>16.12</v>
      </c>
      <c r="H3694" s="181">
        <v>110.63</v>
      </c>
      <c r="I3694" s="181" t="s">
        <v>542</v>
      </c>
      <c r="J3694" s="181" t="s">
        <v>543</v>
      </c>
      <c r="K3694" s="181" t="s">
        <v>3465</v>
      </c>
    </row>
    <row r="3695" spans="1:11">
      <c r="A3695" s="181" t="s">
        <v>3463</v>
      </c>
      <c r="B3695" s="181" t="s">
        <v>3464</v>
      </c>
      <c r="C3695" s="181" t="s">
        <v>547</v>
      </c>
      <c r="D3695" s="181">
        <v>7</v>
      </c>
      <c r="E3695" s="181" t="s">
        <v>546</v>
      </c>
      <c r="F3695" s="181">
        <v>1.52</v>
      </c>
      <c r="G3695" s="181">
        <v>10.64</v>
      </c>
      <c r="H3695" s="181">
        <v>110.63</v>
      </c>
      <c r="I3695" s="181" t="s">
        <v>542</v>
      </c>
      <c r="J3695" s="181" t="s">
        <v>543</v>
      </c>
      <c r="K3695" s="181" t="s">
        <v>3466</v>
      </c>
    </row>
    <row r="3696" spans="1:11">
      <c r="A3696" s="181" t="s">
        <v>3463</v>
      </c>
      <c r="B3696" s="181" t="s">
        <v>3464</v>
      </c>
      <c r="C3696" s="181" t="s">
        <v>563</v>
      </c>
      <c r="D3696" s="181">
        <v>9</v>
      </c>
      <c r="E3696" s="181" t="s">
        <v>554</v>
      </c>
      <c r="F3696" s="181">
        <v>2.58</v>
      </c>
      <c r="G3696" s="181">
        <v>23.22</v>
      </c>
      <c r="H3696" s="181">
        <v>110.63</v>
      </c>
      <c r="I3696" s="181" t="s">
        <v>542</v>
      </c>
      <c r="J3696" s="181" t="s">
        <v>543</v>
      </c>
      <c r="K3696" s="181" t="s">
        <v>3467</v>
      </c>
    </row>
    <row r="3697" spans="1:11">
      <c r="A3697" s="181" t="s">
        <v>3463</v>
      </c>
      <c r="B3697" s="181" t="s">
        <v>3464</v>
      </c>
      <c r="C3697" s="181" t="s">
        <v>552</v>
      </c>
      <c r="D3697" s="181">
        <v>9</v>
      </c>
      <c r="E3697" s="181" t="s">
        <v>554</v>
      </c>
      <c r="F3697" s="181">
        <v>0.6</v>
      </c>
      <c r="G3697" s="181">
        <v>5.4</v>
      </c>
      <c r="H3697" s="181">
        <v>110.63</v>
      </c>
      <c r="I3697" s="181" t="s">
        <v>542</v>
      </c>
      <c r="J3697" s="181" t="s">
        <v>543</v>
      </c>
      <c r="K3697" s="181" t="s">
        <v>3468</v>
      </c>
    </row>
    <row r="3698" spans="1:11">
      <c r="A3698" s="181" t="s">
        <v>3463</v>
      </c>
      <c r="B3698" s="181" t="s">
        <v>3464</v>
      </c>
      <c r="C3698" s="181" t="s">
        <v>557</v>
      </c>
      <c r="D3698" s="181">
        <v>13</v>
      </c>
      <c r="E3698" s="181" t="s">
        <v>554</v>
      </c>
      <c r="F3698" s="181">
        <v>4.25</v>
      </c>
      <c r="G3698" s="181">
        <v>55.25</v>
      </c>
      <c r="H3698" s="181">
        <v>110.63</v>
      </c>
      <c r="I3698" s="181" t="s">
        <v>542</v>
      </c>
      <c r="J3698" s="181" t="s">
        <v>543</v>
      </c>
      <c r="K3698" s="181" t="s">
        <v>3469</v>
      </c>
    </row>
    <row r="3699" spans="1:11">
      <c r="A3699" s="181" t="s">
        <v>3470</v>
      </c>
      <c r="B3699" s="181" t="s">
        <v>3471</v>
      </c>
      <c r="C3699" s="181" t="s">
        <v>557</v>
      </c>
      <c r="D3699" s="181">
        <v>1</v>
      </c>
      <c r="E3699" s="181" t="s">
        <v>541</v>
      </c>
      <c r="F3699" s="181">
        <v>1.29</v>
      </c>
      <c r="G3699" s="181">
        <v>1.29</v>
      </c>
      <c r="H3699" s="181">
        <v>110.27</v>
      </c>
      <c r="I3699" s="181" t="s">
        <v>542</v>
      </c>
      <c r="J3699" s="181" t="s">
        <v>543</v>
      </c>
      <c r="K3699" s="181" t="s">
        <v>3472</v>
      </c>
    </row>
    <row r="3700" spans="1:11">
      <c r="A3700" s="181" t="s">
        <v>3470</v>
      </c>
      <c r="B3700" s="181" t="s">
        <v>3471</v>
      </c>
      <c r="C3700" s="181" t="s">
        <v>545</v>
      </c>
      <c r="D3700" s="181">
        <v>11</v>
      </c>
      <c r="E3700" s="181" t="s">
        <v>546</v>
      </c>
      <c r="F3700" s="181">
        <v>4.3</v>
      </c>
      <c r="G3700" s="181">
        <v>47.3</v>
      </c>
      <c r="H3700" s="181">
        <v>110.27</v>
      </c>
      <c r="I3700" s="181" t="s">
        <v>542</v>
      </c>
      <c r="J3700" s="181" t="s">
        <v>543</v>
      </c>
      <c r="K3700" s="181" t="s">
        <v>3473</v>
      </c>
    </row>
    <row r="3701" spans="1:11">
      <c r="A3701" s="181" t="s">
        <v>3470</v>
      </c>
      <c r="B3701" s="181" t="s">
        <v>3471</v>
      </c>
      <c r="C3701" s="181" t="s">
        <v>553</v>
      </c>
      <c r="D3701" s="181">
        <v>18</v>
      </c>
      <c r="E3701" s="181" t="s">
        <v>546</v>
      </c>
      <c r="F3701" s="181">
        <v>0.52</v>
      </c>
      <c r="G3701" s="181">
        <v>9.36</v>
      </c>
      <c r="H3701" s="181">
        <v>110.27</v>
      </c>
      <c r="I3701" s="181" t="s">
        <v>542</v>
      </c>
      <c r="J3701" s="181" t="s">
        <v>543</v>
      </c>
      <c r="K3701" s="181" t="s">
        <v>3474</v>
      </c>
    </row>
    <row r="3702" spans="1:11">
      <c r="A3702" s="181" t="s">
        <v>3470</v>
      </c>
      <c r="B3702" s="181" t="s">
        <v>3471</v>
      </c>
      <c r="C3702" s="181" t="s">
        <v>543</v>
      </c>
      <c r="D3702" s="181">
        <v>12</v>
      </c>
      <c r="E3702" s="181" t="s">
        <v>546</v>
      </c>
      <c r="F3702" s="181">
        <v>1.33</v>
      </c>
      <c r="G3702" s="181">
        <v>15.96</v>
      </c>
      <c r="H3702" s="181">
        <v>110.27</v>
      </c>
      <c r="I3702" s="181" t="s">
        <v>542</v>
      </c>
      <c r="J3702" s="181" t="s">
        <v>543</v>
      </c>
      <c r="K3702" s="181" t="s">
        <v>3475</v>
      </c>
    </row>
    <row r="3703" spans="1:11">
      <c r="A3703" s="181" t="s">
        <v>3470</v>
      </c>
      <c r="B3703" s="181" t="s">
        <v>3471</v>
      </c>
      <c r="C3703" s="181" t="s">
        <v>552</v>
      </c>
      <c r="D3703" s="181">
        <v>9</v>
      </c>
      <c r="E3703" s="181" t="s">
        <v>551</v>
      </c>
      <c r="F3703" s="181">
        <v>3</v>
      </c>
      <c r="G3703" s="181">
        <v>27</v>
      </c>
      <c r="H3703" s="181">
        <v>110.27</v>
      </c>
      <c r="I3703" s="181" t="s">
        <v>542</v>
      </c>
      <c r="J3703" s="181" t="s">
        <v>543</v>
      </c>
      <c r="K3703" s="181" t="s">
        <v>3476</v>
      </c>
    </row>
    <row r="3704" spans="1:11">
      <c r="A3704" s="181" t="s">
        <v>3470</v>
      </c>
      <c r="B3704" s="181" t="s">
        <v>3471</v>
      </c>
      <c r="C3704" s="181" t="s">
        <v>579</v>
      </c>
      <c r="D3704" s="181">
        <v>4</v>
      </c>
      <c r="E3704" s="181" t="s">
        <v>541</v>
      </c>
      <c r="F3704" s="181">
        <v>2.34</v>
      </c>
      <c r="G3704" s="181">
        <v>9.36</v>
      </c>
      <c r="H3704" s="181">
        <v>110.27</v>
      </c>
      <c r="I3704" s="181" t="s">
        <v>542</v>
      </c>
      <c r="J3704" s="181" t="s">
        <v>543</v>
      </c>
      <c r="K3704" s="181" t="s">
        <v>3477</v>
      </c>
    </row>
    <row r="3705" spans="1:11">
      <c r="A3705" s="181" t="s">
        <v>3478</v>
      </c>
      <c r="B3705" s="181" t="s">
        <v>3479</v>
      </c>
      <c r="C3705" s="181" t="s">
        <v>559</v>
      </c>
      <c r="D3705" s="181">
        <v>15</v>
      </c>
      <c r="E3705" s="181" t="s">
        <v>541</v>
      </c>
      <c r="F3705" s="181">
        <v>3.31</v>
      </c>
      <c r="G3705" s="181">
        <v>49.65</v>
      </c>
      <c r="H3705" s="181">
        <v>110.64</v>
      </c>
      <c r="I3705" s="181" t="s">
        <v>542</v>
      </c>
      <c r="J3705" s="181" t="s">
        <v>543</v>
      </c>
      <c r="K3705" s="181" t="s">
        <v>3480</v>
      </c>
    </row>
    <row r="3706" spans="1:11">
      <c r="A3706" s="181" t="s">
        <v>3478</v>
      </c>
      <c r="B3706" s="181" t="s">
        <v>3479</v>
      </c>
      <c r="C3706" s="181" t="s">
        <v>552</v>
      </c>
      <c r="D3706" s="181">
        <v>19</v>
      </c>
      <c r="E3706" s="181" t="s">
        <v>546</v>
      </c>
      <c r="F3706" s="181">
        <v>1.26</v>
      </c>
      <c r="G3706" s="181">
        <v>23.94</v>
      </c>
      <c r="H3706" s="181">
        <v>110.64</v>
      </c>
      <c r="I3706" s="181" t="s">
        <v>542</v>
      </c>
      <c r="J3706" s="181" t="s">
        <v>543</v>
      </c>
      <c r="K3706" s="181" t="s">
        <v>3481</v>
      </c>
    </row>
    <row r="3707" spans="1:11">
      <c r="A3707" s="181" t="s">
        <v>3478</v>
      </c>
      <c r="B3707" s="181" t="s">
        <v>3479</v>
      </c>
      <c r="C3707" s="181" t="s">
        <v>579</v>
      </c>
      <c r="D3707" s="181">
        <v>1</v>
      </c>
      <c r="E3707" s="181" t="s">
        <v>554</v>
      </c>
      <c r="F3707" s="181">
        <v>2.92</v>
      </c>
      <c r="G3707" s="181">
        <v>2.92</v>
      </c>
      <c r="H3707" s="181">
        <v>110.64</v>
      </c>
      <c r="I3707" s="181" t="s">
        <v>542</v>
      </c>
      <c r="J3707" s="181" t="s">
        <v>543</v>
      </c>
      <c r="K3707" s="181" t="s">
        <v>3482</v>
      </c>
    </row>
    <row r="3708" spans="1:11">
      <c r="A3708" s="181" t="s">
        <v>3478</v>
      </c>
      <c r="B3708" s="181" t="s">
        <v>3479</v>
      </c>
      <c r="C3708" s="181" t="s">
        <v>545</v>
      </c>
      <c r="D3708" s="181">
        <v>8</v>
      </c>
      <c r="E3708" s="181" t="s">
        <v>554</v>
      </c>
      <c r="F3708" s="181">
        <v>1.75</v>
      </c>
      <c r="G3708" s="181">
        <v>14</v>
      </c>
      <c r="H3708" s="181">
        <v>110.64</v>
      </c>
      <c r="I3708" s="181" t="s">
        <v>542</v>
      </c>
      <c r="J3708" s="181" t="s">
        <v>543</v>
      </c>
      <c r="K3708" s="181" t="s">
        <v>3483</v>
      </c>
    </row>
    <row r="3709" spans="1:11">
      <c r="A3709" s="181" t="s">
        <v>3478</v>
      </c>
      <c r="B3709" s="181" t="s">
        <v>3479</v>
      </c>
      <c r="C3709" s="181" t="s">
        <v>575</v>
      </c>
      <c r="D3709" s="181">
        <v>3</v>
      </c>
      <c r="E3709" s="181" t="s">
        <v>551</v>
      </c>
      <c r="F3709" s="181">
        <v>1.61</v>
      </c>
      <c r="G3709" s="181">
        <v>4.83</v>
      </c>
      <c r="H3709" s="181">
        <v>110.64</v>
      </c>
      <c r="I3709" s="181" t="s">
        <v>542</v>
      </c>
      <c r="J3709" s="181" t="s">
        <v>543</v>
      </c>
      <c r="K3709" s="181" t="s">
        <v>3484</v>
      </c>
    </row>
    <row r="3710" spans="1:11">
      <c r="A3710" s="181" t="s">
        <v>3478</v>
      </c>
      <c r="B3710" s="181" t="s">
        <v>3479</v>
      </c>
      <c r="C3710" s="181" t="s">
        <v>543</v>
      </c>
      <c r="D3710" s="181">
        <v>15</v>
      </c>
      <c r="E3710" s="181" t="s">
        <v>541</v>
      </c>
      <c r="F3710" s="181">
        <v>1.02</v>
      </c>
      <c r="G3710" s="181">
        <v>15.3</v>
      </c>
      <c r="H3710" s="181">
        <v>110.64</v>
      </c>
      <c r="I3710" s="181" t="s">
        <v>542</v>
      </c>
      <c r="J3710" s="181" t="s">
        <v>543</v>
      </c>
      <c r="K3710" s="181" t="s">
        <v>3485</v>
      </c>
    </row>
    <row r="3711" spans="1:11">
      <c r="A3711" s="181" t="s">
        <v>3486</v>
      </c>
      <c r="B3711" s="181" t="s">
        <v>3487</v>
      </c>
      <c r="C3711" s="181" t="s">
        <v>563</v>
      </c>
      <c r="D3711" s="181">
        <v>8</v>
      </c>
      <c r="E3711" s="181" t="s">
        <v>554</v>
      </c>
      <c r="F3711" s="181">
        <v>3.23</v>
      </c>
      <c r="G3711" s="181">
        <v>25.84</v>
      </c>
      <c r="H3711" s="181">
        <v>95.03</v>
      </c>
      <c r="I3711" s="181" t="s">
        <v>542</v>
      </c>
      <c r="J3711" s="181" t="s">
        <v>543</v>
      </c>
      <c r="K3711" s="181" t="s">
        <v>3488</v>
      </c>
    </row>
    <row r="3712" spans="1:11">
      <c r="A3712" s="181" t="s">
        <v>3486</v>
      </c>
      <c r="B3712" s="181" t="s">
        <v>3487</v>
      </c>
      <c r="C3712" s="181" t="s">
        <v>550</v>
      </c>
      <c r="D3712" s="181">
        <v>20</v>
      </c>
      <c r="E3712" s="181" t="s">
        <v>554</v>
      </c>
      <c r="F3712" s="181">
        <v>0.15</v>
      </c>
      <c r="G3712" s="181">
        <v>3</v>
      </c>
      <c r="H3712" s="181">
        <v>95.03</v>
      </c>
      <c r="I3712" s="181" t="s">
        <v>542</v>
      </c>
      <c r="J3712" s="181" t="s">
        <v>543</v>
      </c>
      <c r="K3712" s="181" t="s">
        <v>3489</v>
      </c>
    </row>
    <row r="3713" spans="1:11">
      <c r="A3713" s="181" t="s">
        <v>3486</v>
      </c>
      <c r="B3713" s="181" t="s">
        <v>3487</v>
      </c>
      <c r="C3713" s="181" t="s">
        <v>553</v>
      </c>
      <c r="D3713" s="181">
        <v>8</v>
      </c>
      <c r="E3713" s="181" t="s">
        <v>551</v>
      </c>
      <c r="F3713" s="181">
        <v>2.66</v>
      </c>
      <c r="G3713" s="181">
        <v>21.28</v>
      </c>
      <c r="H3713" s="181">
        <v>95.03</v>
      </c>
      <c r="I3713" s="181" t="s">
        <v>542</v>
      </c>
      <c r="J3713" s="181" t="s">
        <v>543</v>
      </c>
      <c r="K3713" s="181" t="s">
        <v>3490</v>
      </c>
    </row>
    <row r="3714" spans="1:11">
      <c r="A3714" s="181" t="s">
        <v>3486</v>
      </c>
      <c r="B3714" s="181" t="s">
        <v>3487</v>
      </c>
      <c r="C3714" s="181" t="s">
        <v>547</v>
      </c>
      <c r="D3714" s="181">
        <v>1</v>
      </c>
      <c r="E3714" s="181" t="s">
        <v>546</v>
      </c>
      <c r="F3714" s="181">
        <v>0.61</v>
      </c>
      <c r="G3714" s="181">
        <v>0.61</v>
      </c>
      <c r="H3714" s="181">
        <v>95.03</v>
      </c>
      <c r="I3714" s="181" t="s">
        <v>542</v>
      </c>
      <c r="J3714" s="181" t="s">
        <v>543</v>
      </c>
      <c r="K3714" s="181" t="s">
        <v>3491</v>
      </c>
    </row>
    <row r="3715" spans="1:11">
      <c r="A3715" s="181" t="s">
        <v>3486</v>
      </c>
      <c r="B3715" s="181" t="s">
        <v>3487</v>
      </c>
      <c r="C3715" s="181" t="s">
        <v>540</v>
      </c>
      <c r="D3715" s="181">
        <v>20</v>
      </c>
      <c r="E3715" s="181" t="s">
        <v>541</v>
      </c>
      <c r="F3715" s="181">
        <v>0.76</v>
      </c>
      <c r="G3715" s="181">
        <v>15.2</v>
      </c>
      <c r="H3715" s="181">
        <v>95.03</v>
      </c>
      <c r="I3715" s="181" t="s">
        <v>542</v>
      </c>
      <c r="J3715" s="181" t="s">
        <v>543</v>
      </c>
      <c r="K3715" s="181" t="s">
        <v>3492</v>
      </c>
    </row>
    <row r="3716" spans="1:11">
      <c r="A3716" s="181" t="s">
        <v>3486</v>
      </c>
      <c r="B3716" s="181" t="s">
        <v>3487</v>
      </c>
      <c r="C3716" s="181" t="s">
        <v>543</v>
      </c>
      <c r="D3716" s="181">
        <v>6</v>
      </c>
      <c r="E3716" s="181" t="s">
        <v>541</v>
      </c>
      <c r="F3716" s="181">
        <v>4.8499999999999996</v>
      </c>
      <c r="G3716" s="181">
        <v>29.1</v>
      </c>
      <c r="H3716" s="181">
        <v>95.03</v>
      </c>
      <c r="I3716" s="181" t="s">
        <v>542</v>
      </c>
      <c r="J3716" s="181" t="s">
        <v>543</v>
      </c>
      <c r="K3716" s="181" t="s">
        <v>3493</v>
      </c>
    </row>
    <row r="3717" spans="1:11">
      <c r="A3717" s="181" t="s">
        <v>3494</v>
      </c>
      <c r="B3717" s="181" t="s">
        <v>3495</v>
      </c>
      <c r="C3717" s="181" t="s">
        <v>563</v>
      </c>
      <c r="D3717" s="181">
        <v>11</v>
      </c>
      <c r="E3717" s="181" t="s">
        <v>551</v>
      </c>
      <c r="F3717" s="181">
        <v>0.2</v>
      </c>
      <c r="G3717" s="181">
        <v>2.2000000000000002</v>
      </c>
      <c r="H3717" s="181">
        <v>78.930000000000007</v>
      </c>
      <c r="I3717" s="181" t="s">
        <v>1906</v>
      </c>
      <c r="J3717" s="181" t="s">
        <v>543</v>
      </c>
      <c r="K3717" s="181" t="s">
        <v>3496</v>
      </c>
    </row>
    <row r="3718" spans="1:11">
      <c r="A3718" s="181" t="s">
        <v>3494</v>
      </c>
      <c r="B3718" s="181" t="s">
        <v>3495</v>
      </c>
      <c r="C3718" s="181" t="s">
        <v>547</v>
      </c>
      <c r="D3718" s="181">
        <v>4</v>
      </c>
      <c r="E3718" s="181" t="s">
        <v>554</v>
      </c>
      <c r="F3718" s="181">
        <v>3.63</v>
      </c>
      <c r="G3718" s="181">
        <v>14.52</v>
      </c>
      <c r="H3718" s="181">
        <v>78.930000000000007</v>
      </c>
      <c r="I3718" s="181" t="s">
        <v>1906</v>
      </c>
      <c r="J3718" s="181" t="s">
        <v>543</v>
      </c>
      <c r="K3718" s="181" t="s">
        <v>3496</v>
      </c>
    </row>
    <row r="3719" spans="1:11">
      <c r="A3719" s="181" t="s">
        <v>3494</v>
      </c>
      <c r="B3719" s="181" t="s">
        <v>3495</v>
      </c>
      <c r="C3719" s="181" t="s">
        <v>543</v>
      </c>
      <c r="D3719" s="181">
        <v>17</v>
      </c>
      <c r="E3719" s="181" t="s">
        <v>541</v>
      </c>
      <c r="F3719" s="181">
        <v>2.5299999999999998</v>
      </c>
      <c r="G3719" s="181">
        <v>43.01</v>
      </c>
      <c r="H3719" s="181">
        <v>78.930000000000007</v>
      </c>
      <c r="I3719" s="181" t="s">
        <v>1906</v>
      </c>
      <c r="J3719" s="181" t="s">
        <v>543</v>
      </c>
      <c r="K3719" s="181" t="s">
        <v>3496</v>
      </c>
    </row>
    <row r="3720" spans="1:11">
      <c r="A3720" s="181" t="s">
        <v>3494</v>
      </c>
      <c r="B3720" s="181" t="s">
        <v>3495</v>
      </c>
      <c r="C3720" s="181" t="s">
        <v>545</v>
      </c>
      <c r="D3720" s="181">
        <v>2</v>
      </c>
      <c r="E3720" s="181" t="s">
        <v>551</v>
      </c>
      <c r="F3720" s="181">
        <v>3.42</v>
      </c>
      <c r="G3720" s="181">
        <v>6.84</v>
      </c>
      <c r="H3720" s="181">
        <v>78.930000000000007</v>
      </c>
      <c r="I3720" s="181" t="s">
        <v>1906</v>
      </c>
      <c r="J3720" s="181" t="s">
        <v>543</v>
      </c>
      <c r="K3720" s="181" t="s">
        <v>3496</v>
      </c>
    </row>
    <row r="3721" spans="1:11">
      <c r="A3721" s="181" t="s">
        <v>3494</v>
      </c>
      <c r="B3721" s="181" t="s">
        <v>3495</v>
      </c>
      <c r="C3721" s="181" t="s">
        <v>579</v>
      </c>
      <c r="D3721" s="181">
        <v>12</v>
      </c>
      <c r="E3721" s="181" t="s">
        <v>546</v>
      </c>
      <c r="F3721" s="181">
        <v>1.03</v>
      </c>
      <c r="G3721" s="181">
        <v>12.36</v>
      </c>
      <c r="H3721" s="181">
        <v>78.930000000000007</v>
      </c>
      <c r="I3721" s="181" t="s">
        <v>1906</v>
      </c>
      <c r="J3721" s="181" t="s">
        <v>543</v>
      </c>
      <c r="K3721" s="181" t="s">
        <v>3496</v>
      </c>
    </row>
    <row r="3722" spans="1:11">
      <c r="A3722" s="181" t="s">
        <v>3497</v>
      </c>
      <c r="B3722" s="181" t="s">
        <v>3498</v>
      </c>
      <c r="C3722" s="181" t="s">
        <v>597</v>
      </c>
      <c r="D3722" s="181">
        <v>2</v>
      </c>
      <c r="E3722" s="181" t="s">
        <v>551</v>
      </c>
      <c r="F3722" s="181">
        <v>2.36</v>
      </c>
      <c r="G3722" s="181">
        <v>4.72</v>
      </c>
      <c r="H3722" s="181">
        <v>88.04</v>
      </c>
      <c r="I3722" s="181" t="s">
        <v>1906</v>
      </c>
      <c r="J3722" s="181" t="s">
        <v>543</v>
      </c>
      <c r="K3722" s="181" t="s">
        <v>3499</v>
      </c>
    </row>
    <row r="3723" spans="1:11">
      <c r="A3723" s="181" t="s">
        <v>3497</v>
      </c>
      <c r="B3723" s="181" t="s">
        <v>3498</v>
      </c>
      <c r="C3723" s="181" t="s">
        <v>557</v>
      </c>
      <c r="D3723" s="181">
        <v>10</v>
      </c>
      <c r="E3723" s="181" t="s">
        <v>551</v>
      </c>
      <c r="F3723" s="181">
        <v>2.86</v>
      </c>
      <c r="G3723" s="181">
        <v>28.6</v>
      </c>
      <c r="H3723" s="181">
        <v>88.04</v>
      </c>
      <c r="I3723" s="181" t="s">
        <v>1906</v>
      </c>
      <c r="J3723" s="181" t="s">
        <v>543</v>
      </c>
      <c r="K3723" s="181" t="s">
        <v>3499</v>
      </c>
    </row>
    <row r="3724" spans="1:11">
      <c r="A3724" s="181" t="s">
        <v>3497</v>
      </c>
      <c r="B3724" s="181" t="s">
        <v>3498</v>
      </c>
      <c r="C3724" s="181" t="s">
        <v>547</v>
      </c>
      <c r="D3724" s="181">
        <v>19</v>
      </c>
      <c r="E3724" s="181" t="s">
        <v>546</v>
      </c>
      <c r="F3724" s="181">
        <v>2.88</v>
      </c>
      <c r="G3724" s="181">
        <v>54.72</v>
      </c>
      <c r="H3724" s="181">
        <v>88.04</v>
      </c>
      <c r="I3724" s="181" t="s">
        <v>1906</v>
      </c>
      <c r="J3724" s="181" t="s">
        <v>543</v>
      </c>
      <c r="K3724" s="181" t="s">
        <v>3499</v>
      </c>
    </row>
    <row r="3725" spans="1:11">
      <c r="A3725" s="181" t="s">
        <v>3500</v>
      </c>
      <c r="B3725" s="181" t="s">
        <v>3501</v>
      </c>
      <c r="C3725" s="181" t="s">
        <v>550</v>
      </c>
      <c r="D3725" s="181">
        <v>10</v>
      </c>
      <c r="E3725" s="181" t="s">
        <v>554</v>
      </c>
      <c r="F3725" s="181">
        <v>1.24</v>
      </c>
      <c r="G3725" s="181">
        <v>12.4</v>
      </c>
      <c r="H3725" s="181">
        <v>69.02</v>
      </c>
      <c r="I3725" s="181" t="s">
        <v>542</v>
      </c>
      <c r="J3725" s="181" t="s">
        <v>543</v>
      </c>
      <c r="K3725" s="181" t="s">
        <v>3502</v>
      </c>
    </row>
    <row r="3726" spans="1:11">
      <c r="A3726" s="181" t="s">
        <v>3500</v>
      </c>
      <c r="B3726" s="181" t="s">
        <v>3501</v>
      </c>
      <c r="C3726" s="181" t="s">
        <v>597</v>
      </c>
      <c r="D3726" s="181">
        <v>19</v>
      </c>
      <c r="E3726" s="181" t="s">
        <v>551</v>
      </c>
      <c r="F3726" s="181">
        <v>2.68</v>
      </c>
      <c r="G3726" s="181">
        <v>50.92</v>
      </c>
      <c r="H3726" s="181">
        <v>69.02</v>
      </c>
      <c r="I3726" s="181" t="s">
        <v>542</v>
      </c>
      <c r="J3726" s="181" t="s">
        <v>543</v>
      </c>
      <c r="K3726" s="181" t="s">
        <v>3503</v>
      </c>
    </row>
    <row r="3727" spans="1:11">
      <c r="A3727" s="181" t="s">
        <v>3500</v>
      </c>
      <c r="B3727" s="181" t="s">
        <v>3501</v>
      </c>
      <c r="C3727" s="181" t="s">
        <v>557</v>
      </c>
      <c r="D3727" s="181">
        <v>5</v>
      </c>
      <c r="E3727" s="181" t="s">
        <v>551</v>
      </c>
      <c r="F3727" s="181">
        <v>1.1399999999999999</v>
      </c>
      <c r="G3727" s="181">
        <v>5.7</v>
      </c>
      <c r="H3727" s="181">
        <v>69.02</v>
      </c>
      <c r="I3727" s="181" t="s">
        <v>542</v>
      </c>
      <c r="J3727" s="181" t="s">
        <v>543</v>
      </c>
      <c r="K3727" s="181" t="s">
        <v>3504</v>
      </c>
    </row>
    <row r="3728" spans="1:11">
      <c r="A3728" s="181" t="s">
        <v>3505</v>
      </c>
      <c r="B3728" s="181" t="s">
        <v>3506</v>
      </c>
      <c r="C3728" s="181" t="s">
        <v>579</v>
      </c>
      <c r="D3728" s="181">
        <v>12</v>
      </c>
      <c r="E3728" s="181" t="s">
        <v>546</v>
      </c>
      <c r="F3728" s="181">
        <v>3.5</v>
      </c>
      <c r="G3728" s="181">
        <v>42</v>
      </c>
      <c r="H3728" s="181">
        <v>107.33</v>
      </c>
      <c r="I3728" s="181" t="s">
        <v>542</v>
      </c>
      <c r="J3728" s="181" t="s">
        <v>543</v>
      </c>
      <c r="K3728" s="181" t="s">
        <v>3507</v>
      </c>
    </row>
    <row r="3729" spans="1:11">
      <c r="A3729" s="181" t="s">
        <v>3505</v>
      </c>
      <c r="B3729" s="181" t="s">
        <v>3506</v>
      </c>
      <c r="C3729" s="181" t="s">
        <v>552</v>
      </c>
      <c r="D3729" s="181">
        <v>3</v>
      </c>
      <c r="E3729" s="181" t="s">
        <v>554</v>
      </c>
      <c r="F3729" s="181">
        <v>0.21</v>
      </c>
      <c r="G3729" s="181">
        <v>0.63</v>
      </c>
      <c r="H3729" s="181">
        <v>107.33</v>
      </c>
      <c r="I3729" s="181" t="s">
        <v>542</v>
      </c>
      <c r="J3729" s="181" t="s">
        <v>543</v>
      </c>
      <c r="K3729" s="181" t="s">
        <v>3508</v>
      </c>
    </row>
    <row r="3730" spans="1:11">
      <c r="A3730" s="181" t="s">
        <v>3505</v>
      </c>
      <c r="B3730" s="181" t="s">
        <v>3506</v>
      </c>
      <c r="C3730" s="181" t="s">
        <v>553</v>
      </c>
      <c r="D3730" s="181">
        <v>11</v>
      </c>
      <c r="E3730" s="181" t="s">
        <v>551</v>
      </c>
      <c r="F3730" s="181">
        <v>2.14</v>
      </c>
      <c r="G3730" s="181">
        <v>23.54</v>
      </c>
      <c r="H3730" s="181">
        <v>107.33</v>
      </c>
      <c r="I3730" s="181" t="s">
        <v>542</v>
      </c>
      <c r="J3730" s="181" t="s">
        <v>543</v>
      </c>
      <c r="K3730" s="181" t="s">
        <v>3509</v>
      </c>
    </row>
    <row r="3731" spans="1:11">
      <c r="A3731" s="181" t="s">
        <v>3505</v>
      </c>
      <c r="B3731" s="181" t="s">
        <v>3506</v>
      </c>
      <c r="C3731" s="181" t="s">
        <v>547</v>
      </c>
      <c r="D3731" s="181">
        <v>4</v>
      </c>
      <c r="E3731" s="181" t="s">
        <v>546</v>
      </c>
      <c r="F3731" s="181">
        <v>4.6900000000000004</v>
      </c>
      <c r="G3731" s="181">
        <v>18.760000000000002</v>
      </c>
      <c r="H3731" s="181">
        <v>107.33</v>
      </c>
      <c r="I3731" s="181" t="s">
        <v>542</v>
      </c>
      <c r="J3731" s="181" t="s">
        <v>543</v>
      </c>
      <c r="K3731" s="181" t="s">
        <v>3510</v>
      </c>
    </row>
    <row r="3732" spans="1:11">
      <c r="A3732" s="181" t="s">
        <v>3505</v>
      </c>
      <c r="B3732" s="181" t="s">
        <v>3506</v>
      </c>
      <c r="C3732" s="181" t="s">
        <v>543</v>
      </c>
      <c r="D3732" s="181">
        <v>20</v>
      </c>
      <c r="E3732" s="181" t="s">
        <v>554</v>
      </c>
      <c r="F3732" s="181">
        <v>1.1200000000000001</v>
      </c>
      <c r="G3732" s="181">
        <v>22.4</v>
      </c>
      <c r="H3732" s="181">
        <v>107.33</v>
      </c>
      <c r="I3732" s="181" t="s">
        <v>542</v>
      </c>
      <c r="J3732" s="181" t="s">
        <v>543</v>
      </c>
      <c r="K3732" s="181" t="s">
        <v>3511</v>
      </c>
    </row>
    <row r="3733" spans="1:11">
      <c r="A3733" s="181" t="s">
        <v>3512</v>
      </c>
      <c r="B3733" s="181" t="s">
        <v>3513</v>
      </c>
      <c r="C3733" s="181" t="s">
        <v>540</v>
      </c>
      <c r="D3733" s="181">
        <v>10</v>
      </c>
      <c r="E3733" s="181" t="s">
        <v>541</v>
      </c>
      <c r="F3733" s="181">
        <v>4.83</v>
      </c>
      <c r="G3733" s="181">
        <v>48.3</v>
      </c>
      <c r="H3733" s="181">
        <v>116.45</v>
      </c>
      <c r="I3733" s="181" t="s">
        <v>1906</v>
      </c>
      <c r="J3733" s="181" t="s">
        <v>543</v>
      </c>
      <c r="K3733" s="181" t="s">
        <v>3514</v>
      </c>
    </row>
    <row r="3734" spans="1:11">
      <c r="A3734" s="181" t="s">
        <v>3512</v>
      </c>
      <c r="B3734" s="181" t="s">
        <v>3513</v>
      </c>
      <c r="C3734" s="181" t="s">
        <v>579</v>
      </c>
      <c r="D3734" s="181">
        <v>13</v>
      </c>
      <c r="E3734" s="181" t="s">
        <v>551</v>
      </c>
      <c r="F3734" s="181">
        <v>4.95</v>
      </c>
      <c r="G3734" s="181">
        <v>64.349999999999994</v>
      </c>
      <c r="H3734" s="181">
        <v>116.45</v>
      </c>
      <c r="I3734" s="181" t="s">
        <v>1906</v>
      </c>
      <c r="J3734" s="181" t="s">
        <v>543</v>
      </c>
      <c r="K3734" s="181" t="s">
        <v>3514</v>
      </c>
    </row>
    <row r="3735" spans="1:11">
      <c r="A3735" s="181" t="s">
        <v>3512</v>
      </c>
      <c r="B3735" s="181" t="s">
        <v>3513</v>
      </c>
      <c r="C3735" s="181" t="s">
        <v>552</v>
      </c>
      <c r="D3735" s="181">
        <v>2</v>
      </c>
      <c r="E3735" s="181" t="s">
        <v>551</v>
      </c>
      <c r="F3735" s="181">
        <v>1.9</v>
      </c>
      <c r="G3735" s="181">
        <v>3.8</v>
      </c>
      <c r="H3735" s="181">
        <v>116.45</v>
      </c>
      <c r="I3735" s="181" t="s">
        <v>1906</v>
      </c>
      <c r="J3735" s="181" t="s">
        <v>543</v>
      </c>
      <c r="K3735" s="181" t="s">
        <v>3514</v>
      </c>
    </row>
    <row r="3736" spans="1:11">
      <c r="A3736" s="181" t="s">
        <v>3515</v>
      </c>
      <c r="B3736" s="181" t="s">
        <v>3516</v>
      </c>
      <c r="C3736" s="181" t="s">
        <v>559</v>
      </c>
      <c r="D3736" s="181">
        <v>18</v>
      </c>
      <c r="E3736" s="181" t="s">
        <v>541</v>
      </c>
      <c r="F3736" s="181">
        <v>4.26</v>
      </c>
      <c r="G3736" s="181">
        <v>76.680000000000007</v>
      </c>
      <c r="H3736" s="181">
        <v>114.81</v>
      </c>
      <c r="I3736" s="181" t="s">
        <v>542</v>
      </c>
      <c r="J3736" s="181" t="s">
        <v>543</v>
      </c>
      <c r="K3736" s="181" t="s">
        <v>3517</v>
      </c>
    </row>
    <row r="3737" spans="1:11">
      <c r="A3737" s="181" t="s">
        <v>3515</v>
      </c>
      <c r="B3737" s="181" t="s">
        <v>3516</v>
      </c>
      <c r="C3737" s="181" t="s">
        <v>547</v>
      </c>
      <c r="D3737" s="181">
        <v>6</v>
      </c>
      <c r="E3737" s="181" t="s">
        <v>541</v>
      </c>
      <c r="F3737" s="181">
        <v>2.65</v>
      </c>
      <c r="G3737" s="181">
        <v>15.9</v>
      </c>
      <c r="H3737" s="181">
        <v>114.81</v>
      </c>
      <c r="I3737" s="181" t="s">
        <v>542</v>
      </c>
      <c r="J3737" s="181" t="s">
        <v>543</v>
      </c>
      <c r="K3737" s="181" t="s">
        <v>3518</v>
      </c>
    </row>
    <row r="3738" spans="1:11">
      <c r="A3738" s="181" t="s">
        <v>3515</v>
      </c>
      <c r="B3738" s="181" t="s">
        <v>3516</v>
      </c>
      <c r="C3738" s="181" t="s">
        <v>545</v>
      </c>
      <c r="D3738" s="181">
        <v>9</v>
      </c>
      <c r="E3738" s="181" t="s">
        <v>551</v>
      </c>
      <c r="F3738" s="181">
        <v>2.2599999999999998</v>
      </c>
      <c r="G3738" s="181">
        <v>20.34</v>
      </c>
      <c r="H3738" s="181">
        <v>114.81</v>
      </c>
      <c r="I3738" s="181" t="s">
        <v>542</v>
      </c>
      <c r="J3738" s="181" t="s">
        <v>543</v>
      </c>
      <c r="K3738" s="181" t="s">
        <v>3519</v>
      </c>
    </row>
    <row r="3739" spans="1:11">
      <c r="A3739" s="181" t="s">
        <v>3515</v>
      </c>
      <c r="B3739" s="181" t="s">
        <v>3516</v>
      </c>
      <c r="C3739" s="181" t="s">
        <v>563</v>
      </c>
      <c r="D3739" s="181">
        <v>3</v>
      </c>
      <c r="E3739" s="181" t="s">
        <v>546</v>
      </c>
      <c r="F3739" s="181">
        <v>0.63</v>
      </c>
      <c r="G3739" s="181">
        <v>1.89</v>
      </c>
      <c r="H3739" s="181">
        <v>114.81</v>
      </c>
      <c r="I3739" s="181" t="s">
        <v>542</v>
      </c>
      <c r="J3739" s="181" t="s">
        <v>543</v>
      </c>
      <c r="K3739" s="181" t="s">
        <v>3520</v>
      </c>
    </row>
    <row r="3740" spans="1:11">
      <c r="A3740" s="181" t="s">
        <v>3521</v>
      </c>
      <c r="B3740" s="181" t="s">
        <v>3522</v>
      </c>
      <c r="C3740" s="181" t="s">
        <v>550</v>
      </c>
      <c r="D3740" s="181">
        <v>11</v>
      </c>
      <c r="E3740" s="181" t="s">
        <v>546</v>
      </c>
      <c r="F3740" s="181">
        <v>1.92</v>
      </c>
      <c r="G3740" s="181">
        <v>21.12</v>
      </c>
      <c r="H3740" s="181">
        <v>114.99</v>
      </c>
      <c r="I3740" s="181" t="s">
        <v>542</v>
      </c>
      <c r="J3740" s="181" t="s">
        <v>543</v>
      </c>
      <c r="K3740" s="181" t="s">
        <v>3523</v>
      </c>
    </row>
    <row r="3741" spans="1:11">
      <c r="A3741" s="181" t="s">
        <v>3521</v>
      </c>
      <c r="B3741" s="181" t="s">
        <v>3522</v>
      </c>
      <c r="C3741" s="181" t="s">
        <v>563</v>
      </c>
      <c r="D3741" s="181">
        <v>14</v>
      </c>
      <c r="E3741" s="181" t="s">
        <v>554</v>
      </c>
      <c r="F3741" s="181">
        <v>3.99</v>
      </c>
      <c r="G3741" s="181">
        <v>55.86</v>
      </c>
      <c r="H3741" s="181">
        <v>114.99</v>
      </c>
      <c r="I3741" s="181" t="s">
        <v>542</v>
      </c>
      <c r="J3741" s="181" t="s">
        <v>543</v>
      </c>
      <c r="K3741" s="181" t="s">
        <v>3524</v>
      </c>
    </row>
    <row r="3742" spans="1:11">
      <c r="A3742" s="181" t="s">
        <v>3521</v>
      </c>
      <c r="B3742" s="181" t="s">
        <v>3522</v>
      </c>
      <c r="C3742" s="181" t="s">
        <v>543</v>
      </c>
      <c r="D3742" s="181">
        <v>2</v>
      </c>
      <c r="E3742" s="181" t="s">
        <v>551</v>
      </c>
      <c r="F3742" s="181">
        <v>3.33</v>
      </c>
      <c r="G3742" s="181">
        <v>6.66</v>
      </c>
      <c r="H3742" s="181">
        <v>114.99</v>
      </c>
      <c r="I3742" s="181" t="s">
        <v>542</v>
      </c>
      <c r="J3742" s="181" t="s">
        <v>543</v>
      </c>
      <c r="K3742" s="181" t="s">
        <v>3525</v>
      </c>
    </row>
    <row r="3743" spans="1:11">
      <c r="A3743" s="181" t="s">
        <v>3521</v>
      </c>
      <c r="B3743" s="181" t="s">
        <v>3522</v>
      </c>
      <c r="C3743" s="181" t="s">
        <v>540</v>
      </c>
      <c r="D3743" s="181">
        <v>11</v>
      </c>
      <c r="E3743" s="181" t="s">
        <v>551</v>
      </c>
      <c r="F3743" s="181">
        <v>2.85</v>
      </c>
      <c r="G3743" s="181">
        <v>31.35</v>
      </c>
      <c r="H3743" s="181">
        <v>114.99</v>
      </c>
      <c r="I3743" s="181" t="s">
        <v>542</v>
      </c>
      <c r="J3743" s="181" t="s">
        <v>543</v>
      </c>
      <c r="K3743" s="181" t="s">
        <v>3526</v>
      </c>
    </row>
    <row r="3744" spans="1:11">
      <c r="A3744" s="181" t="s">
        <v>3527</v>
      </c>
      <c r="B3744" s="181" t="s">
        <v>3528</v>
      </c>
      <c r="C3744" s="181" t="s">
        <v>597</v>
      </c>
      <c r="D3744" s="181">
        <v>4</v>
      </c>
      <c r="E3744" s="181" t="s">
        <v>546</v>
      </c>
      <c r="F3744" s="181">
        <v>2.06</v>
      </c>
      <c r="G3744" s="181">
        <v>8.24</v>
      </c>
      <c r="H3744" s="181">
        <v>67.94</v>
      </c>
      <c r="I3744" s="181" t="s">
        <v>542</v>
      </c>
      <c r="J3744" s="181" t="s">
        <v>543</v>
      </c>
      <c r="K3744" s="181" t="s">
        <v>3529</v>
      </c>
    </row>
    <row r="3745" spans="1:11">
      <c r="A3745" s="181" t="s">
        <v>3527</v>
      </c>
      <c r="B3745" s="181" t="s">
        <v>3528</v>
      </c>
      <c r="C3745" s="181" t="s">
        <v>575</v>
      </c>
      <c r="D3745" s="181">
        <v>1</v>
      </c>
      <c r="E3745" s="181" t="s">
        <v>551</v>
      </c>
      <c r="F3745" s="181">
        <v>4.01</v>
      </c>
      <c r="G3745" s="181">
        <v>4.01</v>
      </c>
      <c r="H3745" s="181">
        <v>67.94</v>
      </c>
      <c r="I3745" s="181" t="s">
        <v>542</v>
      </c>
      <c r="J3745" s="181" t="s">
        <v>543</v>
      </c>
      <c r="K3745" s="181" t="s">
        <v>3530</v>
      </c>
    </row>
    <row r="3746" spans="1:11">
      <c r="A3746" s="181" t="s">
        <v>3527</v>
      </c>
      <c r="B3746" s="181" t="s">
        <v>3528</v>
      </c>
      <c r="C3746" s="181" t="s">
        <v>543</v>
      </c>
      <c r="D3746" s="181">
        <v>14</v>
      </c>
      <c r="E3746" s="181" t="s">
        <v>554</v>
      </c>
      <c r="F3746" s="181">
        <v>0.26</v>
      </c>
      <c r="G3746" s="181">
        <v>3.64</v>
      </c>
      <c r="H3746" s="181">
        <v>67.94</v>
      </c>
      <c r="I3746" s="181" t="s">
        <v>542</v>
      </c>
      <c r="J3746" s="181" t="s">
        <v>543</v>
      </c>
      <c r="K3746" s="181" t="s">
        <v>3531</v>
      </c>
    </row>
    <row r="3747" spans="1:11">
      <c r="A3747" s="181" t="s">
        <v>3527</v>
      </c>
      <c r="B3747" s="181" t="s">
        <v>3528</v>
      </c>
      <c r="C3747" s="181" t="s">
        <v>559</v>
      </c>
      <c r="D3747" s="181">
        <v>15</v>
      </c>
      <c r="E3747" s="181" t="s">
        <v>551</v>
      </c>
      <c r="F3747" s="181">
        <v>3.47</v>
      </c>
      <c r="G3747" s="181">
        <v>52.05</v>
      </c>
      <c r="H3747" s="181">
        <v>67.94</v>
      </c>
      <c r="I3747" s="181" t="s">
        <v>542</v>
      </c>
      <c r="J3747" s="181" t="s">
        <v>543</v>
      </c>
      <c r="K3747" s="181" t="s">
        <v>3532</v>
      </c>
    </row>
    <row r="3748" spans="1:11">
      <c r="A3748" s="181" t="s">
        <v>3533</v>
      </c>
      <c r="B3748" s="181" t="s">
        <v>3534</v>
      </c>
      <c r="C3748" s="181" t="s">
        <v>553</v>
      </c>
      <c r="D3748" s="181">
        <v>17</v>
      </c>
      <c r="E3748" s="181" t="s">
        <v>551</v>
      </c>
      <c r="F3748" s="181">
        <v>4.22</v>
      </c>
      <c r="G3748" s="181">
        <v>71.739999999999995</v>
      </c>
      <c r="H3748" s="181">
        <v>75.959999999999994</v>
      </c>
      <c r="I3748" s="181" t="s">
        <v>1906</v>
      </c>
      <c r="J3748" s="181" t="s">
        <v>543</v>
      </c>
      <c r="K3748" s="181" t="s">
        <v>3535</v>
      </c>
    </row>
    <row r="3749" spans="1:11">
      <c r="A3749" s="181" t="s">
        <v>3533</v>
      </c>
      <c r="B3749" s="181" t="s">
        <v>3534</v>
      </c>
      <c r="C3749" s="181" t="s">
        <v>547</v>
      </c>
      <c r="D3749" s="181">
        <v>1</v>
      </c>
      <c r="E3749" s="181" t="s">
        <v>541</v>
      </c>
      <c r="F3749" s="181">
        <v>1.78</v>
      </c>
      <c r="G3749" s="181">
        <v>1.78</v>
      </c>
      <c r="H3749" s="181">
        <v>75.959999999999994</v>
      </c>
      <c r="I3749" s="181" t="s">
        <v>1906</v>
      </c>
      <c r="J3749" s="181" t="s">
        <v>543</v>
      </c>
      <c r="K3749" s="181" t="s">
        <v>3535</v>
      </c>
    </row>
    <row r="3750" spans="1:11">
      <c r="A3750" s="181" t="s">
        <v>3533</v>
      </c>
      <c r="B3750" s="181" t="s">
        <v>3534</v>
      </c>
      <c r="C3750" s="181" t="s">
        <v>550</v>
      </c>
      <c r="D3750" s="181">
        <v>2</v>
      </c>
      <c r="E3750" s="181" t="s">
        <v>546</v>
      </c>
      <c r="F3750" s="181">
        <v>1.22</v>
      </c>
      <c r="G3750" s="181">
        <v>2.44</v>
      </c>
      <c r="H3750" s="181">
        <v>75.959999999999994</v>
      </c>
      <c r="I3750" s="181" t="s">
        <v>1906</v>
      </c>
      <c r="J3750" s="181" t="s">
        <v>543</v>
      </c>
      <c r="K3750" s="181" t="s">
        <v>3535</v>
      </c>
    </row>
    <row r="3751" spans="1:11">
      <c r="A3751" s="181" t="s">
        <v>3536</v>
      </c>
      <c r="B3751" s="181" t="s">
        <v>3537</v>
      </c>
      <c r="C3751" s="181" t="s">
        <v>552</v>
      </c>
      <c r="D3751" s="181">
        <v>16</v>
      </c>
      <c r="E3751" s="181" t="s">
        <v>554</v>
      </c>
      <c r="F3751" s="181">
        <v>4.9000000000000004</v>
      </c>
      <c r="G3751" s="181">
        <v>78.400000000000006</v>
      </c>
      <c r="H3751" s="181">
        <v>129.79</v>
      </c>
      <c r="I3751" s="181" t="s">
        <v>1906</v>
      </c>
      <c r="J3751" s="181" t="s">
        <v>543</v>
      </c>
      <c r="K3751" s="181" t="s">
        <v>3538</v>
      </c>
    </row>
    <row r="3752" spans="1:11">
      <c r="A3752" s="181" t="s">
        <v>3536</v>
      </c>
      <c r="B3752" s="181" t="s">
        <v>3537</v>
      </c>
      <c r="C3752" s="181" t="s">
        <v>547</v>
      </c>
      <c r="D3752" s="181">
        <v>19</v>
      </c>
      <c r="E3752" s="181" t="s">
        <v>554</v>
      </c>
      <c r="F3752" s="181">
        <v>0.11</v>
      </c>
      <c r="G3752" s="181">
        <v>2.09</v>
      </c>
      <c r="H3752" s="181">
        <v>129.79</v>
      </c>
      <c r="I3752" s="181" t="s">
        <v>1906</v>
      </c>
      <c r="J3752" s="181" t="s">
        <v>543</v>
      </c>
      <c r="K3752" s="181" t="s">
        <v>3538</v>
      </c>
    </row>
    <row r="3753" spans="1:11">
      <c r="A3753" s="181" t="s">
        <v>3536</v>
      </c>
      <c r="B3753" s="181" t="s">
        <v>3537</v>
      </c>
      <c r="C3753" s="181" t="s">
        <v>563</v>
      </c>
      <c r="D3753" s="181">
        <v>17</v>
      </c>
      <c r="E3753" s="181" t="s">
        <v>551</v>
      </c>
      <c r="F3753" s="181">
        <v>2.9</v>
      </c>
      <c r="G3753" s="181">
        <v>49.3</v>
      </c>
      <c r="H3753" s="181">
        <v>129.79</v>
      </c>
      <c r="I3753" s="181" t="s">
        <v>1906</v>
      </c>
      <c r="J3753" s="181" t="s">
        <v>543</v>
      </c>
      <c r="K3753" s="181" t="s">
        <v>3538</v>
      </c>
    </row>
    <row r="3754" spans="1:11">
      <c r="A3754" s="181" t="s">
        <v>3539</v>
      </c>
      <c r="B3754" s="181" t="s">
        <v>3540</v>
      </c>
      <c r="C3754" s="181" t="s">
        <v>575</v>
      </c>
      <c r="D3754" s="181">
        <v>15</v>
      </c>
      <c r="E3754" s="181" t="s">
        <v>554</v>
      </c>
      <c r="F3754" s="181">
        <v>2.34</v>
      </c>
      <c r="G3754" s="181">
        <v>35.1</v>
      </c>
      <c r="H3754" s="181">
        <v>193.52</v>
      </c>
      <c r="I3754" s="181" t="s">
        <v>1906</v>
      </c>
      <c r="J3754" s="181" t="s">
        <v>543</v>
      </c>
      <c r="K3754" s="181" t="s">
        <v>3541</v>
      </c>
    </row>
    <row r="3755" spans="1:11">
      <c r="A3755" s="181" t="s">
        <v>3539</v>
      </c>
      <c r="B3755" s="181" t="s">
        <v>3540</v>
      </c>
      <c r="C3755" s="181" t="s">
        <v>553</v>
      </c>
      <c r="D3755" s="181">
        <v>20</v>
      </c>
      <c r="E3755" s="181" t="s">
        <v>554</v>
      </c>
      <c r="F3755" s="181">
        <v>4.63</v>
      </c>
      <c r="G3755" s="181">
        <v>92.6</v>
      </c>
      <c r="H3755" s="181">
        <v>193.52</v>
      </c>
      <c r="I3755" s="181" t="s">
        <v>1906</v>
      </c>
      <c r="J3755" s="181" t="s">
        <v>543</v>
      </c>
      <c r="K3755" s="181" t="s">
        <v>3541</v>
      </c>
    </row>
    <row r="3756" spans="1:11">
      <c r="A3756" s="181" t="s">
        <v>3539</v>
      </c>
      <c r="B3756" s="181" t="s">
        <v>3540</v>
      </c>
      <c r="C3756" s="181" t="s">
        <v>557</v>
      </c>
      <c r="D3756" s="181">
        <v>3</v>
      </c>
      <c r="E3756" s="181" t="s">
        <v>551</v>
      </c>
      <c r="F3756" s="181">
        <v>1.32</v>
      </c>
      <c r="G3756" s="181">
        <v>3.96</v>
      </c>
      <c r="H3756" s="181">
        <v>193.52</v>
      </c>
      <c r="I3756" s="181" t="s">
        <v>1906</v>
      </c>
      <c r="J3756" s="181" t="s">
        <v>543</v>
      </c>
      <c r="K3756" s="181" t="s">
        <v>3541</v>
      </c>
    </row>
    <row r="3757" spans="1:11">
      <c r="A3757" s="181" t="s">
        <v>3539</v>
      </c>
      <c r="B3757" s="181" t="s">
        <v>3540</v>
      </c>
      <c r="C3757" s="181" t="s">
        <v>550</v>
      </c>
      <c r="D3757" s="181">
        <v>3</v>
      </c>
      <c r="E3757" s="181" t="s">
        <v>554</v>
      </c>
      <c r="F3757" s="181">
        <v>0.34</v>
      </c>
      <c r="G3757" s="181">
        <v>1.02</v>
      </c>
      <c r="H3757" s="181">
        <v>193.52</v>
      </c>
      <c r="I3757" s="181" t="s">
        <v>1906</v>
      </c>
      <c r="J3757" s="181" t="s">
        <v>543</v>
      </c>
      <c r="K3757" s="181" t="s">
        <v>3541</v>
      </c>
    </row>
    <row r="3758" spans="1:11">
      <c r="A3758" s="181" t="s">
        <v>3539</v>
      </c>
      <c r="B3758" s="181" t="s">
        <v>3540</v>
      </c>
      <c r="C3758" s="181" t="s">
        <v>545</v>
      </c>
      <c r="D3758" s="181">
        <v>18</v>
      </c>
      <c r="E3758" s="181" t="s">
        <v>546</v>
      </c>
      <c r="F3758" s="181">
        <v>3.38</v>
      </c>
      <c r="G3758" s="181">
        <v>60.84</v>
      </c>
      <c r="H3758" s="181">
        <v>193.52</v>
      </c>
      <c r="I3758" s="181" t="s">
        <v>1906</v>
      </c>
      <c r="J3758" s="181" t="s">
        <v>543</v>
      </c>
      <c r="K3758" s="181" t="s">
        <v>3541</v>
      </c>
    </row>
    <row r="3759" spans="1:11">
      <c r="A3759" s="181" t="s">
        <v>3542</v>
      </c>
      <c r="B3759" s="181" t="s">
        <v>3543</v>
      </c>
      <c r="C3759" s="181" t="s">
        <v>575</v>
      </c>
      <c r="D3759" s="181">
        <v>6</v>
      </c>
      <c r="E3759" s="181" t="s">
        <v>546</v>
      </c>
      <c r="F3759" s="181">
        <v>4.8099999999999996</v>
      </c>
      <c r="G3759" s="181">
        <v>28.86</v>
      </c>
      <c r="H3759" s="181">
        <v>82.96</v>
      </c>
      <c r="I3759" s="181" t="s">
        <v>1906</v>
      </c>
      <c r="J3759" s="181" t="s">
        <v>543</v>
      </c>
      <c r="K3759" s="181" t="s">
        <v>3544</v>
      </c>
    </row>
    <row r="3760" spans="1:11">
      <c r="A3760" s="181" t="s">
        <v>3542</v>
      </c>
      <c r="B3760" s="181" t="s">
        <v>3543</v>
      </c>
      <c r="C3760" s="181" t="s">
        <v>550</v>
      </c>
      <c r="D3760" s="181">
        <v>4</v>
      </c>
      <c r="E3760" s="181" t="s">
        <v>541</v>
      </c>
      <c r="F3760" s="181">
        <v>0.28000000000000003</v>
      </c>
      <c r="G3760" s="181">
        <v>1.1200000000000001</v>
      </c>
      <c r="H3760" s="181">
        <v>82.96</v>
      </c>
      <c r="I3760" s="181" t="s">
        <v>1906</v>
      </c>
      <c r="J3760" s="181" t="s">
        <v>543</v>
      </c>
      <c r="K3760" s="181" t="s">
        <v>3544</v>
      </c>
    </row>
    <row r="3761" spans="1:11">
      <c r="A3761" s="181" t="s">
        <v>3542</v>
      </c>
      <c r="B3761" s="181" t="s">
        <v>3543</v>
      </c>
      <c r="C3761" s="181" t="s">
        <v>545</v>
      </c>
      <c r="D3761" s="181">
        <v>19</v>
      </c>
      <c r="E3761" s="181" t="s">
        <v>551</v>
      </c>
      <c r="F3761" s="181">
        <v>1.92</v>
      </c>
      <c r="G3761" s="181">
        <v>36.479999999999997</v>
      </c>
      <c r="H3761" s="181">
        <v>82.96</v>
      </c>
      <c r="I3761" s="181" t="s">
        <v>1906</v>
      </c>
      <c r="J3761" s="181" t="s">
        <v>543</v>
      </c>
      <c r="K3761" s="181" t="s">
        <v>3544</v>
      </c>
    </row>
    <row r="3762" spans="1:11">
      <c r="A3762" s="181" t="s">
        <v>3542</v>
      </c>
      <c r="B3762" s="181" t="s">
        <v>3543</v>
      </c>
      <c r="C3762" s="181" t="s">
        <v>579</v>
      </c>
      <c r="D3762" s="181">
        <v>6</v>
      </c>
      <c r="E3762" s="181" t="s">
        <v>554</v>
      </c>
      <c r="F3762" s="181">
        <v>2.75</v>
      </c>
      <c r="G3762" s="181">
        <v>16.5</v>
      </c>
      <c r="H3762" s="181">
        <v>82.96</v>
      </c>
      <c r="I3762" s="181" t="s">
        <v>1906</v>
      </c>
      <c r="J3762" s="181" t="s">
        <v>543</v>
      </c>
      <c r="K3762" s="181" t="s">
        <v>3544</v>
      </c>
    </row>
    <row r="3763" spans="1:11">
      <c r="A3763" s="181" t="s">
        <v>3545</v>
      </c>
      <c r="B3763" s="181" t="s">
        <v>3546</v>
      </c>
      <c r="C3763" s="181" t="s">
        <v>597</v>
      </c>
      <c r="D3763" s="181">
        <v>17</v>
      </c>
      <c r="E3763" s="181" t="s">
        <v>546</v>
      </c>
      <c r="F3763" s="181">
        <v>2.15</v>
      </c>
      <c r="G3763" s="181">
        <v>36.549999999999997</v>
      </c>
      <c r="H3763" s="181">
        <v>125.37</v>
      </c>
      <c r="I3763" s="181" t="s">
        <v>1906</v>
      </c>
      <c r="J3763" s="181" t="s">
        <v>543</v>
      </c>
      <c r="K3763" s="181" t="s">
        <v>3547</v>
      </c>
    </row>
    <row r="3764" spans="1:11">
      <c r="A3764" s="181" t="s">
        <v>3545</v>
      </c>
      <c r="B3764" s="181" t="s">
        <v>3546</v>
      </c>
      <c r="C3764" s="181" t="s">
        <v>545</v>
      </c>
      <c r="D3764" s="181">
        <v>2</v>
      </c>
      <c r="E3764" s="181" t="s">
        <v>541</v>
      </c>
      <c r="F3764" s="181">
        <v>4.26</v>
      </c>
      <c r="G3764" s="181">
        <v>8.52</v>
      </c>
      <c r="H3764" s="181">
        <v>125.37</v>
      </c>
      <c r="I3764" s="181" t="s">
        <v>1906</v>
      </c>
      <c r="J3764" s="181" t="s">
        <v>543</v>
      </c>
      <c r="K3764" s="181" t="s">
        <v>3547</v>
      </c>
    </row>
    <row r="3765" spans="1:11">
      <c r="A3765" s="181" t="s">
        <v>3545</v>
      </c>
      <c r="B3765" s="181" t="s">
        <v>3546</v>
      </c>
      <c r="C3765" s="181" t="s">
        <v>547</v>
      </c>
      <c r="D3765" s="181">
        <v>5</v>
      </c>
      <c r="E3765" s="181" t="s">
        <v>551</v>
      </c>
      <c r="F3765" s="181">
        <v>3.33</v>
      </c>
      <c r="G3765" s="181">
        <v>16.649999999999999</v>
      </c>
      <c r="H3765" s="181">
        <v>125.37</v>
      </c>
      <c r="I3765" s="181" t="s">
        <v>1906</v>
      </c>
      <c r="J3765" s="181" t="s">
        <v>543</v>
      </c>
      <c r="K3765" s="181" t="s">
        <v>3547</v>
      </c>
    </row>
    <row r="3766" spans="1:11">
      <c r="A3766" s="181" t="s">
        <v>3545</v>
      </c>
      <c r="B3766" s="181" t="s">
        <v>3546</v>
      </c>
      <c r="C3766" s="181" t="s">
        <v>579</v>
      </c>
      <c r="D3766" s="181">
        <v>5</v>
      </c>
      <c r="E3766" s="181" t="s">
        <v>554</v>
      </c>
      <c r="F3766" s="181">
        <v>0.13</v>
      </c>
      <c r="G3766" s="181">
        <v>0.65</v>
      </c>
      <c r="H3766" s="181">
        <v>125.37</v>
      </c>
      <c r="I3766" s="181" t="s">
        <v>1906</v>
      </c>
      <c r="J3766" s="181" t="s">
        <v>543</v>
      </c>
      <c r="K3766" s="181" t="s">
        <v>3547</v>
      </c>
    </row>
    <row r="3767" spans="1:11">
      <c r="A3767" s="181" t="s">
        <v>3545</v>
      </c>
      <c r="B3767" s="181" t="s">
        <v>3546</v>
      </c>
      <c r="C3767" s="181" t="s">
        <v>557</v>
      </c>
      <c r="D3767" s="181">
        <v>18</v>
      </c>
      <c r="E3767" s="181" t="s">
        <v>554</v>
      </c>
      <c r="F3767" s="181">
        <v>3.5</v>
      </c>
      <c r="G3767" s="181">
        <v>63</v>
      </c>
      <c r="H3767" s="181">
        <v>125.37</v>
      </c>
      <c r="I3767" s="181" t="s">
        <v>1906</v>
      </c>
      <c r="J3767" s="181" t="s">
        <v>543</v>
      </c>
      <c r="K3767" s="181" t="s">
        <v>3547</v>
      </c>
    </row>
    <row r="3768" spans="1:11">
      <c r="A3768" s="181" t="s">
        <v>3548</v>
      </c>
      <c r="B3768" s="181" t="s">
        <v>3549</v>
      </c>
      <c r="C3768" s="181" t="s">
        <v>540</v>
      </c>
      <c r="D3768" s="181">
        <v>18</v>
      </c>
      <c r="E3768" s="181" t="s">
        <v>541</v>
      </c>
      <c r="F3768" s="181">
        <v>2.61</v>
      </c>
      <c r="G3768" s="181">
        <v>46.98</v>
      </c>
      <c r="H3768" s="181">
        <v>85.56</v>
      </c>
      <c r="I3768" s="181" t="s">
        <v>1906</v>
      </c>
      <c r="J3768" s="181" t="s">
        <v>543</v>
      </c>
      <c r="K3768" s="181" t="s">
        <v>3550</v>
      </c>
    </row>
    <row r="3769" spans="1:11">
      <c r="A3769" s="181" t="s">
        <v>3548</v>
      </c>
      <c r="B3769" s="181" t="s">
        <v>3549</v>
      </c>
      <c r="C3769" s="181" t="s">
        <v>550</v>
      </c>
      <c r="D3769" s="181">
        <v>6</v>
      </c>
      <c r="E3769" s="181" t="s">
        <v>541</v>
      </c>
      <c r="F3769" s="181">
        <v>4.57</v>
      </c>
      <c r="G3769" s="181">
        <v>27.42</v>
      </c>
      <c r="H3769" s="181">
        <v>85.56</v>
      </c>
      <c r="I3769" s="181" t="s">
        <v>1906</v>
      </c>
      <c r="J3769" s="181" t="s">
        <v>543</v>
      </c>
      <c r="K3769" s="181" t="s">
        <v>3550</v>
      </c>
    </row>
    <row r="3770" spans="1:11">
      <c r="A3770" s="181" t="s">
        <v>3548</v>
      </c>
      <c r="B3770" s="181" t="s">
        <v>3549</v>
      </c>
      <c r="C3770" s="181" t="s">
        <v>547</v>
      </c>
      <c r="D3770" s="181">
        <v>6</v>
      </c>
      <c r="E3770" s="181" t="s">
        <v>541</v>
      </c>
      <c r="F3770" s="181">
        <v>1.86</v>
      </c>
      <c r="G3770" s="181">
        <v>11.16</v>
      </c>
      <c r="H3770" s="181">
        <v>85.56</v>
      </c>
      <c r="I3770" s="181" t="s">
        <v>1906</v>
      </c>
      <c r="J3770" s="181" t="s">
        <v>543</v>
      </c>
      <c r="K3770" s="181" t="s">
        <v>3550</v>
      </c>
    </row>
    <row r="3771" spans="1:11">
      <c r="A3771" s="181" t="s">
        <v>3551</v>
      </c>
      <c r="B3771" s="181" t="s">
        <v>3552</v>
      </c>
      <c r="C3771" s="181" t="s">
        <v>557</v>
      </c>
      <c r="D3771" s="181">
        <v>14</v>
      </c>
      <c r="E3771" s="181" t="s">
        <v>546</v>
      </c>
      <c r="F3771" s="181">
        <v>3.55</v>
      </c>
      <c r="G3771" s="181">
        <v>49.7</v>
      </c>
      <c r="H3771" s="181">
        <v>189.54</v>
      </c>
      <c r="I3771" s="181" t="s">
        <v>1906</v>
      </c>
      <c r="J3771" s="181" t="s">
        <v>543</v>
      </c>
      <c r="K3771" s="181" t="s">
        <v>3553</v>
      </c>
    </row>
    <row r="3772" spans="1:11">
      <c r="A3772" s="181" t="s">
        <v>3551</v>
      </c>
      <c r="B3772" s="181" t="s">
        <v>3552</v>
      </c>
      <c r="C3772" s="181" t="s">
        <v>559</v>
      </c>
      <c r="D3772" s="181">
        <v>8</v>
      </c>
      <c r="E3772" s="181" t="s">
        <v>546</v>
      </c>
      <c r="F3772" s="181">
        <v>0.13</v>
      </c>
      <c r="G3772" s="181">
        <v>1.04</v>
      </c>
      <c r="H3772" s="181">
        <v>189.54</v>
      </c>
      <c r="I3772" s="181" t="s">
        <v>1906</v>
      </c>
      <c r="J3772" s="181" t="s">
        <v>543</v>
      </c>
      <c r="K3772" s="181" t="s">
        <v>3553</v>
      </c>
    </row>
    <row r="3773" spans="1:11">
      <c r="A3773" s="181" t="s">
        <v>3551</v>
      </c>
      <c r="B3773" s="181" t="s">
        <v>3552</v>
      </c>
      <c r="C3773" s="181" t="s">
        <v>579</v>
      </c>
      <c r="D3773" s="181">
        <v>17</v>
      </c>
      <c r="E3773" s="181" t="s">
        <v>541</v>
      </c>
      <c r="F3773" s="181">
        <v>4.5599999999999996</v>
      </c>
      <c r="G3773" s="181">
        <v>77.52</v>
      </c>
      <c r="H3773" s="181">
        <v>189.54</v>
      </c>
      <c r="I3773" s="181" t="s">
        <v>1906</v>
      </c>
      <c r="J3773" s="181" t="s">
        <v>543</v>
      </c>
      <c r="K3773" s="181" t="s">
        <v>3553</v>
      </c>
    </row>
    <row r="3774" spans="1:11">
      <c r="A3774" s="181" t="s">
        <v>3551</v>
      </c>
      <c r="B3774" s="181" t="s">
        <v>3552</v>
      </c>
      <c r="C3774" s="181" t="s">
        <v>553</v>
      </c>
      <c r="D3774" s="181">
        <v>1</v>
      </c>
      <c r="E3774" s="181" t="s">
        <v>554</v>
      </c>
      <c r="F3774" s="181">
        <v>0.96</v>
      </c>
      <c r="G3774" s="181">
        <v>0.96</v>
      </c>
      <c r="H3774" s="181">
        <v>189.54</v>
      </c>
      <c r="I3774" s="181" t="s">
        <v>1906</v>
      </c>
      <c r="J3774" s="181" t="s">
        <v>543</v>
      </c>
      <c r="K3774" s="181" t="s">
        <v>3553</v>
      </c>
    </row>
    <row r="3775" spans="1:11">
      <c r="A3775" s="181" t="s">
        <v>3551</v>
      </c>
      <c r="B3775" s="181" t="s">
        <v>3552</v>
      </c>
      <c r="C3775" s="181" t="s">
        <v>545</v>
      </c>
      <c r="D3775" s="181">
        <v>13</v>
      </c>
      <c r="E3775" s="181" t="s">
        <v>551</v>
      </c>
      <c r="F3775" s="181">
        <v>4.6399999999999997</v>
      </c>
      <c r="G3775" s="181">
        <v>60.32</v>
      </c>
      <c r="H3775" s="181">
        <v>189.54</v>
      </c>
      <c r="I3775" s="181" t="s">
        <v>1906</v>
      </c>
      <c r="J3775" s="181" t="s">
        <v>543</v>
      </c>
      <c r="K3775" s="181" t="s">
        <v>3553</v>
      </c>
    </row>
    <row r="3776" spans="1:11">
      <c r="A3776" s="181" t="s">
        <v>3554</v>
      </c>
      <c r="B3776" s="181" t="s">
        <v>3555</v>
      </c>
      <c r="C3776" s="181" t="s">
        <v>575</v>
      </c>
      <c r="D3776" s="181">
        <v>13</v>
      </c>
      <c r="E3776" s="181" t="s">
        <v>551</v>
      </c>
      <c r="F3776" s="181">
        <v>1.66</v>
      </c>
      <c r="G3776" s="181">
        <v>21.58</v>
      </c>
      <c r="H3776" s="181">
        <v>145.41</v>
      </c>
      <c r="I3776" s="181" t="s">
        <v>1906</v>
      </c>
      <c r="J3776" s="181" t="s">
        <v>543</v>
      </c>
      <c r="K3776" s="181" t="s">
        <v>3556</v>
      </c>
    </row>
    <row r="3777" spans="1:11">
      <c r="A3777" s="181" t="s">
        <v>3554</v>
      </c>
      <c r="B3777" s="181" t="s">
        <v>3555</v>
      </c>
      <c r="C3777" s="181" t="s">
        <v>563</v>
      </c>
      <c r="D3777" s="181">
        <v>19</v>
      </c>
      <c r="E3777" s="181" t="s">
        <v>541</v>
      </c>
      <c r="F3777" s="181">
        <v>3.97</v>
      </c>
      <c r="G3777" s="181">
        <v>75.430000000000007</v>
      </c>
      <c r="H3777" s="181">
        <v>145.41</v>
      </c>
      <c r="I3777" s="181" t="s">
        <v>1906</v>
      </c>
      <c r="J3777" s="181" t="s">
        <v>543</v>
      </c>
      <c r="K3777" s="181" t="s">
        <v>3556</v>
      </c>
    </row>
    <row r="3778" spans="1:11">
      <c r="A3778" s="181" t="s">
        <v>3554</v>
      </c>
      <c r="B3778" s="181" t="s">
        <v>3555</v>
      </c>
      <c r="C3778" s="181" t="s">
        <v>545</v>
      </c>
      <c r="D3778" s="181">
        <v>3</v>
      </c>
      <c r="E3778" s="181" t="s">
        <v>546</v>
      </c>
      <c r="F3778" s="181">
        <v>2.79</v>
      </c>
      <c r="G3778" s="181">
        <v>8.3699999999999992</v>
      </c>
      <c r="H3778" s="181">
        <v>145.41</v>
      </c>
      <c r="I3778" s="181" t="s">
        <v>1906</v>
      </c>
      <c r="J3778" s="181" t="s">
        <v>543</v>
      </c>
      <c r="K3778" s="181" t="s">
        <v>3556</v>
      </c>
    </row>
    <row r="3779" spans="1:11">
      <c r="A3779" s="181" t="s">
        <v>3554</v>
      </c>
      <c r="B3779" s="181" t="s">
        <v>3555</v>
      </c>
      <c r="C3779" s="181" t="s">
        <v>557</v>
      </c>
      <c r="D3779" s="181">
        <v>7</v>
      </c>
      <c r="E3779" s="181" t="s">
        <v>546</v>
      </c>
      <c r="F3779" s="181">
        <v>3.13</v>
      </c>
      <c r="G3779" s="181">
        <v>21.91</v>
      </c>
      <c r="H3779" s="181">
        <v>145.41</v>
      </c>
      <c r="I3779" s="181" t="s">
        <v>1906</v>
      </c>
      <c r="J3779" s="181" t="s">
        <v>543</v>
      </c>
      <c r="K3779" s="181" t="s">
        <v>3556</v>
      </c>
    </row>
    <row r="3780" spans="1:11">
      <c r="A3780" s="181" t="s">
        <v>3554</v>
      </c>
      <c r="B3780" s="181" t="s">
        <v>3555</v>
      </c>
      <c r="C3780" s="181" t="s">
        <v>553</v>
      </c>
      <c r="D3780" s="181">
        <v>12</v>
      </c>
      <c r="E3780" s="181" t="s">
        <v>554</v>
      </c>
      <c r="F3780" s="181">
        <v>1.51</v>
      </c>
      <c r="G3780" s="181">
        <v>18.12</v>
      </c>
      <c r="H3780" s="181">
        <v>145.41</v>
      </c>
      <c r="I3780" s="181" t="s">
        <v>1906</v>
      </c>
      <c r="J3780" s="181" t="s">
        <v>543</v>
      </c>
      <c r="K3780" s="181" t="s">
        <v>3556</v>
      </c>
    </row>
    <row r="3781" spans="1:11">
      <c r="A3781" s="181" t="s">
        <v>3557</v>
      </c>
      <c r="B3781" s="181" t="s">
        <v>3558</v>
      </c>
      <c r="C3781" s="181" t="s">
        <v>540</v>
      </c>
      <c r="D3781" s="181">
        <v>16</v>
      </c>
      <c r="E3781" s="181" t="s">
        <v>554</v>
      </c>
      <c r="F3781" s="181">
        <v>3.4</v>
      </c>
      <c r="G3781" s="181">
        <v>54.4</v>
      </c>
      <c r="H3781" s="181">
        <v>183.6</v>
      </c>
      <c r="I3781" s="181" t="s">
        <v>1906</v>
      </c>
      <c r="J3781" s="181" t="s">
        <v>543</v>
      </c>
      <c r="K3781" s="181" t="s">
        <v>3559</v>
      </c>
    </row>
    <row r="3782" spans="1:11">
      <c r="A3782" s="181" t="s">
        <v>3557</v>
      </c>
      <c r="B3782" s="181" t="s">
        <v>3558</v>
      </c>
      <c r="C3782" s="181" t="s">
        <v>552</v>
      </c>
      <c r="D3782" s="181">
        <v>11</v>
      </c>
      <c r="E3782" s="181" t="s">
        <v>551</v>
      </c>
      <c r="F3782" s="181">
        <v>2.29</v>
      </c>
      <c r="G3782" s="181">
        <v>25.19</v>
      </c>
      <c r="H3782" s="181">
        <v>183.6</v>
      </c>
      <c r="I3782" s="181" t="s">
        <v>1906</v>
      </c>
      <c r="J3782" s="181" t="s">
        <v>543</v>
      </c>
      <c r="K3782" s="181" t="s">
        <v>3559</v>
      </c>
    </row>
    <row r="3783" spans="1:11">
      <c r="A3783" s="181" t="s">
        <v>3557</v>
      </c>
      <c r="B3783" s="181" t="s">
        <v>3558</v>
      </c>
      <c r="C3783" s="181" t="s">
        <v>545</v>
      </c>
      <c r="D3783" s="181">
        <v>2</v>
      </c>
      <c r="E3783" s="181" t="s">
        <v>541</v>
      </c>
      <c r="F3783" s="181">
        <v>4.09</v>
      </c>
      <c r="G3783" s="181">
        <v>8.18</v>
      </c>
      <c r="H3783" s="181">
        <v>183.6</v>
      </c>
      <c r="I3783" s="181" t="s">
        <v>1906</v>
      </c>
      <c r="J3783" s="181" t="s">
        <v>543</v>
      </c>
      <c r="K3783" s="181" t="s">
        <v>3559</v>
      </c>
    </row>
    <row r="3784" spans="1:11">
      <c r="A3784" s="181" t="s">
        <v>3557</v>
      </c>
      <c r="B3784" s="181" t="s">
        <v>3558</v>
      </c>
      <c r="C3784" s="181" t="s">
        <v>563</v>
      </c>
      <c r="D3784" s="181">
        <v>17</v>
      </c>
      <c r="E3784" s="181" t="s">
        <v>546</v>
      </c>
      <c r="F3784" s="181">
        <v>4.83</v>
      </c>
      <c r="G3784" s="181">
        <v>82.11</v>
      </c>
      <c r="H3784" s="181">
        <v>183.6</v>
      </c>
      <c r="I3784" s="181" t="s">
        <v>1906</v>
      </c>
      <c r="J3784" s="181" t="s">
        <v>543</v>
      </c>
      <c r="K3784" s="181" t="s">
        <v>3559</v>
      </c>
    </row>
    <row r="3785" spans="1:11">
      <c r="A3785" s="181" t="s">
        <v>3557</v>
      </c>
      <c r="B3785" s="181" t="s">
        <v>3558</v>
      </c>
      <c r="C3785" s="181" t="s">
        <v>557</v>
      </c>
      <c r="D3785" s="181">
        <v>14</v>
      </c>
      <c r="E3785" s="181" t="s">
        <v>546</v>
      </c>
      <c r="F3785" s="181">
        <v>0.98</v>
      </c>
      <c r="G3785" s="181">
        <v>13.72</v>
      </c>
      <c r="H3785" s="181">
        <v>183.6</v>
      </c>
      <c r="I3785" s="181" t="s">
        <v>1906</v>
      </c>
      <c r="J3785" s="181" t="s">
        <v>543</v>
      </c>
      <c r="K3785" s="181" t="s">
        <v>3559</v>
      </c>
    </row>
    <row r="3786" spans="1:11">
      <c r="A3786" s="181" t="s">
        <v>3560</v>
      </c>
      <c r="B3786" s="181" t="s">
        <v>3561</v>
      </c>
      <c r="C3786" s="181" t="s">
        <v>547</v>
      </c>
      <c r="D3786" s="181">
        <v>14</v>
      </c>
      <c r="E3786" s="181" t="s">
        <v>554</v>
      </c>
      <c r="F3786" s="181">
        <v>0.59</v>
      </c>
      <c r="G3786" s="181">
        <v>8.26</v>
      </c>
      <c r="H3786" s="181">
        <v>242.31</v>
      </c>
      <c r="I3786" s="181" t="s">
        <v>542</v>
      </c>
      <c r="J3786" s="181" t="s">
        <v>543</v>
      </c>
      <c r="K3786" s="181" t="s">
        <v>3562</v>
      </c>
    </row>
    <row r="3787" spans="1:11">
      <c r="A3787" s="181" t="s">
        <v>3560</v>
      </c>
      <c r="B3787" s="181" t="s">
        <v>3561</v>
      </c>
      <c r="C3787" s="181" t="s">
        <v>563</v>
      </c>
      <c r="D3787" s="181">
        <v>20</v>
      </c>
      <c r="E3787" s="181" t="s">
        <v>554</v>
      </c>
      <c r="F3787" s="181">
        <v>2.4900000000000002</v>
      </c>
      <c r="G3787" s="181">
        <v>49.8</v>
      </c>
      <c r="H3787" s="181">
        <v>242.31</v>
      </c>
      <c r="I3787" s="181" t="s">
        <v>542</v>
      </c>
      <c r="J3787" s="181" t="s">
        <v>543</v>
      </c>
      <c r="K3787" s="181" t="s">
        <v>3563</v>
      </c>
    </row>
    <row r="3788" spans="1:11">
      <c r="A3788" s="181" t="s">
        <v>3560</v>
      </c>
      <c r="B3788" s="181" t="s">
        <v>3561</v>
      </c>
      <c r="C3788" s="181" t="s">
        <v>553</v>
      </c>
      <c r="D3788" s="181">
        <v>10</v>
      </c>
      <c r="E3788" s="181" t="s">
        <v>541</v>
      </c>
      <c r="F3788" s="181">
        <v>4.0999999999999996</v>
      </c>
      <c r="G3788" s="181">
        <v>41</v>
      </c>
      <c r="H3788" s="181">
        <v>242.31</v>
      </c>
      <c r="I3788" s="181" t="s">
        <v>542</v>
      </c>
      <c r="J3788" s="181" t="s">
        <v>543</v>
      </c>
      <c r="K3788" s="181" t="s">
        <v>3564</v>
      </c>
    </row>
    <row r="3789" spans="1:11">
      <c r="A3789" s="181" t="s">
        <v>3560</v>
      </c>
      <c r="B3789" s="181" t="s">
        <v>3561</v>
      </c>
      <c r="C3789" s="181" t="s">
        <v>579</v>
      </c>
      <c r="D3789" s="181">
        <v>15</v>
      </c>
      <c r="E3789" s="181" t="s">
        <v>554</v>
      </c>
      <c r="F3789" s="181">
        <v>4.6399999999999997</v>
      </c>
      <c r="G3789" s="181">
        <v>69.599999999999994</v>
      </c>
      <c r="H3789" s="181">
        <v>242.31</v>
      </c>
      <c r="I3789" s="181" t="s">
        <v>542</v>
      </c>
      <c r="J3789" s="181" t="s">
        <v>543</v>
      </c>
      <c r="K3789" s="181" t="s">
        <v>3565</v>
      </c>
    </row>
    <row r="3790" spans="1:11">
      <c r="A3790" s="181" t="s">
        <v>3560</v>
      </c>
      <c r="B3790" s="181" t="s">
        <v>3561</v>
      </c>
      <c r="C3790" s="181" t="s">
        <v>540</v>
      </c>
      <c r="D3790" s="181">
        <v>15</v>
      </c>
      <c r="E3790" s="181" t="s">
        <v>551</v>
      </c>
      <c r="F3790" s="181">
        <v>4.91</v>
      </c>
      <c r="G3790" s="181">
        <v>73.650000000000006</v>
      </c>
      <c r="H3790" s="181">
        <v>242.31</v>
      </c>
      <c r="I3790" s="181" t="s">
        <v>542</v>
      </c>
      <c r="J3790" s="181" t="s">
        <v>543</v>
      </c>
      <c r="K3790" s="181" t="s">
        <v>3566</v>
      </c>
    </row>
    <row r="3791" spans="1:11">
      <c r="A3791" s="181" t="s">
        <v>3567</v>
      </c>
      <c r="B3791" s="181" t="s">
        <v>3568</v>
      </c>
      <c r="C3791" s="181" t="s">
        <v>575</v>
      </c>
      <c r="D3791" s="181">
        <v>1</v>
      </c>
      <c r="E3791" s="181" t="s">
        <v>546</v>
      </c>
      <c r="F3791" s="181">
        <v>1.69</v>
      </c>
      <c r="G3791" s="181">
        <v>1.69</v>
      </c>
      <c r="H3791" s="181">
        <v>66.459999999999994</v>
      </c>
      <c r="I3791" s="181" t="s">
        <v>542</v>
      </c>
      <c r="J3791" s="181" t="s">
        <v>543</v>
      </c>
      <c r="K3791" s="181" t="s">
        <v>3569</v>
      </c>
    </row>
    <row r="3792" spans="1:11">
      <c r="A3792" s="181" t="s">
        <v>3567</v>
      </c>
      <c r="B3792" s="181" t="s">
        <v>3568</v>
      </c>
      <c r="C3792" s="181" t="s">
        <v>557</v>
      </c>
      <c r="D3792" s="181">
        <v>14</v>
      </c>
      <c r="E3792" s="181" t="s">
        <v>551</v>
      </c>
      <c r="F3792" s="181">
        <v>4.4400000000000004</v>
      </c>
      <c r="G3792" s="181">
        <v>62.16</v>
      </c>
      <c r="H3792" s="181">
        <v>66.459999999999994</v>
      </c>
      <c r="I3792" s="181" t="s">
        <v>542</v>
      </c>
      <c r="J3792" s="181" t="s">
        <v>543</v>
      </c>
      <c r="K3792" s="181" t="s">
        <v>3570</v>
      </c>
    </row>
    <row r="3793" spans="1:11">
      <c r="A3793" s="181" t="s">
        <v>3567</v>
      </c>
      <c r="B3793" s="181" t="s">
        <v>3568</v>
      </c>
      <c r="C3793" s="181" t="s">
        <v>543</v>
      </c>
      <c r="D3793" s="181">
        <v>3</v>
      </c>
      <c r="E3793" s="181" t="s">
        <v>554</v>
      </c>
      <c r="F3793" s="181">
        <v>0.87</v>
      </c>
      <c r="G3793" s="181">
        <v>2.61</v>
      </c>
      <c r="H3793" s="181">
        <v>66.459999999999994</v>
      </c>
      <c r="I3793" s="181" t="s">
        <v>542</v>
      </c>
      <c r="J3793" s="181" t="s">
        <v>543</v>
      </c>
      <c r="K3793" s="181" t="s">
        <v>3571</v>
      </c>
    </row>
    <row r="3794" spans="1:11">
      <c r="A3794" s="181" t="s">
        <v>3572</v>
      </c>
      <c r="B3794" s="181" t="s">
        <v>3573</v>
      </c>
      <c r="C3794" s="181" t="s">
        <v>552</v>
      </c>
      <c r="D3794" s="181">
        <v>2</v>
      </c>
      <c r="E3794" s="181" t="s">
        <v>551</v>
      </c>
      <c r="F3794" s="181">
        <v>0.26</v>
      </c>
      <c r="G3794" s="181">
        <v>0.52</v>
      </c>
      <c r="H3794" s="181">
        <v>99.49</v>
      </c>
      <c r="I3794" s="181" t="s">
        <v>542</v>
      </c>
      <c r="J3794" s="181" t="s">
        <v>543</v>
      </c>
      <c r="K3794" s="181" t="s">
        <v>3574</v>
      </c>
    </row>
    <row r="3795" spans="1:11">
      <c r="A3795" s="181" t="s">
        <v>3572</v>
      </c>
      <c r="B3795" s="181" t="s">
        <v>3573</v>
      </c>
      <c r="C3795" s="181" t="s">
        <v>543</v>
      </c>
      <c r="D3795" s="181">
        <v>10</v>
      </c>
      <c r="E3795" s="181" t="s">
        <v>554</v>
      </c>
      <c r="F3795" s="181">
        <v>3.88</v>
      </c>
      <c r="G3795" s="181">
        <v>38.799999999999997</v>
      </c>
      <c r="H3795" s="181">
        <v>99.49</v>
      </c>
      <c r="I3795" s="181" t="s">
        <v>542</v>
      </c>
      <c r="J3795" s="181" t="s">
        <v>543</v>
      </c>
      <c r="K3795" s="181" t="s">
        <v>3575</v>
      </c>
    </row>
    <row r="3796" spans="1:11">
      <c r="A3796" s="181" t="s">
        <v>3572</v>
      </c>
      <c r="B3796" s="181" t="s">
        <v>3573</v>
      </c>
      <c r="C3796" s="181" t="s">
        <v>557</v>
      </c>
      <c r="D3796" s="181">
        <v>2</v>
      </c>
      <c r="E3796" s="181" t="s">
        <v>541</v>
      </c>
      <c r="F3796" s="181">
        <v>2.44</v>
      </c>
      <c r="G3796" s="181">
        <v>4.88</v>
      </c>
      <c r="H3796" s="181">
        <v>99.49</v>
      </c>
      <c r="I3796" s="181" t="s">
        <v>542</v>
      </c>
      <c r="J3796" s="181" t="s">
        <v>543</v>
      </c>
      <c r="K3796" s="181" t="s">
        <v>3576</v>
      </c>
    </row>
    <row r="3797" spans="1:11">
      <c r="A3797" s="181" t="s">
        <v>3572</v>
      </c>
      <c r="B3797" s="181" t="s">
        <v>3573</v>
      </c>
      <c r="C3797" s="181" t="s">
        <v>545</v>
      </c>
      <c r="D3797" s="181">
        <v>9</v>
      </c>
      <c r="E3797" s="181" t="s">
        <v>554</v>
      </c>
      <c r="F3797" s="181">
        <v>4.88</v>
      </c>
      <c r="G3797" s="181">
        <v>43.92</v>
      </c>
      <c r="H3797" s="181">
        <v>99.49</v>
      </c>
      <c r="I3797" s="181" t="s">
        <v>542</v>
      </c>
      <c r="J3797" s="181" t="s">
        <v>543</v>
      </c>
      <c r="K3797" s="181" t="s">
        <v>3577</v>
      </c>
    </row>
    <row r="3798" spans="1:11">
      <c r="A3798" s="181" t="s">
        <v>3572</v>
      </c>
      <c r="B3798" s="181" t="s">
        <v>3573</v>
      </c>
      <c r="C3798" s="181" t="s">
        <v>563</v>
      </c>
      <c r="D3798" s="181">
        <v>3</v>
      </c>
      <c r="E3798" s="181" t="s">
        <v>541</v>
      </c>
      <c r="F3798" s="181">
        <v>3.79</v>
      </c>
      <c r="G3798" s="181">
        <v>11.37</v>
      </c>
      <c r="H3798" s="181">
        <v>99.49</v>
      </c>
      <c r="I3798" s="181" t="s">
        <v>542</v>
      </c>
      <c r="J3798" s="181" t="s">
        <v>543</v>
      </c>
      <c r="K3798" s="181" t="s">
        <v>3578</v>
      </c>
    </row>
    <row r="3799" spans="1:11">
      <c r="A3799" s="181" t="s">
        <v>3579</v>
      </c>
      <c r="B3799" s="181" t="s">
        <v>3580</v>
      </c>
      <c r="C3799" s="181" t="s">
        <v>579</v>
      </c>
      <c r="D3799" s="181">
        <v>3</v>
      </c>
      <c r="E3799" s="181" t="s">
        <v>546</v>
      </c>
      <c r="F3799" s="181">
        <v>4.76</v>
      </c>
      <c r="G3799" s="181">
        <v>14.28</v>
      </c>
      <c r="H3799" s="181">
        <v>143.12</v>
      </c>
      <c r="I3799" s="181" t="s">
        <v>542</v>
      </c>
      <c r="J3799" s="181" t="s">
        <v>543</v>
      </c>
      <c r="K3799" s="181" t="s">
        <v>3581</v>
      </c>
    </row>
    <row r="3800" spans="1:11">
      <c r="A3800" s="181" t="s">
        <v>3579</v>
      </c>
      <c r="B3800" s="181" t="s">
        <v>3580</v>
      </c>
      <c r="C3800" s="181" t="s">
        <v>550</v>
      </c>
      <c r="D3800" s="181">
        <v>14</v>
      </c>
      <c r="E3800" s="181" t="s">
        <v>554</v>
      </c>
      <c r="F3800" s="181">
        <v>1.36</v>
      </c>
      <c r="G3800" s="181">
        <v>19.04</v>
      </c>
      <c r="H3800" s="181">
        <v>143.12</v>
      </c>
      <c r="I3800" s="181" t="s">
        <v>542</v>
      </c>
      <c r="J3800" s="181" t="s">
        <v>543</v>
      </c>
      <c r="K3800" s="181" t="s">
        <v>3582</v>
      </c>
    </row>
    <row r="3801" spans="1:11">
      <c r="A3801" s="181" t="s">
        <v>3579</v>
      </c>
      <c r="B3801" s="181" t="s">
        <v>3580</v>
      </c>
      <c r="C3801" s="181" t="s">
        <v>563</v>
      </c>
      <c r="D3801" s="181">
        <v>19</v>
      </c>
      <c r="E3801" s="181" t="s">
        <v>554</v>
      </c>
      <c r="F3801" s="181">
        <v>4.7699999999999996</v>
      </c>
      <c r="G3801" s="181">
        <v>90.63</v>
      </c>
      <c r="H3801" s="181">
        <v>143.12</v>
      </c>
      <c r="I3801" s="181" t="s">
        <v>542</v>
      </c>
      <c r="J3801" s="181" t="s">
        <v>543</v>
      </c>
      <c r="K3801" s="181" t="s">
        <v>3583</v>
      </c>
    </row>
    <row r="3802" spans="1:11">
      <c r="A3802" s="181" t="s">
        <v>3579</v>
      </c>
      <c r="B3802" s="181" t="s">
        <v>3580</v>
      </c>
      <c r="C3802" s="181" t="s">
        <v>543</v>
      </c>
      <c r="D3802" s="181">
        <v>3</v>
      </c>
      <c r="E3802" s="181" t="s">
        <v>551</v>
      </c>
      <c r="F3802" s="181">
        <v>0.23</v>
      </c>
      <c r="G3802" s="181">
        <v>0.69</v>
      </c>
      <c r="H3802" s="181">
        <v>143.12</v>
      </c>
      <c r="I3802" s="181" t="s">
        <v>542</v>
      </c>
      <c r="J3802" s="181" t="s">
        <v>543</v>
      </c>
      <c r="K3802" s="181" t="s">
        <v>3584</v>
      </c>
    </row>
    <row r="3803" spans="1:11">
      <c r="A3803" s="181" t="s">
        <v>3579</v>
      </c>
      <c r="B3803" s="181" t="s">
        <v>3580</v>
      </c>
      <c r="C3803" s="181" t="s">
        <v>540</v>
      </c>
      <c r="D3803" s="181">
        <v>12</v>
      </c>
      <c r="E3803" s="181" t="s">
        <v>546</v>
      </c>
      <c r="F3803" s="181">
        <v>1.54</v>
      </c>
      <c r="G3803" s="181">
        <v>18.48</v>
      </c>
      <c r="H3803" s="181">
        <v>143.12</v>
      </c>
      <c r="I3803" s="181" t="s">
        <v>542</v>
      </c>
      <c r="J3803" s="181" t="s">
        <v>543</v>
      </c>
      <c r="K3803" s="181" t="s">
        <v>3585</v>
      </c>
    </row>
    <row r="3804" spans="1:11">
      <c r="A3804" s="181" t="s">
        <v>3586</v>
      </c>
      <c r="B3804" s="181" t="s">
        <v>3587</v>
      </c>
      <c r="C3804" s="181" t="s">
        <v>543</v>
      </c>
      <c r="D3804" s="181">
        <v>15</v>
      </c>
      <c r="E3804" s="181" t="s">
        <v>546</v>
      </c>
      <c r="F3804" s="181">
        <v>3.07</v>
      </c>
      <c r="G3804" s="181">
        <v>46.05</v>
      </c>
      <c r="H3804" s="181">
        <v>66.87</v>
      </c>
      <c r="I3804" s="181" t="s">
        <v>1906</v>
      </c>
      <c r="J3804" s="181" t="s">
        <v>543</v>
      </c>
      <c r="K3804" s="181" t="s">
        <v>3588</v>
      </c>
    </row>
    <row r="3805" spans="1:11">
      <c r="A3805" s="181" t="s">
        <v>3586</v>
      </c>
      <c r="B3805" s="181" t="s">
        <v>3587</v>
      </c>
      <c r="C3805" s="181" t="s">
        <v>552</v>
      </c>
      <c r="D3805" s="181">
        <v>1</v>
      </c>
      <c r="E3805" s="181" t="s">
        <v>546</v>
      </c>
      <c r="F3805" s="181">
        <v>2.5</v>
      </c>
      <c r="G3805" s="181">
        <v>2.5</v>
      </c>
      <c r="H3805" s="181">
        <v>66.87</v>
      </c>
      <c r="I3805" s="181" t="s">
        <v>1906</v>
      </c>
      <c r="J3805" s="181" t="s">
        <v>543</v>
      </c>
      <c r="K3805" s="181" t="s">
        <v>3588</v>
      </c>
    </row>
    <row r="3806" spans="1:11">
      <c r="A3806" s="181" t="s">
        <v>3586</v>
      </c>
      <c r="B3806" s="181" t="s">
        <v>3587</v>
      </c>
      <c r="C3806" s="181" t="s">
        <v>559</v>
      </c>
      <c r="D3806" s="181">
        <v>8</v>
      </c>
      <c r="E3806" s="181" t="s">
        <v>554</v>
      </c>
      <c r="F3806" s="181">
        <v>2.29</v>
      </c>
      <c r="G3806" s="181">
        <v>18.32</v>
      </c>
      <c r="H3806" s="181">
        <v>66.87</v>
      </c>
      <c r="I3806" s="181" t="s">
        <v>1906</v>
      </c>
      <c r="J3806" s="181" t="s">
        <v>543</v>
      </c>
      <c r="K3806" s="181" t="s">
        <v>3588</v>
      </c>
    </row>
    <row r="3807" spans="1:11">
      <c r="A3807" s="181" t="s">
        <v>3589</v>
      </c>
      <c r="B3807" s="181" t="s">
        <v>3590</v>
      </c>
      <c r="C3807" s="181" t="s">
        <v>540</v>
      </c>
      <c r="D3807" s="181">
        <v>9</v>
      </c>
      <c r="E3807" s="181" t="s">
        <v>554</v>
      </c>
      <c r="F3807" s="181">
        <v>0.62</v>
      </c>
      <c r="G3807" s="181">
        <v>5.58</v>
      </c>
      <c r="H3807" s="181">
        <v>35.130000000000003</v>
      </c>
      <c r="I3807" s="181" t="s">
        <v>1906</v>
      </c>
      <c r="J3807" s="181" t="s">
        <v>543</v>
      </c>
      <c r="K3807" s="181" t="s">
        <v>3591</v>
      </c>
    </row>
    <row r="3808" spans="1:11">
      <c r="A3808" s="181" t="s">
        <v>3589</v>
      </c>
      <c r="B3808" s="181" t="s">
        <v>3590</v>
      </c>
      <c r="C3808" s="181" t="s">
        <v>552</v>
      </c>
      <c r="D3808" s="181">
        <v>19</v>
      </c>
      <c r="E3808" s="181" t="s">
        <v>554</v>
      </c>
      <c r="F3808" s="181">
        <v>1.1499999999999999</v>
      </c>
      <c r="G3808" s="181">
        <v>21.85</v>
      </c>
      <c r="H3808" s="181">
        <v>35.130000000000003</v>
      </c>
      <c r="I3808" s="181" t="s">
        <v>1906</v>
      </c>
      <c r="J3808" s="181" t="s">
        <v>543</v>
      </c>
      <c r="K3808" s="181" t="s">
        <v>3591</v>
      </c>
    </row>
    <row r="3809" spans="1:11">
      <c r="A3809" s="181" t="s">
        <v>3589</v>
      </c>
      <c r="B3809" s="181" t="s">
        <v>3590</v>
      </c>
      <c r="C3809" s="181" t="s">
        <v>543</v>
      </c>
      <c r="D3809" s="181">
        <v>10</v>
      </c>
      <c r="E3809" s="181" t="s">
        <v>551</v>
      </c>
      <c r="F3809" s="181">
        <v>0.77</v>
      </c>
      <c r="G3809" s="181">
        <v>7.7</v>
      </c>
      <c r="H3809" s="181">
        <v>35.130000000000003</v>
      </c>
      <c r="I3809" s="181" t="s">
        <v>1906</v>
      </c>
      <c r="J3809" s="181" t="s">
        <v>543</v>
      </c>
      <c r="K3809" s="181" t="s">
        <v>3591</v>
      </c>
    </row>
    <row r="3810" spans="1:11">
      <c r="A3810" s="181" t="s">
        <v>3592</v>
      </c>
      <c r="B3810" s="181" t="s">
        <v>3593</v>
      </c>
      <c r="C3810" s="181" t="s">
        <v>579</v>
      </c>
      <c r="D3810" s="181">
        <v>8</v>
      </c>
      <c r="E3810" s="181" t="s">
        <v>554</v>
      </c>
      <c r="F3810" s="181">
        <v>2.06</v>
      </c>
      <c r="G3810" s="181">
        <v>16.48</v>
      </c>
      <c r="H3810" s="181">
        <v>147.41999999999999</v>
      </c>
      <c r="I3810" s="181" t="s">
        <v>1906</v>
      </c>
      <c r="J3810" s="181" t="s">
        <v>543</v>
      </c>
      <c r="K3810" s="181" t="s">
        <v>3594</v>
      </c>
    </row>
    <row r="3811" spans="1:11">
      <c r="A3811" s="181" t="s">
        <v>3592</v>
      </c>
      <c r="B3811" s="181" t="s">
        <v>3593</v>
      </c>
      <c r="C3811" s="181" t="s">
        <v>557</v>
      </c>
      <c r="D3811" s="181">
        <v>20</v>
      </c>
      <c r="E3811" s="181" t="s">
        <v>551</v>
      </c>
      <c r="F3811" s="181">
        <v>3.08</v>
      </c>
      <c r="G3811" s="181">
        <v>61.6</v>
      </c>
      <c r="H3811" s="181">
        <v>147.41999999999999</v>
      </c>
      <c r="I3811" s="181" t="s">
        <v>1906</v>
      </c>
      <c r="J3811" s="181" t="s">
        <v>543</v>
      </c>
      <c r="K3811" s="181" t="s">
        <v>3594</v>
      </c>
    </row>
    <row r="3812" spans="1:11">
      <c r="A3812" s="181" t="s">
        <v>3592</v>
      </c>
      <c r="B3812" s="181" t="s">
        <v>3593</v>
      </c>
      <c r="C3812" s="181" t="s">
        <v>550</v>
      </c>
      <c r="D3812" s="181">
        <v>4</v>
      </c>
      <c r="E3812" s="181" t="s">
        <v>541</v>
      </c>
      <c r="F3812" s="181">
        <v>4.66</v>
      </c>
      <c r="G3812" s="181">
        <v>18.64</v>
      </c>
      <c r="H3812" s="181">
        <v>147.41999999999999</v>
      </c>
      <c r="I3812" s="181" t="s">
        <v>1906</v>
      </c>
      <c r="J3812" s="181" t="s">
        <v>543</v>
      </c>
      <c r="K3812" s="181" t="s">
        <v>3594</v>
      </c>
    </row>
    <row r="3813" spans="1:11">
      <c r="A3813" s="181" t="s">
        <v>3592</v>
      </c>
      <c r="B3813" s="181" t="s">
        <v>3593</v>
      </c>
      <c r="C3813" s="181" t="s">
        <v>575</v>
      </c>
      <c r="D3813" s="181">
        <v>7</v>
      </c>
      <c r="E3813" s="181" t="s">
        <v>554</v>
      </c>
      <c r="F3813" s="181">
        <v>4.1500000000000004</v>
      </c>
      <c r="G3813" s="181">
        <v>29.05</v>
      </c>
      <c r="H3813" s="181">
        <v>147.41999999999999</v>
      </c>
      <c r="I3813" s="181" t="s">
        <v>1906</v>
      </c>
      <c r="J3813" s="181" t="s">
        <v>543</v>
      </c>
      <c r="K3813" s="181" t="s">
        <v>3594</v>
      </c>
    </row>
    <row r="3814" spans="1:11">
      <c r="A3814" s="181" t="s">
        <v>3592</v>
      </c>
      <c r="B3814" s="181" t="s">
        <v>3593</v>
      </c>
      <c r="C3814" s="181" t="s">
        <v>563</v>
      </c>
      <c r="D3814" s="181">
        <v>5</v>
      </c>
      <c r="E3814" s="181" t="s">
        <v>554</v>
      </c>
      <c r="F3814" s="181">
        <v>4.33</v>
      </c>
      <c r="G3814" s="181">
        <v>21.65</v>
      </c>
      <c r="H3814" s="181">
        <v>147.41999999999999</v>
      </c>
      <c r="I3814" s="181" t="s">
        <v>1906</v>
      </c>
      <c r="J3814" s="181" t="s">
        <v>543</v>
      </c>
      <c r="K3814" s="181" t="s">
        <v>3594</v>
      </c>
    </row>
    <row r="3815" spans="1:11">
      <c r="A3815" s="181" t="s">
        <v>3595</v>
      </c>
      <c r="B3815" s="181" t="s">
        <v>3596</v>
      </c>
      <c r="C3815" s="181" t="s">
        <v>563</v>
      </c>
      <c r="D3815" s="181">
        <v>4</v>
      </c>
      <c r="E3815" s="181" t="s">
        <v>546</v>
      </c>
      <c r="F3815" s="181">
        <v>1.08</v>
      </c>
      <c r="G3815" s="181">
        <v>4.32</v>
      </c>
      <c r="H3815" s="181">
        <v>85.37</v>
      </c>
      <c r="I3815" s="181" t="s">
        <v>1906</v>
      </c>
      <c r="J3815" s="181" t="s">
        <v>543</v>
      </c>
      <c r="K3815" s="181" t="s">
        <v>3597</v>
      </c>
    </row>
    <row r="3816" spans="1:11">
      <c r="A3816" s="181" t="s">
        <v>3595</v>
      </c>
      <c r="B3816" s="181" t="s">
        <v>3596</v>
      </c>
      <c r="C3816" s="181" t="s">
        <v>550</v>
      </c>
      <c r="D3816" s="181">
        <v>11</v>
      </c>
      <c r="E3816" s="181" t="s">
        <v>546</v>
      </c>
      <c r="F3816" s="181">
        <v>3.4</v>
      </c>
      <c r="G3816" s="181">
        <v>37.4</v>
      </c>
      <c r="H3816" s="181">
        <v>85.37</v>
      </c>
      <c r="I3816" s="181" t="s">
        <v>1906</v>
      </c>
      <c r="J3816" s="181" t="s">
        <v>543</v>
      </c>
      <c r="K3816" s="181" t="s">
        <v>3597</v>
      </c>
    </row>
    <row r="3817" spans="1:11">
      <c r="A3817" s="181" t="s">
        <v>3595</v>
      </c>
      <c r="B3817" s="181" t="s">
        <v>3596</v>
      </c>
      <c r="C3817" s="181" t="s">
        <v>557</v>
      </c>
      <c r="D3817" s="181">
        <v>15</v>
      </c>
      <c r="E3817" s="181" t="s">
        <v>541</v>
      </c>
      <c r="F3817" s="181">
        <v>2.91</v>
      </c>
      <c r="G3817" s="181">
        <v>43.65</v>
      </c>
      <c r="H3817" s="181">
        <v>85.37</v>
      </c>
      <c r="I3817" s="181" t="s">
        <v>1906</v>
      </c>
      <c r="J3817" s="181" t="s">
        <v>543</v>
      </c>
      <c r="K3817" s="181" t="s">
        <v>3597</v>
      </c>
    </row>
    <row r="3818" spans="1:11">
      <c r="A3818" s="181" t="s">
        <v>3598</v>
      </c>
      <c r="B3818" s="181" t="s">
        <v>3599</v>
      </c>
      <c r="C3818" s="181" t="s">
        <v>552</v>
      </c>
      <c r="D3818" s="181">
        <v>13</v>
      </c>
      <c r="E3818" s="181" t="s">
        <v>541</v>
      </c>
      <c r="F3818" s="181">
        <v>3.82</v>
      </c>
      <c r="G3818" s="181">
        <v>49.66</v>
      </c>
      <c r="H3818" s="181">
        <v>112.18</v>
      </c>
      <c r="I3818" s="181" t="s">
        <v>542</v>
      </c>
      <c r="J3818" s="181" t="s">
        <v>543</v>
      </c>
      <c r="K3818" s="181" t="s">
        <v>3600</v>
      </c>
    </row>
    <row r="3819" spans="1:11">
      <c r="A3819" s="181" t="s">
        <v>3598</v>
      </c>
      <c r="B3819" s="181" t="s">
        <v>3599</v>
      </c>
      <c r="C3819" s="181" t="s">
        <v>545</v>
      </c>
      <c r="D3819" s="181">
        <v>12</v>
      </c>
      <c r="E3819" s="181" t="s">
        <v>551</v>
      </c>
      <c r="F3819" s="181">
        <v>3.86</v>
      </c>
      <c r="G3819" s="181">
        <v>46.32</v>
      </c>
      <c r="H3819" s="181">
        <v>112.18</v>
      </c>
      <c r="I3819" s="181" t="s">
        <v>542</v>
      </c>
      <c r="J3819" s="181" t="s">
        <v>543</v>
      </c>
      <c r="K3819" s="181" t="s">
        <v>3601</v>
      </c>
    </row>
    <row r="3820" spans="1:11">
      <c r="A3820" s="181" t="s">
        <v>3598</v>
      </c>
      <c r="B3820" s="181" t="s">
        <v>3599</v>
      </c>
      <c r="C3820" s="181" t="s">
        <v>557</v>
      </c>
      <c r="D3820" s="181">
        <v>4</v>
      </c>
      <c r="E3820" s="181" t="s">
        <v>554</v>
      </c>
      <c r="F3820" s="181">
        <v>4.05</v>
      </c>
      <c r="G3820" s="181">
        <v>16.2</v>
      </c>
      <c r="H3820" s="181">
        <v>112.18</v>
      </c>
      <c r="I3820" s="181" t="s">
        <v>542</v>
      </c>
      <c r="J3820" s="181" t="s">
        <v>543</v>
      </c>
      <c r="K3820" s="181" t="s">
        <v>3602</v>
      </c>
    </row>
    <row r="3821" spans="1:11">
      <c r="A3821" s="181" t="s">
        <v>3603</v>
      </c>
      <c r="B3821" s="181" t="s">
        <v>3604</v>
      </c>
      <c r="C3821" s="181" t="s">
        <v>597</v>
      </c>
      <c r="D3821" s="181">
        <v>5</v>
      </c>
      <c r="E3821" s="181" t="s">
        <v>551</v>
      </c>
      <c r="F3821" s="181">
        <v>0.85</v>
      </c>
      <c r="G3821" s="181">
        <v>4.25</v>
      </c>
      <c r="H3821" s="181">
        <v>187.19</v>
      </c>
      <c r="I3821" s="181" t="s">
        <v>1906</v>
      </c>
      <c r="J3821" s="181" t="s">
        <v>543</v>
      </c>
      <c r="K3821" s="181" t="s">
        <v>3605</v>
      </c>
    </row>
    <row r="3822" spans="1:11">
      <c r="A3822" s="181" t="s">
        <v>3603</v>
      </c>
      <c r="B3822" s="181" t="s">
        <v>3604</v>
      </c>
      <c r="C3822" s="181" t="s">
        <v>550</v>
      </c>
      <c r="D3822" s="181">
        <v>19</v>
      </c>
      <c r="E3822" s="181" t="s">
        <v>554</v>
      </c>
      <c r="F3822" s="181">
        <v>4.5599999999999996</v>
      </c>
      <c r="G3822" s="181">
        <v>86.64</v>
      </c>
      <c r="H3822" s="181">
        <v>187.19</v>
      </c>
      <c r="I3822" s="181" t="s">
        <v>1906</v>
      </c>
      <c r="J3822" s="181" t="s">
        <v>543</v>
      </c>
      <c r="K3822" s="181" t="s">
        <v>3605</v>
      </c>
    </row>
    <row r="3823" spans="1:11">
      <c r="A3823" s="181" t="s">
        <v>3603</v>
      </c>
      <c r="B3823" s="181" t="s">
        <v>3604</v>
      </c>
      <c r="C3823" s="181" t="s">
        <v>557</v>
      </c>
      <c r="D3823" s="181">
        <v>6</v>
      </c>
      <c r="E3823" s="181" t="s">
        <v>554</v>
      </c>
      <c r="F3823" s="181">
        <v>3.81</v>
      </c>
      <c r="G3823" s="181">
        <v>22.86</v>
      </c>
      <c r="H3823" s="181">
        <v>187.19</v>
      </c>
      <c r="I3823" s="181" t="s">
        <v>1906</v>
      </c>
      <c r="J3823" s="181" t="s">
        <v>543</v>
      </c>
      <c r="K3823" s="181" t="s">
        <v>3605</v>
      </c>
    </row>
    <row r="3824" spans="1:11">
      <c r="A3824" s="181" t="s">
        <v>3603</v>
      </c>
      <c r="B3824" s="181" t="s">
        <v>3604</v>
      </c>
      <c r="C3824" s="181" t="s">
        <v>547</v>
      </c>
      <c r="D3824" s="181">
        <v>17</v>
      </c>
      <c r="E3824" s="181" t="s">
        <v>554</v>
      </c>
      <c r="F3824" s="181">
        <v>4.32</v>
      </c>
      <c r="G3824" s="181">
        <v>73.44</v>
      </c>
      <c r="H3824" s="181">
        <v>187.19</v>
      </c>
      <c r="I3824" s="181" t="s">
        <v>1906</v>
      </c>
      <c r="J3824" s="181" t="s">
        <v>543</v>
      </c>
      <c r="K3824" s="181" t="s">
        <v>3605</v>
      </c>
    </row>
    <row r="3825" spans="1:11">
      <c r="A3825" s="181" t="s">
        <v>3606</v>
      </c>
      <c r="B3825" s="181" t="s">
        <v>3607</v>
      </c>
      <c r="C3825" s="181" t="s">
        <v>543</v>
      </c>
      <c r="D3825" s="181">
        <v>4</v>
      </c>
      <c r="E3825" s="181" t="s">
        <v>546</v>
      </c>
      <c r="F3825" s="181">
        <v>3.02</v>
      </c>
      <c r="G3825" s="181">
        <v>12.08</v>
      </c>
      <c r="H3825" s="181">
        <v>89.99</v>
      </c>
      <c r="I3825" s="181" t="s">
        <v>1906</v>
      </c>
      <c r="J3825" s="181" t="s">
        <v>543</v>
      </c>
      <c r="K3825" s="181" t="s">
        <v>3608</v>
      </c>
    </row>
    <row r="3826" spans="1:11">
      <c r="A3826" s="181" t="s">
        <v>3606</v>
      </c>
      <c r="B3826" s="181" t="s">
        <v>3607</v>
      </c>
      <c r="C3826" s="181" t="s">
        <v>557</v>
      </c>
      <c r="D3826" s="181">
        <v>3</v>
      </c>
      <c r="E3826" s="181" t="s">
        <v>554</v>
      </c>
      <c r="F3826" s="181">
        <v>3.89</v>
      </c>
      <c r="G3826" s="181">
        <v>11.67</v>
      </c>
      <c r="H3826" s="181">
        <v>89.99</v>
      </c>
      <c r="I3826" s="181" t="s">
        <v>1906</v>
      </c>
      <c r="J3826" s="181" t="s">
        <v>543</v>
      </c>
      <c r="K3826" s="181" t="s">
        <v>3608</v>
      </c>
    </row>
    <row r="3827" spans="1:11">
      <c r="A3827" s="181" t="s">
        <v>3606</v>
      </c>
      <c r="B3827" s="181" t="s">
        <v>3607</v>
      </c>
      <c r="C3827" s="181" t="s">
        <v>545</v>
      </c>
      <c r="D3827" s="181">
        <v>16</v>
      </c>
      <c r="E3827" s="181" t="s">
        <v>541</v>
      </c>
      <c r="F3827" s="181">
        <v>4.1399999999999997</v>
      </c>
      <c r="G3827" s="181">
        <v>66.239999999999995</v>
      </c>
      <c r="H3827" s="181">
        <v>89.99</v>
      </c>
      <c r="I3827" s="181" t="s">
        <v>1906</v>
      </c>
      <c r="J3827" s="181" t="s">
        <v>543</v>
      </c>
      <c r="K3827" s="181" t="s">
        <v>3608</v>
      </c>
    </row>
    <row r="3828" spans="1:11">
      <c r="A3828" s="181" t="s">
        <v>3609</v>
      </c>
      <c r="B3828" s="181" t="s">
        <v>3610</v>
      </c>
      <c r="C3828" s="181" t="s">
        <v>597</v>
      </c>
      <c r="D3828" s="181">
        <v>2</v>
      </c>
      <c r="E3828" s="181" t="s">
        <v>551</v>
      </c>
      <c r="F3828" s="181">
        <v>4.8600000000000003</v>
      </c>
      <c r="G3828" s="181">
        <v>9.7200000000000006</v>
      </c>
      <c r="H3828" s="181">
        <v>63.76</v>
      </c>
      <c r="I3828" s="181" t="s">
        <v>1906</v>
      </c>
      <c r="J3828" s="181" t="s">
        <v>543</v>
      </c>
      <c r="K3828" s="181" t="s">
        <v>3611</v>
      </c>
    </row>
    <row r="3829" spans="1:11">
      <c r="A3829" s="181" t="s">
        <v>3609</v>
      </c>
      <c r="B3829" s="181" t="s">
        <v>3610</v>
      </c>
      <c r="C3829" s="181" t="s">
        <v>543</v>
      </c>
      <c r="D3829" s="181">
        <v>20</v>
      </c>
      <c r="E3829" s="181" t="s">
        <v>551</v>
      </c>
      <c r="F3829" s="181">
        <v>0.7</v>
      </c>
      <c r="G3829" s="181">
        <v>14</v>
      </c>
      <c r="H3829" s="181">
        <v>63.76</v>
      </c>
      <c r="I3829" s="181" t="s">
        <v>1906</v>
      </c>
      <c r="J3829" s="181" t="s">
        <v>543</v>
      </c>
      <c r="K3829" s="181" t="s">
        <v>3611</v>
      </c>
    </row>
    <row r="3830" spans="1:11">
      <c r="A3830" s="181" t="s">
        <v>3609</v>
      </c>
      <c r="B3830" s="181" t="s">
        <v>3610</v>
      </c>
      <c r="C3830" s="181" t="s">
        <v>575</v>
      </c>
      <c r="D3830" s="181">
        <v>1</v>
      </c>
      <c r="E3830" s="181" t="s">
        <v>546</v>
      </c>
      <c r="F3830" s="181">
        <v>0.24</v>
      </c>
      <c r="G3830" s="181">
        <v>0.24</v>
      </c>
      <c r="H3830" s="181">
        <v>63.76</v>
      </c>
      <c r="I3830" s="181" t="s">
        <v>1906</v>
      </c>
      <c r="J3830" s="181" t="s">
        <v>543</v>
      </c>
      <c r="K3830" s="181" t="s">
        <v>3611</v>
      </c>
    </row>
    <row r="3831" spans="1:11">
      <c r="A3831" s="181" t="s">
        <v>3609</v>
      </c>
      <c r="B3831" s="181" t="s">
        <v>3610</v>
      </c>
      <c r="C3831" s="181" t="s">
        <v>579</v>
      </c>
      <c r="D3831" s="181">
        <v>10</v>
      </c>
      <c r="E3831" s="181" t="s">
        <v>551</v>
      </c>
      <c r="F3831" s="181">
        <v>3.98</v>
      </c>
      <c r="G3831" s="181">
        <v>39.799999999999997</v>
      </c>
      <c r="H3831" s="181">
        <v>63.76</v>
      </c>
      <c r="I3831" s="181" t="s">
        <v>1906</v>
      </c>
      <c r="J3831" s="181" t="s">
        <v>543</v>
      </c>
      <c r="K3831" s="181" t="s">
        <v>3611</v>
      </c>
    </row>
    <row r="3832" spans="1:11">
      <c r="A3832" s="181" t="s">
        <v>3612</v>
      </c>
      <c r="B3832" s="181" t="s">
        <v>3613</v>
      </c>
      <c r="C3832" s="181" t="s">
        <v>543</v>
      </c>
      <c r="D3832" s="181">
        <v>20</v>
      </c>
      <c r="E3832" s="181" t="s">
        <v>546</v>
      </c>
      <c r="F3832" s="181">
        <v>0.36</v>
      </c>
      <c r="G3832" s="181">
        <v>7.2</v>
      </c>
      <c r="H3832" s="181">
        <v>16.78</v>
      </c>
      <c r="I3832" s="181" t="s">
        <v>542</v>
      </c>
      <c r="J3832" s="181" t="s">
        <v>543</v>
      </c>
      <c r="K3832" s="181" t="s">
        <v>3614</v>
      </c>
    </row>
    <row r="3833" spans="1:11">
      <c r="A3833" s="181" t="s">
        <v>3612</v>
      </c>
      <c r="B3833" s="181" t="s">
        <v>3613</v>
      </c>
      <c r="C3833" s="181" t="s">
        <v>550</v>
      </c>
      <c r="D3833" s="181">
        <v>6</v>
      </c>
      <c r="E3833" s="181" t="s">
        <v>546</v>
      </c>
      <c r="F3833" s="181">
        <v>0.79</v>
      </c>
      <c r="G3833" s="181">
        <v>4.74</v>
      </c>
      <c r="H3833" s="181">
        <v>16.78</v>
      </c>
      <c r="I3833" s="181" t="s">
        <v>542</v>
      </c>
      <c r="J3833" s="181" t="s">
        <v>543</v>
      </c>
      <c r="K3833" s="181" t="s">
        <v>3615</v>
      </c>
    </row>
    <row r="3834" spans="1:11">
      <c r="A3834" s="181" t="s">
        <v>3612</v>
      </c>
      <c r="B3834" s="181" t="s">
        <v>3613</v>
      </c>
      <c r="C3834" s="181" t="s">
        <v>559</v>
      </c>
      <c r="D3834" s="181">
        <v>1</v>
      </c>
      <c r="E3834" s="181" t="s">
        <v>554</v>
      </c>
      <c r="F3834" s="181">
        <v>4.84</v>
      </c>
      <c r="G3834" s="181">
        <v>4.84</v>
      </c>
      <c r="H3834" s="181">
        <v>16.78</v>
      </c>
      <c r="I3834" s="181" t="s">
        <v>542</v>
      </c>
      <c r="J3834" s="181" t="s">
        <v>543</v>
      </c>
      <c r="K3834" s="181" t="s">
        <v>3616</v>
      </c>
    </row>
    <row r="3835" spans="1:11">
      <c r="A3835" s="181" t="s">
        <v>3617</v>
      </c>
      <c r="B3835" s="181" t="s">
        <v>3618</v>
      </c>
      <c r="C3835" s="181" t="s">
        <v>543</v>
      </c>
      <c r="D3835" s="181">
        <v>11</v>
      </c>
      <c r="E3835" s="181" t="s">
        <v>551</v>
      </c>
      <c r="F3835" s="181">
        <v>2.48</v>
      </c>
      <c r="G3835" s="181">
        <v>27.28</v>
      </c>
      <c r="H3835" s="181">
        <v>176.6</v>
      </c>
      <c r="I3835" s="181" t="s">
        <v>542</v>
      </c>
      <c r="J3835" s="181" t="s">
        <v>543</v>
      </c>
      <c r="K3835" s="181" t="s">
        <v>3619</v>
      </c>
    </row>
    <row r="3836" spans="1:11">
      <c r="A3836" s="181" t="s">
        <v>3617</v>
      </c>
      <c r="B3836" s="181" t="s">
        <v>3618</v>
      </c>
      <c r="C3836" s="181" t="s">
        <v>553</v>
      </c>
      <c r="D3836" s="181">
        <v>8</v>
      </c>
      <c r="E3836" s="181" t="s">
        <v>554</v>
      </c>
      <c r="F3836" s="181">
        <v>3.94</v>
      </c>
      <c r="G3836" s="181">
        <v>31.52</v>
      </c>
      <c r="H3836" s="181">
        <v>176.6</v>
      </c>
      <c r="I3836" s="181" t="s">
        <v>542</v>
      </c>
      <c r="J3836" s="181" t="s">
        <v>543</v>
      </c>
      <c r="K3836" s="181" t="s">
        <v>3620</v>
      </c>
    </row>
    <row r="3837" spans="1:11">
      <c r="A3837" s="181" t="s">
        <v>3617</v>
      </c>
      <c r="B3837" s="181" t="s">
        <v>3618</v>
      </c>
      <c r="C3837" s="181" t="s">
        <v>540</v>
      </c>
      <c r="D3837" s="181">
        <v>11</v>
      </c>
      <c r="E3837" s="181" t="s">
        <v>554</v>
      </c>
      <c r="F3837" s="181">
        <v>0.48</v>
      </c>
      <c r="G3837" s="181">
        <v>5.28</v>
      </c>
      <c r="H3837" s="181">
        <v>176.6</v>
      </c>
      <c r="I3837" s="181" t="s">
        <v>542</v>
      </c>
      <c r="J3837" s="181" t="s">
        <v>543</v>
      </c>
      <c r="K3837" s="181" t="s">
        <v>3621</v>
      </c>
    </row>
    <row r="3838" spans="1:11">
      <c r="A3838" s="181" t="s">
        <v>3617</v>
      </c>
      <c r="B3838" s="181" t="s">
        <v>3618</v>
      </c>
      <c r="C3838" s="181" t="s">
        <v>579</v>
      </c>
      <c r="D3838" s="181">
        <v>8</v>
      </c>
      <c r="E3838" s="181" t="s">
        <v>546</v>
      </c>
      <c r="F3838" s="181">
        <v>2.89</v>
      </c>
      <c r="G3838" s="181">
        <v>23.12</v>
      </c>
      <c r="H3838" s="181">
        <v>176.6</v>
      </c>
      <c r="I3838" s="181" t="s">
        <v>542</v>
      </c>
      <c r="J3838" s="181" t="s">
        <v>543</v>
      </c>
      <c r="K3838" s="181" t="s">
        <v>3622</v>
      </c>
    </row>
    <row r="3839" spans="1:11">
      <c r="A3839" s="181" t="s">
        <v>3617</v>
      </c>
      <c r="B3839" s="181" t="s">
        <v>3618</v>
      </c>
      <c r="C3839" s="181" t="s">
        <v>547</v>
      </c>
      <c r="D3839" s="181">
        <v>16</v>
      </c>
      <c r="E3839" s="181" t="s">
        <v>554</v>
      </c>
      <c r="F3839" s="181">
        <v>4.9800000000000004</v>
      </c>
      <c r="G3839" s="181">
        <v>79.680000000000007</v>
      </c>
      <c r="H3839" s="181">
        <v>176.6</v>
      </c>
      <c r="I3839" s="181" t="s">
        <v>542</v>
      </c>
      <c r="J3839" s="181" t="s">
        <v>543</v>
      </c>
      <c r="K3839" s="181" t="s">
        <v>3623</v>
      </c>
    </row>
    <row r="3840" spans="1:11">
      <c r="A3840" s="181" t="s">
        <v>3617</v>
      </c>
      <c r="B3840" s="181" t="s">
        <v>3618</v>
      </c>
      <c r="C3840" s="181" t="s">
        <v>552</v>
      </c>
      <c r="D3840" s="181">
        <v>3</v>
      </c>
      <c r="E3840" s="181" t="s">
        <v>541</v>
      </c>
      <c r="F3840" s="181">
        <v>3.24</v>
      </c>
      <c r="G3840" s="181">
        <v>9.7200000000000006</v>
      </c>
      <c r="H3840" s="181">
        <v>176.6</v>
      </c>
      <c r="I3840" s="181" t="s">
        <v>542</v>
      </c>
      <c r="J3840" s="181" t="s">
        <v>543</v>
      </c>
      <c r="K3840" s="181" t="s">
        <v>3624</v>
      </c>
    </row>
    <row r="3841" spans="1:11">
      <c r="A3841" s="181" t="s">
        <v>3625</v>
      </c>
      <c r="B3841" s="181" t="s">
        <v>3626</v>
      </c>
      <c r="C3841" s="181" t="s">
        <v>550</v>
      </c>
      <c r="D3841" s="181">
        <v>11</v>
      </c>
      <c r="E3841" s="181" t="s">
        <v>551</v>
      </c>
      <c r="F3841" s="181">
        <v>0.18</v>
      </c>
      <c r="G3841" s="181">
        <v>1.98</v>
      </c>
      <c r="H3841" s="181">
        <v>146.69999999999999</v>
      </c>
      <c r="I3841" s="181" t="s">
        <v>1906</v>
      </c>
      <c r="J3841" s="181" t="s">
        <v>778</v>
      </c>
      <c r="K3841" s="181" t="s">
        <v>3627</v>
      </c>
    </row>
    <row r="3842" spans="1:11">
      <c r="A3842" s="181" t="s">
        <v>3625</v>
      </c>
      <c r="B3842" s="181" t="s">
        <v>3626</v>
      </c>
      <c r="C3842" s="181" t="s">
        <v>579</v>
      </c>
      <c r="D3842" s="181">
        <v>17</v>
      </c>
      <c r="E3842" s="181" t="s">
        <v>551</v>
      </c>
      <c r="F3842" s="181">
        <v>0.51</v>
      </c>
      <c r="G3842" s="181">
        <v>8.67</v>
      </c>
      <c r="H3842" s="181">
        <v>146.69999999999999</v>
      </c>
      <c r="I3842" s="181" t="s">
        <v>1906</v>
      </c>
      <c r="J3842" s="181" t="s">
        <v>778</v>
      </c>
      <c r="K3842" s="181" t="s">
        <v>3627</v>
      </c>
    </row>
    <row r="3843" spans="1:11">
      <c r="A3843" s="181" t="s">
        <v>3625</v>
      </c>
      <c r="B3843" s="181" t="s">
        <v>3626</v>
      </c>
      <c r="C3843" s="181" t="s">
        <v>563</v>
      </c>
      <c r="D3843" s="181">
        <v>5</v>
      </c>
      <c r="E3843" s="181" t="s">
        <v>551</v>
      </c>
      <c r="F3843" s="181">
        <v>2.5299999999999998</v>
      </c>
      <c r="G3843" s="181">
        <v>12.65</v>
      </c>
      <c r="H3843" s="181">
        <v>146.69999999999999</v>
      </c>
      <c r="I3843" s="181" t="s">
        <v>1906</v>
      </c>
      <c r="J3843" s="181" t="s">
        <v>778</v>
      </c>
      <c r="K3843" s="181" t="s">
        <v>3627</v>
      </c>
    </row>
    <row r="3844" spans="1:11">
      <c r="A3844" s="181" t="s">
        <v>3625</v>
      </c>
      <c r="B3844" s="181" t="s">
        <v>3626</v>
      </c>
      <c r="C3844" s="181" t="s">
        <v>552</v>
      </c>
      <c r="D3844" s="181">
        <v>15</v>
      </c>
      <c r="E3844" s="181" t="s">
        <v>551</v>
      </c>
      <c r="F3844" s="181">
        <v>2.64</v>
      </c>
      <c r="G3844" s="181">
        <v>39.6</v>
      </c>
      <c r="H3844" s="181">
        <v>146.69999999999999</v>
      </c>
      <c r="I3844" s="181" t="s">
        <v>1906</v>
      </c>
      <c r="J3844" s="181" t="s">
        <v>778</v>
      </c>
      <c r="K3844" s="181" t="s">
        <v>3627</v>
      </c>
    </row>
    <row r="3845" spans="1:11">
      <c r="A3845" s="181" t="s">
        <v>3625</v>
      </c>
      <c r="B3845" s="181" t="s">
        <v>3626</v>
      </c>
      <c r="C3845" s="181" t="s">
        <v>597</v>
      </c>
      <c r="D3845" s="181">
        <v>16</v>
      </c>
      <c r="E3845" s="181" t="s">
        <v>554</v>
      </c>
      <c r="F3845" s="181">
        <v>3.25</v>
      </c>
      <c r="G3845" s="181">
        <v>52</v>
      </c>
      <c r="H3845" s="181">
        <v>146.69999999999999</v>
      </c>
      <c r="I3845" s="181" t="s">
        <v>1906</v>
      </c>
      <c r="J3845" s="181" t="s">
        <v>778</v>
      </c>
      <c r="K3845" s="181" t="s">
        <v>3627</v>
      </c>
    </row>
    <row r="3846" spans="1:11">
      <c r="A3846" s="181" t="s">
        <v>3625</v>
      </c>
      <c r="B3846" s="181" t="s">
        <v>3626</v>
      </c>
      <c r="C3846" s="181" t="s">
        <v>553</v>
      </c>
      <c r="D3846" s="181">
        <v>15</v>
      </c>
      <c r="E3846" s="181" t="s">
        <v>554</v>
      </c>
      <c r="F3846" s="181">
        <v>2.12</v>
      </c>
      <c r="G3846" s="181">
        <v>31.8</v>
      </c>
      <c r="H3846" s="181">
        <v>146.69999999999999</v>
      </c>
      <c r="I3846" s="181" t="s">
        <v>1906</v>
      </c>
      <c r="J3846" s="181" t="s">
        <v>778</v>
      </c>
      <c r="K3846" s="181" t="s">
        <v>3627</v>
      </c>
    </row>
    <row r="3847" spans="1:11">
      <c r="A3847" s="181" t="s">
        <v>3628</v>
      </c>
      <c r="B3847" s="181" t="s">
        <v>3629</v>
      </c>
      <c r="C3847" s="181" t="s">
        <v>597</v>
      </c>
      <c r="D3847" s="181">
        <v>17</v>
      </c>
      <c r="E3847" s="181" t="s">
        <v>551</v>
      </c>
      <c r="F3847" s="181">
        <v>2.41</v>
      </c>
      <c r="G3847" s="181">
        <v>40.97</v>
      </c>
      <c r="H3847" s="181">
        <v>90.42</v>
      </c>
      <c r="I3847" s="181" t="s">
        <v>1906</v>
      </c>
      <c r="J3847" s="181" t="s">
        <v>543</v>
      </c>
      <c r="K3847" s="181" t="s">
        <v>3630</v>
      </c>
    </row>
    <row r="3848" spans="1:11">
      <c r="A3848" s="181" t="s">
        <v>3628</v>
      </c>
      <c r="B3848" s="181" t="s">
        <v>3629</v>
      </c>
      <c r="C3848" s="181" t="s">
        <v>547</v>
      </c>
      <c r="D3848" s="181">
        <v>15</v>
      </c>
      <c r="E3848" s="181" t="s">
        <v>546</v>
      </c>
      <c r="F3848" s="181">
        <v>0.98</v>
      </c>
      <c r="G3848" s="181">
        <v>14.7</v>
      </c>
      <c r="H3848" s="181">
        <v>90.42</v>
      </c>
      <c r="I3848" s="181" t="s">
        <v>1906</v>
      </c>
      <c r="J3848" s="181" t="s">
        <v>543</v>
      </c>
      <c r="K3848" s="181" t="s">
        <v>3630</v>
      </c>
    </row>
    <row r="3849" spans="1:11">
      <c r="A3849" s="181" t="s">
        <v>3628</v>
      </c>
      <c r="B3849" s="181" t="s">
        <v>3629</v>
      </c>
      <c r="C3849" s="181" t="s">
        <v>563</v>
      </c>
      <c r="D3849" s="181">
        <v>5</v>
      </c>
      <c r="E3849" s="181" t="s">
        <v>546</v>
      </c>
      <c r="F3849" s="181">
        <v>4.83</v>
      </c>
      <c r="G3849" s="181">
        <v>24.15</v>
      </c>
      <c r="H3849" s="181">
        <v>90.42</v>
      </c>
      <c r="I3849" s="181" t="s">
        <v>1906</v>
      </c>
      <c r="J3849" s="181" t="s">
        <v>543</v>
      </c>
      <c r="K3849" s="181" t="s">
        <v>3630</v>
      </c>
    </row>
    <row r="3850" spans="1:11">
      <c r="A3850" s="181" t="s">
        <v>3628</v>
      </c>
      <c r="B3850" s="181" t="s">
        <v>3629</v>
      </c>
      <c r="C3850" s="181" t="s">
        <v>553</v>
      </c>
      <c r="D3850" s="181">
        <v>4</v>
      </c>
      <c r="E3850" s="181" t="s">
        <v>554</v>
      </c>
      <c r="F3850" s="181">
        <v>2.65</v>
      </c>
      <c r="G3850" s="181">
        <v>10.6</v>
      </c>
      <c r="H3850" s="181">
        <v>90.42</v>
      </c>
      <c r="I3850" s="181" t="s">
        <v>1906</v>
      </c>
      <c r="J3850" s="181" t="s">
        <v>543</v>
      </c>
      <c r="K3850" s="181" t="s">
        <v>3630</v>
      </c>
    </row>
    <row r="3851" spans="1:11">
      <c r="A3851" s="181" t="s">
        <v>3631</v>
      </c>
      <c r="B3851" s="181" t="s">
        <v>3632</v>
      </c>
      <c r="C3851" s="181" t="s">
        <v>550</v>
      </c>
      <c r="D3851" s="181">
        <v>3</v>
      </c>
      <c r="E3851" s="181" t="s">
        <v>546</v>
      </c>
      <c r="F3851" s="181">
        <v>1.1399999999999999</v>
      </c>
      <c r="G3851" s="181">
        <v>3.42</v>
      </c>
      <c r="H3851" s="181">
        <v>30.26</v>
      </c>
      <c r="I3851" s="181" t="s">
        <v>542</v>
      </c>
      <c r="J3851" s="181" t="s">
        <v>543</v>
      </c>
      <c r="K3851" s="181" t="s">
        <v>3633</v>
      </c>
    </row>
    <row r="3852" spans="1:11">
      <c r="A3852" s="181" t="s">
        <v>3631</v>
      </c>
      <c r="B3852" s="181" t="s">
        <v>3632</v>
      </c>
      <c r="C3852" s="181" t="s">
        <v>563</v>
      </c>
      <c r="D3852" s="181">
        <v>4</v>
      </c>
      <c r="E3852" s="181" t="s">
        <v>551</v>
      </c>
      <c r="F3852" s="181">
        <v>0.86</v>
      </c>
      <c r="G3852" s="181">
        <v>3.44</v>
      </c>
      <c r="H3852" s="181">
        <v>30.26</v>
      </c>
      <c r="I3852" s="181" t="s">
        <v>542</v>
      </c>
      <c r="J3852" s="181" t="s">
        <v>543</v>
      </c>
      <c r="K3852" s="181" t="s">
        <v>3634</v>
      </c>
    </row>
    <row r="3853" spans="1:11">
      <c r="A3853" s="181" t="s">
        <v>3631</v>
      </c>
      <c r="B3853" s="181" t="s">
        <v>3632</v>
      </c>
      <c r="C3853" s="181" t="s">
        <v>545</v>
      </c>
      <c r="D3853" s="181">
        <v>20</v>
      </c>
      <c r="E3853" s="181" t="s">
        <v>541</v>
      </c>
      <c r="F3853" s="181">
        <v>1.17</v>
      </c>
      <c r="G3853" s="181">
        <v>23.4</v>
      </c>
      <c r="H3853" s="181">
        <v>30.26</v>
      </c>
      <c r="I3853" s="181" t="s">
        <v>542</v>
      </c>
      <c r="J3853" s="181" t="s">
        <v>543</v>
      </c>
      <c r="K3853" s="181" t="s">
        <v>3635</v>
      </c>
    </row>
    <row r="3854" spans="1:11">
      <c r="A3854" s="181" t="s">
        <v>3636</v>
      </c>
      <c r="B3854" s="181" t="s">
        <v>3637</v>
      </c>
      <c r="C3854" s="181" t="s">
        <v>597</v>
      </c>
      <c r="D3854" s="181">
        <v>19</v>
      </c>
      <c r="E3854" s="181" t="s">
        <v>551</v>
      </c>
      <c r="F3854" s="181">
        <v>0.08</v>
      </c>
      <c r="G3854" s="181">
        <v>1.52</v>
      </c>
      <c r="H3854" s="181">
        <v>107.58</v>
      </c>
      <c r="I3854" s="181" t="s">
        <v>1906</v>
      </c>
      <c r="J3854" s="181" t="s">
        <v>543</v>
      </c>
      <c r="K3854" s="181" t="s">
        <v>3638</v>
      </c>
    </row>
    <row r="3855" spans="1:11">
      <c r="A3855" s="181" t="s">
        <v>3636</v>
      </c>
      <c r="B3855" s="181" t="s">
        <v>3637</v>
      </c>
      <c r="C3855" s="181" t="s">
        <v>543</v>
      </c>
      <c r="D3855" s="181">
        <v>8</v>
      </c>
      <c r="E3855" s="181" t="s">
        <v>546</v>
      </c>
      <c r="F3855" s="181">
        <v>3.38</v>
      </c>
      <c r="G3855" s="181">
        <v>27.04</v>
      </c>
      <c r="H3855" s="181">
        <v>107.58</v>
      </c>
      <c r="I3855" s="181" t="s">
        <v>1906</v>
      </c>
      <c r="J3855" s="181" t="s">
        <v>543</v>
      </c>
      <c r="K3855" s="181" t="s">
        <v>3638</v>
      </c>
    </row>
    <row r="3856" spans="1:11">
      <c r="A3856" s="181" t="s">
        <v>3636</v>
      </c>
      <c r="B3856" s="181" t="s">
        <v>3637</v>
      </c>
      <c r="C3856" s="181" t="s">
        <v>540</v>
      </c>
      <c r="D3856" s="181">
        <v>12</v>
      </c>
      <c r="E3856" s="181" t="s">
        <v>541</v>
      </c>
      <c r="F3856" s="181">
        <v>1.67</v>
      </c>
      <c r="G3856" s="181">
        <v>20.04</v>
      </c>
      <c r="H3856" s="181">
        <v>107.58</v>
      </c>
      <c r="I3856" s="181" t="s">
        <v>1906</v>
      </c>
      <c r="J3856" s="181" t="s">
        <v>543</v>
      </c>
      <c r="K3856" s="181" t="s">
        <v>3638</v>
      </c>
    </row>
    <row r="3857" spans="1:11">
      <c r="A3857" s="181" t="s">
        <v>3636</v>
      </c>
      <c r="B3857" s="181" t="s">
        <v>3637</v>
      </c>
      <c r="C3857" s="181" t="s">
        <v>553</v>
      </c>
      <c r="D3857" s="181">
        <v>6</v>
      </c>
      <c r="E3857" s="181" t="s">
        <v>546</v>
      </c>
      <c r="F3857" s="181">
        <v>3.08</v>
      </c>
      <c r="G3857" s="181">
        <v>18.48</v>
      </c>
      <c r="H3857" s="181">
        <v>107.58</v>
      </c>
      <c r="I3857" s="181" t="s">
        <v>1906</v>
      </c>
      <c r="J3857" s="181" t="s">
        <v>543</v>
      </c>
      <c r="K3857" s="181" t="s">
        <v>3638</v>
      </c>
    </row>
    <row r="3858" spans="1:11">
      <c r="A3858" s="181" t="s">
        <v>3636</v>
      </c>
      <c r="B3858" s="181" t="s">
        <v>3637</v>
      </c>
      <c r="C3858" s="181" t="s">
        <v>575</v>
      </c>
      <c r="D3858" s="181">
        <v>10</v>
      </c>
      <c r="E3858" s="181" t="s">
        <v>546</v>
      </c>
      <c r="F3858" s="181">
        <v>4.05</v>
      </c>
      <c r="G3858" s="181">
        <v>40.5</v>
      </c>
      <c r="H3858" s="181">
        <v>107.58</v>
      </c>
      <c r="I3858" s="181" t="s">
        <v>1906</v>
      </c>
      <c r="J3858" s="181" t="s">
        <v>543</v>
      </c>
      <c r="K3858" s="181" t="s">
        <v>3638</v>
      </c>
    </row>
    <row r="3859" spans="1:11">
      <c r="A3859" s="181" t="s">
        <v>3639</v>
      </c>
      <c r="B3859" s="181" t="s">
        <v>3640</v>
      </c>
      <c r="C3859" s="181" t="s">
        <v>540</v>
      </c>
      <c r="D3859" s="181">
        <v>12</v>
      </c>
      <c r="E3859" s="181" t="s">
        <v>541</v>
      </c>
      <c r="F3859" s="181">
        <v>2.91</v>
      </c>
      <c r="G3859" s="181">
        <v>34.92</v>
      </c>
      <c r="H3859" s="181">
        <v>112.26</v>
      </c>
      <c r="I3859" s="181" t="s">
        <v>542</v>
      </c>
      <c r="J3859" s="181" t="s">
        <v>543</v>
      </c>
      <c r="K3859" s="181" t="s">
        <v>3641</v>
      </c>
    </row>
    <row r="3860" spans="1:11">
      <c r="A3860" s="181" t="s">
        <v>3639</v>
      </c>
      <c r="B3860" s="181" t="s">
        <v>3640</v>
      </c>
      <c r="C3860" s="181" t="s">
        <v>597</v>
      </c>
      <c r="D3860" s="181">
        <v>18</v>
      </c>
      <c r="E3860" s="181" t="s">
        <v>551</v>
      </c>
      <c r="F3860" s="181">
        <v>4.12</v>
      </c>
      <c r="G3860" s="181">
        <v>74.16</v>
      </c>
      <c r="H3860" s="181">
        <v>112.26</v>
      </c>
      <c r="I3860" s="181" t="s">
        <v>542</v>
      </c>
      <c r="J3860" s="181" t="s">
        <v>543</v>
      </c>
      <c r="K3860" s="181" t="s">
        <v>3642</v>
      </c>
    </row>
    <row r="3861" spans="1:11">
      <c r="A3861" s="181" t="s">
        <v>3639</v>
      </c>
      <c r="B3861" s="181" t="s">
        <v>3640</v>
      </c>
      <c r="C3861" s="181" t="s">
        <v>563</v>
      </c>
      <c r="D3861" s="181">
        <v>1</v>
      </c>
      <c r="E3861" s="181" t="s">
        <v>551</v>
      </c>
      <c r="F3861" s="181">
        <v>3.18</v>
      </c>
      <c r="G3861" s="181">
        <v>3.18</v>
      </c>
      <c r="H3861" s="181">
        <v>112.26</v>
      </c>
      <c r="I3861" s="181" t="s">
        <v>542</v>
      </c>
      <c r="J3861" s="181" t="s">
        <v>543</v>
      </c>
      <c r="K3861" s="181" t="s">
        <v>3643</v>
      </c>
    </row>
    <row r="3862" spans="1:11">
      <c r="A3862" s="181" t="s">
        <v>3644</v>
      </c>
      <c r="B3862" s="181" t="s">
        <v>3645</v>
      </c>
      <c r="C3862" s="181" t="s">
        <v>540</v>
      </c>
      <c r="D3862" s="181">
        <v>18</v>
      </c>
      <c r="E3862" s="181" t="s">
        <v>554</v>
      </c>
      <c r="F3862" s="181">
        <v>0.13</v>
      </c>
      <c r="G3862" s="181">
        <v>2.34</v>
      </c>
      <c r="H3862" s="181">
        <v>11.58</v>
      </c>
      <c r="I3862" s="181" t="s">
        <v>1906</v>
      </c>
      <c r="J3862" s="181" t="s">
        <v>543</v>
      </c>
      <c r="K3862" s="181" t="s">
        <v>3646</v>
      </c>
    </row>
    <row r="3863" spans="1:11">
      <c r="A3863" s="181" t="s">
        <v>3644</v>
      </c>
      <c r="B3863" s="181" t="s">
        <v>3645</v>
      </c>
      <c r="C3863" s="181" t="s">
        <v>557</v>
      </c>
      <c r="D3863" s="181">
        <v>4</v>
      </c>
      <c r="E3863" s="181" t="s">
        <v>551</v>
      </c>
      <c r="F3863" s="181">
        <v>1.2</v>
      </c>
      <c r="G3863" s="181">
        <v>4.8</v>
      </c>
      <c r="H3863" s="181">
        <v>11.58</v>
      </c>
      <c r="I3863" s="181" t="s">
        <v>1906</v>
      </c>
      <c r="J3863" s="181" t="s">
        <v>543</v>
      </c>
      <c r="K3863" s="181" t="s">
        <v>3646</v>
      </c>
    </row>
    <row r="3864" spans="1:11">
      <c r="A3864" s="181" t="s">
        <v>3644</v>
      </c>
      <c r="B3864" s="181" t="s">
        <v>3645</v>
      </c>
      <c r="C3864" s="181" t="s">
        <v>545</v>
      </c>
      <c r="D3864" s="181">
        <v>3</v>
      </c>
      <c r="E3864" s="181" t="s">
        <v>546</v>
      </c>
      <c r="F3864" s="181">
        <v>1.48</v>
      </c>
      <c r="G3864" s="181">
        <v>4.4400000000000004</v>
      </c>
      <c r="H3864" s="181">
        <v>11.58</v>
      </c>
      <c r="I3864" s="181" t="s">
        <v>1906</v>
      </c>
      <c r="J3864" s="181" t="s">
        <v>543</v>
      </c>
      <c r="K3864" s="181" t="s">
        <v>3646</v>
      </c>
    </row>
    <row r="3865" spans="1:11">
      <c r="A3865" s="181" t="s">
        <v>3647</v>
      </c>
      <c r="B3865" s="181" t="s">
        <v>3648</v>
      </c>
      <c r="C3865" s="181" t="s">
        <v>552</v>
      </c>
      <c r="D3865" s="181">
        <v>11</v>
      </c>
      <c r="E3865" s="181" t="s">
        <v>546</v>
      </c>
      <c r="F3865" s="181">
        <v>1</v>
      </c>
      <c r="G3865" s="181">
        <v>11</v>
      </c>
      <c r="H3865" s="181">
        <v>183.89</v>
      </c>
      <c r="I3865" s="181" t="s">
        <v>1906</v>
      </c>
      <c r="J3865" s="181" t="s">
        <v>543</v>
      </c>
      <c r="K3865" s="181" t="s">
        <v>3649</v>
      </c>
    </row>
    <row r="3866" spans="1:11">
      <c r="A3866" s="181" t="s">
        <v>3647</v>
      </c>
      <c r="B3866" s="181" t="s">
        <v>3648</v>
      </c>
      <c r="C3866" s="181" t="s">
        <v>563</v>
      </c>
      <c r="D3866" s="181">
        <v>20</v>
      </c>
      <c r="E3866" s="181" t="s">
        <v>541</v>
      </c>
      <c r="F3866" s="181">
        <v>4.08</v>
      </c>
      <c r="G3866" s="181">
        <v>81.599999999999994</v>
      </c>
      <c r="H3866" s="181">
        <v>183.89</v>
      </c>
      <c r="I3866" s="181" t="s">
        <v>1906</v>
      </c>
      <c r="J3866" s="181" t="s">
        <v>543</v>
      </c>
      <c r="K3866" s="181" t="s">
        <v>3649</v>
      </c>
    </row>
    <row r="3867" spans="1:11">
      <c r="A3867" s="181" t="s">
        <v>3647</v>
      </c>
      <c r="B3867" s="181" t="s">
        <v>3648</v>
      </c>
      <c r="C3867" s="181" t="s">
        <v>550</v>
      </c>
      <c r="D3867" s="181">
        <v>11</v>
      </c>
      <c r="E3867" s="181" t="s">
        <v>554</v>
      </c>
      <c r="F3867" s="181">
        <v>1.43</v>
      </c>
      <c r="G3867" s="181">
        <v>15.73</v>
      </c>
      <c r="H3867" s="181">
        <v>183.89</v>
      </c>
      <c r="I3867" s="181" t="s">
        <v>1906</v>
      </c>
      <c r="J3867" s="181" t="s">
        <v>543</v>
      </c>
      <c r="K3867" s="181" t="s">
        <v>3649</v>
      </c>
    </row>
    <row r="3868" spans="1:11">
      <c r="A3868" s="181" t="s">
        <v>3647</v>
      </c>
      <c r="B3868" s="181" t="s">
        <v>3648</v>
      </c>
      <c r="C3868" s="181" t="s">
        <v>545</v>
      </c>
      <c r="D3868" s="181">
        <v>11</v>
      </c>
      <c r="E3868" s="181" t="s">
        <v>551</v>
      </c>
      <c r="F3868" s="181">
        <v>1.6</v>
      </c>
      <c r="G3868" s="181">
        <v>17.600000000000001</v>
      </c>
      <c r="H3868" s="181">
        <v>183.89</v>
      </c>
      <c r="I3868" s="181" t="s">
        <v>1906</v>
      </c>
      <c r="J3868" s="181" t="s">
        <v>543</v>
      </c>
      <c r="K3868" s="181" t="s">
        <v>3649</v>
      </c>
    </row>
    <row r="3869" spans="1:11">
      <c r="A3869" s="181" t="s">
        <v>3647</v>
      </c>
      <c r="B3869" s="181" t="s">
        <v>3648</v>
      </c>
      <c r="C3869" s="181" t="s">
        <v>547</v>
      </c>
      <c r="D3869" s="181">
        <v>3</v>
      </c>
      <c r="E3869" s="181" t="s">
        <v>546</v>
      </c>
      <c r="F3869" s="181">
        <v>3.15</v>
      </c>
      <c r="G3869" s="181">
        <v>9.4499999999999993</v>
      </c>
      <c r="H3869" s="181">
        <v>183.89</v>
      </c>
      <c r="I3869" s="181" t="s">
        <v>1906</v>
      </c>
      <c r="J3869" s="181" t="s">
        <v>543</v>
      </c>
      <c r="K3869" s="181" t="s">
        <v>3649</v>
      </c>
    </row>
    <row r="3870" spans="1:11">
      <c r="A3870" s="181" t="s">
        <v>3647</v>
      </c>
      <c r="B3870" s="181" t="s">
        <v>3648</v>
      </c>
      <c r="C3870" s="181" t="s">
        <v>597</v>
      </c>
      <c r="D3870" s="181">
        <v>11</v>
      </c>
      <c r="E3870" s="181" t="s">
        <v>546</v>
      </c>
      <c r="F3870" s="181">
        <v>4.41</v>
      </c>
      <c r="G3870" s="181">
        <v>48.51</v>
      </c>
      <c r="H3870" s="181">
        <v>183.89</v>
      </c>
      <c r="I3870" s="181" t="s">
        <v>1906</v>
      </c>
      <c r="J3870" s="181" t="s">
        <v>543</v>
      </c>
      <c r="K3870" s="181" t="s">
        <v>3649</v>
      </c>
    </row>
    <row r="3871" spans="1:11">
      <c r="A3871" s="181" t="s">
        <v>3650</v>
      </c>
      <c r="B3871" s="181" t="s">
        <v>3651</v>
      </c>
      <c r="C3871" s="181" t="s">
        <v>559</v>
      </c>
      <c r="D3871" s="181">
        <v>18</v>
      </c>
      <c r="E3871" s="181" t="s">
        <v>546</v>
      </c>
      <c r="F3871" s="181">
        <v>0.34</v>
      </c>
      <c r="G3871" s="181">
        <v>6.12</v>
      </c>
      <c r="H3871" s="181">
        <v>19.29</v>
      </c>
      <c r="I3871" s="181" t="s">
        <v>1906</v>
      </c>
      <c r="J3871" s="181" t="s">
        <v>543</v>
      </c>
      <c r="K3871" s="181" t="s">
        <v>3652</v>
      </c>
    </row>
    <row r="3872" spans="1:11">
      <c r="A3872" s="181" t="s">
        <v>3650</v>
      </c>
      <c r="B3872" s="181" t="s">
        <v>3651</v>
      </c>
      <c r="C3872" s="181" t="s">
        <v>575</v>
      </c>
      <c r="D3872" s="181">
        <v>9</v>
      </c>
      <c r="E3872" s="181" t="s">
        <v>554</v>
      </c>
      <c r="F3872" s="181">
        <v>0.25</v>
      </c>
      <c r="G3872" s="181">
        <v>2.25</v>
      </c>
      <c r="H3872" s="181">
        <v>19.29</v>
      </c>
      <c r="I3872" s="181" t="s">
        <v>1906</v>
      </c>
      <c r="J3872" s="181" t="s">
        <v>543</v>
      </c>
      <c r="K3872" s="181" t="s">
        <v>3652</v>
      </c>
    </row>
    <row r="3873" spans="1:11">
      <c r="A3873" s="181" t="s">
        <v>3650</v>
      </c>
      <c r="B3873" s="181" t="s">
        <v>3651</v>
      </c>
      <c r="C3873" s="181" t="s">
        <v>540</v>
      </c>
      <c r="D3873" s="181">
        <v>3</v>
      </c>
      <c r="E3873" s="181" t="s">
        <v>551</v>
      </c>
      <c r="F3873" s="181">
        <v>3.64</v>
      </c>
      <c r="G3873" s="181">
        <v>10.92</v>
      </c>
      <c r="H3873" s="181">
        <v>19.29</v>
      </c>
      <c r="I3873" s="181" t="s">
        <v>1906</v>
      </c>
      <c r="J3873" s="181" t="s">
        <v>543</v>
      </c>
      <c r="K3873" s="181" t="s">
        <v>3652</v>
      </c>
    </row>
    <row r="3874" spans="1:11">
      <c r="A3874" s="181" t="s">
        <v>3653</v>
      </c>
      <c r="B3874" s="181" t="s">
        <v>3654</v>
      </c>
      <c r="C3874" s="181" t="s">
        <v>553</v>
      </c>
      <c r="D3874" s="181">
        <v>12</v>
      </c>
      <c r="E3874" s="181" t="s">
        <v>546</v>
      </c>
      <c r="F3874" s="181">
        <v>4.42</v>
      </c>
      <c r="G3874" s="181">
        <v>53.04</v>
      </c>
      <c r="H3874" s="181">
        <v>93.06</v>
      </c>
      <c r="I3874" s="181" t="s">
        <v>542</v>
      </c>
      <c r="J3874" s="181" t="s">
        <v>543</v>
      </c>
      <c r="K3874" s="181" t="s">
        <v>3655</v>
      </c>
    </row>
    <row r="3875" spans="1:11">
      <c r="A3875" s="181" t="s">
        <v>3653</v>
      </c>
      <c r="B3875" s="181" t="s">
        <v>3654</v>
      </c>
      <c r="C3875" s="181" t="s">
        <v>543</v>
      </c>
      <c r="D3875" s="181">
        <v>3</v>
      </c>
      <c r="E3875" s="181" t="s">
        <v>551</v>
      </c>
      <c r="F3875" s="181">
        <v>1.9</v>
      </c>
      <c r="G3875" s="181">
        <v>5.7</v>
      </c>
      <c r="H3875" s="181">
        <v>93.06</v>
      </c>
      <c r="I3875" s="181" t="s">
        <v>542</v>
      </c>
      <c r="J3875" s="181" t="s">
        <v>543</v>
      </c>
      <c r="K3875" s="181" t="s">
        <v>3656</v>
      </c>
    </row>
    <row r="3876" spans="1:11">
      <c r="A3876" s="181" t="s">
        <v>3653</v>
      </c>
      <c r="B3876" s="181" t="s">
        <v>3654</v>
      </c>
      <c r="C3876" s="181" t="s">
        <v>540</v>
      </c>
      <c r="D3876" s="181">
        <v>6</v>
      </c>
      <c r="E3876" s="181" t="s">
        <v>541</v>
      </c>
      <c r="F3876" s="181">
        <v>4.3600000000000003</v>
      </c>
      <c r="G3876" s="181">
        <v>26.16</v>
      </c>
      <c r="H3876" s="181">
        <v>93.06</v>
      </c>
      <c r="I3876" s="181" t="s">
        <v>542</v>
      </c>
      <c r="J3876" s="181" t="s">
        <v>543</v>
      </c>
      <c r="K3876" s="181" t="s">
        <v>3657</v>
      </c>
    </row>
    <row r="3877" spans="1:11">
      <c r="A3877" s="181" t="s">
        <v>3653</v>
      </c>
      <c r="B3877" s="181" t="s">
        <v>3654</v>
      </c>
      <c r="C3877" s="181" t="s">
        <v>579</v>
      </c>
      <c r="D3877" s="181">
        <v>17</v>
      </c>
      <c r="E3877" s="181" t="s">
        <v>551</v>
      </c>
      <c r="F3877" s="181">
        <v>0.48</v>
      </c>
      <c r="G3877" s="181">
        <v>8.16</v>
      </c>
      <c r="H3877" s="181">
        <v>93.06</v>
      </c>
      <c r="I3877" s="181" t="s">
        <v>542</v>
      </c>
      <c r="J3877" s="181" t="s">
        <v>543</v>
      </c>
      <c r="K3877" s="181" t="s">
        <v>3658</v>
      </c>
    </row>
    <row r="3878" spans="1:11">
      <c r="A3878" s="181" t="s">
        <v>3659</v>
      </c>
      <c r="B3878" s="181" t="s">
        <v>3660</v>
      </c>
      <c r="C3878" s="181" t="s">
        <v>597</v>
      </c>
      <c r="D3878" s="181">
        <v>14</v>
      </c>
      <c r="E3878" s="181" t="s">
        <v>541</v>
      </c>
      <c r="F3878" s="181">
        <v>4.62</v>
      </c>
      <c r="G3878" s="181">
        <v>64.680000000000007</v>
      </c>
      <c r="H3878" s="181">
        <v>93.99</v>
      </c>
      <c r="I3878" s="181" t="s">
        <v>542</v>
      </c>
      <c r="J3878" s="181" t="s">
        <v>543</v>
      </c>
      <c r="K3878" s="181" t="s">
        <v>3661</v>
      </c>
    </row>
    <row r="3879" spans="1:11">
      <c r="A3879" s="181" t="s">
        <v>3659</v>
      </c>
      <c r="B3879" s="181" t="s">
        <v>3660</v>
      </c>
      <c r="C3879" s="181" t="s">
        <v>563</v>
      </c>
      <c r="D3879" s="181">
        <v>6</v>
      </c>
      <c r="E3879" s="181" t="s">
        <v>551</v>
      </c>
      <c r="F3879" s="181">
        <v>4.17</v>
      </c>
      <c r="G3879" s="181">
        <v>25.02</v>
      </c>
      <c r="H3879" s="181">
        <v>93.99</v>
      </c>
      <c r="I3879" s="181" t="s">
        <v>542</v>
      </c>
      <c r="J3879" s="181" t="s">
        <v>543</v>
      </c>
      <c r="K3879" s="181" t="s">
        <v>3662</v>
      </c>
    </row>
    <row r="3880" spans="1:11">
      <c r="A3880" s="181" t="s">
        <v>3659</v>
      </c>
      <c r="B3880" s="181" t="s">
        <v>3660</v>
      </c>
      <c r="C3880" s="181" t="s">
        <v>540</v>
      </c>
      <c r="D3880" s="181">
        <v>1</v>
      </c>
      <c r="E3880" s="181" t="s">
        <v>551</v>
      </c>
      <c r="F3880" s="181">
        <v>4.29</v>
      </c>
      <c r="G3880" s="181">
        <v>4.29</v>
      </c>
      <c r="H3880" s="181">
        <v>93.99</v>
      </c>
      <c r="I3880" s="181" t="s">
        <v>542</v>
      </c>
      <c r="J3880" s="181" t="s">
        <v>543</v>
      </c>
      <c r="K3880" s="181" t="s">
        <v>3663</v>
      </c>
    </row>
    <row r="3881" spans="1:11">
      <c r="A3881" s="181" t="s">
        <v>3664</v>
      </c>
      <c r="B3881" s="181" t="s">
        <v>3665</v>
      </c>
      <c r="C3881" s="181" t="s">
        <v>545</v>
      </c>
      <c r="D3881" s="181">
        <v>19</v>
      </c>
      <c r="E3881" s="181" t="s">
        <v>554</v>
      </c>
      <c r="F3881" s="181">
        <v>4.74</v>
      </c>
      <c r="G3881" s="181">
        <v>90.06</v>
      </c>
      <c r="H3881" s="181">
        <v>175.16</v>
      </c>
      <c r="I3881" s="181" t="s">
        <v>1906</v>
      </c>
      <c r="J3881" s="181" t="s">
        <v>543</v>
      </c>
      <c r="K3881" s="181" t="s">
        <v>3666</v>
      </c>
    </row>
    <row r="3882" spans="1:11">
      <c r="A3882" s="181" t="s">
        <v>3664</v>
      </c>
      <c r="B3882" s="181" t="s">
        <v>3665</v>
      </c>
      <c r="C3882" s="181" t="s">
        <v>540</v>
      </c>
      <c r="D3882" s="181">
        <v>8</v>
      </c>
      <c r="E3882" s="181" t="s">
        <v>554</v>
      </c>
      <c r="F3882" s="181">
        <v>3.31</v>
      </c>
      <c r="G3882" s="181">
        <v>26.48</v>
      </c>
      <c r="H3882" s="181">
        <v>175.16</v>
      </c>
      <c r="I3882" s="181" t="s">
        <v>1906</v>
      </c>
      <c r="J3882" s="181" t="s">
        <v>543</v>
      </c>
      <c r="K3882" s="181" t="s">
        <v>3666</v>
      </c>
    </row>
    <row r="3883" spans="1:11">
      <c r="A3883" s="181" t="s">
        <v>3664</v>
      </c>
      <c r="B3883" s="181" t="s">
        <v>3665</v>
      </c>
      <c r="C3883" s="181" t="s">
        <v>547</v>
      </c>
      <c r="D3883" s="181">
        <v>7</v>
      </c>
      <c r="E3883" s="181" t="s">
        <v>546</v>
      </c>
      <c r="F3883" s="181">
        <v>2.0099999999999998</v>
      </c>
      <c r="G3883" s="181">
        <v>14.07</v>
      </c>
      <c r="H3883" s="181">
        <v>175.16</v>
      </c>
      <c r="I3883" s="181" t="s">
        <v>1906</v>
      </c>
      <c r="J3883" s="181" t="s">
        <v>543</v>
      </c>
      <c r="K3883" s="181" t="s">
        <v>3666</v>
      </c>
    </row>
    <row r="3884" spans="1:11">
      <c r="A3884" s="181" t="s">
        <v>3664</v>
      </c>
      <c r="B3884" s="181" t="s">
        <v>3665</v>
      </c>
      <c r="C3884" s="181" t="s">
        <v>543</v>
      </c>
      <c r="D3884" s="181">
        <v>15</v>
      </c>
      <c r="E3884" s="181" t="s">
        <v>541</v>
      </c>
      <c r="F3884" s="181">
        <v>2.97</v>
      </c>
      <c r="G3884" s="181">
        <v>44.55</v>
      </c>
      <c r="H3884" s="181">
        <v>175.16</v>
      </c>
      <c r="I3884" s="181" t="s">
        <v>1906</v>
      </c>
      <c r="J3884" s="181" t="s">
        <v>543</v>
      </c>
      <c r="K3884" s="181" t="s">
        <v>3666</v>
      </c>
    </row>
    <row r="3885" spans="1:11">
      <c r="A3885" s="181" t="s">
        <v>3667</v>
      </c>
      <c r="B3885" s="181" t="s">
        <v>3668</v>
      </c>
      <c r="C3885" s="181" t="s">
        <v>553</v>
      </c>
      <c r="D3885" s="181">
        <v>6</v>
      </c>
      <c r="E3885" s="181" t="s">
        <v>546</v>
      </c>
      <c r="F3885" s="181">
        <v>1.04</v>
      </c>
      <c r="G3885" s="181">
        <v>6.24</v>
      </c>
      <c r="H3885" s="181">
        <v>73.38</v>
      </c>
      <c r="I3885" s="181" t="s">
        <v>542</v>
      </c>
      <c r="J3885" s="181" t="s">
        <v>543</v>
      </c>
      <c r="K3885" s="181" t="s">
        <v>3669</v>
      </c>
    </row>
    <row r="3886" spans="1:11">
      <c r="A3886" s="181" t="s">
        <v>3667</v>
      </c>
      <c r="B3886" s="181" t="s">
        <v>3668</v>
      </c>
      <c r="C3886" s="181" t="s">
        <v>550</v>
      </c>
      <c r="D3886" s="181">
        <v>16</v>
      </c>
      <c r="E3886" s="181" t="s">
        <v>546</v>
      </c>
      <c r="F3886" s="181">
        <v>2.14</v>
      </c>
      <c r="G3886" s="181">
        <v>34.24</v>
      </c>
      <c r="H3886" s="181">
        <v>73.38</v>
      </c>
      <c r="I3886" s="181" t="s">
        <v>542</v>
      </c>
      <c r="J3886" s="181" t="s">
        <v>543</v>
      </c>
      <c r="K3886" s="181" t="s">
        <v>3670</v>
      </c>
    </row>
    <row r="3887" spans="1:11">
      <c r="A3887" s="181" t="s">
        <v>3667</v>
      </c>
      <c r="B3887" s="181" t="s">
        <v>3668</v>
      </c>
      <c r="C3887" s="181" t="s">
        <v>557</v>
      </c>
      <c r="D3887" s="181">
        <v>7</v>
      </c>
      <c r="E3887" s="181" t="s">
        <v>551</v>
      </c>
      <c r="F3887" s="181">
        <v>4.7</v>
      </c>
      <c r="G3887" s="181">
        <v>32.9</v>
      </c>
      <c r="H3887" s="181">
        <v>73.38</v>
      </c>
      <c r="I3887" s="181" t="s">
        <v>542</v>
      </c>
      <c r="J3887" s="181" t="s">
        <v>543</v>
      </c>
      <c r="K3887" s="181" t="s">
        <v>3671</v>
      </c>
    </row>
    <row r="3888" spans="1:11">
      <c r="A3888" s="181" t="s">
        <v>3672</v>
      </c>
      <c r="B3888" s="181" t="s">
        <v>3673</v>
      </c>
      <c r="C3888" s="181" t="s">
        <v>547</v>
      </c>
      <c r="D3888" s="181">
        <v>5</v>
      </c>
      <c r="E3888" s="181" t="s">
        <v>554</v>
      </c>
      <c r="F3888" s="181">
        <v>4.68</v>
      </c>
      <c r="G3888" s="181">
        <v>23.4</v>
      </c>
      <c r="H3888" s="181">
        <v>118.56</v>
      </c>
      <c r="I3888" s="181" t="s">
        <v>1906</v>
      </c>
      <c r="J3888" s="181" t="s">
        <v>543</v>
      </c>
      <c r="K3888" s="181" t="s">
        <v>3674</v>
      </c>
    </row>
    <row r="3889" spans="1:11">
      <c r="A3889" s="181" t="s">
        <v>3672</v>
      </c>
      <c r="B3889" s="181" t="s">
        <v>3673</v>
      </c>
      <c r="C3889" s="181" t="s">
        <v>540</v>
      </c>
      <c r="D3889" s="181">
        <v>12</v>
      </c>
      <c r="E3889" s="181" t="s">
        <v>541</v>
      </c>
      <c r="F3889" s="181">
        <v>3.89</v>
      </c>
      <c r="G3889" s="181">
        <v>46.68</v>
      </c>
      <c r="H3889" s="181">
        <v>118.56</v>
      </c>
      <c r="I3889" s="181" t="s">
        <v>1906</v>
      </c>
      <c r="J3889" s="181" t="s">
        <v>543</v>
      </c>
      <c r="K3889" s="181" t="s">
        <v>3674</v>
      </c>
    </row>
    <row r="3890" spans="1:11">
      <c r="A3890" s="181" t="s">
        <v>3672</v>
      </c>
      <c r="B3890" s="181" t="s">
        <v>3673</v>
      </c>
      <c r="C3890" s="181" t="s">
        <v>597</v>
      </c>
      <c r="D3890" s="181">
        <v>12</v>
      </c>
      <c r="E3890" s="181" t="s">
        <v>551</v>
      </c>
      <c r="F3890" s="181">
        <v>1.62</v>
      </c>
      <c r="G3890" s="181">
        <v>19.440000000000001</v>
      </c>
      <c r="H3890" s="181">
        <v>118.56</v>
      </c>
      <c r="I3890" s="181" t="s">
        <v>1906</v>
      </c>
      <c r="J3890" s="181" t="s">
        <v>543</v>
      </c>
      <c r="K3890" s="181" t="s">
        <v>3674</v>
      </c>
    </row>
    <row r="3891" spans="1:11">
      <c r="A3891" s="181" t="s">
        <v>3672</v>
      </c>
      <c r="B3891" s="181" t="s">
        <v>3673</v>
      </c>
      <c r="C3891" s="181" t="s">
        <v>563</v>
      </c>
      <c r="D3891" s="181">
        <v>17</v>
      </c>
      <c r="E3891" s="181" t="s">
        <v>551</v>
      </c>
      <c r="F3891" s="181">
        <v>1.29</v>
      </c>
      <c r="G3891" s="181">
        <v>21.93</v>
      </c>
      <c r="H3891" s="181">
        <v>118.56</v>
      </c>
      <c r="I3891" s="181" t="s">
        <v>1906</v>
      </c>
      <c r="J3891" s="181" t="s">
        <v>543</v>
      </c>
      <c r="K3891" s="181" t="s">
        <v>3674</v>
      </c>
    </row>
    <row r="3892" spans="1:11">
      <c r="A3892" s="181" t="s">
        <v>3672</v>
      </c>
      <c r="B3892" s="181" t="s">
        <v>3673</v>
      </c>
      <c r="C3892" s="181" t="s">
        <v>543</v>
      </c>
      <c r="D3892" s="181">
        <v>3</v>
      </c>
      <c r="E3892" s="181" t="s">
        <v>546</v>
      </c>
      <c r="F3892" s="181">
        <v>2.31</v>
      </c>
      <c r="G3892" s="181">
        <v>6.93</v>
      </c>
      <c r="H3892" s="181">
        <v>118.56</v>
      </c>
      <c r="I3892" s="181" t="s">
        <v>1906</v>
      </c>
      <c r="J3892" s="181" t="s">
        <v>543</v>
      </c>
      <c r="K3892" s="181" t="s">
        <v>3674</v>
      </c>
    </row>
    <row r="3893" spans="1:11">
      <c r="A3893" s="181" t="s">
        <v>3672</v>
      </c>
      <c r="B3893" s="181" t="s">
        <v>3673</v>
      </c>
      <c r="C3893" s="181" t="s">
        <v>553</v>
      </c>
      <c r="D3893" s="181">
        <v>1</v>
      </c>
      <c r="E3893" s="181" t="s">
        <v>551</v>
      </c>
      <c r="F3893" s="181">
        <v>0.18</v>
      </c>
      <c r="G3893" s="181">
        <v>0.18</v>
      </c>
      <c r="H3893" s="181">
        <v>118.56</v>
      </c>
      <c r="I3893" s="181" t="s">
        <v>1906</v>
      </c>
      <c r="J3893" s="181" t="s">
        <v>543</v>
      </c>
      <c r="K3893" s="181" t="s">
        <v>3674</v>
      </c>
    </row>
    <row r="3894" spans="1:11">
      <c r="A3894" s="181" t="s">
        <v>3675</v>
      </c>
      <c r="B3894" s="181" t="s">
        <v>3676</v>
      </c>
      <c r="C3894" s="181" t="s">
        <v>545</v>
      </c>
      <c r="D3894" s="181">
        <v>15</v>
      </c>
      <c r="E3894" s="181" t="s">
        <v>554</v>
      </c>
      <c r="F3894" s="181">
        <v>4.68</v>
      </c>
      <c r="G3894" s="181">
        <v>70.2</v>
      </c>
      <c r="H3894" s="181">
        <v>258.08999999999997</v>
      </c>
      <c r="I3894" s="181" t="s">
        <v>1906</v>
      </c>
      <c r="J3894" s="181" t="s">
        <v>543</v>
      </c>
      <c r="K3894" s="181" t="s">
        <v>3677</v>
      </c>
    </row>
    <row r="3895" spans="1:11">
      <c r="A3895" s="181" t="s">
        <v>3675</v>
      </c>
      <c r="B3895" s="181" t="s">
        <v>3676</v>
      </c>
      <c r="C3895" s="181" t="s">
        <v>559</v>
      </c>
      <c r="D3895" s="181">
        <v>19</v>
      </c>
      <c r="E3895" s="181" t="s">
        <v>551</v>
      </c>
      <c r="F3895" s="181">
        <v>0.96</v>
      </c>
      <c r="G3895" s="181">
        <v>18.239999999999998</v>
      </c>
      <c r="H3895" s="181">
        <v>258.08999999999997</v>
      </c>
      <c r="I3895" s="181" t="s">
        <v>1906</v>
      </c>
      <c r="J3895" s="181" t="s">
        <v>543</v>
      </c>
      <c r="K3895" s="181" t="s">
        <v>3677</v>
      </c>
    </row>
    <row r="3896" spans="1:11">
      <c r="A3896" s="181" t="s">
        <v>3675</v>
      </c>
      <c r="B3896" s="181" t="s">
        <v>3676</v>
      </c>
      <c r="C3896" s="181" t="s">
        <v>547</v>
      </c>
      <c r="D3896" s="181">
        <v>17</v>
      </c>
      <c r="E3896" s="181" t="s">
        <v>554</v>
      </c>
      <c r="F3896" s="181">
        <v>4.2</v>
      </c>
      <c r="G3896" s="181">
        <v>71.400000000000006</v>
      </c>
      <c r="H3896" s="181">
        <v>258.08999999999997</v>
      </c>
      <c r="I3896" s="181" t="s">
        <v>1906</v>
      </c>
      <c r="J3896" s="181" t="s">
        <v>543</v>
      </c>
      <c r="K3896" s="181" t="s">
        <v>3677</v>
      </c>
    </row>
    <row r="3897" spans="1:11">
      <c r="A3897" s="181" t="s">
        <v>3675</v>
      </c>
      <c r="B3897" s="181" t="s">
        <v>3676</v>
      </c>
      <c r="C3897" s="181" t="s">
        <v>540</v>
      </c>
      <c r="D3897" s="181">
        <v>17</v>
      </c>
      <c r="E3897" s="181" t="s">
        <v>551</v>
      </c>
      <c r="F3897" s="181">
        <v>0.15</v>
      </c>
      <c r="G3897" s="181">
        <v>2.5499999999999998</v>
      </c>
      <c r="H3897" s="181">
        <v>258.08999999999997</v>
      </c>
      <c r="I3897" s="181" t="s">
        <v>1906</v>
      </c>
      <c r="J3897" s="181" t="s">
        <v>543</v>
      </c>
      <c r="K3897" s="181" t="s">
        <v>3677</v>
      </c>
    </row>
    <row r="3898" spans="1:11">
      <c r="A3898" s="181" t="s">
        <v>3675</v>
      </c>
      <c r="B3898" s="181" t="s">
        <v>3676</v>
      </c>
      <c r="C3898" s="181" t="s">
        <v>550</v>
      </c>
      <c r="D3898" s="181">
        <v>16</v>
      </c>
      <c r="E3898" s="181" t="s">
        <v>546</v>
      </c>
      <c r="F3898" s="181">
        <v>2.0499999999999998</v>
      </c>
      <c r="G3898" s="181">
        <v>32.799999999999997</v>
      </c>
      <c r="H3898" s="181">
        <v>258.08999999999997</v>
      </c>
      <c r="I3898" s="181" t="s">
        <v>1906</v>
      </c>
      <c r="J3898" s="181" t="s">
        <v>543</v>
      </c>
      <c r="K3898" s="181" t="s">
        <v>3677</v>
      </c>
    </row>
    <row r="3899" spans="1:11">
      <c r="A3899" s="181" t="s">
        <v>3675</v>
      </c>
      <c r="B3899" s="181" t="s">
        <v>3676</v>
      </c>
      <c r="C3899" s="181" t="s">
        <v>552</v>
      </c>
      <c r="D3899" s="181">
        <v>17</v>
      </c>
      <c r="E3899" s="181" t="s">
        <v>546</v>
      </c>
      <c r="F3899" s="181">
        <v>3.7</v>
      </c>
      <c r="G3899" s="181">
        <v>62.9</v>
      </c>
      <c r="H3899" s="181">
        <v>258.08999999999997</v>
      </c>
      <c r="I3899" s="181" t="s">
        <v>1906</v>
      </c>
      <c r="J3899" s="181" t="s">
        <v>543</v>
      </c>
      <c r="K3899" s="181" t="s">
        <v>3677</v>
      </c>
    </row>
    <row r="3900" spans="1:11">
      <c r="A3900" s="181" t="s">
        <v>3678</v>
      </c>
      <c r="B3900" s="181" t="s">
        <v>3679</v>
      </c>
      <c r="C3900" s="181" t="s">
        <v>543</v>
      </c>
      <c r="D3900" s="181">
        <v>13</v>
      </c>
      <c r="E3900" s="181" t="s">
        <v>546</v>
      </c>
      <c r="F3900" s="181">
        <v>2.67</v>
      </c>
      <c r="G3900" s="181">
        <v>34.71</v>
      </c>
      <c r="H3900" s="181">
        <v>107.23</v>
      </c>
      <c r="I3900" s="181" t="s">
        <v>1906</v>
      </c>
      <c r="J3900" s="181" t="s">
        <v>543</v>
      </c>
      <c r="K3900" s="181" t="s">
        <v>3680</v>
      </c>
    </row>
    <row r="3901" spans="1:11">
      <c r="A3901" s="181" t="s">
        <v>3678</v>
      </c>
      <c r="B3901" s="181" t="s">
        <v>3679</v>
      </c>
      <c r="C3901" s="181" t="s">
        <v>557</v>
      </c>
      <c r="D3901" s="181">
        <v>12</v>
      </c>
      <c r="E3901" s="181" t="s">
        <v>541</v>
      </c>
      <c r="F3901" s="181">
        <v>0.85</v>
      </c>
      <c r="G3901" s="181">
        <v>10.199999999999999</v>
      </c>
      <c r="H3901" s="181">
        <v>107.23</v>
      </c>
      <c r="I3901" s="181" t="s">
        <v>1906</v>
      </c>
      <c r="J3901" s="181" t="s">
        <v>543</v>
      </c>
      <c r="K3901" s="181" t="s">
        <v>3680</v>
      </c>
    </row>
    <row r="3902" spans="1:11">
      <c r="A3902" s="181" t="s">
        <v>3678</v>
      </c>
      <c r="B3902" s="181" t="s">
        <v>3679</v>
      </c>
      <c r="C3902" s="181" t="s">
        <v>575</v>
      </c>
      <c r="D3902" s="181">
        <v>11</v>
      </c>
      <c r="E3902" s="181" t="s">
        <v>554</v>
      </c>
      <c r="F3902" s="181">
        <v>0.66</v>
      </c>
      <c r="G3902" s="181">
        <v>7.26</v>
      </c>
      <c r="H3902" s="181">
        <v>107.23</v>
      </c>
      <c r="I3902" s="181" t="s">
        <v>1906</v>
      </c>
      <c r="J3902" s="181" t="s">
        <v>543</v>
      </c>
      <c r="K3902" s="181" t="s">
        <v>3680</v>
      </c>
    </row>
    <row r="3903" spans="1:11">
      <c r="A3903" s="181" t="s">
        <v>3678</v>
      </c>
      <c r="B3903" s="181" t="s">
        <v>3679</v>
      </c>
      <c r="C3903" s="181" t="s">
        <v>553</v>
      </c>
      <c r="D3903" s="181">
        <v>12</v>
      </c>
      <c r="E3903" s="181" t="s">
        <v>554</v>
      </c>
      <c r="F3903" s="181">
        <v>1.03</v>
      </c>
      <c r="G3903" s="181">
        <v>12.36</v>
      </c>
      <c r="H3903" s="181">
        <v>107.23</v>
      </c>
      <c r="I3903" s="181" t="s">
        <v>1906</v>
      </c>
      <c r="J3903" s="181" t="s">
        <v>543</v>
      </c>
      <c r="K3903" s="181" t="s">
        <v>3680</v>
      </c>
    </row>
    <row r="3904" spans="1:11">
      <c r="A3904" s="181" t="s">
        <v>3678</v>
      </c>
      <c r="B3904" s="181" t="s">
        <v>3679</v>
      </c>
      <c r="C3904" s="181" t="s">
        <v>597</v>
      </c>
      <c r="D3904" s="181">
        <v>15</v>
      </c>
      <c r="E3904" s="181" t="s">
        <v>541</v>
      </c>
      <c r="F3904" s="181">
        <v>1.44</v>
      </c>
      <c r="G3904" s="181">
        <v>21.6</v>
      </c>
      <c r="H3904" s="181">
        <v>107.23</v>
      </c>
      <c r="I3904" s="181" t="s">
        <v>1906</v>
      </c>
      <c r="J3904" s="181" t="s">
        <v>543</v>
      </c>
      <c r="K3904" s="181" t="s">
        <v>3680</v>
      </c>
    </row>
    <row r="3905" spans="1:11">
      <c r="A3905" s="181" t="s">
        <v>3678</v>
      </c>
      <c r="B3905" s="181" t="s">
        <v>3679</v>
      </c>
      <c r="C3905" s="181" t="s">
        <v>579</v>
      </c>
      <c r="D3905" s="181">
        <v>5</v>
      </c>
      <c r="E3905" s="181" t="s">
        <v>546</v>
      </c>
      <c r="F3905" s="181">
        <v>4.22</v>
      </c>
      <c r="G3905" s="181">
        <v>21.1</v>
      </c>
      <c r="H3905" s="181">
        <v>107.23</v>
      </c>
      <c r="I3905" s="181" t="s">
        <v>1906</v>
      </c>
      <c r="J3905" s="181" t="s">
        <v>543</v>
      </c>
      <c r="K3905" s="181" t="s">
        <v>3680</v>
      </c>
    </row>
    <row r="3906" spans="1:11">
      <c r="A3906" s="181" t="s">
        <v>3681</v>
      </c>
      <c r="B3906" s="181" t="s">
        <v>3682</v>
      </c>
      <c r="C3906" s="181" t="s">
        <v>550</v>
      </c>
      <c r="D3906" s="181">
        <v>16</v>
      </c>
      <c r="E3906" s="181" t="s">
        <v>546</v>
      </c>
      <c r="F3906" s="181">
        <v>1.58</v>
      </c>
      <c r="G3906" s="181">
        <v>25.28</v>
      </c>
      <c r="H3906" s="181">
        <v>193.12</v>
      </c>
      <c r="I3906" s="181" t="s">
        <v>1906</v>
      </c>
      <c r="J3906" s="181" t="s">
        <v>543</v>
      </c>
      <c r="K3906" s="181" t="s">
        <v>3683</v>
      </c>
    </row>
    <row r="3907" spans="1:11">
      <c r="A3907" s="181" t="s">
        <v>3681</v>
      </c>
      <c r="B3907" s="181" t="s">
        <v>3682</v>
      </c>
      <c r="C3907" s="181" t="s">
        <v>543</v>
      </c>
      <c r="D3907" s="181">
        <v>3</v>
      </c>
      <c r="E3907" s="181" t="s">
        <v>551</v>
      </c>
      <c r="F3907" s="181">
        <v>3.41</v>
      </c>
      <c r="G3907" s="181">
        <v>10.23</v>
      </c>
      <c r="H3907" s="181">
        <v>193.12</v>
      </c>
      <c r="I3907" s="181" t="s">
        <v>1906</v>
      </c>
      <c r="J3907" s="181" t="s">
        <v>543</v>
      </c>
      <c r="K3907" s="181" t="s">
        <v>3683</v>
      </c>
    </row>
    <row r="3908" spans="1:11">
      <c r="A3908" s="181" t="s">
        <v>3681</v>
      </c>
      <c r="B3908" s="181" t="s">
        <v>3682</v>
      </c>
      <c r="C3908" s="181" t="s">
        <v>553</v>
      </c>
      <c r="D3908" s="181">
        <v>13</v>
      </c>
      <c r="E3908" s="181" t="s">
        <v>551</v>
      </c>
      <c r="F3908" s="181">
        <v>2.27</v>
      </c>
      <c r="G3908" s="181">
        <v>29.51</v>
      </c>
      <c r="H3908" s="181">
        <v>193.12</v>
      </c>
      <c r="I3908" s="181" t="s">
        <v>1906</v>
      </c>
      <c r="J3908" s="181" t="s">
        <v>543</v>
      </c>
      <c r="K3908" s="181" t="s">
        <v>3683</v>
      </c>
    </row>
    <row r="3909" spans="1:11">
      <c r="A3909" s="181" t="s">
        <v>3681</v>
      </c>
      <c r="B3909" s="181" t="s">
        <v>3682</v>
      </c>
      <c r="C3909" s="181" t="s">
        <v>540</v>
      </c>
      <c r="D3909" s="181">
        <v>16</v>
      </c>
      <c r="E3909" s="181" t="s">
        <v>551</v>
      </c>
      <c r="F3909" s="181">
        <v>3.96</v>
      </c>
      <c r="G3909" s="181">
        <v>63.36</v>
      </c>
      <c r="H3909" s="181">
        <v>193.12</v>
      </c>
      <c r="I3909" s="181" t="s">
        <v>1906</v>
      </c>
      <c r="J3909" s="181" t="s">
        <v>543</v>
      </c>
      <c r="K3909" s="181" t="s">
        <v>3683</v>
      </c>
    </row>
    <row r="3910" spans="1:11">
      <c r="A3910" s="181" t="s">
        <v>3681</v>
      </c>
      <c r="B3910" s="181" t="s">
        <v>3682</v>
      </c>
      <c r="C3910" s="181" t="s">
        <v>579</v>
      </c>
      <c r="D3910" s="181">
        <v>13</v>
      </c>
      <c r="E3910" s="181" t="s">
        <v>551</v>
      </c>
      <c r="F3910" s="181">
        <v>4.9800000000000004</v>
      </c>
      <c r="G3910" s="181">
        <v>64.739999999999995</v>
      </c>
      <c r="H3910" s="181">
        <v>193.12</v>
      </c>
      <c r="I3910" s="181" t="s">
        <v>1906</v>
      </c>
      <c r="J3910" s="181" t="s">
        <v>543</v>
      </c>
      <c r="K3910" s="181" t="s">
        <v>3683</v>
      </c>
    </row>
    <row r="3911" spans="1:11">
      <c r="A3911" s="181" t="s">
        <v>3684</v>
      </c>
      <c r="B3911" s="181" t="s">
        <v>3685</v>
      </c>
      <c r="C3911" s="181" t="s">
        <v>545</v>
      </c>
      <c r="D3911" s="181">
        <v>14</v>
      </c>
      <c r="E3911" s="181" t="s">
        <v>546</v>
      </c>
      <c r="F3911" s="181">
        <v>0.46</v>
      </c>
      <c r="G3911" s="181">
        <v>6.44</v>
      </c>
      <c r="H3911" s="181">
        <v>80.11</v>
      </c>
      <c r="I3911" s="181" t="s">
        <v>1906</v>
      </c>
      <c r="J3911" s="181" t="s">
        <v>543</v>
      </c>
      <c r="K3911" s="181" t="s">
        <v>3686</v>
      </c>
    </row>
    <row r="3912" spans="1:11">
      <c r="A3912" s="181" t="s">
        <v>3684</v>
      </c>
      <c r="B3912" s="181" t="s">
        <v>3685</v>
      </c>
      <c r="C3912" s="181" t="s">
        <v>552</v>
      </c>
      <c r="D3912" s="181">
        <v>2</v>
      </c>
      <c r="E3912" s="181" t="s">
        <v>541</v>
      </c>
      <c r="F3912" s="181">
        <v>1.74</v>
      </c>
      <c r="G3912" s="181">
        <v>3.48</v>
      </c>
      <c r="H3912" s="181">
        <v>80.11</v>
      </c>
      <c r="I3912" s="181" t="s">
        <v>1906</v>
      </c>
      <c r="J3912" s="181" t="s">
        <v>543</v>
      </c>
      <c r="K3912" s="181" t="s">
        <v>3686</v>
      </c>
    </row>
    <row r="3913" spans="1:11">
      <c r="A3913" s="181" t="s">
        <v>3684</v>
      </c>
      <c r="B3913" s="181" t="s">
        <v>3685</v>
      </c>
      <c r="C3913" s="181" t="s">
        <v>550</v>
      </c>
      <c r="D3913" s="181">
        <v>16</v>
      </c>
      <c r="E3913" s="181" t="s">
        <v>551</v>
      </c>
      <c r="F3913" s="181">
        <v>0.93</v>
      </c>
      <c r="G3913" s="181">
        <v>14.88</v>
      </c>
      <c r="H3913" s="181">
        <v>80.11</v>
      </c>
      <c r="I3913" s="181" t="s">
        <v>1906</v>
      </c>
      <c r="J3913" s="181" t="s">
        <v>543</v>
      </c>
      <c r="K3913" s="181" t="s">
        <v>3686</v>
      </c>
    </row>
    <row r="3914" spans="1:11">
      <c r="A3914" s="181" t="s">
        <v>3684</v>
      </c>
      <c r="B3914" s="181" t="s">
        <v>3685</v>
      </c>
      <c r="C3914" s="181" t="s">
        <v>547</v>
      </c>
      <c r="D3914" s="181">
        <v>8</v>
      </c>
      <c r="E3914" s="181" t="s">
        <v>546</v>
      </c>
      <c r="F3914" s="181">
        <v>2.2799999999999998</v>
      </c>
      <c r="G3914" s="181">
        <v>18.239999999999998</v>
      </c>
      <c r="H3914" s="181">
        <v>80.11</v>
      </c>
      <c r="I3914" s="181" t="s">
        <v>1906</v>
      </c>
      <c r="J3914" s="181" t="s">
        <v>543</v>
      </c>
      <c r="K3914" s="181" t="s">
        <v>3686</v>
      </c>
    </row>
    <row r="3915" spans="1:11">
      <c r="A3915" s="181" t="s">
        <v>3684</v>
      </c>
      <c r="B3915" s="181" t="s">
        <v>3685</v>
      </c>
      <c r="C3915" s="181" t="s">
        <v>557</v>
      </c>
      <c r="D3915" s="181">
        <v>11</v>
      </c>
      <c r="E3915" s="181" t="s">
        <v>554</v>
      </c>
      <c r="F3915" s="181">
        <v>3.37</v>
      </c>
      <c r="G3915" s="181">
        <v>37.07</v>
      </c>
      <c r="H3915" s="181">
        <v>80.11</v>
      </c>
      <c r="I3915" s="181" t="s">
        <v>1906</v>
      </c>
      <c r="J3915" s="181" t="s">
        <v>543</v>
      </c>
      <c r="K3915" s="181" t="s">
        <v>3686</v>
      </c>
    </row>
    <row r="3916" spans="1:11">
      <c r="A3916" s="181" t="s">
        <v>3687</v>
      </c>
      <c r="B3916" s="181" t="s">
        <v>3688</v>
      </c>
      <c r="C3916" s="181" t="s">
        <v>553</v>
      </c>
      <c r="D3916" s="181">
        <v>18</v>
      </c>
      <c r="E3916" s="181" t="s">
        <v>546</v>
      </c>
      <c r="F3916" s="181">
        <v>2.3199999999999998</v>
      </c>
      <c r="G3916" s="181">
        <v>41.76</v>
      </c>
      <c r="H3916" s="181">
        <v>156.27000000000001</v>
      </c>
      <c r="I3916" s="181" t="s">
        <v>1906</v>
      </c>
      <c r="J3916" s="181" t="s">
        <v>543</v>
      </c>
      <c r="K3916" s="181" t="s">
        <v>3689</v>
      </c>
    </row>
    <row r="3917" spans="1:11">
      <c r="A3917" s="181" t="s">
        <v>3687</v>
      </c>
      <c r="B3917" s="181" t="s">
        <v>3688</v>
      </c>
      <c r="C3917" s="181" t="s">
        <v>550</v>
      </c>
      <c r="D3917" s="181">
        <v>12</v>
      </c>
      <c r="E3917" s="181" t="s">
        <v>551</v>
      </c>
      <c r="F3917" s="181">
        <v>4.47</v>
      </c>
      <c r="G3917" s="181">
        <v>53.64</v>
      </c>
      <c r="H3917" s="181">
        <v>156.27000000000001</v>
      </c>
      <c r="I3917" s="181" t="s">
        <v>1906</v>
      </c>
      <c r="J3917" s="181" t="s">
        <v>543</v>
      </c>
      <c r="K3917" s="181" t="s">
        <v>3689</v>
      </c>
    </row>
    <row r="3918" spans="1:11">
      <c r="A3918" s="181" t="s">
        <v>3687</v>
      </c>
      <c r="B3918" s="181" t="s">
        <v>3688</v>
      </c>
      <c r="C3918" s="181" t="s">
        <v>563</v>
      </c>
      <c r="D3918" s="181">
        <v>12</v>
      </c>
      <c r="E3918" s="181" t="s">
        <v>546</v>
      </c>
      <c r="F3918" s="181">
        <v>3.37</v>
      </c>
      <c r="G3918" s="181">
        <v>40.44</v>
      </c>
      <c r="H3918" s="181">
        <v>156.27000000000001</v>
      </c>
      <c r="I3918" s="181" t="s">
        <v>1906</v>
      </c>
      <c r="J3918" s="181" t="s">
        <v>543</v>
      </c>
      <c r="K3918" s="181" t="s">
        <v>3689</v>
      </c>
    </row>
    <row r="3919" spans="1:11">
      <c r="A3919" s="181" t="s">
        <v>3687</v>
      </c>
      <c r="B3919" s="181" t="s">
        <v>3688</v>
      </c>
      <c r="C3919" s="181" t="s">
        <v>552</v>
      </c>
      <c r="D3919" s="181">
        <v>13</v>
      </c>
      <c r="E3919" s="181" t="s">
        <v>554</v>
      </c>
      <c r="F3919" s="181">
        <v>7.0000000000000007E-2</v>
      </c>
      <c r="G3919" s="181">
        <v>0.91</v>
      </c>
      <c r="H3919" s="181">
        <v>156.27000000000001</v>
      </c>
      <c r="I3919" s="181" t="s">
        <v>1906</v>
      </c>
      <c r="J3919" s="181" t="s">
        <v>543</v>
      </c>
      <c r="K3919" s="181" t="s">
        <v>3689</v>
      </c>
    </row>
    <row r="3920" spans="1:11">
      <c r="A3920" s="181" t="s">
        <v>3687</v>
      </c>
      <c r="B3920" s="181" t="s">
        <v>3688</v>
      </c>
      <c r="C3920" s="181" t="s">
        <v>575</v>
      </c>
      <c r="D3920" s="181">
        <v>8</v>
      </c>
      <c r="E3920" s="181" t="s">
        <v>541</v>
      </c>
      <c r="F3920" s="181">
        <v>2.44</v>
      </c>
      <c r="G3920" s="181">
        <v>19.52</v>
      </c>
      <c r="H3920" s="181">
        <v>156.27000000000001</v>
      </c>
      <c r="I3920" s="181" t="s">
        <v>1906</v>
      </c>
      <c r="J3920" s="181" t="s">
        <v>543</v>
      </c>
      <c r="K3920" s="181" t="s">
        <v>3689</v>
      </c>
    </row>
    <row r="3921" spans="1:11">
      <c r="A3921" s="181" t="s">
        <v>3690</v>
      </c>
      <c r="B3921" s="181" t="s">
        <v>3691</v>
      </c>
      <c r="C3921" s="181" t="s">
        <v>550</v>
      </c>
      <c r="D3921" s="181">
        <v>18</v>
      </c>
      <c r="E3921" s="181" t="s">
        <v>551</v>
      </c>
      <c r="F3921" s="181">
        <v>0.24</v>
      </c>
      <c r="G3921" s="181">
        <v>4.32</v>
      </c>
      <c r="H3921" s="181">
        <v>67.069999999999993</v>
      </c>
      <c r="I3921" s="181" t="s">
        <v>1906</v>
      </c>
      <c r="J3921" s="181" t="s">
        <v>778</v>
      </c>
      <c r="K3921" s="181" t="s">
        <v>3692</v>
      </c>
    </row>
    <row r="3922" spans="1:11">
      <c r="A3922" s="181" t="s">
        <v>3690</v>
      </c>
      <c r="B3922" s="181" t="s">
        <v>3691</v>
      </c>
      <c r="C3922" s="181" t="s">
        <v>553</v>
      </c>
      <c r="D3922" s="181">
        <v>2</v>
      </c>
      <c r="E3922" s="181" t="s">
        <v>541</v>
      </c>
      <c r="F3922" s="181">
        <v>3.92</v>
      </c>
      <c r="G3922" s="181">
        <v>7.84</v>
      </c>
      <c r="H3922" s="181">
        <v>67.069999999999993</v>
      </c>
      <c r="I3922" s="181" t="s">
        <v>1906</v>
      </c>
      <c r="J3922" s="181" t="s">
        <v>778</v>
      </c>
      <c r="K3922" s="181" t="s">
        <v>3692</v>
      </c>
    </row>
    <row r="3923" spans="1:11">
      <c r="A3923" s="181" t="s">
        <v>3690</v>
      </c>
      <c r="B3923" s="181" t="s">
        <v>3691</v>
      </c>
      <c r="C3923" s="181" t="s">
        <v>559</v>
      </c>
      <c r="D3923" s="181">
        <v>8</v>
      </c>
      <c r="E3923" s="181" t="s">
        <v>551</v>
      </c>
      <c r="F3923" s="181">
        <v>4.0199999999999996</v>
      </c>
      <c r="G3923" s="181">
        <v>32.159999999999997</v>
      </c>
      <c r="H3923" s="181">
        <v>67.069999999999993</v>
      </c>
      <c r="I3923" s="181" t="s">
        <v>1906</v>
      </c>
      <c r="J3923" s="181" t="s">
        <v>778</v>
      </c>
      <c r="K3923" s="181" t="s">
        <v>3692</v>
      </c>
    </row>
    <row r="3924" spans="1:11">
      <c r="A3924" s="181" t="s">
        <v>3690</v>
      </c>
      <c r="B3924" s="181" t="s">
        <v>3691</v>
      </c>
      <c r="C3924" s="181" t="s">
        <v>597</v>
      </c>
      <c r="D3924" s="181">
        <v>16</v>
      </c>
      <c r="E3924" s="181" t="s">
        <v>554</v>
      </c>
      <c r="F3924" s="181">
        <v>0.56000000000000005</v>
      </c>
      <c r="G3924" s="181">
        <v>8.9600000000000009</v>
      </c>
      <c r="H3924" s="181">
        <v>67.069999999999993</v>
      </c>
      <c r="I3924" s="181" t="s">
        <v>1906</v>
      </c>
      <c r="J3924" s="181" t="s">
        <v>778</v>
      </c>
      <c r="K3924" s="181" t="s">
        <v>3692</v>
      </c>
    </row>
    <row r="3925" spans="1:11">
      <c r="A3925" s="181" t="s">
        <v>3690</v>
      </c>
      <c r="B3925" s="181" t="s">
        <v>3691</v>
      </c>
      <c r="C3925" s="181" t="s">
        <v>579</v>
      </c>
      <c r="D3925" s="181">
        <v>7</v>
      </c>
      <c r="E3925" s="181" t="s">
        <v>554</v>
      </c>
      <c r="F3925" s="181">
        <v>1.97</v>
      </c>
      <c r="G3925" s="181">
        <v>13.79</v>
      </c>
      <c r="H3925" s="181">
        <v>67.069999999999993</v>
      </c>
      <c r="I3925" s="181" t="s">
        <v>1906</v>
      </c>
      <c r="J3925" s="181" t="s">
        <v>778</v>
      </c>
      <c r="K3925" s="181" t="s">
        <v>3692</v>
      </c>
    </row>
    <row r="3926" spans="1:11">
      <c r="A3926" s="181" t="s">
        <v>3693</v>
      </c>
      <c r="B3926" s="181" t="s">
        <v>3694</v>
      </c>
      <c r="C3926" s="181" t="s">
        <v>559</v>
      </c>
      <c r="D3926" s="181">
        <v>5</v>
      </c>
      <c r="E3926" s="181" t="s">
        <v>554</v>
      </c>
      <c r="F3926" s="181">
        <v>0.7</v>
      </c>
      <c r="G3926" s="181">
        <v>3.5</v>
      </c>
      <c r="H3926" s="181">
        <v>131.91999999999999</v>
      </c>
      <c r="I3926" s="181" t="s">
        <v>542</v>
      </c>
      <c r="J3926" s="181" t="s">
        <v>543</v>
      </c>
      <c r="K3926" s="181" t="s">
        <v>3695</v>
      </c>
    </row>
    <row r="3927" spans="1:11">
      <c r="A3927" s="181" t="s">
        <v>3693</v>
      </c>
      <c r="B3927" s="181" t="s">
        <v>3694</v>
      </c>
      <c r="C3927" s="181" t="s">
        <v>553</v>
      </c>
      <c r="D3927" s="181">
        <v>8</v>
      </c>
      <c r="E3927" s="181" t="s">
        <v>541</v>
      </c>
      <c r="F3927" s="181">
        <v>2.67</v>
      </c>
      <c r="G3927" s="181">
        <v>21.36</v>
      </c>
      <c r="H3927" s="181">
        <v>131.91999999999999</v>
      </c>
      <c r="I3927" s="181" t="s">
        <v>542</v>
      </c>
      <c r="J3927" s="181" t="s">
        <v>543</v>
      </c>
      <c r="K3927" s="181" t="s">
        <v>3696</v>
      </c>
    </row>
    <row r="3928" spans="1:11">
      <c r="A3928" s="181" t="s">
        <v>3693</v>
      </c>
      <c r="B3928" s="181" t="s">
        <v>3694</v>
      </c>
      <c r="C3928" s="181" t="s">
        <v>579</v>
      </c>
      <c r="D3928" s="181">
        <v>2</v>
      </c>
      <c r="E3928" s="181" t="s">
        <v>551</v>
      </c>
      <c r="F3928" s="181">
        <v>3.3</v>
      </c>
      <c r="G3928" s="181">
        <v>6.6</v>
      </c>
      <c r="H3928" s="181">
        <v>131.91999999999999</v>
      </c>
      <c r="I3928" s="181" t="s">
        <v>542</v>
      </c>
      <c r="J3928" s="181" t="s">
        <v>543</v>
      </c>
      <c r="K3928" s="181" t="s">
        <v>3697</v>
      </c>
    </row>
    <row r="3929" spans="1:11">
      <c r="A3929" s="181" t="s">
        <v>3693</v>
      </c>
      <c r="B3929" s="181" t="s">
        <v>3694</v>
      </c>
      <c r="C3929" s="181" t="s">
        <v>540</v>
      </c>
      <c r="D3929" s="181">
        <v>5</v>
      </c>
      <c r="E3929" s="181" t="s">
        <v>551</v>
      </c>
      <c r="F3929" s="181">
        <v>2.46</v>
      </c>
      <c r="G3929" s="181">
        <v>12.3</v>
      </c>
      <c r="H3929" s="181">
        <v>131.91999999999999</v>
      </c>
      <c r="I3929" s="181" t="s">
        <v>542</v>
      </c>
      <c r="J3929" s="181" t="s">
        <v>543</v>
      </c>
      <c r="K3929" s="181" t="s">
        <v>3698</v>
      </c>
    </row>
    <row r="3930" spans="1:11">
      <c r="A3930" s="181" t="s">
        <v>3693</v>
      </c>
      <c r="B3930" s="181" t="s">
        <v>3694</v>
      </c>
      <c r="C3930" s="181" t="s">
        <v>545</v>
      </c>
      <c r="D3930" s="181">
        <v>19</v>
      </c>
      <c r="E3930" s="181" t="s">
        <v>546</v>
      </c>
      <c r="F3930" s="181">
        <v>4.6399999999999997</v>
      </c>
      <c r="G3930" s="181">
        <v>88.16</v>
      </c>
      <c r="H3930" s="181">
        <v>131.91999999999999</v>
      </c>
      <c r="I3930" s="181" t="s">
        <v>542</v>
      </c>
      <c r="J3930" s="181" t="s">
        <v>543</v>
      </c>
      <c r="K3930" s="181" t="s">
        <v>3699</v>
      </c>
    </row>
    <row r="3931" spans="1:11">
      <c r="A3931" s="181" t="s">
        <v>3700</v>
      </c>
      <c r="B3931" s="181" t="s">
        <v>3701</v>
      </c>
      <c r="C3931" s="181" t="s">
        <v>547</v>
      </c>
      <c r="D3931" s="181">
        <v>20</v>
      </c>
      <c r="E3931" s="181" t="s">
        <v>546</v>
      </c>
      <c r="F3931" s="181">
        <v>3.01</v>
      </c>
      <c r="G3931" s="181">
        <v>60.2</v>
      </c>
      <c r="H3931" s="181">
        <v>263.95</v>
      </c>
      <c r="I3931" s="181" t="s">
        <v>1906</v>
      </c>
      <c r="J3931" s="181" t="s">
        <v>543</v>
      </c>
      <c r="K3931" s="181" t="s">
        <v>3702</v>
      </c>
    </row>
    <row r="3932" spans="1:11">
      <c r="A3932" s="181" t="s">
        <v>3700</v>
      </c>
      <c r="B3932" s="181" t="s">
        <v>3701</v>
      </c>
      <c r="C3932" s="181" t="s">
        <v>545</v>
      </c>
      <c r="D3932" s="181">
        <v>17</v>
      </c>
      <c r="E3932" s="181" t="s">
        <v>554</v>
      </c>
      <c r="F3932" s="181">
        <v>3.08</v>
      </c>
      <c r="G3932" s="181">
        <v>52.36</v>
      </c>
      <c r="H3932" s="181">
        <v>263.95</v>
      </c>
      <c r="I3932" s="181" t="s">
        <v>1906</v>
      </c>
      <c r="J3932" s="181" t="s">
        <v>543</v>
      </c>
      <c r="K3932" s="181" t="s">
        <v>3702</v>
      </c>
    </row>
    <row r="3933" spans="1:11">
      <c r="A3933" s="181" t="s">
        <v>3700</v>
      </c>
      <c r="B3933" s="181" t="s">
        <v>3701</v>
      </c>
      <c r="C3933" s="181" t="s">
        <v>597</v>
      </c>
      <c r="D3933" s="181">
        <v>19</v>
      </c>
      <c r="E3933" s="181" t="s">
        <v>554</v>
      </c>
      <c r="F3933" s="181">
        <v>4.57</v>
      </c>
      <c r="G3933" s="181">
        <v>86.83</v>
      </c>
      <c r="H3933" s="181">
        <v>263.95</v>
      </c>
      <c r="I3933" s="181" t="s">
        <v>1906</v>
      </c>
      <c r="J3933" s="181" t="s">
        <v>543</v>
      </c>
      <c r="K3933" s="181" t="s">
        <v>3702</v>
      </c>
    </row>
    <row r="3934" spans="1:11">
      <c r="A3934" s="181" t="s">
        <v>3700</v>
      </c>
      <c r="B3934" s="181" t="s">
        <v>3701</v>
      </c>
      <c r="C3934" s="181" t="s">
        <v>543</v>
      </c>
      <c r="D3934" s="181">
        <v>5</v>
      </c>
      <c r="E3934" s="181" t="s">
        <v>541</v>
      </c>
      <c r="F3934" s="181">
        <v>3.12</v>
      </c>
      <c r="G3934" s="181">
        <v>15.6</v>
      </c>
      <c r="H3934" s="181">
        <v>263.95</v>
      </c>
      <c r="I3934" s="181" t="s">
        <v>1906</v>
      </c>
      <c r="J3934" s="181" t="s">
        <v>543</v>
      </c>
      <c r="K3934" s="181" t="s">
        <v>3702</v>
      </c>
    </row>
    <row r="3935" spans="1:11">
      <c r="A3935" s="181" t="s">
        <v>3700</v>
      </c>
      <c r="B3935" s="181" t="s">
        <v>3701</v>
      </c>
      <c r="C3935" s="181" t="s">
        <v>563</v>
      </c>
      <c r="D3935" s="181">
        <v>18</v>
      </c>
      <c r="E3935" s="181" t="s">
        <v>546</v>
      </c>
      <c r="F3935" s="181">
        <v>2.72</v>
      </c>
      <c r="G3935" s="181">
        <v>48.96</v>
      </c>
      <c r="H3935" s="181">
        <v>263.95</v>
      </c>
      <c r="I3935" s="181" t="s">
        <v>1906</v>
      </c>
      <c r="J3935" s="181" t="s">
        <v>543</v>
      </c>
      <c r="K3935" s="181" t="s">
        <v>3702</v>
      </c>
    </row>
    <row r="3936" spans="1:11">
      <c r="A3936" s="181" t="s">
        <v>3703</v>
      </c>
      <c r="B3936" s="181" t="s">
        <v>3704</v>
      </c>
      <c r="C3936" s="181" t="s">
        <v>579</v>
      </c>
      <c r="D3936" s="181">
        <v>18</v>
      </c>
      <c r="E3936" s="181" t="s">
        <v>554</v>
      </c>
      <c r="F3936" s="181">
        <v>1.4</v>
      </c>
      <c r="G3936" s="181">
        <v>25.2</v>
      </c>
      <c r="H3936" s="181">
        <v>61.39</v>
      </c>
      <c r="I3936" s="181" t="s">
        <v>542</v>
      </c>
      <c r="J3936" s="181" t="s">
        <v>543</v>
      </c>
      <c r="K3936" s="181" t="s">
        <v>3705</v>
      </c>
    </row>
    <row r="3937" spans="1:11">
      <c r="A3937" s="181" t="s">
        <v>3703</v>
      </c>
      <c r="B3937" s="181" t="s">
        <v>3704</v>
      </c>
      <c r="C3937" s="181" t="s">
        <v>575</v>
      </c>
      <c r="D3937" s="181">
        <v>8</v>
      </c>
      <c r="E3937" s="181" t="s">
        <v>554</v>
      </c>
      <c r="F3937" s="181">
        <v>0.98</v>
      </c>
      <c r="G3937" s="181">
        <v>7.84</v>
      </c>
      <c r="H3937" s="181">
        <v>61.39</v>
      </c>
      <c r="I3937" s="181" t="s">
        <v>542</v>
      </c>
      <c r="J3937" s="181" t="s">
        <v>543</v>
      </c>
      <c r="K3937" s="181" t="s">
        <v>3706</v>
      </c>
    </row>
    <row r="3938" spans="1:11">
      <c r="A3938" s="181" t="s">
        <v>3703</v>
      </c>
      <c r="B3938" s="181" t="s">
        <v>3704</v>
      </c>
      <c r="C3938" s="181" t="s">
        <v>543</v>
      </c>
      <c r="D3938" s="181">
        <v>15</v>
      </c>
      <c r="E3938" s="181" t="s">
        <v>554</v>
      </c>
      <c r="F3938" s="181">
        <v>1.89</v>
      </c>
      <c r="G3938" s="181">
        <v>28.35</v>
      </c>
      <c r="H3938" s="181">
        <v>61.39</v>
      </c>
      <c r="I3938" s="181" t="s">
        <v>542</v>
      </c>
      <c r="J3938" s="181" t="s">
        <v>543</v>
      </c>
      <c r="K3938" s="181" t="s">
        <v>3707</v>
      </c>
    </row>
    <row r="3939" spans="1:11">
      <c r="A3939" s="181" t="s">
        <v>3708</v>
      </c>
      <c r="B3939" s="181" t="s">
        <v>3709</v>
      </c>
      <c r="C3939" s="181" t="s">
        <v>547</v>
      </c>
      <c r="D3939" s="181">
        <v>14</v>
      </c>
      <c r="E3939" s="181" t="s">
        <v>551</v>
      </c>
      <c r="F3939" s="181">
        <v>2.78</v>
      </c>
      <c r="G3939" s="181">
        <v>38.92</v>
      </c>
      <c r="H3939" s="181">
        <v>134.18</v>
      </c>
      <c r="I3939" s="181" t="s">
        <v>542</v>
      </c>
      <c r="J3939" s="181" t="s">
        <v>543</v>
      </c>
      <c r="K3939" s="181" t="s">
        <v>3710</v>
      </c>
    </row>
    <row r="3940" spans="1:11">
      <c r="A3940" s="181" t="s">
        <v>3708</v>
      </c>
      <c r="B3940" s="181" t="s">
        <v>3709</v>
      </c>
      <c r="C3940" s="181" t="s">
        <v>543</v>
      </c>
      <c r="D3940" s="181">
        <v>8</v>
      </c>
      <c r="E3940" s="181" t="s">
        <v>541</v>
      </c>
      <c r="F3940" s="181">
        <v>0.74</v>
      </c>
      <c r="G3940" s="181">
        <v>5.92</v>
      </c>
      <c r="H3940" s="181">
        <v>134.18</v>
      </c>
      <c r="I3940" s="181" t="s">
        <v>542</v>
      </c>
      <c r="J3940" s="181" t="s">
        <v>543</v>
      </c>
      <c r="K3940" s="181" t="s">
        <v>3711</v>
      </c>
    </row>
    <row r="3941" spans="1:11">
      <c r="A3941" s="181" t="s">
        <v>3708</v>
      </c>
      <c r="B3941" s="181" t="s">
        <v>3709</v>
      </c>
      <c r="C3941" s="181" t="s">
        <v>557</v>
      </c>
      <c r="D3941" s="181">
        <v>13</v>
      </c>
      <c r="E3941" s="181" t="s">
        <v>551</v>
      </c>
      <c r="F3941" s="181">
        <v>2.46</v>
      </c>
      <c r="G3941" s="181">
        <v>31.98</v>
      </c>
      <c r="H3941" s="181">
        <v>134.18</v>
      </c>
      <c r="I3941" s="181" t="s">
        <v>542</v>
      </c>
      <c r="J3941" s="181" t="s">
        <v>543</v>
      </c>
      <c r="K3941" s="181" t="s">
        <v>3712</v>
      </c>
    </row>
    <row r="3942" spans="1:11">
      <c r="A3942" s="181" t="s">
        <v>3708</v>
      </c>
      <c r="B3942" s="181" t="s">
        <v>3709</v>
      </c>
      <c r="C3942" s="181" t="s">
        <v>550</v>
      </c>
      <c r="D3942" s="181">
        <v>6</v>
      </c>
      <c r="E3942" s="181" t="s">
        <v>551</v>
      </c>
      <c r="F3942" s="181">
        <v>1.94</v>
      </c>
      <c r="G3942" s="181">
        <v>11.64</v>
      </c>
      <c r="H3942" s="181">
        <v>134.18</v>
      </c>
      <c r="I3942" s="181" t="s">
        <v>542</v>
      </c>
      <c r="J3942" s="181" t="s">
        <v>543</v>
      </c>
      <c r="K3942" s="181" t="s">
        <v>3713</v>
      </c>
    </row>
    <row r="3943" spans="1:11">
      <c r="A3943" s="181" t="s">
        <v>3708</v>
      </c>
      <c r="B3943" s="181" t="s">
        <v>3709</v>
      </c>
      <c r="C3943" s="181" t="s">
        <v>552</v>
      </c>
      <c r="D3943" s="181">
        <v>18</v>
      </c>
      <c r="E3943" s="181" t="s">
        <v>546</v>
      </c>
      <c r="F3943" s="181">
        <v>2.54</v>
      </c>
      <c r="G3943" s="181">
        <v>45.72</v>
      </c>
      <c r="H3943" s="181">
        <v>134.18</v>
      </c>
      <c r="I3943" s="181" t="s">
        <v>542</v>
      </c>
      <c r="J3943" s="181" t="s">
        <v>543</v>
      </c>
      <c r="K3943" s="181" t="s">
        <v>3714</v>
      </c>
    </row>
    <row r="3944" spans="1:11">
      <c r="A3944" s="181" t="s">
        <v>3715</v>
      </c>
      <c r="B3944" s="181" t="s">
        <v>3716</v>
      </c>
      <c r="C3944" s="181" t="s">
        <v>557</v>
      </c>
      <c r="D3944" s="181">
        <v>16</v>
      </c>
      <c r="E3944" s="181" t="s">
        <v>551</v>
      </c>
      <c r="F3944" s="181">
        <v>4.24</v>
      </c>
      <c r="G3944" s="181">
        <v>67.84</v>
      </c>
      <c r="H3944" s="181">
        <v>180.26</v>
      </c>
      <c r="I3944" s="181" t="s">
        <v>1906</v>
      </c>
      <c r="J3944" s="181" t="s">
        <v>543</v>
      </c>
      <c r="K3944" s="181" t="s">
        <v>3717</v>
      </c>
    </row>
    <row r="3945" spans="1:11">
      <c r="A3945" s="181" t="s">
        <v>3715</v>
      </c>
      <c r="B3945" s="181" t="s">
        <v>3716</v>
      </c>
      <c r="C3945" s="181" t="s">
        <v>579</v>
      </c>
      <c r="D3945" s="181">
        <v>8</v>
      </c>
      <c r="E3945" s="181" t="s">
        <v>546</v>
      </c>
      <c r="F3945" s="181">
        <v>1.24</v>
      </c>
      <c r="G3945" s="181">
        <v>9.92</v>
      </c>
      <c r="H3945" s="181">
        <v>180.26</v>
      </c>
      <c r="I3945" s="181" t="s">
        <v>1906</v>
      </c>
      <c r="J3945" s="181" t="s">
        <v>543</v>
      </c>
      <c r="K3945" s="181" t="s">
        <v>3717</v>
      </c>
    </row>
    <row r="3946" spans="1:11">
      <c r="A3946" s="181" t="s">
        <v>3715</v>
      </c>
      <c r="B3946" s="181" t="s">
        <v>3716</v>
      </c>
      <c r="C3946" s="181" t="s">
        <v>563</v>
      </c>
      <c r="D3946" s="181">
        <v>6</v>
      </c>
      <c r="E3946" s="181" t="s">
        <v>554</v>
      </c>
      <c r="F3946" s="181">
        <v>3.22</v>
      </c>
      <c r="G3946" s="181">
        <v>19.32</v>
      </c>
      <c r="H3946" s="181">
        <v>180.26</v>
      </c>
      <c r="I3946" s="181" t="s">
        <v>1906</v>
      </c>
      <c r="J3946" s="181" t="s">
        <v>543</v>
      </c>
      <c r="K3946" s="181" t="s">
        <v>3717</v>
      </c>
    </row>
    <row r="3947" spans="1:11">
      <c r="A3947" s="181" t="s">
        <v>3715</v>
      </c>
      <c r="B3947" s="181" t="s">
        <v>3716</v>
      </c>
      <c r="C3947" s="181" t="s">
        <v>575</v>
      </c>
      <c r="D3947" s="181">
        <v>15</v>
      </c>
      <c r="E3947" s="181" t="s">
        <v>551</v>
      </c>
      <c r="F3947" s="181">
        <v>4.78</v>
      </c>
      <c r="G3947" s="181">
        <v>71.7</v>
      </c>
      <c r="H3947" s="181">
        <v>180.26</v>
      </c>
      <c r="I3947" s="181" t="s">
        <v>1906</v>
      </c>
      <c r="J3947" s="181" t="s">
        <v>543</v>
      </c>
      <c r="K3947" s="181" t="s">
        <v>3717</v>
      </c>
    </row>
    <row r="3948" spans="1:11">
      <c r="A3948" s="181" t="s">
        <v>3715</v>
      </c>
      <c r="B3948" s="181" t="s">
        <v>3716</v>
      </c>
      <c r="C3948" s="181" t="s">
        <v>543</v>
      </c>
      <c r="D3948" s="181">
        <v>7</v>
      </c>
      <c r="E3948" s="181" t="s">
        <v>551</v>
      </c>
      <c r="F3948" s="181">
        <v>1.64</v>
      </c>
      <c r="G3948" s="181">
        <v>11.48</v>
      </c>
      <c r="H3948" s="181">
        <v>180.26</v>
      </c>
      <c r="I3948" s="181" t="s">
        <v>1906</v>
      </c>
      <c r="J3948" s="181" t="s">
        <v>543</v>
      </c>
      <c r="K3948" s="181" t="s">
        <v>3717</v>
      </c>
    </row>
    <row r="3949" spans="1:11">
      <c r="A3949" s="181" t="s">
        <v>3718</v>
      </c>
      <c r="B3949" s="181" t="s">
        <v>3719</v>
      </c>
      <c r="C3949" s="181" t="s">
        <v>559</v>
      </c>
      <c r="D3949" s="181">
        <v>7</v>
      </c>
      <c r="E3949" s="181" t="s">
        <v>551</v>
      </c>
      <c r="F3949" s="181">
        <v>1.1399999999999999</v>
      </c>
      <c r="G3949" s="181">
        <v>7.98</v>
      </c>
      <c r="H3949" s="181">
        <v>33.99</v>
      </c>
      <c r="I3949" s="181" t="s">
        <v>542</v>
      </c>
      <c r="J3949" s="181" t="s">
        <v>543</v>
      </c>
      <c r="K3949" s="181" t="s">
        <v>3720</v>
      </c>
    </row>
    <row r="3950" spans="1:11">
      <c r="A3950" s="181" t="s">
        <v>3718</v>
      </c>
      <c r="B3950" s="181" t="s">
        <v>3719</v>
      </c>
      <c r="C3950" s="181" t="s">
        <v>543</v>
      </c>
      <c r="D3950" s="181">
        <v>7</v>
      </c>
      <c r="E3950" s="181" t="s">
        <v>551</v>
      </c>
      <c r="F3950" s="181">
        <v>0.93</v>
      </c>
      <c r="G3950" s="181">
        <v>6.51</v>
      </c>
      <c r="H3950" s="181">
        <v>33.99</v>
      </c>
      <c r="I3950" s="181" t="s">
        <v>542</v>
      </c>
      <c r="J3950" s="181" t="s">
        <v>543</v>
      </c>
      <c r="K3950" s="181" t="s">
        <v>3721</v>
      </c>
    </row>
    <row r="3951" spans="1:11">
      <c r="A3951" s="181" t="s">
        <v>3718</v>
      </c>
      <c r="B3951" s="181" t="s">
        <v>3719</v>
      </c>
      <c r="C3951" s="181" t="s">
        <v>557</v>
      </c>
      <c r="D3951" s="181">
        <v>2</v>
      </c>
      <c r="E3951" s="181" t="s">
        <v>541</v>
      </c>
      <c r="F3951" s="181">
        <v>2.91</v>
      </c>
      <c r="G3951" s="181">
        <v>5.82</v>
      </c>
      <c r="H3951" s="181">
        <v>33.99</v>
      </c>
      <c r="I3951" s="181" t="s">
        <v>542</v>
      </c>
      <c r="J3951" s="181" t="s">
        <v>543</v>
      </c>
      <c r="K3951" s="181" t="s">
        <v>3722</v>
      </c>
    </row>
    <row r="3952" spans="1:11">
      <c r="A3952" s="181" t="s">
        <v>3718</v>
      </c>
      <c r="B3952" s="181" t="s">
        <v>3719</v>
      </c>
      <c r="C3952" s="181" t="s">
        <v>552</v>
      </c>
      <c r="D3952" s="181">
        <v>8</v>
      </c>
      <c r="E3952" s="181" t="s">
        <v>551</v>
      </c>
      <c r="F3952" s="181">
        <v>1.71</v>
      </c>
      <c r="G3952" s="181">
        <v>13.68</v>
      </c>
      <c r="H3952" s="181">
        <v>33.99</v>
      </c>
      <c r="I3952" s="181" t="s">
        <v>542</v>
      </c>
      <c r="J3952" s="181" t="s">
        <v>543</v>
      </c>
      <c r="K3952" s="181" t="s">
        <v>3723</v>
      </c>
    </row>
    <row r="3953" spans="1:11">
      <c r="A3953" s="181" t="s">
        <v>3724</v>
      </c>
      <c r="B3953" s="181" t="s">
        <v>3725</v>
      </c>
      <c r="C3953" s="181" t="s">
        <v>547</v>
      </c>
      <c r="D3953" s="181">
        <v>2</v>
      </c>
      <c r="E3953" s="181" t="s">
        <v>546</v>
      </c>
      <c r="F3953" s="181">
        <v>4.54</v>
      </c>
      <c r="G3953" s="181">
        <v>9.08</v>
      </c>
      <c r="H3953" s="181">
        <v>119.28</v>
      </c>
      <c r="I3953" s="181" t="s">
        <v>542</v>
      </c>
      <c r="J3953" s="181" t="s">
        <v>543</v>
      </c>
      <c r="K3953" s="181" t="s">
        <v>3726</v>
      </c>
    </row>
    <row r="3954" spans="1:11">
      <c r="A3954" s="181" t="s">
        <v>3724</v>
      </c>
      <c r="B3954" s="181" t="s">
        <v>3725</v>
      </c>
      <c r="C3954" s="181" t="s">
        <v>557</v>
      </c>
      <c r="D3954" s="181">
        <v>19</v>
      </c>
      <c r="E3954" s="181" t="s">
        <v>551</v>
      </c>
      <c r="F3954" s="181">
        <v>4.47</v>
      </c>
      <c r="G3954" s="181">
        <v>84.93</v>
      </c>
      <c r="H3954" s="181">
        <v>119.28</v>
      </c>
      <c r="I3954" s="181" t="s">
        <v>542</v>
      </c>
      <c r="J3954" s="181" t="s">
        <v>543</v>
      </c>
      <c r="K3954" s="181" t="s">
        <v>3727</v>
      </c>
    </row>
    <row r="3955" spans="1:11">
      <c r="A3955" s="181" t="s">
        <v>3724</v>
      </c>
      <c r="B3955" s="181" t="s">
        <v>3725</v>
      </c>
      <c r="C3955" s="181" t="s">
        <v>550</v>
      </c>
      <c r="D3955" s="181">
        <v>3</v>
      </c>
      <c r="E3955" s="181" t="s">
        <v>546</v>
      </c>
      <c r="F3955" s="181">
        <v>0.69</v>
      </c>
      <c r="G3955" s="181">
        <v>2.0699999999999998</v>
      </c>
      <c r="H3955" s="181">
        <v>119.28</v>
      </c>
      <c r="I3955" s="181" t="s">
        <v>542</v>
      </c>
      <c r="J3955" s="181" t="s">
        <v>543</v>
      </c>
      <c r="K3955" s="181" t="s">
        <v>3728</v>
      </c>
    </row>
    <row r="3956" spans="1:11">
      <c r="A3956" s="181" t="s">
        <v>3724</v>
      </c>
      <c r="B3956" s="181" t="s">
        <v>3725</v>
      </c>
      <c r="C3956" s="181" t="s">
        <v>559</v>
      </c>
      <c r="D3956" s="181">
        <v>10</v>
      </c>
      <c r="E3956" s="181" t="s">
        <v>546</v>
      </c>
      <c r="F3956" s="181">
        <v>2.3199999999999998</v>
      </c>
      <c r="G3956" s="181">
        <v>23.2</v>
      </c>
      <c r="H3956" s="181">
        <v>119.28</v>
      </c>
      <c r="I3956" s="181" t="s">
        <v>542</v>
      </c>
      <c r="J3956" s="181" t="s">
        <v>543</v>
      </c>
      <c r="K3956" s="181" t="s">
        <v>3729</v>
      </c>
    </row>
    <row r="3957" spans="1:11">
      <c r="A3957" s="181" t="s">
        <v>3730</v>
      </c>
      <c r="B3957" s="181" t="s">
        <v>3731</v>
      </c>
      <c r="C3957" s="181" t="s">
        <v>597</v>
      </c>
      <c r="D3957" s="181">
        <v>10</v>
      </c>
      <c r="E3957" s="181" t="s">
        <v>554</v>
      </c>
      <c r="F3957" s="181">
        <v>1.37</v>
      </c>
      <c r="G3957" s="181">
        <v>13.7</v>
      </c>
      <c r="H3957" s="181">
        <v>66.180000000000007</v>
      </c>
      <c r="I3957" s="181" t="s">
        <v>542</v>
      </c>
      <c r="J3957" s="181" t="s">
        <v>778</v>
      </c>
      <c r="K3957" s="181" t="s">
        <v>3732</v>
      </c>
    </row>
    <row r="3958" spans="1:11">
      <c r="A3958" s="181" t="s">
        <v>3730</v>
      </c>
      <c r="B3958" s="181" t="s">
        <v>3731</v>
      </c>
      <c r="C3958" s="181" t="s">
        <v>553</v>
      </c>
      <c r="D3958" s="181">
        <v>9</v>
      </c>
      <c r="E3958" s="181" t="s">
        <v>541</v>
      </c>
      <c r="F3958" s="181">
        <v>0.82</v>
      </c>
      <c r="G3958" s="181">
        <v>7.38</v>
      </c>
      <c r="H3958" s="181">
        <v>66.180000000000007</v>
      </c>
      <c r="I3958" s="181" t="s">
        <v>542</v>
      </c>
      <c r="J3958" s="181" t="s">
        <v>778</v>
      </c>
      <c r="K3958" s="181" t="s">
        <v>3733</v>
      </c>
    </row>
    <row r="3959" spans="1:11">
      <c r="A3959" s="181" t="s">
        <v>3730</v>
      </c>
      <c r="B3959" s="181" t="s">
        <v>3731</v>
      </c>
      <c r="C3959" s="181" t="s">
        <v>559</v>
      </c>
      <c r="D3959" s="181">
        <v>10</v>
      </c>
      <c r="E3959" s="181" t="s">
        <v>541</v>
      </c>
      <c r="F3959" s="181">
        <v>4.51</v>
      </c>
      <c r="G3959" s="181">
        <v>45.1</v>
      </c>
      <c r="H3959" s="181">
        <v>66.180000000000007</v>
      </c>
      <c r="I3959" s="181" t="s">
        <v>542</v>
      </c>
      <c r="J3959" s="181" t="s">
        <v>778</v>
      </c>
      <c r="K3959" s="181" t="s">
        <v>3734</v>
      </c>
    </row>
    <row r="3960" spans="1:11">
      <c r="A3960" s="181" t="s">
        <v>3735</v>
      </c>
      <c r="B3960" s="181" t="s">
        <v>3736</v>
      </c>
      <c r="C3960" s="181" t="s">
        <v>575</v>
      </c>
      <c r="D3960" s="181">
        <v>10</v>
      </c>
      <c r="E3960" s="181" t="s">
        <v>541</v>
      </c>
      <c r="F3960" s="181">
        <v>2.85</v>
      </c>
      <c r="G3960" s="181">
        <v>28.5</v>
      </c>
      <c r="H3960" s="181">
        <v>99.52</v>
      </c>
      <c r="I3960" s="181" t="s">
        <v>542</v>
      </c>
      <c r="J3960" s="181" t="s">
        <v>543</v>
      </c>
      <c r="K3960" s="181" t="s">
        <v>3737</v>
      </c>
    </row>
    <row r="3961" spans="1:11">
      <c r="A3961" s="181" t="s">
        <v>3735</v>
      </c>
      <c r="B3961" s="181" t="s">
        <v>3736</v>
      </c>
      <c r="C3961" s="181" t="s">
        <v>543</v>
      </c>
      <c r="D3961" s="181">
        <v>13</v>
      </c>
      <c r="E3961" s="181" t="s">
        <v>546</v>
      </c>
      <c r="F3961" s="181">
        <v>1.22</v>
      </c>
      <c r="G3961" s="181">
        <v>15.86</v>
      </c>
      <c r="H3961" s="181">
        <v>99.52</v>
      </c>
      <c r="I3961" s="181" t="s">
        <v>542</v>
      </c>
      <c r="J3961" s="181" t="s">
        <v>543</v>
      </c>
      <c r="K3961" s="181" t="s">
        <v>3738</v>
      </c>
    </row>
    <row r="3962" spans="1:11">
      <c r="A3962" s="181" t="s">
        <v>3735</v>
      </c>
      <c r="B3962" s="181" t="s">
        <v>3736</v>
      </c>
      <c r="C3962" s="181" t="s">
        <v>540</v>
      </c>
      <c r="D3962" s="181">
        <v>14</v>
      </c>
      <c r="E3962" s="181" t="s">
        <v>546</v>
      </c>
      <c r="F3962" s="181">
        <v>3.94</v>
      </c>
      <c r="G3962" s="181">
        <v>55.16</v>
      </c>
      <c r="H3962" s="181">
        <v>99.52</v>
      </c>
      <c r="I3962" s="181" t="s">
        <v>542</v>
      </c>
      <c r="J3962" s="181" t="s">
        <v>543</v>
      </c>
      <c r="K3962" s="181" t="s">
        <v>3739</v>
      </c>
    </row>
    <row r="3963" spans="1:11">
      <c r="A3963" s="181" t="s">
        <v>3740</v>
      </c>
      <c r="B3963" s="181" t="s">
        <v>3741</v>
      </c>
      <c r="C3963" s="181" t="s">
        <v>563</v>
      </c>
      <c r="D3963" s="181">
        <v>17</v>
      </c>
      <c r="E3963" s="181" t="s">
        <v>551</v>
      </c>
      <c r="F3963" s="181">
        <v>1.46</v>
      </c>
      <c r="G3963" s="181">
        <v>24.82</v>
      </c>
      <c r="H3963" s="181">
        <v>114.32</v>
      </c>
      <c r="I3963" s="181" t="s">
        <v>542</v>
      </c>
      <c r="J3963" s="181" t="s">
        <v>543</v>
      </c>
      <c r="K3963" s="181" t="s">
        <v>3742</v>
      </c>
    </row>
    <row r="3964" spans="1:11">
      <c r="A3964" s="181" t="s">
        <v>3740</v>
      </c>
      <c r="B3964" s="181" t="s">
        <v>3741</v>
      </c>
      <c r="C3964" s="181" t="s">
        <v>540</v>
      </c>
      <c r="D3964" s="181">
        <v>18</v>
      </c>
      <c r="E3964" s="181" t="s">
        <v>551</v>
      </c>
      <c r="F3964" s="181">
        <v>0.21</v>
      </c>
      <c r="G3964" s="181">
        <v>3.78</v>
      </c>
      <c r="H3964" s="181">
        <v>114.32</v>
      </c>
      <c r="I3964" s="181" t="s">
        <v>542</v>
      </c>
      <c r="J3964" s="181" t="s">
        <v>543</v>
      </c>
      <c r="K3964" s="181" t="s">
        <v>3743</v>
      </c>
    </row>
    <row r="3965" spans="1:11">
      <c r="A3965" s="181" t="s">
        <v>3740</v>
      </c>
      <c r="B3965" s="181" t="s">
        <v>3741</v>
      </c>
      <c r="C3965" s="181" t="s">
        <v>597</v>
      </c>
      <c r="D3965" s="181">
        <v>20</v>
      </c>
      <c r="E3965" s="181" t="s">
        <v>554</v>
      </c>
      <c r="F3965" s="181">
        <v>0.35</v>
      </c>
      <c r="G3965" s="181">
        <v>7</v>
      </c>
      <c r="H3965" s="181">
        <v>114.32</v>
      </c>
      <c r="I3965" s="181" t="s">
        <v>542</v>
      </c>
      <c r="J3965" s="181" t="s">
        <v>543</v>
      </c>
      <c r="K3965" s="181" t="s">
        <v>3744</v>
      </c>
    </row>
    <row r="3966" spans="1:11">
      <c r="A3966" s="181" t="s">
        <v>3740</v>
      </c>
      <c r="B3966" s="181" t="s">
        <v>3741</v>
      </c>
      <c r="C3966" s="181" t="s">
        <v>579</v>
      </c>
      <c r="D3966" s="181">
        <v>20</v>
      </c>
      <c r="E3966" s="181" t="s">
        <v>554</v>
      </c>
      <c r="F3966" s="181">
        <v>2.72</v>
      </c>
      <c r="G3966" s="181">
        <v>54.4</v>
      </c>
      <c r="H3966" s="181">
        <v>114.32</v>
      </c>
      <c r="I3966" s="181" t="s">
        <v>542</v>
      </c>
      <c r="J3966" s="181" t="s">
        <v>543</v>
      </c>
      <c r="K3966" s="181" t="s">
        <v>3745</v>
      </c>
    </row>
    <row r="3967" spans="1:11">
      <c r="A3967" s="181" t="s">
        <v>3740</v>
      </c>
      <c r="B3967" s="181" t="s">
        <v>3741</v>
      </c>
      <c r="C3967" s="181" t="s">
        <v>545</v>
      </c>
      <c r="D3967" s="181">
        <v>8</v>
      </c>
      <c r="E3967" s="181" t="s">
        <v>551</v>
      </c>
      <c r="F3967" s="181">
        <v>3.04</v>
      </c>
      <c r="G3967" s="181">
        <v>24.32</v>
      </c>
      <c r="H3967" s="181">
        <v>114.32</v>
      </c>
      <c r="I3967" s="181" t="s">
        <v>542</v>
      </c>
      <c r="J3967" s="181" t="s">
        <v>543</v>
      </c>
      <c r="K3967" s="181" t="s">
        <v>3746</v>
      </c>
    </row>
    <row r="3968" spans="1:11">
      <c r="A3968" s="181" t="s">
        <v>3747</v>
      </c>
      <c r="B3968" s="181" t="s">
        <v>3748</v>
      </c>
      <c r="C3968" s="181" t="s">
        <v>579</v>
      </c>
      <c r="D3968" s="181">
        <v>19</v>
      </c>
      <c r="E3968" s="181" t="s">
        <v>554</v>
      </c>
      <c r="F3968" s="181">
        <v>1.04</v>
      </c>
      <c r="G3968" s="181">
        <v>19.760000000000002</v>
      </c>
      <c r="H3968" s="181">
        <v>66.3</v>
      </c>
      <c r="I3968" s="181" t="s">
        <v>1906</v>
      </c>
      <c r="J3968" s="181" t="s">
        <v>778</v>
      </c>
      <c r="K3968" s="181" t="s">
        <v>3749</v>
      </c>
    </row>
    <row r="3969" spans="1:11">
      <c r="A3969" s="181" t="s">
        <v>3747</v>
      </c>
      <c r="B3969" s="181" t="s">
        <v>3748</v>
      </c>
      <c r="C3969" s="181" t="s">
        <v>563</v>
      </c>
      <c r="D3969" s="181">
        <v>19</v>
      </c>
      <c r="E3969" s="181" t="s">
        <v>554</v>
      </c>
      <c r="F3969" s="181">
        <v>1.1200000000000001</v>
      </c>
      <c r="G3969" s="181">
        <v>21.28</v>
      </c>
      <c r="H3969" s="181">
        <v>66.3</v>
      </c>
      <c r="I3969" s="181" t="s">
        <v>1906</v>
      </c>
      <c r="J3969" s="181" t="s">
        <v>778</v>
      </c>
      <c r="K3969" s="181" t="s">
        <v>3749</v>
      </c>
    </row>
    <row r="3970" spans="1:11">
      <c r="A3970" s="181" t="s">
        <v>3747</v>
      </c>
      <c r="B3970" s="181" t="s">
        <v>3748</v>
      </c>
      <c r="C3970" s="181" t="s">
        <v>597</v>
      </c>
      <c r="D3970" s="181">
        <v>8</v>
      </c>
      <c r="E3970" s="181" t="s">
        <v>551</v>
      </c>
      <c r="F3970" s="181">
        <v>1.95</v>
      </c>
      <c r="G3970" s="181">
        <v>15.6</v>
      </c>
      <c r="H3970" s="181">
        <v>66.3</v>
      </c>
      <c r="I3970" s="181" t="s">
        <v>1906</v>
      </c>
      <c r="J3970" s="181" t="s">
        <v>778</v>
      </c>
      <c r="K3970" s="181" t="s">
        <v>3749</v>
      </c>
    </row>
    <row r="3971" spans="1:11">
      <c r="A3971" s="181" t="s">
        <v>3747</v>
      </c>
      <c r="B3971" s="181" t="s">
        <v>3748</v>
      </c>
      <c r="C3971" s="181" t="s">
        <v>550</v>
      </c>
      <c r="D3971" s="181">
        <v>6</v>
      </c>
      <c r="E3971" s="181" t="s">
        <v>546</v>
      </c>
      <c r="F3971" s="181">
        <v>0.99</v>
      </c>
      <c r="G3971" s="181">
        <v>5.94</v>
      </c>
      <c r="H3971" s="181">
        <v>66.3</v>
      </c>
      <c r="I3971" s="181" t="s">
        <v>1906</v>
      </c>
      <c r="J3971" s="181" t="s">
        <v>778</v>
      </c>
      <c r="K3971" s="181" t="s">
        <v>3749</v>
      </c>
    </row>
    <row r="3972" spans="1:11">
      <c r="A3972" s="181" t="s">
        <v>3747</v>
      </c>
      <c r="B3972" s="181" t="s">
        <v>3748</v>
      </c>
      <c r="C3972" s="181" t="s">
        <v>552</v>
      </c>
      <c r="D3972" s="181">
        <v>12</v>
      </c>
      <c r="E3972" s="181" t="s">
        <v>554</v>
      </c>
      <c r="F3972" s="181">
        <v>7.0000000000000007E-2</v>
      </c>
      <c r="G3972" s="181">
        <v>0.84</v>
      </c>
      <c r="H3972" s="181">
        <v>66.3</v>
      </c>
      <c r="I3972" s="181" t="s">
        <v>1906</v>
      </c>
      <c r="J3972" s="181" t="s">
        <v>778</v>
      </c>
      <c r="K3972" s="181" t="s">
        <v>3749</v>
      </c>
    </row>
    <row r="3973" spans="1:11">
      <c r="A3973" s="181" t="s">
        <v>3747</v>
      </c>
      <c r="B3973" s="181" t="s">
        <v>3748</v>
      </c>
      <c r="C3973" s="181" t="s">
        <v>553</v>
      </c>
      <c r="D3973" s="181">
        <v>2</v>
      </c>
      <c r="E3973" s="181" t="s">
        <v>546</v>
      </c>
      <c r="F3973" s="181">
        <v>1.44</v>
      </c>
      <c r="G3973" s="181">
        <v>2.88</v>
      </c>
      <c r="H3973" s="181">
        <v>66.3</v>
      </c>
      <c r="I3973" s="181" t="s">
        <v>1906</v>
      </c>
      <c r="J3973" s="181" t="s">
        <v>778</v>
      </c>
      <c r="K3973" s="181" t="s">
        <v>3749</v>
      </c>
    </row>
    <row r="3974" spans="1:11">
      <c r="A3974" s="181" t="s">
        <v>3750</v>
      </c>
      <c r="B3974" s="181" t="s">
        <v>3751</v>
      </c>
      <c r="C3974" s="181" t="s">
        <v>563</v>
      </c>
      <c r="D3974" s="181">
        <v>9</v>
      </c>
      <c r="E3974" s="181" t="s">
        <v>546</v>
      </c>
      <c r="F3974" s="181">
        <v>0.67</v>
      </c>
      <c r="G3974" s="181">
        <v>6.03</v>
      </c>
      <c r="H3974" s="181">
        <v>154.6</v>
      </c>
      <c r="I3974" s="181" t="s">
        <v>1906</v>
      </c>
      <c r="J3974" s="181" t="s">
        <v>543</v>
      </c>
      <c r="K3974" s="181" t="s">
        <v>3752</v>
      </c>
    </row>
    <row r="3975" spans="1:11">
      <c r="A3975" s="181" t="s">
        <v>3750</v>
      </c>
      <c r="B3975" s="181" t="s">
        <v>3751</v>
      </c>
      <c r="C3975" s="181" t="s">
        <v>579</v>
      </c>
      <c r="D3975" s="181">
        <v>5</v>
      </c>
      <c r="E3975" s="181" t="s">
        <v>541</v>
      </c>
      <c r="F3975" s="181">
        <v>4.18</v>
      </c>
      <c r="G3975" s="181">
        <v>20.9</v>
      </c>
      <c r="H3975" s="181">
        <v>154.6</v>
      </c>
      <c r="I3975" s="181" t="s">
        <v>1906</v>
      </c>
      <c r="J3975" s="181" t="s">
        <v>543</v>
      </c>
      <c r="K3975" s="181" t="s">
        <v>3752</v>
      </c>
    </row>
    <row r="3976" spans="1:11">
      <c r="A3976" s="181" t="s">
        <v>3750</v>
      </c>
      <c r="B3976" s="181" t="s">
        <v>3751</v>
      </c>
      <c r="C3976" s="181" t="s">
        <v>552</v>
      </c>
      <c r="D3976" s="181">
        <v>8</v>
      </c>
      <c r="E3976" s="181" t="s">
        <v>546</v>
      </c>
      <c r="F3976" s="181">
        <v>3.26</v>
      </c>
      <c r="G3976" s="181">
        <v>26.08</v>
      </c>
      <c r="H3976" s="181">
        <v>154.6</v>
      </c>
      <c r="I3976" s="181" t="s">
        <v>1906</v>
      </c>
      <c r="J3976" s="181" t="s">
        <v>543</v>
      </c>
      <c r="K3976" s="181" t="s">
        <v>3752</v>
      </c>
    </row>
    <row r="3977" spans="1:11">
      <c r="A3977" s="181" t="s">
        <v>3750</v>
      </c>
      <c r="B3977" s="181" t="s">
        <v>3751</v>
      </c>
      <c r="C3977" s="181" t="s">
        <v>543</v>
      </c>
      <c r="D3977" s="181">
        <v>17</v>
      </c>
      <c r="E3977" s="181" t="s">
        <v>551</v>
      </c>
      <c r="F3977" s="181">
        <v>2.82</v>
      </c>
      <c r="G3977" s="181">
        <v>47.94</v>
      </c>
      <c r="H3977" s="181">
        <v>154.6</v>
      </c>
      <c r="I3977" s="181" t="s">
        <v>1906</v>
      </c>
      <c r="J3977" s="181" t="s">
        <v>543</v>
      </c>
      <c r="K3977" s="181" t="s">
        <v>3752</v>
      </c>
    </row>
    <row r="3978" spans="1:11">
      <c r="A3978" s="181" t="s">
        <v>3750</v>
      </c>
      <c r="B3978" s="181" t="s">
        <v>3751</v>
      </c>
      <c r="C3978" s="181" t="s">
        <v>550</v>
      </c>
      <c r="D3978" s="181">
        <v>15</v>
      </c>
      <c r="E3978" s="181" t="s">
        <v>554</v>
      </c>
      <c r="F3978" s="181">
        <v>1.19</v>
      </c>
      <c r="G3978" s="181">
        <v>17.850000000000001</v>
      </c>
      <c r="H3978" s="181">
        <v>154.6</v>
      </c>
      <c r="I3978" s="181" t="s">
        <v>1906</v>
      </c>
      <c r="J3978" s="181" t="s">
        <v>543</v>
      </c>
      <c r="K3978" s="181" t="s">
        <v>3752</v>
      </c>
    </row>
    <row r="3979" spans="1:11">
      <c r="A3979" s="181" t="s">
        <v>3750</v>
      </c>
      <c r="B3979" s="181" t="s">
        <v>3751</v>
      </c>
      <c r="C3979" s="181" t="s">
        <v>559</v>
      </c>
      <c r="D3979" s="181">
        <v>20</v>
      </c>
      <c r="E3979" s="181" t="s">
        <v>541</v>
      </c>
      <c r="F3979" s="181">
        <v>1.79</v>
      </c>
      <c r="G3979" s="181">
        <v>35.799999999999997</v>
      </c>
      <c r="H3979" s="181">
        <v>154.6</v>
      </c>
      <c r="I3979" s="181" t="s">
        <v>1906</v>
      </c>
      <c r="J3979" s="181" t="s">
        <v>543</v>
      </c>
      <c r="K3979" s="181" t="s">
        <v>3752</v>
      </c>
    </row>
    <row r="3980" spans="1:11">
      <c r="A3980" s="181" t="s">
        <v>3753</v>
      </c>
      <c r="B3980" s="181" t="s">
        <v>3754</v>
      </c>
      <c r="C3980" s="181" t="s">
        <v>563</v>
      </c>
      <c r="D3980" s="181">
        <v>2</v>
      </c>
      <c r="E3980" s="181" t="s">
        <v>551</v>
      </c>
      <c r="F3980" s="181">
        <v>2.04</v>
      </c>
      <c r="G3980" s="181">
        <v>4.08</v>
      </c>
      <c r="H3980" s="181">
        <v>35.369999999999997</v>
      </c>
      <c r="I3980" s="181" t="s">
        <v>542</v>
      </c>
      <c r="J3980" s="181" t="s">
        <v>543</v>
      </c>
      <c r="K3980" s="181" t="s">
        <v>3755</v>
      </c>
    </row>
    <row r="3981" spans="1:11">
      <c r="A3981" s="181" t="s">
        <v>3753</v>
      </c>
      <c r="B3981" s="181" t="s">
        <v>3754</v>
      </c>
      <c r="C3981" s="181" t="s">
        <v>579</v>
      </c>
      <c r="D3981" s="181">
        <v>3</v>
      </c>
      <c r="E3981" s="181" t="s">
        <v>551</v>
      </c>
      <c r="F3981" s="181">
        <v>1.31</v>
      </c>
      <c r="G3981" s="181">
        <v>3.93</v>
      </c>
      <c r="H3981" s="181">
        <v>35.369999999999997</v>
      </c>
      <c r="I3981" s="181" t="s">
        <v>542</v>
      </c>
      <c r="J3981" s="181" t="s">
        <v>543</v>
      </c>
      <c r="K3981" s="181" t="s">
        <v>3756</v>
      </c>
    </row>
    <row r="3982" spans="1:11">
      <c r="A3982" s="181" t="s">
        <v>3753</v>
      </c>
      <c r="B3982" s="181" t="s">
        <v>3754</v>
      </c>
      <c r="C3982" s="181" t="s">
        <v>543</v>
      </c>
      <c r="D3982" s="181">
        <v>19</v>
      </c>
      <c r="E3982" s="181" t="s">
        <v>541</v>
      </c>
      <c r="F3982" s="181">
        <v>1.44</v>
      </c>
      <c r="G3982" s="181">
        <v>27.36</v>
      </c>
      <c r="H3982" s="181">
        <v>35.369999999999997</v>
      </c>
      <c r="I3982" s="181" t="s">
        <v>542</v>
      </c>
      <c r="J3982" s="181" t="s">
        <v>543</v>
      </c>
      <c r="K3982" s="181" t="s">
        <v>3757</v>
      </c>
    </row>
    <row r="3983" spans="1:11">
      <c r="A3983" s="181" t="s">
        <v>3758</v>
      </c>
      <c r="B3983" s="181" t="s">
        <v>3759</v>
      </c>
      <c r="C3983" s="181" t="s">
        <v>559</v>
      </c>
      <c r="D3983" s="181">
        <v>7</v>
      </c>
      <c r="E3983" s="181" t="s">
        <v>546</v>
      </c>
      <c r="F3983" s="181">
        <v>3.45</v>
      </c>
      <c r="G3983" s="181">
        <v>24.15</v>
      </c>
      <c r="H3983" s="181">
        <v>93.12</v>
      </c>
      <c r="I3983" s="181" t="s">
        <v>542</v>
      </c>
      <c r="J3983" s="181" t="s">
        <v>543</v>
      </c>
      <c r="K3983" s="181" t="s">
        <v>3760</v>
      </c>
    </row>
    <row r="3984" spans="1:11">
      <c r="A3984" s="181" t="s">
        <v>3758</v>
      </c>
      <c r="B3984" s="181" t="s">
        <v>3759</v>
      </c>
      <c r="C3984" s="181" t="s">
        <v>597</v>
      </c>
      <c r="D3984" s="181">
        <v>8</v>
      </c>
      <c r="E3984" s="181" t="s">
        <v>554</v>
      </c>
      <c r="F3984" s="181">
        <v>3.63</v>
      </c>
      <c r="G3984" s="181">
        <v>29.04</v>
      </c>
      <c r="H3984" s="181">
        <v>93.12</v>
      </c>
      <c r="I3984" s="181" t="s">
        <v>542</v>
      </c>
      <c r="J3984" s="181" t="s">
        <v>543</v>
      </c>
      <c r="K3984" s="181" t="s">
        <v>3761</v>
      </c>
    </row>
    <row r="3985" spans="1:11">
      <c r="A3985" s="181" t="s">
        <v>3758</v>
      </c>
      <c r="B3985" s="181" t="s">
        <v>3759</v>
      </c>
      <c r="C3985" s="181" t="s">
        <v>550</v>
      </c>
      <c r="D3985" s="181">
        <v>4</v>
      </c>
      <c r="E3985" s="181" t="s">
        <v>546</v>
      </c>
      <c r="F3985" s="181">
        <v>2.4900000000000002</v>
      </c>
      <c r="G3985" s="181">
        <v>9.9600000000000009</v>
      </c>
      <c r="H3985" s="181">
        <v>93.12</v>
      </c>
      <c r="I3985" s="181" t="s">
        <v>542</v>
      </c>
      <c r="J3985" s="181" t="s">
        <v>543</v>
      </c>
      <c r="K3985" s="181" t="s">
        <v>3762</v>
      </c>
    </row>
    <row r="3986" spans="1:11">
      <c r="A3986" s="181" t="s">
        <v>3758</v>
      </c>
      <c r="B3986" s="181" t="s">
        <v>3759</v>
      </c>
      <c r="C3986" s="181" t="s">
        <v>575</v>
      </c>
      <c r="D3986" s="181">
        <v>9</v>
      </c>
      <c r="E3986" s="181" t="s">
        <v>551</v>
      </c>
      <c r="F3986" s="181">
        <v>3.33</v>
      </c>
      <c r="G3986" s="181">
        <v>29.97</v>
      </c>
      <c r="H3986" s="181">
        <v>93.12</v>
      </c>
      <c r="I3986" s="181" t="s">
        <v>542</v>
      </c>
      <c r="J3986" s="181" t="s">
        <v>543</v>
      </c>
      <c r="K3986" s="181" t="s">
        <v>3763</v>
      </c>
    </row>
    <row r="3987" spans="1:11">
      <c r="A3987" s="181" t="s">
        <v>3764</v>
      </c>
      <c r="B3987" s="181" t="s">
        <v>3765</v>
      </c>
      <c r="C3987" s="181" t="s">
        <v>575</v>
      </c>
      <c r="D3987" s="181">
        <v>10</v>
      </c>
      <c r="E3987" s="181" t="s">
        <v>546</v>
      </c>
      <c r="F3987" s="181">
        <v>1.83</v>
      </c>
      <c r="G3987" s="181">
        <v>18.3</v>
      </c>
      <c r="H3987" s="181">
        <v>142.80000000000001</v>
      </c>
      <c r="I3987" s="181" t="s">
        <v>542</v>
      </c>
      <c r="J3987" s="181" t="s">
        <v>543</v>
      </c>
      <c r="K3987" s="181" t="s">
        <v>3766</v>
      </c>
    </row>
    <row r="3988" spans="1:11">
      <c r="A3988" s="181" t="s">
        <v>3764</v>
      </c>
      <c r="B3988" s="181" t="s">
        <v>3765</v>
      </c>
      <c r="C3988" s="181" t="s">
        <v>597</v>
      </c>
      <c r="D3988" s="181">
        <v>8</v>
      </c>
      <c r="E3988" s="181" t="s">
        <v>551</v>
      </c>
      <c r="F3988" s="181">
        <v>4.88</v>
      </c>
      <c r="G3988" s="181">
        <v>39.04</v>
      </c>
      <c r="H3988" s="181">
        <v>142.80000000000001</v>
      </c>
      <c r="I3988" s="181" t="s">
        <v>542</v>
      </c>
      <c r="J3988" s="181" t="s">
        <v>543</v>
      </c>
      <c r="K3988" s="181" t="s">
        <v>3767</v>
      </c>
    </row>
    <row r="3989" spans="1:11">
      <c r="A3989" s="181" t="s">
        <v>3764</v>
      </c>
      <c r="B3989" s="181" t="s">
        <v>3765</v>
      </c>
      <c r="C3989" s="181" t="s">
        <v>545</v>
      </c>
      <c r="D3989" s="181">
        <v>16</v>
      </c>
      <c r="E3989" s="181" t="s">
        <v>546</v>
      </c>
      <c r="F3989" s="181">
        <v>4.66</v>
      </c>
      <c r="G3989" s="181">
        <v>74.56</v>
      </c>
      <c r="H3989" s="181">
        <v>142.80000000000001</v>
      </c>
      <c r="I3989" s="181" t="s">
        <v>542</v>
      </c>
      <c r="J3989" s="181" t="s">
        <v>543</v>
      </c>
      <c r="K3989" s="181" t="s">
        <v>3768</v>
      </c>
    </row>
    <row r="3990" spans="1:11">
      <c r="A3990" s="181" t="s">
        <v>3764</v>
      </c>
      <c r="B3990" s="181" t="s">
        <v>3765</v>
      </c>
      <c r="C3990" s="181" t="s">
        <v>553</v>
      </c>
      <c r="D3990" s="181">
        <v>10</v>
      </c>
      <c r="E3990" s="181" t="s">
        <v>546</v>
      </c>
      <c r="F3990" s="181">
        <v>1.0900000000000001</v>
      </c>
      <c r="G3990" s="181">
        <v>10.9</v>
      </c>
      <c r="H3990" s="181">
        <v>142.80000000000001</v>
      </c>
      <c r="I3990" s="181" t="s">
        <v>542</v>
      </c>
      <c r="J3990" s="181" t="s">
        <v>543</v>
      </c>
      <c r="K3990" s="181" t="s">
        <v>3769</v>
      </c>
    </row>
    <row r="3991" spans="1:11">
      <c r="A3991" s="181" t="s">
        <v>3770</v>
      </c>
      <c r="B3991" s="181" t="s">
        <v>3771</v>
      </c>
      <c r="C3991" s="181" t="s">
        <v>545</v>
      </c>
      <c r="D3991" s="181">
        <v>12</v>
      </c>
      <c r="E3991" s="181" t="s">
        <v>551</v>
      </c>
      <c r="F3991" s="181">
        <v>0.57999999999999996</v>
      </c>
      <c r="G3991" s="181">
        <v>6.96</v>
      </c>
      <c r="H3991" s="181">
        <v>91.62</v>
      </c>
      <c r="I3991" s="181" t="s">
        <v>1906</v>
      </c>
      <c r="J3991" s="181" t="s">
        <v>543</v>
      </c>
      <c r="K3991" s="181" t="s">
        <v>3772</v>
      </c>
    </row>
    <row r="3992" spans="1:11">
      <c r="A3992" s="181" t="s">
        <v>3770</v>
      </c>
      <c r="B3992" s="181" t="s">
        <v>3771</v>
      </c>
      <c r="C3992" s="181" t="s">
        <v>579</v>
      </c>
      <c r="D3992" s="181">
        <v>14</v>
      </c>
      <c r="E3992" s="181" t="s">
        <v>546</v>
      </c>
      <c r="F3992" s="181">
        <v>4.8</v>
      </c>
      <c r="G3992" s="181">
        <v>67.2</v>
      </c>
      <c r="H3992" s="181">
        <v>91.62</v>
      </c>
      <c r="I3992" s="181" t="s">
        <v>1906</v>
      </c>
      <c r="J3992" s="181" t="s">
        <v>543</v>
      </c>
      <c r="K3992" s="181" t="s">
        <v>3772</v>
      </c>
    </row>
    <row r="3993" spans="1:11">
      <c r="A3993" s="181" t="s">
        <v>3770</v>
      </c>
      <c r="B3993" s="181" t="s">
        <v>3771</v>
      </c>
      <c r="C3993" s="181" t="s">
        <v>563</v>
      </c>
      <c r="D3993" s="181">
        <v>9</v>
      </c>
      <c r="E3993" s="181" t="s">
        <v>546</v>
      </c>
      <c r="F3993" s="181">
        <v>1.72</v>
      </c>
      <c r="G3993" s="181">
        <v>15.48</v>
      </c>
      <c r="H3993" s="181">
        <v>91.62</v>
      </c>
      <c r="I3993" s="181" t="s">
        <v>1906</v>
      </c>
      <c r="J3993" s="181" t="s">
        <v>543</v>
      </c>
      <c r="K3993" s="181" t="s">
        <v>3772</v>
      </c>
    </row>
    <row r="3994" spans="1:11">
      <c r="A3994" s="181" t="s">
        <v>3770</v>
      </c>
      <c r="B3994" s="181" t="s">
        <v>3771</v>
      </c>
      <c r="C3994" s="181" t="s">
        <v>557</v>
      </c>
      <c r="D3994" s="181">
        <v>9</v>
      </c>
      <c r="E3994" s="181" t="s">
        <v>546</v>
      </c>
      <c r="F3994" s="181">
        <v>0.22</v>
      </c>
      <c r="G3994" s="181">
        <v>1.98</v>
      </c>
      <c r="H3994" s="181">
        <v>91.62</v>
      </c>
      <c r="I3994" s="181" t="s">
        <v>1906</v>
      </c>
      <c r="J3994" s="181" t="s">
        <v>543</v>
      </c>
      <c r="K3994" s="181" t="s">
        <v>3772</v>
      </c>
    </row>
    <row r="3995" spans="1:11">
      <c r="A3995" s="181" t="s">
        <v>3773</v>
      </c>
      <c r="B3995" s="181" t="s">
        <v>3774</v>
      </c>
      <c r="C3995" s="181" t="s">
        <v>597</v>
      </c>
      <c r="D3995" s="181">
        <v>2</v>
      </c>
      <c r="E3995" s="181" t="s">
        <v>546</v>
      </c>
      <c r="F3995" s="181">
        <v>1.05</v>
      </c>
      <c r="G3995" s="181">
        <v>2.1</v>
      </c>
      <c r="H3995" s="181">
        <v>74.709999999999994</v>
      </c>
      <c r="I3995" s="181" t="s">
        <v>542</v>
      </c>
      <c r="J3995" s="181" t="s">
        <v>778</v>
      </c>
      <c r="K3995" s="181" t="s">
        <v>3775</v>
      </c>
    </row>
    <row r="3996" spans="1:11">
      <c r="A3996" s="181" t="s">
        <v>3773</v>
      </c>
      <c r="B3996" s="181" t="s">
        <v>3774</v>
      </c>
      <c r="C3996" s="181" t="s">
        <v>553</v>
      </c>
      <c r="D3996" s="181">
        <v>19</v>
      </c>
      <c r="E3996" s="181" t="s">
        <v>554</v>
      </c>
      <c r="F3996" s="181">
        <v>2.19</v>
      </c>
      <c r="G3996" s="181">
        <v>41.61</v>
      </c>
      <c r="H3996" s="181">
        <v>74.709999999999994</v>
      </c>
      <c r="I3996" s="181" t="s">
        <v>542</v>
      </c>
      <c r="J3996" s="181" t="s">
        <v>778</v>
      </c>
      <c r="K3996" s="181" t="s">
        <v>3776</v>
      </c>
    </row>
    <row r="3997" spans="1:11">
      <c r="A3997" s="181" t="s">
        <v>3773</v>
      </c>
      <c r="B3997" s="181" t="s">
        <v>3774</v>
      </c>
      <c r="C3997" s="181" t="s">
        <v>550</v>
      </c>
      <c r="D3997" s="181">
        <v>10</v>
      </c>
      <c r="E3997" s="181" t="s">
        <v>551</v>
      </c>
      <c r="F3997" s="181">
        <v>3.1</v>
      </c>
      <c r="G3997" s="181">
        <v>31</v>
      </c>
      <c r="H3997" s="181">
        <v>74.709999999999994</v>
      </c>
      <c r="I3997" s="181" t="s">
        <v>542</v>
      </c>
      <c r="J3997" s="181" t="s">
        <v>778</v>
      </c>
      <c r="K3997" s="181" t="s">
        <v>3777</v>
      </c>
    </row>
    <row r="3998" spans="1:11">
      <c r="A3998" s="181" t="s">
        <v>3778</v>
      </c>
      <c r="B3998" s="181" t="s">
        <v>3779</v>
      </c>
      <c r="C3998" s="181" t="s">
        <v>563</v>
      </c>
      <c r="D3998" s="181">
        <v>12</v>
      </c>
      <c r="E3998" s="181" t="s">
        <v>554</v>
      </c>
      <c r="F3998" s="181">
        <v>0.77</v>
      </c>
      <c r="G3998" s="181">
        <v>9.24</v>
      </c>
      <c r="H3998" s="181">
        <v>44.66</v>
      </c>
      <c r="I3998" s="181" t="s">
        <v>1906</v>
      </c>
      <c r="J3998" s="181" t="s">
        <v>543</v>
      </c>
      <c r="K3998" s="181" t="s">
        <v>3780</v>
      </c>
    </row>
    <row r="3999" spans="1:11">
      <c r="A3999" s="181" t="s">
        <v>3778</v>
      </c>
      <c r="B3999" s="181" t="s">
        <v>3779</v>
      </c>
      <c r="C3999" s="181" t="s">
        <v>559</v>
      </c>
      <c r="D3999" s="181">
        <v>4</v>
      </c>
      <c r="E3999" s="181" t="s">
        <v>551</v>
      </c>
      <c r="F3999" s="181">
        <v>1.32</v>
      </c>
      <c r="G3999" s="181">
        <v>5.28</v>
      </c>
      <c r="H3999" s="181">
        <v>44.66</v>
      </c>
      <c r="I3999" s="181" t="s">
        <v>1906</v>
      </c>
      <c r="J3999" s="181" t="s">
        <v>543</v>
      </c>
      <c r="K3999" s="181" t="s">
        <v>3780</v>
      </c>
    </row>
    <row r="4000" spans="1:11">
      <c r="A4000" s="181" t="s">
        <v>3778</v>
      </c>
      <c r="B4000" s="181" t="s">
        <v>3779</v>
      </c>
      <c r="C4000" s="181" t="s">
        <v>547</v>
      </c>
      <c r="D4000" s="181">
        <v>16</v>
      </c>
      <c r="E4000" s="181" t="s">
        <v>551</v>
      </c>
      <c r="F4000" s="181">
        <v>0.86</v>
      </c>
      <c r="G4000" s="181">
        <v>13.76</v>
      </c>
      <c r="H4000" s="181">
        <v>44.66</v>
      </c>
      <c r="I4000" s="181" t="s">
        <v>1906</v>
      </c>
      <c r="J4000" s="181" t="s">
        <v>543</v>
      </c>
      <c r="K4000" s="181" t="s">
        <v>3780</v>
      </c>
    </row>
    <row r="4001" spans="1:11">
      <c r="A4001" s="181" t="s">
        <v>3778</v>
      </c>
      <c r="B4001" s="181" t="s">
        <v>3779</v>
      </c>
      <c r="C4001" s="181" t="s">
        <v>553</v>
      </c>
      <c r="D4001" s="181">
        <v>14</v>
      </c>
      <c r="E4001" s="181" t="s">
        <v>541</v>
      </c>
      <c r="F4001" s="181">
        <v>1.17</v>
      </c>
      <c r="G4001" s="181">
        <v>16.38</v>
      </c>
      <c r="H4001" s="181">
        <v>44.66</v>
      </c>
      <c r="I4001" s="181" t="s">
        <v>1906</v>
      </c>
      <c r="J4001" s="181" t="s">
        <v>543</v>
      </c>
      <c r="K4001" s="181" t="s">
        <v>3780</v>
      </c>
    </row>
    <row r="4002" spans="1:11">
      <c r="A4002" s="181" t="s">
        <v>3781</v>
      </c>
      <c r="B4002" s="181" t="s">
        <v>3782</v>
      </c>
      <c r="C4002" s="181" t="s">
        <v>597</v>
      </c>
      <c r="D4002" s="181">
        <v>1</v>
      </c>
      <c r="E4002" s="181" t="s">
        <v>551</v>
      </c>
      <c r="F4002" s="181">
        <v>1.49</v>
      </c>
      <c r="G4002" s="181">
        <v>1.49</v>
      </c>
      <c r="H4002" s="181">
        <v>92.31</v>
      </c>
      <c r="I4002" s="181" t="s">
        <v>1906</v>
      </c>
      <c r="J4002" s="181" t="s">
        <v>543</v>
      </c>
      <c r="K4002" s="181" t="s">
        <v>3783</v>
      </c>
    </row>
    <row r="4003" spans="1:11">
      <c r="A4003" s="181" t="s">
        <v>3781</v>
      </c>
      <c r="B4003" s="181" t="s">
        <v>3782</v>
      </c>
      <c r="C4003" s="181" t="s">
        <v>552</v>
      </c>
      <c r="D4003" s="181">
        <v>4</v>
      </c>
      <c r="E4003" s="181" t="s">
        <v>546</v>
      </c>
      <c r="F4003" s="181">
        <v>0.52</v>
      </c>
      <c r="G4003" s="181">
        <v>2.08</v>
      </c>
      <c r="H4003" s="181">
        <v>92.31</v>
      </c>
      <c r="I4003" s="181" t="s">
        <v>1906</v>
      </c>
      <c r="J4003" s="181" t="s">
        <v>543</v>
      </c>
      <c r="K4003" s="181" t="s">
        <v>3783</v>
      </c>
    </row>
    <row r="4004" spans="1:11">
      <c r="A4004" s="181" t="s">
        <v>3781</v>
      </c>
      <c r="B4004" s="181" t="s">
        <v>3782</v>
      </c>
      <c r="C4004" s="181" t="s">
        <v>550</v>
      </c>
      <c r="D4004" s="181">
        <v>18</v>
      </c>
      <c r="E4004" s="181" t="s">
        <v>541</v>
      </c>
      <c r="F4004" s="181">
        <v>4.93</v>
      </c>
      <c r="G4004" s="181">
        <v>88.74</v>
      </c>
      <c r="H4004" s="181">
        <v>92.31</v>
      </c>
      <c r="I4004" s="181" t="s">
        <v>1906</v>
      </c>
      <c r="J4004" s="181" t="s">
        <v>543</v>
      </c>
      <c r="K4004" s="181" t="s">
        <v>3783</v>
      </c>
    </row>
    <row r="4005" spans="1:11">
      <c r="A4005" s="181" t="s">
        <v>3784</v>
      </c>
      <c r="B4005" s="181" t="s">
        <v>3785</v>
      </c>
      <c r="C4005" s="181" t="s">
        <v>557</v>
      </c>
      <c r="D4005" s="181">
        <v>9</v>
      </c>
      <c r="E4005" s="181" t="s">
        <v>551</v>
      </c>
      <c r="F4005" s="181">
        <v>3.67</v>
      </c>
      <c r="G4005" s="181">
        <v>33.03</v>
      </c>
      <c r="H4005" s="181">
        <v>106.63</v>
      </c>
      <c r="I4005" s="181" t="s">
        <v>1906</v>
      </c>
      <c r="J4005" s="181" t="s">
        <v>543</v>
      </c>
      <c r="K4005" s="181" t="s">
        <v>3786</v>
      </c>
    </row>
    <row r="4006" spans="1:11">
      <c r="A4006" s="181" t="s">
        <v>3784</v>
      </c>
      <c r="B4006" s="181" t="s">
        <v>3785</v>
      </c>
      <c r="C4006" s="181" t="s">
        <v>563</v>
      </c>
      <c r="D4006" s="181">
        <v>4</v>
      </c>
      <c r="E4006" s="181" t="s">
        <v>554</v>
      </c>
      <c r="F4006" s="181">
        <v>1.43</v>
      </c>
      <c r="G4006" s="181">
        <v>5.72</v>
      </c>
      <c r="H4006" s="181">
        <v>106.63</v>
      </c>
      <c r="I4006" s="181" t="s">
        <v>1906</v>
      </c>
      <c r="J4006" s="181" t="s">
        <v>543</v>
      </c>
      <c r="K4006" s="181" t="s">
        <v>3786</v>
      </c>
    </row>
    <row r="4007" spans="1:11">
      <c r="A4007" s="181" t="s">
        <v>3784</v>
      </c>
      <c r="B4007" s="181" t="s">
        <v>3785</v>
      </c>
      <c r="C4007" s="181" t="s">
        <v>550</v>
      </c>
      <c r="D4007" s="181">
        <v>10</v>
      </c>
      <c r="E4007" s="181" t="s">
        <v>546</v>
      </c>
      <c r="F4007" s="181">
        <v>2.06</v>
      </c>
      <c r="G4007" s="181">
        <v>20.6</v>
      </c>
      <c r="H4007" s="181">
        <v>106.63</v>
      </c>
      <c r="I4007" s="181" t="s">
        <v>1906</v>
      </c>
      <c r="J4007" s="181" t="s">
        <v>543</v>
      </c>
      <c r="K4007" s="181" t="s">
        <v>3786</v>
      </c>
    </row>
    <row r="4008" spans="1:11">
      <c r="A4008" s="181" t="s">
        <v>3784</v>
      </c>
      <c r="B4008" s="181" t="s">
        <v>3785</v>
      </c>
      <c r="C4008" s="181" t="s">
        <v>553</v>
      </c>
      <c r="D4008" s="181">
        <v>12</v>
      </c>
      <c r="E4008" s="181" t="s">
        <v>541</v>
      </c>
      <c r="F4008" s="181">
        <v>3.94</v>
      </c>
      <c r="G4008" s="181">
        <v>47.28</v>
      </c>
      <c r="H4008" s="181">
        <v>106.63</v>
      </c>
      <c r="I4008" s="181" t="s">
        <v>1906</v>
      </c>
      <c r="J4008" s="181" t="s">
        <v>543</v>
      </c>
      <c r="K4008" s="181" t="s">
        <v>3786</v>
      </c>
    </row>
    <row r="4009" spans="1:11">
      <c r="A4009" s="181" t="s">
        <v>3787</v>
      </c>
      <c r="B4009" s="181" t="s">
        <v>3788</v>
      </c>
      <c r="C4009" s="181" t="s">
        <v>543</v>
      </c>
      <c r="D4009" s="181">
        <v>7</v>
      </c>
      <c r="E4009" s="181" t="s">
        <v>551</v>
      </c>
      <c r="F4009" s="181">
        <v>1.1499999999999999</v>
      </c>
      <c r="G4009" s="181">
        <v>8.0500000000000007</v>
      </c>
      <c r="H4009" s="181">
        <v>221.15</v>
      </c>
      <c r="I4009" s="181" t="s">
        <v>542</v>
      </c>
      <c r="J4009" s="181" t="s">
        <v>543</v>
      </c>
      <c r="K4009" s="181" t="s">
        <v>3789</v>
      </c>
    </row>
    <row r="4010" spans="1:11">
      <c r="A4010" s="181" t="s">
        <v>3787</v>
      </c>
      <c r="B4010" s="181" t="s">
        <v>3788</v>
      </c>
      <c r="C4010" s="181" t="s">
        <v>545</v>
      </c>
      <c r="D4010" s="181">
        <v>5</v>
      </c>
      <c r="E4010" s="181" t="s">
        <v>554</v>
      </c>
      <c r="F4010" s="181">
        <v>1.45</v>
      </c>
      <c r="G4010" s="181">
        <v>7.25</v>
      </c>
      <c r="H4010" s="181">
        <v>221.15</v>
      </c>
      <c r="I4010" s="181" t="s">
        <v>542</v>
      </c>
      <c r="J4010" s="181" t="s">
        <v>543</v>
      </c>
      <c r="K4010" s="181" t="s">
        <v>3790</v>
      </c>
    </row>
    <row r="4011" spans="1:11">
      <c r="A4011" s="181" t="s">
        <v>3787</v>
      </c>
      <c r="B4011" s="181" t="s">
        <v>3788</v>
      </c>
      <c r="C4011" s="181" t="s">
        <v>563</v>
      </c>
      <c r="D4011" s="181">
        <v>17</v>
      </c>
      <c r="E4011" s="181" t="s">
        <v>541</v>
      </c>
      <c r="F4011" s="181">
        <v>4.9400000000000004</v>
      </c>
      <c r="G4011" s="181">
        <v>83.98</v>
      </c>
      <c r="H4011" s="181">
        <v>221.15</v>
      </c>
      <c r="I4011" s="181" t="s">
        <v>542</v>
      </c>
      <c r="J4011" s="181" t="s">
        <v>543</v>
      </c>
      <c r="K4011" s="181" t="s">
        <v>3791</v>
      </c>
    </row>
    <row r="4012" spans="1:11">
      <c r="A4012" s="181" t="s">
        <v>3787</v>
      </c>
      <c r="B4012" s="181" t="s">
        <v>3788</v>
      </c>
      <c r="C4012" s="181" t="s">
        <v>550</v>
      </c>
      <c r="D4012" s="181">
        <v>18</v>
      </c>
      <c r="E4012" s="181" t="s">
        <v>554</v>
      </c>
      <c r="F4012" s="181">
        <v>4.5599999999999996</v>
      </c>
      <c r="G4012" s="181">
        <v>82.08</v>
      </c>
      <c r="H4012" s="181">
        <v>221.15</v>
      </c>
      <c r="I4012" s="181" t="s">
        <v>542</v>
      </c>
      <c r="J4012" s="181" t="s">
        <v>543</v>
      </c>
      <c r="K4012" s="181" t="s">
        <v>3792</v>
      </c>
    </row>
    <row r="4013" spans="1:11">
      <c r="A4013" s="181" t="s">
        <v>3787</v>
      </c>
      <c r="B4013" s="181" t="s">
        <v>3788</v>
      </c>
      <c r="C4013" s="181" t="s">
        <v>552</v>
      </c>
      <c r="D4013" s="181">
        <v>9</v>
      </c>
      <c r="E4013" s="181" t="s">
        <v>551</v>
      </c>
      <c r="F4013" s="181">
        <v>4.03</v>
      </c>
      <c r="G4013" s="181">
        <v>36.270000000000003</v>
      </c>
      <c r="H4013" s="181">
        <v>221.15</v>
      </c>
      <c r="I4013" s="181" t="s">
        <v>542</v>
      </c>
      <c r="J4013" s="181" t="s">
        <v>543</v>
      </c>
      <c r="K4013" s="181" t="s">
        <v>3793</v>
      </c>
    </row>
    <row r="4014" spans="1:11">
      <c r="A4014" s="181" t="s">
        <v>3787</v>
      </c>
      <c r="B4014" s="181" t="s">
        <v>3788</v>
      </c>
      <c r="C4014" s="181" t="s">
        <v>553</v>
      </c>
      <c r="D4014" s="181">
        <v>4</v>
      </c>
      <c r="E4014" s="181" t="s">
        <v>554</v>
      </c>
      <c r="F4014" s="181">
        <v>0.88</v>
      </c>
      <c r="G4014" s="181">
        <v>3.52</v>
      </c>
      <c r="H4014" s="181">
        <v>221.15</v>
      </c>
      <c r="I4014" s="181" t="s">
        <v>542</v>
      </c>
      <c r="J4014" s="181" t="s">
        <v>543</v>
      </c>
      <c r="K4014" s="181" t="s">
        <v>3794</v>
      </c>
    </row>
    <row r="4015" spans="1:11">
      <c r="A4015" s="181" t="s">
        <v>3795</v>
      </c>
      <c r="B4015" s="181" t="s">
        <v>3796</v>
      </c>
      <c r="C4015" s="181" t="s">
        <v>547</v>
      </c>
      <c r="D4015" s="181">
        <v>4</v>
      </c>
      <c r="E4015" s="181" t="s">
        <v>551</v>
      </c>
      <c r="F4015" s="181">
        <v>2.87</v>
      </c>
      <c r="G4015" s="181">
        <v>11.48</v>
      </c>
      <c r="H4015" s="181">
        <v>104.29</v>
      </c>
      <c r="I4015" s="181" t="s">
        <v>1906</v>
      </c>
      <c r="J4015" s="181" t="s">
        <v>543</v>
      </c>
      <c r="K4015" s="181" t="s">
        <v>3797</v>
      </c>
    </row>
    <row r="4016" spans="1:11">
      <c r="A4016" s="181" t="s">
        <v>3795</v>
      </c>
      <c r="B4016" s="181" t="s">
        <v>3796</v>
      </c>
      <c r="C4016" s="181" t="s">
        <v>597</v>
      </c>
      <c r="D4016" s="181">
        <v>4</v>
      </c>
      <c r="E4016" s="181" t="s">
        <v>551</v>
      </c>
      <c r="F4016" s="181">
        <v>4.63</v>
      </c>
      <c r="G4016" s="181">
        <v>18.52</v>
      </c>
      <c r="H4016" s="181">
        <v>104.29</v>
      </c>
      <c r="I4016" s="181" t="s">
        <v>1906</v>
      </c>
      <c r="J4016" s="181" t="s">
        <v>543</v>
      </c>
      <c r="K4016" s="181" t="s">
        <v>3797</v>
      </c>
    </row>
    <row r="4017" spans="1:11">
      <c r="A4017" s="181" t="s">
        <v>3795</v>
      </c>
      <c r="B4017" s="181" t="s">
        <v>3796</v>
      </c>
      <c r="C4017" s="181" t="s">
        <v>575</v>
      </c>
      <c r="D4017" s="181">
        <v>5</v>
      </c>
      <c r="E4017" s="181" t="s">
        <v>546</v>
      </c>
      <c r="F4017" s="181">
        <v>1.59</v>
      </c>
      <c r="G4017" s="181">
        <v>7.95</v>
      </c>
      <c r="H4017" s="181">
        <v>104.29</v>
      </c>
      <c r="I4017" s="181" t="s">
        <v>1906</v>
      </c>
      <c r="J4017" s="181" t="s">
        <v>543</v>
      </c>
      <c r="K4017" s="181" t="s">
        <v>3797</v>
      </c>
    </row>
    <row r="4018" spans="1:11">
      <c r="A4018" s="181" t="s">
        <v>3795</v>
      </c>
      <c r="B4018" s="181" t="s">
        <v>3796</v>
      </c>
      <c r="C4018" s="181" t="s">
        <v>553</v>
      </c>
      <c r="D4018" s="181">
        <v>5</v>
      </c>
      <c r="E4018" s="181" t="s">
        <v>546</v>
      </c>
      <c r="F4018" s="181">
        <v>2.15</v>
      </c>
      <c r="G4018" s="181">
        <v>10.75</v>
      </c>
      <c r="H4018" s="181">
        <v>104.29</v>
      </c>
      <c r="I4018" s="181" t="s">
        <v>1906</v>
      </c>
      <c r="J4018" s="181" t="s">
        <v>543</v>
      </c>
      <c r="K4018" s="181" t="s">
        <v>3797</v>
      </c>
    </row>
    <row r="4019" spans="1:11">
      <c r="A4019" s="181" t="s">
        <v>3795</v>
      </c>
      <c r="B4019" s="181" t="s">
        <v>3796</v>
      </c>
      <c r="C4019" s="181" t="s">
        <v>559</v>
      </c>
      <c r="D4019" s="181">
        <v>3</v>
      </c>
      <c r="E4019" s="181" t="s">
        <v>551</v>
      </c>
      <c r="F4019" s="181">
        <v>1.25</v>
      </c>
      <c r="G4019" s="181">
        <v>3.75</v>
      </c>
      <c r="H4019" s="181">
        <v>104.29</v>
      </c>
      <c r="I4019" s="181" t="s">
        <v>1906</v>
      </c>
      <c r="J4019" s="181" t="s">
        <v>543</v>
      </c>
      <c r="K4019" s="181" t="s">
        <v>3797</v>
      </c>
    </row>
    <row r="4020" spans="1:11">
      <c r="A4020" s="181" t="s">
        <v>3795</v>
      </c>
      <c r="B4020" s="181" t="s">
        <v>3796</v>
      </c>
      <c r="C4020" s="181" t="s">
        <v>579</v>
      </c>
      <c r="D4020" s="181">
        <v>16</v>
      </c>
      <c r="E4020" s="181" t="s">
        <v>541</v>
      </c>
      <c r="F4020" s="181">
        <v>3.24</v>
      </c>
      <c r="G4020" s="181">
        <v>51.84</v>
      </c>
      <c r="H4020" s="181">
        <v>104.29</v>
      </c>
      <c r="I4020" s="181" t="s">
        <v>1906</v>
      </c>
      <c r="J4020" s="181" t="s">
        <v>543</v>
      </c>
      <c r="K4020" s="181" t="s">
        <v>3797</v>
      </c>
    </row>
    <row r="4021" spans="1:11">
      <c r="A4021" s="181" t="s">
        <v>3798</v>
      </c>
      <c r="B4021" s="181" t="s">
        <v>3799</v>
      </c>
      <c r="C4021" s="181" t="s">
        <v>550</v>
      </c>
      <c r="D4021" s="181">
        <v>6</v>
      </c>
      <c r="E4021" s="181" t="s">
        <v>541</v>
      </c>
      <c r="F4021" s="181">
        <v>2.42</v>
      </c>
      <c r="G4021" s="181">
        <v>14.52</v>
      </c>
      <c r="H4021" s="181">
        <v>82</v>
      </c>
      <c r="I4021" s="181" t="s">
        <v>542</v>
      </c>
      <c r="J4021" s="181" t="s">
        <v>543</v>
      </c>
      <c r="K4021" s="181" t="s">
        <v>3800</v>
      </c>
    </row>
    <row r="4022" spans="1:11">
      <c r="A4022" s="181" t="s">
        <v>3798</v>
      </c>
      <c r="B4022" s="181" t="s">
        <v>3799</v>
      </c>
      <c r="C4022" s="181" t="s">
        <v>579</v>
      </c>
      <c r="D4022" s="181">
        <v>1</v>
      </c>
      <c r="E4022" s="181" t="s">
        <v>546</v>
      </c>
      <c r="F4022" s="181">
        <v>4.99</v>
      </c>
      <c r="G4022" s="181">
        <v>4.99</v>
      </c>
      <c r="H4022" s="181">
        <v>82</v>
      </c>
      <c r="I4022" s="181" t="s">
        <v>542</v>
      </c>
      <c r="J4022" s="181" t="s">
        <v>543</v>
      </c>
      <c r="K4022" s="181" t="s">
        <v>3801</v>
      </c>
    </row>
    <row r="4023" spans="1:11">
      <c r="A4023" s="181" t="s">
        <v>3798</v>
      </c>
      <c r="B4023" s="181" t="s">
        <v>3799</v>
      </c>
      <c r="C4023" s="181" t="s">
        <v>563</v>
      </c>
      <c r="D4023" s="181">
        <v>12</v>
      </c>
      <c r="E4023" s="181" t="s">
        <v>551</v>
      </c>
      <c r="F4023" s="181">
        <v>4.84</v>
      </c>
      <c r="G4023" s="181">
        <v>58.08</v>
      </c>
      <c r="H4023" s="181">
        <v>82</v>
      </c>
      <c r="I4023" s="181" t="s">
        <v>542</v>
      </c>
      <c r="J4023" s="181" t="s">
        <v>543</v>
      </c>
      <c r="K4023" s="181" t="s">
        <v>3802</v>
      </c>
    </row>
    <row r="4024" spans="1:11">
      <c r="A4024" s="181" t="s">
        <v>3798</v>
      </c>
      <c r="B4024" s="181" t="s">
        <v>3799</v>
      </c>
      <c r="C4024" s="181" t="s">
        <v>575</v>
      </c>
      <c r="D4024" s="181">
        <v>1</v>
      </c>
      <c r="E4024" s="181" t="s">
        <v>551</v>
      </c>
      <c r="F4024" s="181">
        <v>4.41</v>
      </c>
      <c r="G4024" s="181">
        <v>4.41</v>
      </c>
      <c r="H4024" s="181">
        <v>82</v>
      </c>
      <c r="I4024" s="181" t="s">
        <v>542</v>
      </c>
      <c r="J4024" s="181" t="s">
        <v>543</v>
      </c>
      <c r="K4024" s="181" t="s">
        <v>3803</v>
      </c>
    </row>
    <row r="4025" spans="1:11">
      <c r="A4025" s="181" t="s">
        <v>3804</v>
      </c>
      <c r="B4025" s="181" t="s">
        <v>3805</v>
      </c>
      <c r="C4025" s="181" t="s">
        <v>559</v>
      </c>
      <c r="D4025" s="181">
        <v>14</v>
      </c>
      <c r="E4025" s="181" t="s">
        <v>546</v>
      </c>
      <c r="F4025" s="181">
        <v>3.99</v>
      </c>
      <c r="G4025" s="181">
        <v>55.86</v>
      </c>
      <c r="H4025" s="181">
        <v>194.25</v>
      </c>
      <c r="I4025" s="181" t="s">
        <v>542</v>
      </c>
      <c r="J4025" s="181" t="s">
        <v>543</v>
      </c>
      <c r="K4025" s="181" t="s">
        <v>3806</v>
      </c>
    </row>
    <row r="4026" spans="1:11">
      <c r="A4026" s="181" t="s">
        <v>3804</v>
      </c>
      <c r="B4026" s="181" t="s">
        <v>3805</v>
      </c>
      <c r="C4026" s="181" t="s">
        <v>575</v>
      </c>
      <c r="D4026" s="181">
        <v>10</v>
      </c>
      <c r="E4026" s="181" t="s">
        <v>551</v>
      </c>
      <c r="F4026" s="181">
        <v>1.43</v>
      </c>
      <c r="G4026" s="181">
        <v>14.3</v>
      </c>
      <c r="H4026" s="181">
        <v>194.25</v>
      </c>
      <c r="I4026" s="181" t="s">
        <v>542</v>
      </c>
      <c r="J4026" s="181" t="s">
        <v>543</v>
      </c>
      <c r="K4026" s="181" t="s">
        <v>3807</v>
      </c>
    </row>
    <row r="4027" spans="1:11">
      <c r="A4027" s="181" t="s">
        <v>3804</v>
      </c>
      <c r="B4027" s="181" t="s">
        <v>3805</v>
      </c>
      <c r="C4027" s="181" t="s">
        <v>552</v>
      </c>
      <c r="D4027" s="181">
        <v>15</v>
      </c>
      <c r="E4027" s="181" t="s">
        <v>541</v>
      </c>
      <c r="F4027" s="181">
        <v>3.47</v>
      </c>
      <c r="G4027" s="181">
        <v>52.05</v>
      </c>
      <c r="H4027" s="181">
        <v>194.25</v>
      </c>
      <c r="I4027" s="181" t="s">
        <v>542</v>
      </c>
      <c r="J4027" s="181" t="s">
        <v>543</v>
      </c>
      <c r="K4027" s="181" t="s">
        <v>3808</v>
      </c>
    </row>
    <row r="4028" spans="1:11">
      <c r="A4028" s="181" t="s">
        <v>3804</v>
      </c>
      <c r="B4028" s="181" t="s">
        <v>3805</v>
      </c>
      <c r="C4028" s="181" t="s">
        <v>563</v>
      </c>
      <c r="D4028" s="181">
        <v>11</v>
      </c>
      <c r="E4028" s="181" t="s">
        <v>554</v>
      </c>
      <c r="F4028" s="181">
        <v>0.76</v>
      </c>
      <c r="G4028" s="181">
        <v>8.36</v>
      </c>
      <c r="H4028" s="181">
        <v>194.25</v>
      </c>
      <c r="I4028" s="181" t="s">
        <v>542</v>
      </c>
      <c r="J4028" s="181" t="s">
        <v>543</v>
      </c>
      <c r="K4028" s="181" t="s">
        <v>3809</v>
      </c>
    </row>
    <row r="4029" spans="1:11">
      <c r="A4029" s="181" t="s">
        <v>3804</v>
      </c>
      <c r="B4029" s="181" t="s">
        <v>3805</v>
      </c>
      <c r="C4029" s="181" t="s">
        <v>547</v>
      </c>
      <c r="D4029" s="181">
        <v>12</v>
      </c>
      <c r="E4029" s="181" t="s">
        <v>551</v>
      </c>
      <c r="F4029" s="181">
        <v>0.44</v>
      </c>
      <c r="G4029" s="181">
        <v>5.28</v>
      </c>
      <c r="H4029" s="181">
        <v>194.25</v>
      </c>
      <c r="I4029" s="181" t="s">
        <v>542</v>
      </c>
      <c r="J4029" s="181" t="s">
        <v>543</v>
      </c>
      <c r="K4029" s="181" t="s">
        <v>3810</v>
      </c>
    </row>
    <row r="4030" spans="1:11">
      <c r="A4030" s="181" t="s">
        <v>3804</v>
      </c>
      <c r="B4030" s="181" t="s">
        <v>3805</v>
      </c>
      <c r="C4030" s="181" t="s">
        <v>557</v>
      </c>
      <c r="D4030" s="181">
        <v>16</v>
      </c>
      <c r="E4030" s="181" t="s">
        <v>541</v>
      </c>
      <c r="F4030" s="181">
        <v>3.65</v>
      </c>
      <c r="G4030" s="181">
        <v>58.4</v>
      </c>
      <c r="H4030" s="181">
        <v>194.25</v>
      </c>
      <c r="I4030" s="181" t="s">
        <v>542</v>
      </c>
      <c r="J4030" s="181" t="s">
        <v>543</v>
      </c>
      <c r="K4030" s="181" t="s">
        <v>3811</v>
      </c>
    </row>
    <row r="4031" spans="1:11">
      <c r="A4031" s="181" t="s">
        <v>3812</v>
      </c>
      <c r="B4031" s="181" t="s">
        <v>3813</v>
      </c>
      <c r="C4031" s="181" t="s">
        <v>543</v>
      </c>
      <c r="D4031" s="181">
        <v>11</v>
      </c>
      <c r="E4031" s="181" t="s">
        <v>546</v>
      </c>
      <c r="F4031" s="181">
        <v>2.39</v>
      </c>
      <c r="G4031" s="181">
        <v>26.29</v>
      </c>
      <c r="H4031" s="181">
        <v>130.49</v>
      </c>
      <c r="I4031" s="181" t="s">
        <v>542</v>
      </c>
      <c r="J4031" s="181" t="s">
        <v>543</v>
      </c>
      <c r="K4031" s="181" t="s">
        <v>3814</v>
      </c>
    </row>
    <row r="4032" spans="1:11">
      <c r="A4032" s="181" t="s">
        <v>3812</v>
      </c>
      <c r="B4032" s="181" t="s">
        <v>3813</v>
      </c>
      <c r="C4032" s="181" t="s">
        <v>545</v>
      </c>
      <c r="D4032" s="181">
        <v>4</v>
      </c>
      <c r="E4032" s="181" t="s">
        <v>546</v>
      </c>
      <c r="F4032" s="181">
        <v>0.43</v>
      </c>
      <c r="G4032" s="181">
        <v>1.72</v>
      </c>
      <c r="H4032" s="181">
        <v>130.49</v>
      </c>
      <c r="I4032" s="181" t="s">
        <v>542</v>
      </c>
      <c r="J4032" s="181" t="s">
        <v>543</v>
      </c>
      <c r="K4032" s="181" t="s">
        <v>3815</v>
      </c>
    </row>
    <row r="4033" spans="1:11">
      <c r="A4033" s="181" t="s">
        <v>3812</v>
      </c>
      <c r="B4033" s="181" t="s">
        <v>3813</v>
      </c>
      <c r="C4033" s="181" t="s">
        <v>552</v>
      </c>
      <c r="D4033" s="181">
        <v>8</v>
      </c>
      <c r="E4033" s="181" t="s">
        <v>551</v>
      </c>
      <c r="F4033" s="181">
        <v>3.18</v>
      </c>
      <c r="G4033" s="181">
        <v>25.44</v>
      </c>
      <c r="H4033" s="181">
        <v>130.49</v>
      </c>
      <c r="I4033" s="181" t="s">
        <v>542</v>
      </c>
      <c r="J4033" s="181" t="s">
        <v>543</v>
      </c>
      <c r="K4033" s="181" t="s">
        <v>3816</v>
      </c>
    </row>
    <row r="4034" spans="1:11">
      <c r="A4034" s="181" t="s">
        <v>3812</v>
      </c>
      <c r="B4034" s="181" t="s">
        <v>3813</v>
      </c>
      <c r="C4034" s="181" t="s">
        <v>575</v>
      </c>
      <c r="D4034" s="181">
        <v>18</v>
      </c>
      <c r="E4034" s="181" t="s">
        <v>554</v>
      </c>
      <c r="F4034" s="181">
        <v>4.28</v>
      </c>
      <c r="G4034" s="181">
        <v>77.040000000000006</v>
      </c>
      <c r="H4034" s="181">
        <v>130.49</v>
      </c>
      <c r="I4034" s="181" t="s">
        <v>542</v>
      </c>
      <c r="J4034" s="181" t="s">
        <v>543</v>
      </c>
      <c r="K4034" s="181" t="s">
        <v>3817</v>
      </c>
    </row>
    <row r="4035" spans="1:11">
      <c r="A4035" s="181" t="s">
        <v>3818</v>
      </c>
      <c r="B4035" s="181" t="s">
        <v>3819</v>
      </c>
      <c r="C4035" s="181" t="s">
        <v>543</v>
      </c>
      <c r="D4035" s="181">
        <v>13</v>
      </c>
      <c r="E4035" s="181" t="s">
        <v>541</v>
      </c>
      <c r="F4035" s="181">
        <v>4.6100000000000003</v>
      </c>
      <c r="G4035" s="181">
        <v>59.93</v>
      </c>
      <c r="H4035" s="181">
        <v>219.37</v>
      </c>
      <c r="I4035" s="181" t="s">
        <v>542</v>
      </c>
      <c r="J4035" s="181" t="s">
        <v>543</v>
      </c>
      <c r="K4035" s="181" t="s">
        <v>3820</v>
      </c>
    </row>
    <row r="4036" spans="1:11">
      <c r="A4036" s="181" t="s">
        <v>3818</v>
      </c>
      <c r="B4036" s="181" t="s">
        <v>3819</v>
      </c>
      <c r="C4036" s="181" t="s">
        <v>579</v>
      </c>
      <c r="D4036" s="181">
        <v>18</v>
      </c>
      <c r="E4036" s="181" t="s">
        <v>541</v>
      </c>
      <c r="F4036" s="181">
        <v>1.92</v>
      </c>
      <c r="G4036" s="181">
        <v>34.56</v>
      </c>
      <c r="H4036" s="181">
        <v>219.37</v>
      </c>
      <c r="I4036" s="181" t="s">
        <v>542</v>
      </c>
      <c r="J4036" s="181" t="s">
        <v>543</v>
      </c>
      <c r="K4036" s="181" t="s">
        <v>3821</v>
      </c>
    </row>
    <row r="4037" spans="1:11">
      <c r="A4037" s="181" t="s">
        <v>3818</v>
      </c>
      <c r="B4037" s="181" t="s">
        <v>3819</v>
      </c>
      <c r="C4037" s="181" t="s">
        <v>553</v>
      </c>
      <c r="D4037" s="181">
        <v>8</v>
      </c>
      <c r="E4037" s="181" t="s">
        <v>554</v>
      </c>
      <c r="F4037" s="181">
        <v>3.77</v>
      </c>
      <c r="G4037" s="181">
        <v>30.16</v>
      </c>
      <c r="H4037" s="181">
        <v>219.37</v>
      </c>
      <c r="I4037" s="181" t="s">
        <v>542</v>
      </c>
      <c r="J4037" s="181" t="s">
        <v>543</v>
      </c>
      <c r="K4037" s="181" t="s">
        <v>3822</v>
      </c>
    </row>
    <row r="4038" spans="1:11">
      <c r="A4038" s="181" t="s">
        <v>3818</v>
      </c>
      <c r="B4038" s="181" t="s">
        <v>3819</v>
      </c>
      <c r="C4038" s="181" t="s">
        <v>559</v>
      </c>
      <c r="D4038" s="181">
        <v>4</v>
      </c>
      <c r="E4038" s="181" t="s">
        <v>551</v>
      </c>
      <c r="F4038" s="181">
        <v>4.16</v>
      </c>
      <c r="G4038" s="181">
        <v>16.64</v>
      </c>
      <c r="H4038" s="181">
        <v>219.37</v>
      </c>
      <c r="I4038" s="181" t="s">
        <v>542</v>
      </c>
      <c r="J4038" s="181" t="s">
        <v>543</v>
      </c>
      <c r="K4038" s="181" t="s">
        <v>3823</v>
      </c>
    </row>
    <row r="4039" spans="1:11">
      <c r="A4039" s="181" t="s">
        <v>3818</v>
      </c>
      <c r="B4039" s="181" t="s">
        <v>3819</v>
      </c>
      <c r="C4039" s="181" t="s">
        <v>550</v>
      </c>
      <c r="D4039" s="181">
        <v>8</v>
      </c>
      <c r="E4039" s="181" t="s">
        <v>546</v>
      </c>
      <c r="F4039" s="181">
        <v>2.92</v>
      </c>
      <c r="G4039" s="181">
        <v>23.36</v>
      </c>
      <c r="H4039" s="181">
        <v>219.37</v>
      </c>
      <c r="I4039" s="181" t="s">
        <v>542</v>
      </c>
      <c r="J4039" s="181" t="s">
        <v>543</v>
      </c>
      <c r="K4039" s="181" t="s">
        <v>3824</v>
      </c>
    </row>
    <row r="4040" spans="1:11">
      <c r="A4040" s="181" t="s">
        <v>3818</v>
      </c>
      <c r="B4040" s="181" t="s">
        <v>3819</v>
      </c>
      <c r="C4040" s="181" t="s">
        <v>540</v>
      </c>
      <c r="D4040" s="181">
        <v>18</v>
      </c>
      <c r="E4040" s="181" t="s">
        <v>551</v>
      </c>
      <c r="F4040" s="181">
        <v>3.04</v>
      </c>
      <c r="G4040" s="181">
        <v>54.72</v>
      </c>
      <c r="H4040" s="181">
        <v>219.37</v>
      </c>
      <c r="I4040" s="181" t="s">
        <v>542</v>
      </c>
      <c r="J4040" s="181" t="s">
        <v>543</v>
      </c>
      <c r="K4040" s="181" t="s">
        <v>3825</v>
      </c>
    </row>
    <row r="4041" spans="1:11">
      <c r="A4041" s="181" t="s">
        <v>3826</v>
      </c>
      <c r="B4041" s="181" t="s">
        <v>3827</v>
      </c>
      <c r="C4041" s="181" t="s">
        <v>553</v>
      </c>
      <c r="D4041" s="181">
        <v>8</v>
      </c>
      <c r="E4041" s="181" t="s">
        <v>546</v>
      </c>
      <c r="F4041" s="181">
        <v>3.13</v>
      </c>
      <c r="G4041" s="181">
        <v>25.04</v>
      </c>
      <c r="H4041" s="181">
        <v>89.88</v>
      </c>
      <c r="I4041" s="181" t="s">
        <v>1906</v>
      </c>
      <c r="J4041" s="181" t="s">
        <v>778</v>
      </c>
      <c r="K4041" s="181" t="s">
        <v>3828</v>
      </c>
    </row>
    <row r="4042" spans="1:11">
      <c r="A4042" s="181" t="s">
        <v>3826</v>
      </c>
      <c r="B4042" s="181" t="s">
        <v>3827</v>
      </c>
      <c r="C4042" s="181" t="s">
        <v>552</v>
      </c>
      <c r="D4042" s="181">
        <v>4</v>
      </c>
      <c r="E4042" s="181" t="s">
        <v>541</v>
      </c>
      <c r="F4042" s="181">
        <v>0.56000000000000005</v>
      </c>
      <c r="G4042" s="181">
        <v>2.2400000000000002</v>
      </c>
      <c r="H4042" s="181">
        <v>89.88</v>
      </c>
      <c r="I4042" s="181" t="s">
        <v>1906</v>
      </c>
      <c r="J4042" s="181" t="s">
        <v>778</v>
      </c>
      <c r="K4042" s="181" t="s">
        <v>3828</v>
      </c>
    </row>
    <row r="4043" spans="1:11">
      <c r="A4043" s="181" t="s">
        <v>3826</v>
      </c>
      <c r="B4043" s="181" t="s">
        <v>3827</v>
      </c>
      <c r="C4043" s="181" t="s">
        <v>597</v>
      </c>
      <c r="D4043" s="181">
        <v>20</v>
      </c>
      <c r="E4043" s="181" t="s">
        <v>554</v>
      </c>
      <c r="F4043" s="181">
        <v>3.13</v>
      </c>
      <c r="G4043" s="181">
        <v>62.6</v>
      </c>
      <c r="H4043" s="181">
        <v>89.88</v>
      </c>
      <c r="I4043" s="181" t="s">
        <v>1906</v>
      </c>
      <c r="J4043" s="181" t="s">
        <v>778</v>
      </c>
      <c r="K4043" s="181" t="s">
        <v>3828</v>
      </c>
    </row>
    <row r="4044" spans="1:11">
      <c r="A4044" s="181" t="s">
        <v>3829</v>
      </c>
      <c r="B4044" s="181" t="s">
        <v>3830</v>
      </c>
      <c r="C4044" s="181" t="s">
        <v>552</v>
      </c>
      <c r="D4044" s="181">
        <v>19</v>
      </c>
      <c r="E4044" s="181" t="s">
        <v>554</v>
      </c>
      <c r="F4044" s="181">
        <v>2.4</v>
      </c>
      <c r="G4044" s="181">
        <v>45.6</v>
      </c>
      <c r="H4044" s="181">
        <v>121.27</v>
      </c>
      <c r="I4044" s="181" t="s">
        <v>542</v>
      </c>
      <c r="J4044" s="181" t="s">
        <v>543</v>
      </c>
      <c r="K4044" s="181" t="s">
        <v>3831</v>
      </c>
    </row>
    <row r="4045" spans="1:11">
      <c r="A4045" s="181" t="s">
        <v>3829</v>
      </c>
      <c r="B4045" s="181" t="s">
        <v>3830</v>
      </c>
      <c r="C4045" s="181" t="s">
        <v>545</v>
      </c>
      <c r="D4045" s="181">
        <v>19</v>
      </c>
      <c r="E4045" s="181" t="s">
        <v>551</v>
      </c>
      <c r="F4045" s="181">
        <v>1.72</v>
      </c>
      <c r="G4045" s="181">
        <v>32.68</v>
      </c>
      <c r="H4045" s="181">
        <v>121.27</v>
      </c>
      <c r="I4045" s="181" t="s">
        <v>542</v>
      </c>
      <c r="J4045" s="181" t="s">
        <v>543</v>
      </c>
      <c r="K4045" s="181" t="s">
        <v>3832</v>
      </c>
    </row>
    <row r="4046" spans="1:11">
      <c r="A4046" s="181" t="s">
        <v>3829</v>
      </c>
      <c r="B4046" s="181" t="s">
        <v>3830</v>
      </c>
      <c r="C4046" s="181" t="s">
        <v>563</v>
      </c>
      <c r="D4046" s="181">
        <v>4</v>
      </c>
      <c r="E4046" s="181" t="s">
        <v>554</v>
      </c>
      <c r="F4046" s="181">
        <v>3.15</v>
      </c>
      <c r="G4046" s="181">
        <v>12.6</v>
      </c>
      <c r="H4046" s="181">
        <v>121.27</v>
      </c>
      <c r="I4046" s="181" t="s">
        <v>542</v>
      </c>
      <c r="J4046" s="181" t="s">
        <v>543</v>
      </c>
      <c r="K4046" s="181" t="s">
        <v>3833</v>
      </c>
    </row>
    <row r="4047" spans="1:11">
      <c r="A4047" s="181" t="s">
        <v>3829</v>
      </c>
      <c r="B4047" s="181" t="s">
        <v>3830</v>
      </c>
      <c r="C4047" s="181" t="s">
        <v>553</v>
      </c>
      <c r="D4047" s="181">
        <v>11</v>
      </c>
      <c r="E4047" s="181" t="s">
        <v>541</v>
      </c>
      <c r="F4047" s="181">
        <v>1.85</v>
      </c>
      <c r="G4047" s="181">
        <v>20.350000000000001</v>
      </c>
      <c r="H4047" s="181">
        <v>121.27</v>
      </c>
      <c r="I4047" s="181" t="s">
        <v>542</v>
      </c>
      <c r="J4047" s="181" t="s">
        <v>543</v>
      </c>
      <c r="K4047" s="181" t="s">
        <v>3834</v>
      </c>
    </row>
    <row r="4048" spans="1:11">
      <c r="A4048" s="181" t="s">
        <v>3829</v>
      </c>
      <c r="B4048" s="181" t="s">
        <v>3830</v>
      </c>
      <c r="C4048" s="181" t="s">
        <v>547</v>
      </c>
      <c r="D4048" s="181">
        <v>4</v>
      </c>
      <c r="E4048" s="181" t="s">
        <v>551</v>
      </c>
      <c r="F4048" s="181">
        <v>2.5099999999999998</v>
      </c>
      <c r="G4048" s="181">
        <v>10.039999999999999</v>
      </c>
      <c r="H4048" s="181">
        <v>121.27</v>
      </c>
      <c r="I4048" s="181" t="s">
        <v>542</v>
      </c>
      <c r="J4048" s="181" t="s">
        <v>543</v>
      </c>
      <c r="K4048" s="181" t="s">
        <v>3835</v>
      </c>
    </row>
    <row r="4049" spans="1:11">
      <c r="A4049" s="181" t="s">
        <v>3836</v>
      </c>
      <c r="B4049" s="181" t="s">
        <v>3837</v>
      </c>
      <c r="C4049" s="181" t="s">
        <v>550</v>
      </c>
      <c r="D4049" s="181">
        <v>20</v>
      </c>
      <c r="E4049" s="181" t="s">
        <v>551</v>
      </c>
      <c r="F4049" s="181">
        <v>4.38</v>
      </c>
      <c r="G4049" s="181">
        <v>87.6</v>
      </c>
      <c r="H4049" s="181">
        <v>239.52</v>
      </c>
      <c r="I4049" s="181" t="s">
        <v>1906</v>
      </c>
      <c r="J4049" s="181" t="s">
        <v>543</v>
      </c>
      <c r="K4049" s="181" t="s">
        <v>3838</v>
      </c>
    </row>
    <row r="4050" spans="1:11">
      <c r="A4050" s="181" t="s">
        <v>3836</v>
      </c>
      <c r="B4050" s="181" t="s">
        <v>3837</v>
      </c>
      <c r="C4050" s="181" t="s">
        <v>559</v>
      </c>
      <c r="D4050" s="181">
        <v>13</v>
      </c>
      <c r="E4050" s="181" t="s">
        <v>541</v>
      </c>
      <c r="F4050" s="181">
        <v>0.11</v>
      </c>
      <c r="G4050" s="181">
        <v>1.43</v>
      </c>
      <c r="H4050" s="181">
        <v>239.52</v>
      </c>
      <c r="I4050" s="181" t="s">
        <v>1906</v>
      </c>
      <c r="J4050" s="181" t="s">
        <v>543</v>
      </c>
      <c r="K4050" s="181" t="s">
        <v>3838</v>
      </c>
    </row>
    <row r="4051" spans="1:11">
      <c r="A4051" s="181" t="s">
        <v>3836</v>
      </c>
      <c r="B4051" s="181" t="s">
        <v>3837</v>
      </c>
      <c r="C4051" s="181" t="s">
        <v>563</v>
      </c>
      <c r="D4051" s="181">
        <v>12</v>
      </c>
      <c r="E4051" s="181" t="s">
        <v>541</v>
      </c>
      <c r="F4051" s="181">
        <v>2.86</v>
      </c>
      <c r="G4051" s="181">
        <v>34.32</v>
      </c>
      <c r="H4051" s="181">
        <v>239.52</v>
      </c>
      <c r="I4051" s="181" t="s">
        <v>1906</v>
      </c>
      <c r="J4051" s="181" t="s">
        <v>543</v>
      </c>
      <c r="K4051" s="181" t="s">
        <v>3838</v>
      </c>
    </row>
    <row r="4052" spans="1:11">
      <c r="A4052" s="181" t="s">
        <v>3836</v>
      </c>
      <c r="B4052" s="181" t="s">
        <v>3837</v>
      </c>
      <c r="C4052" s="181" t="s">
        <v>575</v>
      </c>
      <c r="D4052" s="181">
        <v>19</v>
      </c>
      <c r="E4052" s="181" t="s">
        <v>541</v>
      </c>
      <c r="F4052" s="181">
        <v>4.78</v>
      </c>
      <c r="G4052" s="181">
        <v>90.82</v>
      </c>
      <c r="H4052" s="181">
        <v>239.52</v>
      </c>
      <c r="I4052" s="181" t="s">
        <v>1906</v>
      </c>
      <c r="J4052" s="181" t="s">
        <v>543</v>
      </c>
      <c r="K4052" s="181" t="s">
        <v>3838</v>
      </c>
    </row>
    <row r="4053" spans="1:11">
      <c r="A4053" s="181" t="s">
        <v>3836</v>
      </c>
      <c r="B4053" s="181" t="s">
        <v>3837</v>
      </c>
      <c r="C4053" s="181" t="s">
        <v>557</v>
      </c>
      <c r="D4053" s="181">
        <v>13</v>
      </c>
      <c r="E4053" s="181" t="s">
        <v>551</v>
      </c>
      <c r="F4053" s="181">
        <v>1.95</v>
      </c>
      <c r="G4053" s="181">
        <v>25.35</v>
      </c>
      <c r="H4053" s="181">
        <v>239.52</v>
      </c>
      <c r="I4053" s="181" t="s">
        <v>1906</v>
      </c>
      <c r="J4053" s="181" t="s">
        <v>543</v>
      </c>
      <c r="K4053" s="181" t="s">
        <v>3838</v>
      </c>
    </row>
    <row r="4054" spans="1:11">
      <c r="A4054" s="181" t="s">
        <v>3839</v>
      </c>
      <c r="B4054" s="181" t="s">
        <v>3840</v>
      </c>
      <c r="C4054" s="181" t="s">
        <v>579</v>
      </c>
      <c r="D4054" s="181">
        <v>7</v>
      </c>
      <c r="E4054" s="181" t="s">
        <v>554</v>
      </c>
      <c r="F4054" s="181">
        <v>4.05</v>
      </c>
      <c r="G4054" s="181">
        <v>28.35</v>
      </c>
      <c r="H4054" s="181">
        <v>104.81</v>
      </c>
      <c r="I4054" s="181" t="s">
        <v>542</v>
      </c>
      <c r="J4054" s="181" t="s">
        <v>543</v>
      </c>
      <c r="K4054" s="181" t="s">
        <v>3841</v>
      </c>
    </row>
    <row r="4055" spans="1:11">
      <c r="A4055" s="181" t="s">
        <v>3839</v>
      </c>
      <c r="B4055" s="181" t="s">
        <v>3840</v>
      </c>
      <c r="C4055" s="181" t="s">
        <v>557</v>
      </c>
      <c r="D4055" s="181">
        <v>16</v>
      </c>
      <c r="E4055" s="181" t="s">
        <v>554</v>
      </c>
      <c r="F4055" s="181">
        <v>3.16</v>
      </c>
      <c r="G4055" s="181">
        <v>50.56</v>
      </c>
      <c r="H4055" s="181">
        <v>104.81</v>
      </c>
      <c r="I4055" s="181" t="s">
        <v>542</v>
      </c>
      <c r="J4055" s="181" t="s">
        <v>543</v>
      </c>
      <c r="K4055" s="181" t="s">
        <v>3842</v>
      </c>
    </row>
    <row r="4056" spans="1:11">
      <c r="A4056" s="181" t="s">
        <v>3839</v>
      </c>
      <c r="B4056" s="181" t="s">
        <v>3840</v>
      </c>
      <c r="C4056" s="181" t="s">
        <v>547</v>
      </c>
      <c r="D4056" s="181">
        <v>10</v>
      </c>
      <c r="E4056" s="181" t="s">
        <v>546</v>
      </c>
      <c r="F4056" s="181">
        <v>2.59</v>
      </c>
      <c r="G4056" s="181">
        <v>25.9</v>
      </c>
      <c r="H4056" s="181">
        <v>104.81</v>
      </c>
      <c r="I4056" s="181" t="s">
        <v>542</v>
      </c>
      <c r="J4056" s="181" t="s">
        <v>543</v>
      </c>
      <c r="K4056" s="181" t="s">
        <v>3843</v>
      </c>
    </row>
    <row r="4057" spans="1:11">
      <c r="A4057" s="181" t="s">
        <v>3844</v>
      </c>
      <c r="B4057" s="181" t="s">
        <v>3845</v>
      </c>
      <c r="C4057" s="181" t="s">
        <v>557</v>
      </c>
      <c r="D4057" s="181">
        <v>4</v>
      </c>
      <c r="E4057" s="181" t="s">
        <v>554</v>
      </c>
      <c r="F4057" s="181">
        <v>2.2400000000000002</v>
      </c>
      <c r="G4057" s="181">
        <v>8.9600000000000009</v>
      </c>
      <c r="H4057" s="181">
        <v>50.24</v>
      </c>
      <c r="I4057" s="181" t="s">
        <v>542</v>
      </c>
      <c r="J4057" s="181" t="s">
        <v>543</v>
      </c>
      <c r="K4057" s="181" t="s">
        <v>3846</v>
      </c>
    </row>
    <row r="4058" spans="1:11">
      <c r="A4058" s="181" t="s">
        <v>3844</v>
      </c>
      <c r="B4058" s="181" t="s">
        <v>3845</v>
      </c>
      <c r="C4058" s="181" t="s">
        <v>550</v>
      </c>
      <c r="D4058" s="181">
        <v>6</v>
      </c>
      <c r="E4058" s="181" t="s">
        <v>551</v>
      </c>
      <c r="F4058" s="181">
        <v>4.32</v>
      </c>
      <c r="G4058" s="181">
        <v>25.92</v>
      </c>
      <c r="H4058" s="181">
        <v>50.24</v>
      </c>
      <c r="I4058" s="181" t="s">
        <v>542</v>
      </c>
      <c r="J4058" s="181" t="s">
        <v>543</v>
      </c>
      <c r="K4058" s="181" t="s">
        <v>3847</v>
      </c>
    </row>
    <row r="4059" spans="1:11">
      <c r="A4059" s="181" t="s">
        <v>3844</v>
      </c>
      <c r="B4059" s="181" t="s">
        <v>3845</v>
      </c>
      <c r="C4059" s="181" t="s">
        <v>552</v>
      </c>
      <c r="D4059" s="181">
        <v>8</v>
      </c>
      <c r="E4059" s="181" t="s">
        <v>554</v>
      </c>
      <c r="F4059" s="181">
        <v>1.92</v>
      </c>
      <c r="G4059" s="181">
        <v>15.36</v>
      </c>
      <c r="H4059" s="181">
        <v>50.24</v>
      </c>
      <c r="I4059" s="181" t="s">
        <v>542</v>
      </c>
      <c r="J4059" s="181" t="s">
        <v>543</v>
      </c>
      <c r="K4059" s="181" t="s">
        <v>3848</v>
      </c>
    </row>
    <row r="4060" spans="1:11">
      <c r="A4060" s="181" t="s">
        <v>3849</v>
      </c>
      <c r="B4060" s="181" t="s">
        <v>3850</v>
      </c>
      <c r="C4060" s="181" t="s">
        <v>597</v>
      </c>
      <c r="D4060" s="181">
        <v>6</v>
      </c>
      <c r="E4060" s="181" t="s">
        <v>554</v>
      </c>
      <c r="F4060" s="181">
        <v>4.9000000000000004</v>
      </c>
      <c r="G4060" s="181">
        <v>29.4</v>
      </c>
      <c r="H4060" s="181">
        <v>72.819999999999993</v>
      </c>
      <c r="I4060" s="181" t="s">
        <v>1906</v>
      </c>
      <c r="J4060" s="181" t="s">
        <v>543</v>
      </c>
      <c r="K4060" s="181" t="s">
        <v>3851</v>
      </c>
    </row>
    <row r="4061" spans="1:11">
      <c r="A4061" s="181" t="s">
        <v>3849</v>
      </c>
      <c r="B4061" s="181" t="s">
        <v>3850</v>
      </c>
      <c r="C4061" s="181" t="s">
        <v>543</v>
      </c>
      <c r="D4061" s="181">
        <v>3</v>
      </c>
      <c r="E4061" s="181" t="s">
        <v>541</v>
      </c>
      <c r="F4061" s="181">
        <v>3.4</v>
      </c>
      <c r="G4061" s="181">
        <v>10.199999999999999</v>
      </c>
      <c r="H4061" s="181">
        <v>72.819999999999993</v>
      </c>
      <c r="I4061" s="181" t="s">
        <v>1906</v>
      </c>
      <c r="J4061" s="181" t="s">
        <v>543</v>
      </c>
      <c r="K4061" s="181" t="s">
        <v>3851</v>
      </c>
    </row>
    <row r="4062" spans="1:11">
      <c r="A4062" s="181" t="s">
        <v>3849</v>
      </c>
      <c r="B4062" s="181" t="s">
        <v>3850</v>
      </c>
      <c r="C4062" s="181" t="s">
        <v>540</v>
      </c>
      <c r="D4062" s="181">
        <v>11</v>
      </c>
      <c r="E4062" s="181" t="s">
        <v>546</v>
      </c>
      <c r="F4062" s="181">
        <v>3.02</v>
      </c>
      <c r="G4062" s="181">
        <v>33.22</v>
      </c>
      <c r="H4062" s="181">
        <v>72.819999999999993</v>
      </c>
      <c r="I4062" s="181" t="s">
        <v>1906</v>
      </c>
      <c r="J4062" s="181" t="s">
        <v>543</v>
      </c>
      <c r="K4062" s="181" t="s">
        <v>3851</v>
      </c>
    </row>
    <row r="4063" spans="1:11">
      <c r="A4063" s="181" t="s">
        <v>3852</v>
      </c>
      <c r="B4063" s="181" t="s">
        <v>3853</v>
      </c>
      <c r="C4063" s="181" t="s">
        <v>563</v>
      </c>
      <c r="D4063" s="181">
        <v>11</v>
      </c>
      <c r="E4063" s="181" t="s">
        <v>546</v>
      </c>
      <c r="F4063" s="181">
        <v>2.81</v>
      </c>
      <c r="G4063" s="181">
        <v>30.91</v>
      </c>
      <c r="H4063" s="181">
        <v>196.37</v>
      </c>
      <c r="I4063" s="181" t="s">
        <v>1906</v>
      </c>
      <c r="J4063" s="181" t="s">
        <v>543</v>
      </c>
      <c r="K4063" s="181" t="s">
        <v>3854</v>
      </c>
    </row>
    <row r="4064" spans="1:11">
      <c r="A4064" s="181" t="s">
        <v>3852</v>
      </c>
      <c r="B4064" s="181" t="s">
        <v>3853</v>
      </c>
      <c r="C4064" s="181" t="s">
        <v>579</v>
      </c>
      <c r="D4064" s="181">
        <v>18</v>
      </c>
      <c r="E4064" s="181" t="s">
        <v>541</v>
      </c>
      <c r="F4064" s="181">
        <v>4.7</v>
      </c>
      <c r="G4064" s="181">
        <v>84.6</v>
      </c>
      <c r="H4064" s="181">
        <v>196.37</v>
      </c>
      <c r="I4064" s="181" t="s">
        <v>1906</v>
      </c>
      <c r="J4064" s="181" t="s">
        <v>543</v>
      </c>
      <c r="K4064" s="181" t="s">
        <v>3854</v>
      </c>
    </row>
    <row r="4065" spans="1:11">
      <c r="A4065" s="181" t="s">
        <v>3852</v>
      </c>
      <c r="B4065" s="181" t="s">
        <v>3853</v>
      </c>
      <c r="C4065" s="181" t="s">
        <v>575</v>
      </c>
      <c r="D4065" s="181">
        <v>19</v>
      </c>
      <c r="E4065" s="181" t="s">
        <v>551</v>
      </c>
      <c r="F4065" s="181">
        <v>1.1399999999999999</v>
      </c>
      <c r="G4065" s="181">
        <v>21.66</v>
      </c>
      <c r="H4065" s="181">
        <v>196.37</v>
      </c>
      <c r="I4065" s="181" t="s">
        <v>1906</v>
      </c>
      <c r="J4065" s="181" t="s">
        <v>543</v>
      </c>
      <c r="K4065" s="181" t="s">
        <v>3854</v>
      </c>
    </row>
    <row r="4066" spans="1:11">
      <c r="A4066" s="181" t="s">
        <v>3852</v>
      </c>
      <c r="B4066" s="181" t="s">
        <v>3853</v>
      </c>
      <c r="C4066" s="181" t="s">
        <v>553</v>
      </c>
      <c r="D4066" s="181">
        <v>20</v>
      </c>
      <c r="E4066" s="181" t="s">
        <v>546</v>
      </c>
      <c r="F4066" s="181">
        <v>2.96</v>
      </c>
      <c r="G4066" s="181">
        <v>59.2</v>
      </c>
      <c r="H4066" s="181">
        <v>196.37</v>
      </c>
      <c r="I4066" s="181" t="s">
        <v>1906</v>
      </c>
      <c r="J4066" s="181" t="s">
        <v>543</v>
      </c>
      <c r="K4066" s="181" t="s">
        <v>3854</v>
      </c>
    </row>
    <row r="4067" spans="1:11">
      <c r="A4067" s="181" t="s">
        <v>3855</v>
      </c>
      <c r="B4067" s="181" t="s">
        <v>3856</v>
      </c>
      <c r="C4067" s="181" t="s">
        <v>579</v>
      </c>
      <c r="D4067" s="181">
        <v>8</v>
      </c>
      <c r="E4067" s="181" t="s">
        <v>551</v>
      </c>
      <c r="F4067" s="181">
        <v>4.28</v>
      </c>
      <c r="G4067" s="181">
        <v>34.24</v>
      </c>
      <c r="H4067" s="181">
        <v>43.12</v>
      </c>
      <c r="I4067" s="181" t="s">
        <v>1906</v>
      </c>
      <c r="J4067" s="181" t="s">
        <v>543</v>
      </c>
      <c r="K4067" s="181" t="s">
        <v>3857</v>
      </c>
    </row>
    <row r="4068" spans="1:11">
      <c r="A4068" s="181" t="s">
        <v>3855</v>
      </c>
      <c r="B4068" s="181" t="s">
        <v>3856</v>
      </c>
      <c r="C4068" s="181" t="s">
        <v>559</v>
      </c>
      <c r="D4068" s="181">
        <v>12</v>
      </c>
      <c r="E4068" s="181" t="s">
        <v>541</v>
      </c>
      <c r="F4068" s="181">
        <v>0.1</v>
      </c>
      <c r="G4068" s="181">
        <v>1.2</v>
      </c>
      <c r="H4068" s="181">
        <v>43.12</v>
      </c>
      <c r="I4068" s="181" t="s">
        <v>1906</v>
      </c>
      <c r="J4068" s="181" t="s">
        <v>543</v>
      </c>
      <c r="K4068" s="181" t="s">
        <v>3857</v>
      </c>
    </row>
    <row r="4069" spans="1:11">
      <c r="A4069" s="181" t="s">
        <v>3855</v>
      </c>
      <c r="B4069" s="181" t="s">
        <v>3856</v>
      </c>
      <c r="C4069" s="181" t="s">
        <v>557</v>
      </c>
      <c r="D4069" s="181">
        <v>2</v>
      </c>
      <c r="E4069" s="181" t="s">
        <v>551</v>
      </c>
      <c r="F4069" s="181">
        <v>3.84</v>
      </c>
      <c r="G4069" s="181">
        <v>7.68</v>
      </c>
      <c r="H4069" s="181">
        <v>43.12</v>
      </c>
      <c r="I4069" s="181" t="s">
        <v>1906</v>
      </c>
      <c r="J4069" s="181" t="s">
        <v>543</v>
      </c>
      <c r="K4069" s="181" t="s">
        <v>3857</v>
      </c>
    </row>
    <row r="4070" spans="1:11">
      <c r="A4070" s="181" t="s">
        <v>3858</v>
      </c>
      <c r="B4070" s="181" t="s">
        <v>3859</v>
      </c>
      <c r="C4070" s="181" t="s">
        <v>547</v>
      </c>
      <c r="D4070" s="181">
        <v>7</v>
      </c>
      <c r="E4070" s="181" t="s">
        <v>541</v>
      </c>
      <c r="F4070" s="181">
        <v>4.4800000000000004</v>
      </c>
      <c r="G4070" s="181">
        <v>31.36</v>
      </c>
      <c r="H4070" s="181">
        <v>214.07</v>
      </c>
      <c r="I4070" s="181" t="s">
        <v>542</v>
      </c>
      <c r="J4070" s="181" t="s">
        <v>543</v>
      </c>
      <c r="K4070" s="181" t="s">
        <v>3860</v>
      </c>
    </row>
    <row r="4071" spans="1:11">
      <c r="A4071" s="181" t="s">
        <v>3858</v>
      </c>
      <c r="B4071" s="181" t="s">
        <v>3859</v>
      </c>
      <c r="C4071" s="181" t="s">
        <v>552</v>
      </c>
      <c r="D4071" s="181">
        <v>18</v>
      </c>
      <c r="E4071" s="181" t="s">
        <v>551</v>
      </c>
      <c r="F4071" s="181">
        <v>4.3899999999999997</v>
      </c>
      <c r="G4071" s="181">
        <v>79.02</v>
      </c>
      <c r="H4071" s="181">
        <v>214.07</v>
      </c>
      <c r="I4071" s="181" t="s">
        <v>542</v>
      </c>
      <c r="J4071" s="181" t="s">
        <v>543</v>
      </c>
      <c r="K4071" s="181" t="s">
        <v>3861</v>
      </c>
    </row>
    <row r="4072" spans="1:11">
      <c r="A4072" s="181" t="s">
        <v>3858</v>
      </c>
      <c r="B4072" s="181" t="s">
        <v>3859</v>
      </c>
      <c r="C4072" s="181" t="s">
        <v>559</v>
      </c>
      <c r="D4072" s="181">
        <v>9</v>
      </c>
      <c r="E4072" s="181" t="s">
        <v>551</v>
      </c>
      <c r="F4072" s="181">
        <v>1.1499999999999999</v>
      </c>
      <c r="G4072" s="181">
        <v>10.35</v>
      </c>
      <c r="H4072" s="181">
        <v>214.07</v>
      </c>
      <c r="I4072" s="181" t="s">
        <v>542</v>
      </c>
      <c r="J4072" s="181" t="s">
        <v>543</v>
      </c>
      <c r="K4072" s="181" t="s">
        <v>3862</v>
      </c>
    </row>
    <row r="4073" spans="1:11">
      <c r="A4073" s="181" t="s">
        <v>3858</v>
      </c>
      <c r="B4073" s="181" t="s">
        <v>3859</v>
      </c>
      <c r="C4073" s="181" t="s">
        <v>540</v>
      </c>
      <c r="D4073" s="181">
        <v>11</v>
      </c>
      <c r="E4073" s="181" t="s">
        <v>551</v>
      </c>
      <c r="F4073" s="181">
        <v>0.2</v>
      </c>
      <c r="G4073" s="181">
        <v>2.2000000000000002</v>
      </c>
      <c r="H4073" s="181">
        <v>214.07</v>
      </c>
      <c r="I4073" s="181" t="s">
        <v>542</v>
      </c>
      <c r="J4073" s="181" t="s">
        <v>543</v>
      </c>
      <c r="K4073" s="181" t="s">
        <v>3863</v>
      </c>
    </row>
    <row r="4074" spans="1:11">
      <c r="A4074" s="181" t="s">
        <v>3858</v>
      </c>
      <c r="B4074" s="181" t="s">
        <v>3859</v>
      </c>
      <c r="C4074" s="181" t="s">
        <v>545</v>
      </c>
      <c r="D4074" s="181">
        <v>9</v>
      </c>
      <c r="E4074" s="181" t="s">
        <v>541</v>
      </c>
      <c r="F4074" s="181">
        <v>4.8099999999999996</v>
      </c>
      <c r="G4074" s="181">
        <v>43.29</v>
      </c>
      <c r="H4074" s="181">
        <v>214.07</v>
      </c>
      <c r="I4074" s="181" t="s">
        <v>542</v>
      </c>
      <c r="J4074" s="181" t="s">
        <v>543</v>
      </c>
      <c r="K4074" s="181" t="s">
        <v>3864</v>
      </c>
    </row>
    <row r="4075" spans="1:11">
      <c r="A4075" s="181" t="s">
        <v>3858</v>
      </c>
      <c r="B4075" s="181" t="s">
        <v>3859</v>
      </c>
      <c r="C4075" s="181" t="s">
        <v>553</v>
      </c>
      <c r="D4075" s="181">
        <v>15</v>
      </c>
      <c r="E4075" s="181" t="s">
        <v>541</v>
      </c>
      <c r="F4075" s="181">
        <v>3.19</v>
      </c>
      <c r="G4075" s="181">
        <v>47.85</v>
      </c>
      <c r="H4075" s="181">
        <v>214.07</v>
      </c>
      <c r="I4075" s="181" t="s">
        <v>542</v>
      </c>
      <c r="J4075" s="181" t="s">
        <v>543</v>
      </c>
      <c r="K4075" s="181" t="s">
        <v>3865</v>
      </c>
    </row>
    <row r="4076" spans="1:11">
      <c r="A4076" s="181" t="s">
        <v>3866</v>
      </c>
      <c r="B4076" s="181" t="s">
        <v>3867</v>
      </c>
      <c r="C4076" s="181" t="s">
        <v>547</v>
      </c>
      <c r="D4076" s="181">
        <v>19</v>
      </c>
      <c r="E4076" s="181" t="s">
        <v>554</v>
      </c>
      <c r="F4076" s="181">
        <v>3.69</v>
      </c>
      <c r="G4076" s="181">
        <v>70.11</v>
      </c>
      <c r="H4076" s="181">
        <v>280.23</v>
      </c>
      <c r="I4076" s="181" t="s">
        <v>542</v>
      </c>
      <c r="J4076" s="181" t="s">
        <v>543</v>
      </c>
      <c r="K4076" s="181" t="s">
        <v>3868</v>
      </c>
    </row>
    <row r="4077" spans="1:11">
      <c r="A4077" s="181" t="s">
        <v>3866</v>
      </c>
      <c r="B4077" s="181" t="s">
        <v>3867</v>
      </c>
      <c r="C4077" s="181" t="s">
        <v>552</v>
      </c>
      <c r="D4077" s="181">
        <v>12</v>
      </c>
      <c r="E4077" s="181" t="s">
        <v>554</v>
      </c>
      <c r="F4077" s="181">
        <v>4.3</v>
      </c>
      <c r="G4077" s="181">
        <v>51.6</v>
      </c>
      <c r="H4077" s="181">
        <v>280.23</v>
      </c>
      <c r="I4077" s="181" t="s">
        <v>542</v>
      </c>
      <c r="J4077" s="181" t="s">
        <v>543</v>
      </c>
      <c r="K4077" s="181" t="s">
        <v>3869</v>
      </c>
    </row>
    <row r="4078" spans="1:11">
      <c r="A4078" s="181" t="s">
        <v>3866</v>
      </c>
      <c r="B4078" s="181" t="s">
        <v>3867</v>
      </c>
      <c r="C4078" s="181" t="s">
        <v>575</v>
      </c>
      <c r="D4078" s="181">
        <v>12</v>
      </c>
      <c r="E4078" s="181" t="s">
        <v>554</v>
      </c>
      <c r="F4078" s="181">
        <v>4.18</v>
      </c>
      <c r="G4078" s="181">
        <v>50.16</v>
      </c>
      <c r="H4078" s="181">
        <v>280.23</v>
      </c>
      <c r="I4078" s="181" t="s">
        <v>542</v>
      </c>
      <c r="J4078" s="181" t="s">
        <v>543</v>
      </c>
      <c r="K4078" s="181" t="s">
        <v>3870</v>
      </c>
    </row>
    <row r="4079" spans="1:11">
      <c r="A4079" s="181" t="s">
        <v>3866</v>
      </c>
      <c r="B4079" s="181" t="s">
        <v>3867</v>
      </c>
      <c r="C4079" s="181" t="s">
        <v>553</v>
      </c>
      <c r="D4079" s="181">
        <v>20</v>
      </c>
      <c r="E4079" s="181" t="s">
        <v>554</v>
      </c>
      <c r="F4079" s="181">
        <v>2.57</v>
      </c>
      <c r="G4079" s="181">
        <v>51.4</v>
      </c>
      <c r="H4079" s="181">
        <v>280.23</v>
      </c>
      <c r="I4079" s="181" t="s">
        <v>542</v>
      </c>
      <c r="J4079" s="181" t="s">
        <v>543</v>
      </c>
      <c r="K4079" s="181" t="s">
        <v>3871</v>
      </c>
    </row>
    <row r="4080" spans="1:11">
      <c r="A4080" s="181" t="s">
        <v>3866</v>
      </c>
      <c r="B4080" s="181" t="s">
        <v>3867</v>
      </c>
      <c r="C4080" s="181" t="s">
        <v>543</v>
      </c>
      <c r="D4080" s="181">
        <v>8</v>
      </c>
      <c r="E4080" s="181" t="s">
        <v>541</v>
      </c>
      <c r="F4080" s="181">
        <v>0.7</v>
      </c>
      <c r="G4080" s="181">
        <v>5.6</v>
      </c>
      <c r="H4080" s="181">
        <v>280.23</v>
      </c>
      <c r="I4080" s="181" t="s">
        <v>542</v>
      </c>
      <c r="J4080" s="181" t="s">
        <v>543</v>
      </c>
      <c r="K4080" s="181" t="s">
        <v>3872</v>
      </c>
    </row>
    <row r="4081" spans="1:11">
      <c r="A4081" s="181" t="s">
        <v>3866</v>
      </c>
      <c r="B4081" s="181" t="s">
        <v>3867</v>
      </c>
      <c r="C4081" s="181" t="s">
        <v>579</v>
      </c>
      <c r="D4081" s="181">
        <v>16</v>
      </c>
      <c r="E4081" s="181" t="s">
        <v>541</v>
      </c>
      <c r="F4081" s="181">
        <v>3.21</v>
      </c>
      <c r="G4081" s="181">
        <v>51.36</v>
      </c>
      <c r="H4081" s="181">
        <v>280.23</v>
      </c>
      <c r="I4081" s="181" t="s">
        <v>542</v>
      </c>
      <c r="J4081" s="181" t="s">
        <v>543</v>
      </c>
      <c r="K4081" s="181" t="s">
        <v>3873</v>
      </c>
    </row>
    <row r="4082" spans="1:11">
      <c r="A4082" s="181" t="s">
        <v>3874</v>
      </c>
      <c r="B4082" s="181" t="s">
        <v>3875</v>
      </c>
      <c r="C4082" s="181" t="s">
        <v>557</v>
      </c>
      <c r="D4082" s="181">
        <v>2</v>
      </c>
      <c r="E4082" s="181" t="s">
        <v>554</v>
      </c>
      <c r="F4082" s="181">
        <v>3.37</v>
      </c>
      <c r="G4082" s="181">
        <v>6.74</v>
      </c>
      <c r="H4082" s="181">
        <v>99.96</v>
      </c>
      <c r="I4082" s="181" t="s">
        <v>542</v>
      </c>
      <c r="J4082" s="181" t="s">
        <v>543</v>
      </c>
      <c r="K4082" s="181" t="s">
        <v>3876</v>
      </c>
    </row>
    <row r="4083" spans="1:11">
      <c r="A4083" s="181" t="s">
        <v>3874</v>
      </c>
      <c r="B4083" s="181" t="s">
        <v>3875</v>
      </c>
      <c r="C4083" s="181" t="s">
        <v>550</v>
      </c>
      <c r="D4083" s="181">
        <v>2</v>
      </c>
      <c r="E4083" s="181" t="s">
        <v>554</v>
      </c>
      <c r="F4083" s="181">
        <v>1.68</v>
      </c>
      <c r="G4083" s="181">
        <v>3.36</v>
      </c>
      <c r="H4083" s="181">
        <v>99.96</v>
      </c>
      <c r="I4083" s="181" t="s">
        <v>542</v>
      </c>
      <c r="J4083" s="181" t="s">
        <v>543</v>
      </c>
      <c r="K4083" s="181" t="s">
        <v>3877</v>
      </c>
    </row>
    <row r="4084" spans="1:11">
      <c r="A4084" s="181" t="s">
        <v>3874</v>
      </c>
      <c r="B4084" s="181" t="s">
        <v>3875</v>
      </c>
      <c r="C4084" s="181" t="s">
        <v>552</v>
      </c>
      <c r="D4084" s="181">
        <v>19</v>
      </c>
      <c r="E4084" s="181" t="s">
        <v>554</v>
      </c>
      <c r="F4084" s="181">
        <v>4.26</v>
      </c>
      <c r="G4084" s="181">
        <v>80.94</v>
      </c>
      <c r="H4084" s="181">
        <v>99.96</v>
      </c>
      <c r="I4084" s="181" t="s">
        <v>542</v>
      </c>
      <c r="J4084" s="181" t="s">
        <v>543</v>
      </c>
      <c r="K4084" s="181" t="s">
        <v>3878</v>
      </c>
    </row>
    <row r="4085" spans="1:11">
      <c r="A4085" s="181" t="s">
        <v>3874</v>
      </c>
      <c r="B4085" s="181" t="s">
        <v>3875</v>
      </c>
      <c r="C4085" s="181" t="s">
        <v>575</v>
      </c>
      <c r="D4085" s="181">
        <v>2</v>
      </c>
      <c r="E4085" s="181" t="s">
        <v>546</v>
      </c>
      <c r="F4085" s="181">
        <v>4.46</v>
      </c>
      <c r="G4085" s="181">
        <v>8.92</v>
      </c>
      <c r="H4085" s="181">
        <v>99.96</v>
      </c>
      <c r="I4085" s="181" t="s">
        <v>542</v>
      </c>
      <c r="J4085" s="181" t="s">
        <v>543</v>
      </c>
      <c r="K4085" s="181" t="s">
        <v>3879</v>
      </c>
    </row>
    <row r="4086" spans="1:11">
      <c r="A4086" s="181" t="s">
        <v>3880</v>
      </c>
      <c r="B4086" s="181" t="s">
        <v>3881</v>
      </c>
      <c r="C4086" s="181" t="s">
        <v>540</v>
      </c>
      <c r="D4086" s="181">
        <v>2</v>
      </c>
      <c r="E4086" s="181" t="s">
        <v>554</v>
      </c>
      <c r="F4086" s="181">
        <v>4.4000000000000004</v>
      </c>
      <c r="G4086" s="181">
        <v>8.8000000000000007</v>
      </c>
      <c r="H4086" s="181">
        <v>70.819999999999993</v>
      </c>
      <c r="I4086" s="181" t="s">
        <v>1906</v>
      </c>
      <c r="J4086" s="181" t="s">
        <v>543</v>
      </c>
      <c r="K4086" s="181" t="s">
        <v>3882</v>
      </c>
    </row>
    <row r="4087" spans="1:11">
      <c r="A4087" s="181" t="s">
        <v>3880</v>
      </c>
      <c r="B4087" s="181" t="s">
        <v>3881</v>
      </c>
      <c r="C4087" s="181" t="s">
        <v>559</v>
      </c>
      <c r="D4087" s="181">
        <v>11</v>
      </c>
      <c r="E4087" s="181" t="s">
        <v>541</v>
      </c>
      <c r="F4087" s="181">
        <v>1.2</v>
      </c>
      <c r="G4087" s="181">
        <v>13.2</v>
      </c>
      <c r="H4087" s="181">
        <v>70.819999999999993</v>
      </c>
      <c r="I4087" s="181" t="s">
        <v>1906</v>
      </c>
      <c r="J4087" s="181" t="s">
        <v>543</v>
      </c>
      <c r="K4087" s="181" t="s">
        <v>3882</v>
      </c>
    </row>
    <row r="4088" spans="1:11">
      <c r="A4088" s="181" t="s">
        <v>3880</v>
      </c>
      <c r="B4088" s="181" t="s">
        <v>3881</v>
      </c>
      <c r="C4088" s="181" t="s">
        <v>597</v>
      </c>
      <c r="D4088" s="181">
        <v>17</v>
      </c>
      <c r="E4088" s="181" t="s">
        <v>551</v>
      </c>
      <c r="F4088" s="181">
        <v>2.42</v>
      </c>
      <c r="G4088" s="181">
        <v>41.14</v>
      </c>
      <c r="H4088" s="181">
        <v>70.819999999999993</v>
      </c>
      <c r="I4088" s="181" t="s">
        <v>1906</v>
      </c>
      <c r="J4088" s="181" t="s">
        <v>543</v>
      </c>
      <c r="K4088" s="181" t="s">
        <v>3882</v>
      </c>
    </row>
    <row r="4089" spans="1:11">
      <c r="A4089" s="181" t="s">
        <v>3880</v>
      </c>
      <c r="B4089" s="181" t="s">
        <v>3881</v>
      </c>
      <c r="C4089" s="181" t="s">
        <v>575</v>
      </c>
      <c r="D4089" s="181">
        <v>8</v>
      </c>
      <c r="E4089" s="181" t="s">
        <v>554</v>
      </c>
      <c r="F4089" s="181">
        <v>0.96</v>
      </c>
      <c r="G4089" s="181">
        <v>7.68</v>
      </c>
      <c r="H4089" s="181">
        <v>70.819999999999993</v>
      </c>
      <c r="I4089" s="181" t="s">
        <v>1906</v>
      </c>
      <c r="J4089" s="181" t="s">
        <v>543</v>
      </c>
      <c r="K4089" s="181" t="s">
        <v>3882</v>
      </c>
    </row>
    <row r="4090" spans="1:11">
      <c r="A4090" s="181" t="s">
        <v>3883</v>
      </c>
      <c r="B4090" s="181" t="s">
        <v>3884</v>
      </c>
      <c r="C4090" s="181" t="s">
        <v>545</v>
      </c>
      <c r="D4090" s="181">
        <v>19</v>
      </c>
      <c r="E4090" s="181" t="s">
        <v>551</v>
      </c>
      <c r="F4090" s="181">
        <v>4.8099999999999996</v>
      </c>
      <c r="G4090" s="181">
        <v>91.39</v>
      </c>
      <c r="H4090" s="181">
        <v>113.25</v>
      </c>
      <c r="I4090" s="181" t="s">
        <v>542</v>
      </c>
      <c r="J4090" s="181" t="s">
        <v>543</v>
      </c>
      <c r="K4090" s="181" t="s">
        <v>3885</v>
      </c>
    </row>
    <row r="4091" spans="1:11">
      <c r="A4091" s="181" t="s">
        <v>3883</v>
      </c>
      <c r="B4091" s="181" t="s">
        <v>3884</v>
      </c>
      <c r="C4091" s="181" t="s">
        <v>547</v>
      </c>
      <c r="D4091" s="181">
        <v>4</v>
      </c>
      <c r="E4091" s="181" t="s">
        <v>546</v>
      </c>
      <c r="F4091" s="181">
        <v>3.07</v>
      </c>
      <c r="G4091" s="181">
        <v>12.28</v>
      </c>
      <c r="H4091" s="181">
        <v>113.25</v>
      </c>
      <c r="I4091" s="181" t="s">
        <v>542</v>
      </c>
      <c r="J4091" s="181" t="s">
        <v>543</v>
      </c>
      <c r="K4091" s="181" t="s">
        <v>3886</v>
      </c>
    </row>
    <row r="4092" spans="1:11">
      <c r="A4092" s="181" t="s">
        <v>3883</v>
      </c>
      <c r="B4092" s="181" t="s">
        <v>3884</v>
      </c>
      <c r="C4092" s="181" t="s">
        <v>543</v>
      </c>
      <c r="D4092" s="181">
        <v>2</v>
      </c>
      <c r="E4092" s="181" t="s">
        <v>546</v>
      </c>
      <c r="F4092" s="181">
        <v>4.79</v>
      </c>
      <c r="G4092" s="181">
        <v>9.58</v>
      </c>
      <c r="H4092" s="181">
        <v>113.25</v>
      </c>
      <c r="I4092" s="181" t="s">
        <v>542</v>
      </c>
      <c r="J4092" s="181" t="s">
        <v>543</v>
      </c>
      <c r="K4092" s="181" t="s">
        <v>3887</v>
      </c>
    </row>
    <row r="4093" spans="1:11">
      <c r="A4093" s="181" t="s">
        <v>3888</v>
      </c>
      <c r="B4093" s="181" t="s">
        <v>3889</v>
      </c>
      <c r="C4093" s="181" t="s">
        <v>563</v>
      </c>
      <c r="D4093" s="181">
        <v>5</v>
      </c>
      <c r="E4093" s="181" t="s">
        <v>551</v>
      </c>
      <c r="F4093" s="181">
        <v>2.41</v>
      </c>
      <c r="G4093" s="181">
        <v>12.05</v>
      </c>
      <c r="H4093" s="181">
        <v>45.53</v>
      </c>
      <c r="I4093" s="181" t="s">
        <v>542</v>
      </c>
      <c r="J4093" s="181" t="s">
        <v>543</v>
      </c>
      <c r="K4093" s="181" t="s">
        <v>3890</v>
      </c>
    </row>
    <row r="4094" spans="1:11">
      <c r="A4094" s="181" t="s">
        <v>3888</v>
      </c>
      <c r="B4094" s="181" t="s">
        <v>3889</v>
      </c>
      <c r="C4094" s="181" t="s">
        <v>557</v>
      </c>
      <c r="D4094" s="181">
        <v>1</v>
      </c>
      <c r="E4094" s="181" t="s">
        <v>541</v>
      </c>
      <c r="F4094" s="181">
        <v>3.02</v>
      </c>
      <c r="G4094" s="181">
        <v>3.02</v>
      </c>
      <c r="H4094" s="181">
        <v>45.53</v>
      </c>
      <c r="I4094" s="181" t="s">
        <v>542</v>
      </c>
      <c r="J4094" s="181" t="s">
        <v>543</v>
      </c>
      <c r="K4094" s="181" t="s">
        <v>3891</v>
      </c>
    </row>
    <row r="4095" spans="1:11">
      <c r="A4095" s="181" t="s">
        <v>3888</v>
      </c>
      <c r="B4095" s="181" t="s">
        <v>3889</v>
      </c>
      <c r="C4095" s="181" t="s">
        <v>579</v>
      </c>
      <c r="D4095" s="181">
        <v>20</v>
      </c>
      <c r="E4095" s="181" t="s">
        <v>546</v>
      </c>
      <c r="F4095" s="181">
        <v>0.23</v>
      </c>
      <c r="G4095" s="181">
        <v>4.5999999999999996</v>
      </c>
      <c r="H4095" s="181">
        <v>45.53</v>
      </c>
      <c r="I4095" s="181" t="s">
        <v>542</v>
      </c>
      <c r="J4095" s="181" t="s">
        <v>543</v>
      </c>
      <c r="K4095" s="181" t="s">
        <v>3892</v>
      </c>
    </row>
    <row r="4096" spans="1:11">
      <c r="A4096" s="181" t="s">
        <v>3888</v>
      </c>
      <c r="B4096" s="181" t="s">
        <v>3889</v>
      </c>
      <c r="C4096" s="181" t="s">
        <v>597</v>
      </c>
      <c r="D4096" s="181">
        <v>6</v>
      </c>
      <c r="E4096" s="181" t="s">
        <v>546</v>
      </c>
      <c r="F4096" s="181">
        <v>4.3099999999999996</v>
      </c>
      <c r="G4096" s="181">
        <v>25.86</v>
      </c>
      <c r="H4096" s="181">
        <v>45.53</v>
      </c>
      <c r="I4096" s="181" t="s">
        <v>542</v>
      </c>
      <c r="J4096" s="181" t="s">
        <v>543</v>
      </c>
      <c r="K4096" s="181" t="s">
        <v>3893</v>
      </c>
    </row>
    <row r="4097" spans="1:11">
      <c r="A4097" s="181" t="s">
        <v>3894</v>
      </c>
      <c r="B4097" s="181" t="s">
        <v>3895</v>
      </c>
      <c r="C4097" s="181" t="s">
        <v>550</v>
      </c>
      <c r="D4097" s="181">
        <v>17</v>
      </c>
      <c r="E4097" s="181" t="s">
        <v>554</v>
      </c>
      <c r="F4097" s="181">
        <v>0.54</v>
      </c>
      <c r="G4097" s="181">
        <v>9.18</v>
      </c>
      <c r="H4097" s="181">
        <v>80.25</v>
      </c>
      <c r="I4097" s="181" t="s">
        <v>542</v>
      </c>
      <c r="J4097" s="181" t="s">
        <v>543</v>
      </c>
      <c r="K4097" s="181" t="s">
        <v>3896</v>
      </c>
    </row>
    <row r="4098" spans="1:11">
      <c r="A4098" s="181" t="s">
        <v>3894</v>
      </c>
      <c r="B4098" s="181" t="s">
        <v>3895</v>
      </c>
      <c r="C4098" s="181" t="s">
        <v>543</v>
      </c>
      <c r="D4098" s="181">
        <v>9</v>
      </c>
      <c r="E4098" s="181" t="s">
        <v>541</v>
      </c>
      <c r="F4098" s="181">
        <v>0.92</v>
      </c>
      <c r="G4098" s="181">
        <v>8.2799999999999994</v>
      </c>
      <c r="H4098" s="181">
        <v>80.25</v>
      </c>
      <c r="I4098" s="181" t="s">
        <v>542</v>
      </c>
      <c r="J4098" s="181" t="s">
        <v>543</v>
      </c>
      <c r="K4098" s="181" t="s">
        <v>3897</v>
      </c>
    </row>
    <row r="4099" spans="1:11">
      <c r="A4099" s="181" t="s">
        <v>3894</v>
      </c>
      <c r="B4099" s="181" t="s">
        <v>3895</v>
      </c>
      <c r="C4099" s="181" t="s">
        <v>547</v>
      </c>
      <c r="D4099" s="181">
        <v>13</v>
      </c>
      <c r="E4099" s="181" t="s">
        <v>551</v>
      </c>
      <c r="F4099" s="181">
        <v>2.97</v>
      </c>
      <c r="G4099" s="181">
        <v>38.61</v>
      </c>
      <c r="H4099" s="181">
        <v>80.25</v>
      </c>
      <c r="I4099" s="181" t="s">
        <v>542</v>
      </c>
      <c r="J4099" s="181" t="s">
        <v>543</v>
      </c>
      <c r="K4099" s="181" t="s">
        <v>3898</v>
      </c>
    </row>
    <row r="4100" spans="1:11">
      <c r="A4100" s="181" t="s">
        <v>3894</v>
      </c>
      <c r="B4100" s="181" t="s">
        <v>3895</v>
      </c>
      <c r="C4100" s="181" t="s">
        <v>597</v>
      </c>
      <c r="D4100" s="181">
        <v>4</v>
      </c>
      <c r="E4100" s="181" t="s">
        <v>554</v>
      </c>
      <c r="F4100" s="181">
        <v>2.92</v>
      </c>
      <c r="G4100" s="181">
        <v>11.68</v>
      </c>
      <c r="H4100" s="181">
        <v>80.25</v>
      </c>
      <c r="I4100" s="181" t="s">
        <v>542</v>
      </c>
      <c r="J4100" s="181" t="s">
        <v>543</v>
      </c>
      <c r="K4100" s="181" t="s">
        <v>3899</v>
      </c>
    </row>
    <row r="4101" spans="1:11">
      <c r="A4101" s="181" t="s">
        <v>3894</v>
      </c>
      <c r="B4101" s="181" t="s">
        <v>3895</v>
      </c>
      <c r="C4101" s="181" t="s">
        <v>540</v>
      </c>
      <c r="D4101" s="181">
        <v>10</v>
      </c>
      <c r="E4101" s="181" t="s">
        <v>541</v>
      </c>
      <c r="F4101" s="181">
        <v>1.25</v>
      </c>
      <c r="G4101" s="181">
        <v>12.5</v>
      </c>
      <c r="H4101" s="181">
        <v>80.25</v>
      </c>
      <c r="I4101" s="181" t="s">
        <v>542</v>
      </c>
      <c r="J4101" s="181" t="s">
        <v>543</v>
      </c>
      <c r="K4101" s="181" t="s">
        <v>3900</v>
      </c>
    </row>
    <row r="4102" spans="1:11">
      <c r="A4102" s="181" t="s">
        <v>3901</v>
      </c>
      <c r="B4102" s="181" t="s">
        <v>3902</v>
      </c>
      <c r="C4102" s="181" t="s">
        <v>575</v>
      </c>
      <c r="D4102" s="181">
        <v>8</v>
      </c>
      <c r="E4102" s="181" t="s">
        <v>551</v>
      </c>
      <c r="F4102" s="181">
        <v>2.37</v>
      </c>
      <c r="G4102" s="181">
        <v>18.96</v>
      </c>
      <c r="H4102" s="181">
        <v>108.8</v>
      </c>
      <c r="I4102" s="181" t="s">
        <v>542</v>
      </c>
      <c r="J4102" s="181" t="s">
        <v>543</v>
      </c>
      <c r="K4102" s="181" t="s">
        <v>3903</v>
      </c>
    </row>
    <row r="4103" spans="1:11">
      <c r="A4103" s="181" t="s">
        <v>3901</v>
      </c>
      <c r="B4103" s="181" t="s">
        <v>3902</v>
      </c>
      <c r="C4103" s="181" t="s">
        <v>550</v>
      </c>
      <c r="D4103" s="181">
        <v>9</v>
      </c>
      <c r="E4103" s="181" t="s">
        <v>541</v>
      </c>
      <c r="F4103" s="181">
        <v>1.76</v>
      </c>
      <c r="G4103" s="181">
        <v>15.84</v>
      </c>
      <c r="H4103" s="181">
        <v>108.8</v>
      </c>
      <c r="I4103" s="181" t="s">
        <v>542</v>
      </c>
      <c r="J4103" s="181" t="s">
        <v>543</v>
      </c>
      <c r="K4103" s="181" t="s">
        <v>3904</v>
      </c>
    </row>
    <row r="4104" spans="1:11">
      <c r="A4104" s="181" t="s">
        <v>3901</v>
      </c>
      <c r="B4104" s="181" t="s">
        <v>3902</v>
      </c>
      <c r="C4104" s="181" t="s">
        <v>543</v>
      </c>
      <c r="D4104" s="181">
        <v>4</v>
      </c>
      <c r="E4104" s="181" t="s">
        <v>551</v>
      </c>
      <c r="F4104" s="181">
        <v>0.8</v>
      </c>
      <c r="G4104" s="181">
        <v>3.2</v>
      </c>
      <c r="H4104" s="181">
        <v>108.8</v>
      </c>
      <c r="I4104" s="181" t="s">
        <v>542</v>
      </c>
      <c r="J4104" s="181" t="s">
        <v>543</v>
      </c>
      <c r="K4104" s="181" t="s">
        <v>3905</v>
      </c>
    </row>
    <row r="4105" spans="1:11">
      <c r="A4105" s="181" t="s">
        <v>3901</v>
      </c>
      <c r="B4105" s="181" t="s">
        <v>3902</v>
      </c>
      <c r="C4105" s="181" t="s">
        <v>553</v>
      </c>
      <c r="D4105" s="181">
        <v>4</v>
      </c>
      <c r="E4105" s="181" t="s">
        <v>546</v>
      </c>
      <c r="F4105" s="181">
        <v>2.99</v>
      </c>
      <c r="G4105" s="181">
        <v>11.96</v>
      </c>
      <c r="H4105" s="181">
        <v>108.8</v>
      </c>
      <c r="I4105" s="181" t="s">
        <v>542</v>
      </c>
      <c r="J4105" s="181" t="s">
        <v>543</v>
      </c>
      <c r="K4105" s="181" t="s">
        <v>3906</v>
      </c>
    </row>
    <row r="4106" spans="1:11">
      <c r="A4106" s="181" t="s">
        <v>3901</v>
      </c>
      <c r="B4106" s="181" t="s">
        <v>3902</v>
      </c>
      <c r="C4106" s="181" t="s">
        <v>579</v>
      </c>
      <c r="D4106" s="181">
        <v>9</v>
      </c>
      <c r="E4106" s="181" t="s">
        <v>541</v>
      </c>
      <c r="F4106" s="181">
        <v>2.84</v>
      </c>
      <c r="G4106" s="181">
        <v>25.56</v>
      </c>
      <c r="H4106" s="181">
        <v>108.8</v>
      </c>
      <c r="I4106" s="181" t="s">
        <v>542</v>
      </c>
      <c r="J4106" s="181" t="s">
        <v>543</v>
      </c>
      <c r="K4106" s="181" t="s">
        <v>3907</v>
      </c>
    </row>
    <row r="4107" spans="1:11">
      <c r="A4107" s="181" t="s">
        <v>3901</v>
      </c>
      <c r="B4107" s="181" t="s">
        <v>3902</v>
      </c>
      <c r="C4107" s="181" t="s">
        <v>547</v>
      </c>
      <c r="D4107" s="181">
        <v>13</v>
      </c>
      <c r="E4107" s="181" t="s">
        <v>551</v>
      </c>
      <c r="F4107" s="181">
        <v>2.56</v>
      </c>
      <c r="G4107" s="181">
        <v>33.28</v>
      </c>
      <c r="H4107" s="181">
        <v>108.8</v>
      </c>
      <c r="I4107" s="181" t="s">
        <v>542</v>
      </c>
      <c r="J4107" s="181" t="s">
        <v>543</v>
      </c>
      <c r="K4107" s="181" t="s">
        <v>3908</v>
      </c>
    </row>
    <row r="4108" spans="1:11">
      <c r="A4108" s="181" t="s">
        <v>3909</v>
      </c>
      <c r="B4108" s="181" t="s">
        <v>3910</v>
      </c>
      <c r="C4108" s="181" t="s">
        <v>540</v>
      </c>
      <c r="D4108" s="181">
        <v>10</v>
      </c>
      <c r="E4108" s="181" t="s">
        <v>541</v>
      </c>
      <c r="F4108" s="181">
        <v>2.52</v>
      </c>
      <c r="G4108" s="181">
        <v>25.2</v>
      </c>
      <c r="H4108" s="181">
        <v>97.6</v>
      </c>
      <c r="I4108" s="181" t="s">
        <v>1906</v>
      </c>
      <c r="J4108" s="181" t="s">
        <v>543</v>
      </c>
      <c r="K4108" s="181" t="s">
        <v>3911</v>
      </c>
    </row>
    <row r="4109" spans="1:11">
      <c r="A4109" s="181" t="s">
        <v>3909</v>
      </c>
      <c r="B4109" s="181" t="s">
        <v>3910</v>
      </c>
      <c r="C4109" s="181" t="s">
        <v>557</v>
      </c>
      <c r="D4109" s="181">
        <v>2</v>
      </c>
      <c r="E4109" s="181" t="s">
        <v>554</v>
      </c>
      <c r="F4109" s="181">
        <v>0.16</v>
      </c>
      <c r="G4109" s="181">
        <v>0.32</v>
      </c>
      <c r="H4109" s="181">
        <v>97.6</v>
      </c>
      <c r="I4109" s="181" t="s">
        <v>1906</v>
      </c>
      <c r="J4109" s="181" t="s">
        <v>543</v>
      </c>
      <c r="K4109" s="181" t="s">
        <v>3911</v>
      </c>
    </row>
    <row r="4110" spans="1:11">
      <c r="A4110" s="181" t="s">
        <v>3909</v>
      </c>
      <c r="B4110" s="181" t="s">
        <v>3910</v>
      </c>
      <c r="C4110" s="181" t="s">
        <v>547</v>
      </c>
      <c r="D4110" s="181">
        <v>8</v>
      </c>
      <c r="E4110" s="181" t="s">
        <v>551</v>
      </c>
      <c r="F4110" s="181">
        <v>1.37</v>
      </c>
      <c r="G4110" s="181">
        <v>10.96</v>
      </c>
      <c r="H4110" s="181">
        <v>97.6</v>
      </c>
      <c r="I4110" s="181" t="s">
        <v>1906</v>
      </c>
      <c r="J4110" s="181" t="s">
        <v>543</v>
      </c>
      <c r="K4110" s="181" t="s">
        <v>3911</v>
      </c>
    </row>
    <row r="4111" spans="1:11">
      <c r="A4111" s="181" t="s">
        <v>3909</v>
      </c>
      <c r="B4111" s="181" t="s">
        <v>3910</v>
      </c>
      <c r="C4111" s="181" t="s">
        <v>579</v>
      </c>
      <c r="D4111" s="181">
        <v>16</v>
      </c>
      <c r="E4111" s="181" t="s">
        <v>541</v>
      </c>
      <c r="F4111" s="181">
        <v>3.82</v>
      </c>
      <c r="G4111" s="181">
        <v>61.12</v>
      </c>
      <c r="H4111" s="181">
        <v>97.6</v>
      </c>
      <c r="I4111" s="181" t="s">
        <v>1906</v>
      </c>
      <c r="J4111" s="181" t="s">
        <v>543</v>
      </c>
      <c r="K4111" s="181" t="s">
        <v>3911</v>
      </c>
    </row>
    <row r="4112" spans="1:11">
      <c r="A4112" s="181" t="s">
        <v>3912</v>
      </c>
      <c r="B4112" s="181" t="s">
        <v>3913</v>
      </c>
      <c r="C4112" s="181" t="s">
        <v>545</v>
      </c>
      <c r="D4112" s="181">
        <v>5</v>
      </c>
      <c r="E4112" s="181" t="s">
        <v>551</v>
      </c>
      <c r="F4112" s="181">
        <v>0.95</v>
      </c>
      <c r="G4112" s="181">
        <v>4.75</v>
      </c>
      <c r="H4112" s="181">
        <v>83.96</v>
      </c>
      <c r="I4112" s="181" t="s">
        <v>542</v>
      </c>
      <c r="J4112" s="181" t="s">
        <v>543</v>
      </c>
      <c r="K4112" s="181" t="s">
        <v>3914</v>
      </c>
    </row>
    <row r="4113" spans="1:11">
      <c r="A4113" s="181" t="s">
        <v>3912</v>
      </c>
      <c r="B4113" s="181" t="s">
        <v>3913</v>
      </c>
      <c r="C4113" s="181" t="s">
        <v>559</v>
      </c>
      <c r="D4113" s="181">
        <v>12</v>
      </c>
      <c r="E4113" s="181" t="s">
        <v>541</v>
      </c>
      <c r="F4113" s="181">
        <v>1.83</v>
      </c>
      <c r="G4113" s="181">
        <v>21.96</v>
      </c>
      <c r="H4113" s="181">
        <v>83.96</v>
      </c>
      <c r="I4113" s="181" t="s">
        <v>542</v>
      </c>
      <c r="J4113" s="181" t="s">
        <v>543</v>
      </c>
      <c r="K4113" s="181" t="s">
        <v>3915</v>
      </c>
    </row>
    <row r="4114" spans="1:11">
      <c r="A4114" s="181" t="s">
        <v>3912</v>
      </c>
      <c r="B4114" s="181" t="s">
        <v>3913</v>
      </c>
      <c r="C4114" s="181" t="s">
        <v>597</v>
      </c>
      <c r="D4114" s="181">
        <v>4</v>
      </c>
      <c r="E4114" s="181" t="s">
        <v>546</v>
      </c>
      <c r="F4114" s="181">
        <v>1.86</v>
      </c>
      <c r="G4114" s="181">
        <v>7.44</v>
      </c>
      <c r="H4114" s="181">
        <v>83.96</v>
      </c>
      <c r="I4114" s="181" t="s">
        <v>542</v>
      </c>
      <c r="J4114" s="181" t="s">
        <v>543</v>
      </c>
      <c r="K4114" s="181" t="s">
        <v>3916</v>
      </c>
    </row>
    <row r="4115" spans="1:11">
      <c r="A4115" s="181" t="s">
        <v>3912</v>
      </c>
      <c r="B4115" s="181" t="s">
        <v>3913</v>
      </c>
      <c r="C4115" s="181" t="s">
        <v>550</v>
      </c>
      <c r="D4115" s="181">
        <v>10</v>
      </c>
      <c r="E4115" s="181" t="s">
        <v>551</v>
      </c>
      <c r="F4115" s="181">
        <v>4.54</v>
      </c>
      <c r="G4115" s="181">
        <v>45.4</v>
      </c>
      <c r="H4115" s="181">
        <v>83.96</v>
      </c>
      <c r="I4115" s="181" t="s">
        <v>542</v>
      </c>
      <c r="J4115" s="181" t="s">
        <v>543</v>
      </c>
      <c r="K4115" s="181" t="s">
        <v>3917</v>
      </c>
    </row>
    <row r="4116" spans="1:11">
      <c r="A4116" s="181" t="s">
        <v>3912</v>
      </c>
      <c r="B4116" s="181" t="s">
        <v>3913</v>
      </c>
      <c r="C4116" s="181" t="s">
        <v>553</v>
      </c>
      <c r="D4116" s="181">
        <v>9</v>
      </c>
      <c r="E4116" s="181" t="s">
        <v>541</v>
      </c>
      <c r="F4116" s="181">
        <v>0.49</v>
      </c>
      <c r="G4116" s="181">
        <v>4.41</v>
      </c>
      <c r="H4116" s="181">
        <v>83.96</v>
      </c>
      <c r="I4116" s="181" t="s">
        <v>542</v>
      </c>
      <c r="J4116" s="181" t="s">
        <v>543</v>
      </c>
      <c r="K4116" s="181" t="s">
        <v>3918</v>
      </c>
    </row>
    <row r="4117" spans="1:11">
      <c r="A4117" s="181" t="s">
        <v>3919</v>
      </c>
      <c r="B4117" s="181" t="s">
        <v>3920</v>
      </c>
      <c r="C4117" s="181" t="s">
        <v>597</v>
      </c>
      <c r="D4117" s="181">
        <v>4</v>
      </c>
      <c r="E4117" s="181" t="s">
        <v>554</v>
      </c>
      <c r="F4117" s="181">
        <v>2.57</v>
      </c>
      <c r="G4117" s="181">
        <v>10.28</v>
      </c>
      <c r="H4117" s="181">
        <v>187.47</v>
      </c>
      <c r="I4117" s="181" t="s">
        <v>542</v>
      </c>
      <c r="J4117" s="181" t="s">
        <v>543</v>
      </c>
      <c r="K4117" s="181" t="s">
        <v>3921</v>
      </c>
    </row>
    <row r="4118" spans="1:11">
      <c r="A4118" s="181" t="s">
        <v>3919</v>
      </c>
      <c r="B4118" s="181" t="s">
        <v>3920</v>
      </c>
      <c r="C4118" s="181" t="s">
        <v>545</v>
      </c>
      <c r="D4118" s="181">
        <v>9</v>
      </c>
      <c r="E4118" s="181" t="s">
        <v>554</v>
      </c>
      <c r="F4118" s="181">
        <v>4.71</v>
      </c>
      <c r="G4118" s="181">
        <v>42.39</v>
      </c>
      <c r="H4118" s="181">
        <v>187.47</v>
      </c>
      <c r="I4118" s="181" t="s">
        <v>542</v>
      </c>
      <c r="J4118" s="181" t="s">
        <v>543</v>
      </c>
      <c r="K4118" s="181" t="s">
        <v>3922</v>
      </c>
    </row>
    <row r="4119" spans="1:11">
      <c r="A4119" s="181" t="s">
        <v>3919</v>
      </c>
      <c r="B4119" s="181" t="s">
        <v>3920</v>
      </c>
      <c r="C4119" s="181" t="s">
        <v>579</v>
      </c>
      <c r="D4119" s="181">
        <v>5</v>
      </c>
      <c r="E4119" s="181" t="s">
        <v>541</v>
      </c>
      <c r="F4119" s="181">
        <v>3.59</v>
      </c>
      <c r="G4119" s="181">
        <v>17.95</v>
      </c>
      <c r="H4119" s="181">
        <v>187.47</v>
      </c>
      <c r="I4119" s="181" t="s">
        <v>542</v>
      </c>
      <c r="J4119" s="181" t="s">
        <v>543</v>
      </c>
      <c r="K4119" s="181" t="s">
        <v>3923</v>
      </c>
    </row>
    <row r="4120" spans="1:11">
      <c r="A4120" s="181" t="s">
        <v>3919</v>
      </c>
      <c r="B4120" s="181" t="s">
        <v>3920</v>
      </c>
      <c r="C4120" s="181" t="s">
        <v>575</v>
      </c>
      <c r="D4120" s="181">
        <v>18</v>
      </c>
      <c r="E4120" s="181" t="s">
        <v>546</v>
      </c>
      <c r="F4120" s="181">
        <v>3.8</v>
      </c>
      <c r="G4120" s="181">
        <v>68.400000000000006</v>
      </c>
      <c r="H4120" s="181">
        <v>187.47</v>
      </c>
      <c r="I4120" s="181" t="s">
        <v>542</v>
      </c>
      <c r="J4120" s="181" t="s">
        <v>543</v>
      </c>
      <c r="K4120" s="181" t="s">
        <v>3924</v>
      </c>
    </row>
    <row r="4121" spans="1:11">
      <c r="A4121" s="181" t="s">
        <v>3919</v>
      </c>
      <c r="B4121" s="181" t="s">
        <v>3920</v>
      </c>
      <c r="C4121" s="181" t="s">
        <v>553</v>
      </c>
      <c r="D4121" s="181">
        <v>19</v>
      </c>
      <c r="E4121" s="181" t="s">
        <v>554</v>
      </c>
      <c r="F4121" s="181">
        <v>2.5499999999999998</v>
      </c>
      <c r="G4121" s="181">
        <v>48.45</v>
      </c>
      <c r="H4121" s="181">
        <v>187.47</v>
      </c>
      <c r="I4121" s="181" t="s">
        <v>542</v>
      </c>
      <c r="J4121" s="181" t="s">
        <v>543</v>
      </c>
      <c r="K4121" s="181" t="s">
        <v>3925</v>
      </c>
    </row>
    <row r="4122" spans="1:11">
      <c r="A4122" s="181" t="s">
        <v>3926</v>
      </c>
      <c r="B4122" s="181" t="s">
        <v>3927</v>
      </c>
      <c r="C4122" s="181" t="s">
        <v>575</v>
      </c>
      <c r="D4122" s="181">
        <v>10</v>
      </c>
      <c r="E4122" s="181" t="s">
        <v>541</v>
      </c>
      <c r="F4122" s="181">
        <v>2.13</v>
      </c>
      <c r="G4122" s="181">
        <v>21.3</v>
      </c>
      <c r="H4122" s="181">
        <v>49.98</v>
      </c>
      <c r="I4122" s="181" t="s">
        <v>542</v>
      </c>
      <c r="J4122" s="181" t="s">
        <v>543</v>
      </c>
      <c r="K4122" s="181" t="s">
        <v>3928</v>
      </c>
    </row>
    <row r="4123" spans="1:11">
      <c r="A4123" s="181" t="s">
        <v>3926</v>
      </c>
      <c r="B4123" s="181" t="s">
        <v>3927</v>
      </c>
      <c r="C4123" s="181" t="s">
        <v>540</v>
      </c>
      <c r="D4123" s="181">
        <v>3</v>
      </c>
      <c r="E4123" s="181" t="s">
        <v>554</v>
      </c>
      <c r="F4123" s="181">
        <v>4.21</v>
      </c>
      <c r="G4123" s="181">
        <v>12.63</v>
      </c>
      <c r="H4123" s="181">
        <v>49.98</v>
      </c>
      <c r="I4123" s="181" t="s">
        <v>542</v>
      </c>
      <c r="J4123" s="181" t="s">
        <v>543</v>
      </c>
      <c r="K4123" s="181" t="s">
        <v>3929</v>
      </c>
    </row>
    <row r="4124" spans="1:11">
      <c r="A4124" s="181" t="s">
        <v>3926</v>
      </c>
      <c r="B4124" s="181" t="s">
        <v>3927</v>
      </c>
      <c r="C4124" s="181" t="s">
        <v>547</v>
      </c>
      <c r="D4124" s="181">
        <v>5</v>
      </c>
      <c r="E4124" s="181" t="s">
        <v>554</v>
      </c>
      <c r="F4124" s="181">
        <v>3.21</v>
      </c>
      <c r="G4124" s="181">
        <v>16.05</v>
      </c>
      <c r="H4124" s="181">
        <v>49.98</v>
      </c>
      <c r="I4124" s="181" t="s">
        <v>542</v>
      </c>
      <c r="J4124" s="181" t="s">
        <v>543</v>
      </c>
      <c r="K4124" s="181" t="s">
        <v>3930</v>
      </c>
    </row>
    <row r="4125" spans="1:11">
      <c r="A4125" s="181" t="s">
        <v>3931</v>
      </c>
      <c r="B4125" s="181" t="s">
        <v>3932</v>
      </c>
      <c r="C4125" s="181" t="s">
        <v>540</v>
      </c>
      <c r="D4125" s="181">
        <v>14</v>
      </c>
      <c r="E4125" s="181" t="s">
        <v>546</v>
      </c>
      <c r="F4125" s="181">
        <v>4.99</v>
      </c>
      <c r="G4125" s="181">
        <v>69.86</v>
      </c>
      <c r="H4125" s="181">
        <v>99.82</v>
      </c>
      <c r="I4125" s="181" t="s">
        <v>542</v>
      </c>
      <c r="J4125" s="181" t="s">
        <v>543</v>
      </c>
      <c r="K4125" s="181" t="s">
        <v>3933</v>
      </c>
    </row>
    <row r="4126" spans="1:11">
      <c r="A4126" s="181" t="s">
        <v>3931</v>
      </c>
      <c r="B4126" s="181" t="s">
        <v>3932</v>
      </c>
      <c r="C4126" s="181" t="s">
        <v>545</v>
      </c>
      <c r="D4126" s="181">
        <v>14</v>
      </c>
      <c r="E4126" s="181" t="s">
        <v>546</v>
      </c>
      <c r="F4126" s="181">
        <v>1.1000000000000001</v>
      </c>
      <c r="G4126" s="181">
        <v>15.4</v>
      </c>
      <c r="H4126" s="181">
        <v>99.82</v>
      </c>
      <c r="I4126" s="181" t="s">
        <v>542</v>
      </c>
      <c r="J4126" s="181" t="s">
        <v>543</v>
      </c>
      <c r="K4126" s="181" t="s">
        <v>3934</v>
      </c>
    </row>
    <row r="4127" spans="1:11">
      <c r="A4127" s="181" t="s">
        <v>3931</v>
      </c>
      <c r="B4127" s="181" t="s">
        <v>3932</v>
      </c>
      <c r="C4127" s="181" t="s">
        <v>543</v>
      </c>
      <c r="D4127" s="181">
        <v>4</v>
      </c>
      <c r="E4127" s="181" t="s">
        <v>551</v>
      </c>
      <c r="F4127" s="181">
        <v>3.64</v>
      </c>
      <c r="G4127" s="181">
        <v>14.56</v>
      </c>
      <c r="H4127" s="181">
        <v>99.82</v>
      </c>
      <c r="I4127" s="181" t="s">
        <v>542</v>
      </c>
      <c r="J4127" s="181" t="s">
        <v>543</v>
      </c>
      <c r="K4127" s="181" t="s">
        <v>3935</v>
      </c>
    </row>
    <row r="4128" spans="1:11">
      <c r="A4128" s="181" t="s">
        <v>3936</v>
      </c>
      <c r="B4128" s="181" t="s">
        <v>3937</v>
      </c>
      <c r="C4128" s="181" t="s">
        <v>597</v>
      </c>
      <c r="D4128" s="181">
        <v>6</v>
      </c>
      <c r="E4128" s="181" t="s">
        <v>546</v>
      </c>
      <c r="F4128" s="181">
        <v>4.8899999999999997</v>
      </c>
      <c r="G4128" s="181">
        <v>29.34</v>
      </c>
      <c r="H4128" s="181">
        <v>96.12</v>
      </c>
      <c r="I4128" s="181" t="s">
        <v>542</v>
      </c>
      <c r="J4128" s="181" t="s">
        <v>543</v>
      </c>
      <c r="K4128" s="181" t="s">
        <v>3938</v>
      </c>
    </row>
    <row r="4129" spans="1:11">
      <c r="A4129" s="181" t="s">
        <v>3936</v>
      </c>
      <c r="B4129" s="181" t="s">
        <v>3937</v>
      </c>
      <c r="C4129" s="181" t="s">
        <v>550</v>
      </c>
      <c r="D4129" s="181">
        <v>12</v>
      </c>
      <c r="E4129" s="181" t="s">
        <v>546</v>
      </c>
      <c r="F4129" s="181">
        <v>4.47</v>
      </c>
      <c r="G4129" s="181">
        <v>53.64</v>
      </c>
      <c r="H4129" s="181">
        <v>96.12</v>
      </c>
      <c r="I4129" s="181" t="s">
        <v>542</v>
      </c>
      <c r="J4129" s="181" t="s">
        <v>543</v>
      </c>
      <c r="K4129" s="181" t="s">
        <v>3939</v>
      </c>
    </row>
    <row r="4130" spans="1:11">
      <c r="A4130" s="181" t="s">
        <v>3936</v>
      </c>
      <c r="B4130" s="181" t="s">
        <v>3937</v>
      </c>
      <c r="C4130" s="181" t="s">
        <v>563</v>
      </c>
      <c r="D4130" s="181">
        <v>6</v>
      </c>
      <c r="E4130" s="181" t="s">
        <v>554</v>
      </c>
      <c r="F4130" s="181">
        <v>2.19</v>
      </c>
      <c r="G4130" s="181">
        <v>13.14</v>
      </c>
      <c r="H4130" s="181">
        <v>96.12</v>
      </c>
      <c r="I4130" s="181" t="s">
        <v>542</v>
      </c>
      <c r="J4130" s="181" t="s">
        <v>543</v>
      </c>
      <c r="K4130" s="181" t="s">
        <v>3940</v>
      </c>
    </row>
    <row r="4131" spans="1:11">
      <c r="A4131" s="181" t="s">
        <v>3941</v>
      </c>
      <c r="B4131" s="181" t="s">
        <v>3942</v>
      </c>
      <c r="C4131" s="181" t="s">
        <v>540</v>
      </c>
      <c r="D4131" s="181">
        <v>9</v>
      </c>
      <c r="E4131" s="181" t="s">
        <v>541</v>
      </c>
      <c r="F4131" s="181">
        <v>0.78</v>
      </c>
      <c r="G4131" s="181">
        <v>7.02</v>
      </c>
      <c r="H4131" s="181">
        <v>151.33000000000001</v>
      </c>
      <c r="I4131" s="181" t="s">
        <v>1906</v>
      </c>
      <c r="J4131" s="181" t="s">
        <v>543</v>
      </c>
      <c r="K4131" s="181" t="s">
        <v>3943</v>
      </c>
    </row>
    <row r="4132" spans="1:11">
      <c r="A4132" s="181" t="s">
        <v>3941</v>
      </c>
      <c r="B4132" s="181" t="s">
        <v>3942</v>
      </c>
      <c r="C4132" s="181" t="s">
        <v>557</v>
      </c>
      <c r="D4132" s="181">
        <v>10</v>
      </c>
      <c r="E4132" s="181" t="s">
        <v>541</v>
      </c>
      <c r="F4132" s="181">
        <v>2.87</v>
      </c>
      <c r="G4132" s="181">
        <v>28.7</v>
      </c>
      <c r="H4132" s="181">
        <v>151.33000000000001</v>
      </c>
      <c r="I4132" s="181" t="s">
        <v>1906</v>
      </c>
      <c r="J4132" s="181" t="s">
        <v>543</v>
      </c>
      <c r="K4132" s="181" t="s">
        <v>3943</v>
      </c>
    </row>
    <row r="4133" spans="1:11">
      <c r="A4133" s="181" t="s">
        <v>3941</v>
      </c>
      <c r="B4133" s="181" t="s">
        <v>3942</v>
      </c>
      <c r="C4133" s="181" t="s">
        <v>563</v>
      </c>
      <c r="D4133" s="181">
        <v>3</v>
      </c>
      <c r="E4133" s="181" t="s">
        <v>551</v>
      </c>
      <c r="F4133" s="181">
        <v>0.62</v>
      </c>
      <c r="G4133" s="181">
        <v>1.86</v>
      </c>
      <c r="H4133" s="181">
        <v>151.33000000000001</v>
      </c>
      <c r="I4133" s="181" t="s">
        <v>1906</v>
      </c>
      <c r="J4133" s="181" t="s">
        <v>543</v>
      </c>
      <c r="K4133" s="181" t="s">
        <v>3943</v>
      </c>
    </row>
    <row r="4134" spans="1:11">
      <c r="A4134" s="181" t="s">
        <v>3941</v>
      </c>
      <c r="B4134" s="181" t="s">
        <v>3942</v>
      </c>
      <c r="C4134" s="181" t="s">
        <v>575</v>
      </c>
      <c r="D4134" s="181">
        <v>11</v>
      </c>
      <c r="E4134" s="181" t="s">
        <v>554</v>
      </c>
      <c r="F4134" s="181">
        <v>2.81</v>
      </c>
      <c r="G4134" s="181">
        <v>30.91</v>
      </c>
      <c r="H4134" s="181">
        <v>151.33000000000001</v>
      </c>
      <c r="I4134" s="181" t="s">
        <v>1906</v>
      </c>
      <c r="J4134" s="181" t="s">
        <v>543</v>
      </c>
      <c r="K4134" s="181" t="s">
        <v>3943</v>
      </c>
    </row>
    <row r="4135" spans="1:11">
      <c r="A4135" s="181" t="s">
        <v>3941</v>
      </c>
      <c r="B4135" s="181" t="s">
        <v>3942</v>
      </c>
      <c r="C4135" s="181" t="s">
        <v>550</v>
      </c>
      <c r="D4135" s="181">
        <v>12</v>
      </c>
      <c r="E4135" s="181" t="s">
        <v>554</v>
      </c>
      <c r="F4135" s="181">
        <v>4.78</v>
      </c>
      <c r="G4135" s="181">
        <v>57.36</v>
      </c>
      <c r="H4135" s="181">
        <v>151.33000000000001</v>
      </c>
      <c r="I4135" s="181" t="s">
        <v>1906</v>
      </c>
      <c r="J4135" s="181" t="s">
        <v>543</v>
      </c>
      <c r="K4135" s="181" t="s">
        <v>3943</v>
      </c>
    </row>
    <row r="4136" spans="1:11">
      <c r="A4136" s="181" t="s">
        <v>3941</v>
      </c>
      <c r="B4136" s="181" t="s">
        <v>3942</v>
      </c>
      <c r="C4136" s="181" t="s">
        <v>547</v>
      </c>
      <c r="D4136" s="181">
        <v>13</v>
      </c>
      <c r="E4136" s="181" t="s">
        <v>554</v>
      </c>
      <c r="F4136" s="181">
        <v>1.96</v>
      </c>
      <c r="G4136" s="181">
        <v>25.48</v>
      </c>
      <c r="H4136" s="181">
        <v>151.33000000000001</v>
      </c>
      <c r="I4136" s="181" t="s">
        <v>1906</v>
      </c>
      <c r="J4136" s="181" t="s">
        <v>543</v>
      </c>
      <c r="K4136" s="181" t="s">
        <v>3943</v>
      </c>
    </row>
    <row r="4137" spans="1:11">
      <c r="A4137" s="181" t="s">
        <v>3944</v>
      </c>
      <c r="B4137" s="181" t="s">
        <v>3945</v>
      </c>
      <c r="C4137" s="181" t="s">
        <v>545</v>
      </c>
      <c r="D4137" s="181">
        <v>3</v>
      </c>
      <c r="E4137" s="181" t="s">
        <v>551</v>
      </c>
      <c r="F4137" s="181">
        <v>4.4800000000000004</v>
      </c>
      <c r="G4137" s="181">
        <v>13.44</v>
      </c>
      <c r="H4137" s="181">
        <v>36.9</v>
      </c>
      <c r="I4137" s="181" t="s">
        <v>1906</v>
      </c>
      <c r="J4137" s="181" t="s">
        <v>543</v>
      </c>
      <c r="K4137" s="181" t="s">
        <v>3946</v>
      </c>
    </row>
    <row r="4138" spans="1:11">
      <c r="A4138" s="181" t="s">
        <v>3944</v>
      </c>
      <c r="B4138" s="181" t="s">
        <v>3945</v>
      </c>
      <c r="C4138" s="181" t="s">
        <v>597</v>
      </c>
      <c r="D4138" s="181">
        <v>7</v>
      </c>
      <c r="E4138" s="181" t="s">
        <v>551</v>
      </c>
      <c r="F4138" s="181">
        <v>0.78</v>
      </c>
      <c r="G4138" s="181">
        <v>5.46</v>
      </c>
      <c r="H4138" s="181">
        <v>36.9</v>
      </c>
      <c r="I4138" s="181" t="s">
        <v>1906</v>
      </c>
      <c r="J4138" s="181" t="s">
        <v>543</v>
      </c>
      <c r="K4138" s="181" t="s">
        <v>3946</v>
      </c>
    </row>
    <row r="4139" spans="1:11">
      <c r="A4139" s="181" t="s">
        <v>3944</v>
      </c>
      <c r="B4139" s="181" t="s">
        <v>3945</v>
      </c>
      <c r="C4139" s="181" t="s">
        <v>579</v>
      </c>
      <c r="D4139" s="181">
        <v>4</v>
      </c>
      <c r="E4139" s="181" t="s">
        <v>554</v>
      </c>
      <c r="F4139" s="181">
        <v>0.38</v>
      </c>
      <c r="G4139" s="181">
        <v>1.52</v>
      </c>
      <c r="H4139" s="181">
        <v>36.9</v>
      </c>
      <c r="I4139" s="181" t="s">
        <v>1906</v>
      </c>
      <c r="J4139" s="181" t="s">
        <v>543</v>
      </c>
      <c r="K4139" s="181" t="s">
        <v>3946</v>
      </c>
    </row>
    <row r="4140" spans="1:11">
      <c r="A4140" s="181" t="s">
        <v>3944</v>
      </c>
      <c r="B4140" s="181" t="s">
        <v>3945</v>
      </c>
      <c r="C4140" s="181" t="s">
        <v>557</v>
      </c>
      <c r="D4140" s="181">
        <v>4</v>
      </c>
      <c r="E4140" s="181" t="s">
        <v>541</v>
      </c>
      <c r="F4140" s="181">
        <v>4.12</v>
      </c>
      <c r="G4140" s="181">
        <v>16.48</v>
      </c>
      <c r="H4140" s="181">
        <v>36.9</v>
      </c>
      <c r="I4140" s="181" t="s">
        <v>1906</v>
      </c>
      <c r="J4140" s="181" t="s">
        <v>543</v>
      </c>
      <c r="K4140" s="181" t="s">
        <v>3946</v>
      </c>
    </row>
    <row r="4141" spans="1:11">
      <c r="A4141" s="181" t="s">
        <v>3947</v>
      </c>
      <c r="B4141" s="181" t="s">
        <v>3948</v>
      </c>
      <c r="C4141" s="181" t="s">
        <v>575</v>
      </c>
      <c r="D4141" s="181">
        <v>13</v>
      </c>
      <c r="E4141" s="181" t="s">
        <v>546</v>
      </c>
      <c r="F4141" s="181">
        <v>2.94</v>
      </c>
      <c r="G4141" s="181">
        <v>38.22</v>
      </c>
      <c r="H4141" s="181">
        <v>82.29</v>
      </c>
      <c r="I4141" s="181" t="s">
        <v>542</v>
      </c>
      <c r="J4141" s="181" t="s">
        <v>543</v>
      </c>
      <c r="K4141" s="181" t="s">
        <v>3949</v>
      </c>
    </row>
    <row r="4142" spans="1:11">
      <c r="A4142" s="181" t="s">
        <v>3947</v>
      </c>
      <c r="B4142" s="181" t="s">
        <v>3948</v>
      </c>
      <c r="C4142" s="181" t="s">
        <v>552</v>
      </c>
      <c r="D4142" s="181">
        <v>6</v>
      </c>
      <c r="E4142" s="181" t="s">
        <v>546</v>
      </c>
      <c r="F4142" s="181">
        <v>4.7699999999999996</v>
      </c>
      <c r="G4142" s="181">
        <v>28.62</v>
      </c>
      <c r="H4142" s="181">
        <v>82.29</v>
      </c>
      <c r="I4142" s="181" t="s">
        <v>542</v>
      </c>
      <c r="J4142" s="181" t="s">
        <v>543</v>
      </c>
      <c r="K4142" s="181" t="s">
        <v>3950</v>
      </c>
    </row>
    <row r="4143" spans="1:11">
      <c r="A4143" s="181" t="s">
        <v>3947</v>
      </c>
      <c r="B4143" s="181" t="s">
        <v>3948</v>
      </c>
      <c r="C4143" s="181" t="s">
        <v>543</v>
      </c>
      <c r="D4143" s="181">
        <v>15</v>
      </c>
      <c r="E4143" s="181" t="s">
        <v>546</v>
      </c>
      <c r="F4143" s="181">
        <v>1.03</v>
      </c>
      <c r="G4143" s="181">
        <v>15.45</v>
      </c>
      <c r="H4143" s="181">
        <v>82.29</v>
      </c>
      <c r="I4143" s="181" t="s">
        <v>542</v>
      </c>
      <c r="J4143" s="181" t="s">
        <v>543</v>
      </c>
      <c r="K4143" s="181" t="s">
        <v>3951</v>
      </c>
    </row>
    <row r="4144" spans="1:11">
      <c r="A4144" s="181" t="s">
        <v>3952</v>
      </c>
      <c r="B4144" s="181" t="s">
        <v>3953</v>
      </c>
      <c r="C4144" s="181" t="s">
        <v>543</v>
      </c>
      <c r="D4144" s="181">
        <v>4</v>
      </c>
      <c r="E4144" s="181" t="s">
        <v>541</v>
      </c>
      <c r="F4144" s="181">
        <v>2.63</v>
      </c>
      <c r="G4144" s="181">
        <v>10.52</v>
      </c>
      <c r="H4144" s="181">
        <v>117.06</v>
      </c>
      <c r="I4144" s="181" t="s">
        <v>542</v>
      </c>
      <c r="J4144" s="181" t="s">
        <v>543</v>
      </c>
      <c r="K4144" s="181" t="s">
        <v>3954</v>
      </c>
    </row>
    <row r="4145" spans="1:11">
      <c r="A4145" s="181" t="s">
        <v>3952</v>
      </c>
      <c r="B4145" s="181" t="s">
        <v>3953</v>
      </c>
      <c r="C4145" s="181" t="s">
        <v>552</v>
      </c>
      <c r="D4145" s="181">
        <v>18</v>
      </c>
      <c r="E4145" s="181" t="s">
        <v>546</v>
      </c>
      <c r="F4145" s="181">
        <v>1.1000000000000001</v>
      </c>
      <c r="G4145" s="181">
        <v>19.8</v>
      </c>
      <c r="H4145" s="181">
        <v>117.06</v>
      </c>
      <c r="I4145" s="181" t="s">
        <v>542</v>
      </c>
      <c r="J4145" s="181" t="s">
        <v>543</v>
      </c>
      <c r="K4145" s="181" t="s">
        <v>3955</v>
      </c>
    </row>
    <row r="4146" spans="1:11">
      <c r="A4146" s="181" t="s">
        <v>3952</v>
      </c>
      <c r="B4146" s="181" t="s">
        <v>3953</v>
      </c>
      <c r="C4146" s="181" t="s">
        <v>563</v>
      </c>
      <c r="D4146" s="181">
        <v>3</v>
      </c>
      <c r="E4146" s="181" t="s">
        <v>554</v>
      </c>
      <c r="F4146" s="181">
        <v>1.66</v>
      </c>
      <c r="G4146" s="181">
        <v>4.9800000000000004</v>
      </c>
      <c r="H4146" s="181">
        <v>117.06</v>
      </c>
      <c r="I4146" s="181" t="s">
        <v>542</v>
      </c>
      <c r="J4146" s="181" t="s">
        <v>543</v>
      </c>
      <c r="K4146" s="181" t="s">
        <v>3956</v>
      </c>
    </row>
    <row r="4147" spans="1:11">
      <c r="A4147" s="181" t="s">
        <v>3952</v>
      </c>
      <c r="B4147" s="181" t="s">
        <v>3953</v>
      </c>
      <c r="C4147" s="181" t="s">
        <v>550</v>
      </c>
      <c r="D4147" s="181">
        <v>9</v>
      </c>
      <c r="E4147" s="181" t="s">
        <v>541</v>
      </c>
      <c r="F4147" s="181">
        <v>1.54</v>
      </c>
      <c r="G4147" s="181">
        <v>13.86</v>
      </c>
      <c r="H4147" s="181">
        <v>117.06</v>
      </c>
      <c r="I4147" s="181" t="s">
        <v>542</v>
      </c>
      <c r="J4147" s="181" t="s">
        <v>543</v>
      </c>
      <c r="K4147" s="181" t="s">
        <v>3957</v>
      </c>
    </row>
    <row r="4148" spans="1:11">
      <c r="A4148" s="181" t="s">
        <v>3952</v>
      </c>
      <c r="B4148" s="181" t="s">
        <v>3953</v>
      </c>
      <c r="C4148" s="181" t="s">
        <v>553</v>
      </c>
      <c r="D4148" s="181">
        <v>14</v>
      </c>
      <c r="E4148" s="181" t="s">
        <v>541</v>
      </c>
      <c r="F4148" s="181">
        <v>4.8499999999999996</v>
      </c>
      <c r="G4148" s="181">
        <v>67.900000000000006</v>
      </c>
      <c r="H4148" s="181">
        <v>117.06</v>
      </c>
      <c r="I4148" s="181" t="s">
        <v>542</v>
      </c>
      <c r="J4148" s="181" t="s">
        <v>543</v>
      </c>
      <c r="K4148" s="181" t="s">
        <v>3958</v>
      </c>
    </row>
    <row r="4149" spans="1:11">
      <c r="A4149" s="181" t="s">
        <v>3959</v>
      </c>
      <c r="B4149" s="181" t="s">
        <v>3960</v>
      </c>
      <c r="C4149" s="181" t="s">
        <v>545</v>
      </c>
      <c r="D4149" s="181">
        <v>6</v>
      </c>
      <c r="E4149" s="181" t="s">
        <v>554</v>
      </c>
      <c r="F4149" s="181">
        <v>2.97</v>
      </c>
      <c r="G4149" s="181">
        <v>17.82</v>
      </c>
      <c r="H4149" s="181">
        <v>138.59</v>
      </c>
      <c r="I4149" s="181" t="s">
        <v>1906</v>
      </c>
      <c r="J4149" s="181" t="s">
        <v>543</v>
      </c>
      <c r="K4149" s="181" t="s">
        <v>3961</v>
      </c>
    </row>
    <row r="4150" spans="1:11">
      <c r="A4150" s="181" t="s">
        <v>3959</v>
      </c>
      <c r="B4150" s="181" t="s">
        <v>3960</v>
      </c>
      <c r="C4150" s="181" t="s">
        <v>597</v>
      </c>
      <c r="D4150" s="181">
        <v>13</v>
      </c>
      <c r="E4150" s="181" t="s">
        <v>546</v>
      </c>
      <c r="F4150" s="181">
        <v>2.68</v>
      </c>
      <c r="G4150" s="181">
        <v>34.840000000000003</v>
      </c>
      <c r="H4150" s="181">
        <v>138.59</v>
      </c>
      <c r="I4150" s="181" t="s">
        <v>1906</v>
      </c>
      <c r="J4150" s="181" t="s">
        <v>543</v>
      </c>
      <c r="K4150" s="181" t="s">
        <v>3961</v>
      </c>
    </row>
    <row r="4151" spans="1:11">
      <c r="A4151" s="181" t="s">
        <v>3959</v>
      </c>
      <c r="B4151" s="181" t="s">
        <v>3960</v>
      </c>
      <c r="C4151" s="181" t="s">
        <v>550</v>
      </c>
      <c r="D4151" s="181">
        <v>13</v>
      </c>
      <c r="E4151" s="181" t="s">
        <v>546</v>
      </c>
      <c r="F4151" s="181">
        <v>4.05</v>
      </c>
      <c r="G4151" s="181">
        <v>52.65</v>
      </c>
      <c r="H4151" s="181">
        <v>138.59</v>
      </c>
      <c r="I4151" s="181" t="s">
        <v>1906</v>
      </c>
      <c r="J4151" s="181" t="s">
        <v>543</v>
      </c>
      <c r="K4151" s="181" t="s">
        <v>3961</v>
      </c>
    </row>
    <row r="4152" spans="1:11">
      <c r="A4152" s="181" t="s">
        <v>3959</v>
      </c>
      <c r="B4152" s="181" t="s">
        <v>3960</v>
      </c>
      <c r="C4152" s="181" t="s">
        <v>579</v>
      </c>
      <c r="D4152" s="181">
        <v>11</v>
      </c>
      <c r="E4152" s="181" t="s">
        <v>546</v>
      </c>
      <c r="F4152" s="181">
        <v>2.36</v>
      </c>
      <c r="G4152" s="181">
        <v>25.96</v>
      </c>
      <c r="H4152" s="181">
        <v>138.59</v>
      </c>
      <c r="I4152" s="181" t="s">
        <v>1906</v>
      </c>
      <c r="J4152" s="181" t="s">
        <v>543</v>
      </c>
      <c r="K4152" s="181" t="s">
        <v>3961</v>
      </c>
    </row>
    <row r="4153" spans="1:11">
      <c r="A4153" s="181" t="s">
        <v>3959</v>
      </c>
      <c r="B4153" s="181" t="s">
        <v>3960</v>
      </c>
      <c r="C4153" s="181" t="s">
        <v>543</v>
      </c>
      <c r="D4153" s="181">
        <v>4</v>
      </c>
      <c r="E4153" s="181" t="s">
        <v>541</v>
      </c>
      <c r="F4153" s="181">
        <v>1.22</v>
      </c>
      <c r="G4153" s="181">
        <v>4.88</v>
      </c>
      <c r="H4153" s="181">
        <v>138.59</v>
      </c>
      <c r="I4153" s="181" t="s">
        <v>1906</v>
      </c>
      <c r="J4153" s="181" t="s">
        <v>543</v>
      </c>
      <c r="K4153" s="181" t="s">
        <v>3961</v>
      </c>
    </row>
    <row r="4154" spans="1:11">
      <c r="A4154" s="181" t="s">
        <v>3959</v>
      </c>
      <c r="B4154" s="181" t="s">
        <v>3960</v>
      </c>
      <c r="C4154" s="181" t="s">
        <v>559</v>
      </c>
      <c r="D4154" s="181">
        <v>1</v>
      </c>
      <c r="E4154" s="181" t="s">
        <v>546</v>
      </c>
      <c r="F4154" s="181">
        <v>2.44</v>
      </c>
      <c r="G4154" s="181">
        <v>2.44</v>
      </c>
      <c r="H4154" s="181">
        <v>138.59</v>
      </c>
      <c r="I4154" s="181" t="s">
        <v>1906</v>
      </c>
      <c r="J4154" s="181" t="s">
        <v>543</v>
      </c>
      <c r="K4154" s="181" t="s">
        <v>3961</v>
      </c>
    </row>
    <row r="4155" spans="1:11">
      <c r="A4155" s="181" t="s">
        <v>3962</v>
      </c>
      <c r="B4155" s="181" t="s">
        <v>3963</v>
      </c>
      <c r="C4155" s="181" t="s">
        <v>552</v>
      </c>
      <c r="D4155" s="181">
        <v>3</v>
      </c>
      <c r="E4155" s="181" t="s">
        <v>546</v>
      </c>
      <c r="F4155" s="181">
        <v>3.01</v>
      </c>
      <c r="G4155" s="181">
        <v>9.0299999999999994</v>
      </c>
      <c r="H4155" s="181">
        <v>79.849999999999994</v>
      </c>
      <c r="I4155" s="181" t="s">
        <v>542</v>
      </c>
      <c r="J4155" s="181" t="s">
        <v>543</v>
      </c>
      <c r="K4155" s="181" t="s">
        <v>3964</v>
      </c>
    </row>
    <row r="4156" spans="1:11">
      <c r="A4156" s="181" t="s">
        <v>3962</v>
      </c>
      <c r="B4156" s="181" t="s">
        <v>3963</v>
      </c>
      <c r="C4156" s="181" t="s">
        <v>559</v>
      </c>
      <c r="D4156" s="181">
        <v>11</v>
      </c>
      <c r="E4156" s="181" t="s">
        <v>546</v>
      </c>
      <c r="F4156" s="181">
        <v>4.82</v>
      </c>
      <c r="G4156" s="181">
        <v>53.02</v>
      </c>
      <c r="H4156" s="181">
        <v>79.849999999999994</v>
      </c>
      <c r="I4156" s="181" t="s">
        <v>542</v>
      </c>
      <c r="J4156" s="181" t="s">
        <v>543</v>
      </c>
      <c r="K4156" s="181" t="s">
        <v>3965</v>
      </c>
    </row>
    <row r="4157" spans="1:11">
      <c r="A4157" s="181" t="s">
        <v>3962</v>
      </c>
      <c r="B4157" s="181" t="s">
        <v>3963</v>
      </c>
      <c r="C4157" s="181" t="s">
        <v>550</v>
      </c>
      <c r="D4157" s="181">
        <v>10</v>
      </c>
      <c r="E4157" s="181" t="s">
        <v>541</v>
      </c>
      <c r="F4157" s="181">
        <v>1.78</v>
      </c>
      <c r="G4157" s="181">
        <v>17.8</v>
      </c>
      <c r="H4157" s="181">
        <v>79.849999999999994</v>
      </c>
      <c r="I4157" s="181" t="s">
        <v>542</v>
      </c>
      <c r="J4157" s="181" t="s">
        <v>543</v>
      </c>
      <c r="K4157" s="181" t="s">
        <v>3966</v>
      </c>
    </row>
    <row r="4158" spans="1:11">
      <c r="A4158" s="181" t="s">
        <v>3967</v>
      </c>
      <c r="B4158" s="181" t="s">
        <v>3968</v>
      </c>
      <c r="C4158" s="181" t="s">
        <v>579</v>
      </c>
      <c r="D4158" s="181">
        <v>5</v>
      </c>
      <c r="E4158" s="181" t="s">
        <v>551</v>
      </c>
      <c r="F4158" s="181">
        <v>2.82</v>
      </c>
      <c r="G4158" s="181">
        <v>14.1</v>
      </c>
      <c r="H4158" s="181">
        <v>88.24</v>
      </c>
      <c r="I4158" s="181" t="s">
        <v>1906</v>
      </c>
      <c r="J4158" s="181" t="s">
        <v>543</v>
      </c>
      <c r="K4158" s="181" t="s">
        <v>3969</v>
      </c>
    </row>
    <row r="4159" spans="1:11">
      <c r="A4159" s="181" t="s">
        <v>3967</v>
      </c>
      <c r="B4159" s="181" t="s">
        <v>3968</v>
      </c>
      <c r="C4159" s="181" t="s">
        <v>550</v>
      </c>
      <c r="D4159" s="181">
        <v>13</v>
      </c>
      <c r="E4159" s="181" t="s">
        <v>551</v>
      </c>
      <c r="F4159" s="181">
        <v>0.24</v>
      </c>
      <c r="G4159" s="181">
        <v>3.12</v>
      </c>
      <c r="H4159" s="181">
        <v>88.24</v>
      </c>
      <c r="I4159" s="181" t="s">
        <v>1906</v>
      </c>
      <c r="J4159" s="181" t="s">
        <v>543</v>
      </c>
      <c r="K4159" s="181" t="s">
        <v>3969</v>
      </c>
    </row>
    <row r="4160" spans="1:11">
      <c r="A4160" s="181" t="s">
        <v>3967</v>
      </c>
      <c r="B4160" s="181" t="s">
        <v>3968</v>
      </c>
      <c r="C4160" s="181" t="s">
        <v>557</v>
      </c>
      <c r="D4160" s="181">
        <v>7</v>
      </c>
      <c r="E4160" s="181" t="s">
        <v>541</v>
      </c>
      <c r="F4160" s="181">
        <v>0.31</v>
      </c>
      <c r="G4160" s="181">
        <v>2.17</v>
      </c>
      <c r="H4160" s="181">
        <v>88.24</v>
      </c>
      <c r="I4160" s="181" t="s">
        <v>1906</v>
      </c>
      <c r="J4160" s="181" t="s">
        <v>543</v>
      </c>
      <c r="K4160" s="181" t="s">
        <v>3969</v>
      </c>
    </row>
    <row r="4161" spans="1:11">
      <c r="A4161" s="181" t="s">
        <v>3967</v>
      </c>
      <c r="B4161" s="181" t="s">
        <v>3968</v>
      </c>
      <c r="C4161" s="181" t="s">
        <v>559</v>
      </c>
      <c r="D4161" s="181">
        <v>15</v>
      </c>
      <c r="E4161" s="181" t="s">
        <v>546</v>
      </c>
      <c r="F4161" s="181">
        <v>4.59</v>
      </c>
      <c r="G4161" s="181">
        <v>68.849999999999994</v>
      </c>
      <c r="H4161" s="181">
        <v>88.24</v>
      </c>
      <c r="I4161" s="181" t="s">
        <v>1906</v>
      </c>
      <c r="J4161" s="181" t="s">
        <v>543</v>
      </c>
      <c r="K4161" s="181" t="s">
        <v>3969</v>
      </c>
    </row>
    <row r="4162" spans="1:11">
      <c r="A4162" s="181" t="s">
        <v>3970</v>
      </c>
      <c r="B4162" s="181" t="s">
        <v>3971</v>
      </c>
      <c r="C4162" s="181" t="s">
        <v>552</v>
      </c>
      <c r="D4162" s="181">
        <v>13</v>
      </c>
      <c r="E4162" s="181" t="s">
        <v>554</v>
      </c>
      <c r="F4162" s="181">
        <v>0.43</v>
      </c>
      <c r="G4162" s="181">
        <v>5.59</v>
      </c>
      <c r="H4162" s="181">
        <v>120.41</v>
      </c>
      <c r="I4162" s="181" t="s">
        <v>542</v>
      </c>
      <c r="J4162" s="181" t="s">
        <v>543</v>
      </c>
      <c r="K4162" s="181" t="s">
        <v>3972</v>
      </c>
    </row>
    <row r="4163" spans="1:11">
      <c r="A4163" s="181" t="s">
        <v>3970</v>
      </c>
      <c r="B4163" s="181" t="s">
        <v>3971</v>
      </c>
      <c r="C4163" s="181" t="s">
        <v>563</v>
      </c>
      <c r="D4163" s="181">
        <v>19</v>
      </c>
      <c r="E4163" s="181" t="s">
        <v>551</v>
      </c>
      <c r="F4163" s="181">
        <v>4.79</v>
      </c>
      <c r="G4163" s="181">
        <v>91.01</v>
      </c>
      <c r="H4163" s="181">
        <v>120.41</v>
      </c>
      <c r="I4163" s="181" t="s">
        <v>542</v>
      </c>
      <c r="J4163" s="181" t="s">
        <v>543</v>
      </c>
      <c r="K4163" s="181" t="s">
        <v>3973</v>
      </c>
    </row>
    <row r="4164" spans="1:11">
      <c r="A4164" s="181" t="s">
        <v>3970</v>
      </c>
      <c r="B4164" s="181" t="s">
        <v>3971</v>
      </c>
      <c r="C4164" s="181" t="s">
        <v>543</v>
      </c>
      <c r="D4164" s="181">
        <v>5</v>
      </c>
      <c r="E4164" s="181" t="s">
        <v>551</v>
      </c>
      <c r="F4164" s="181">
        <v>0.24</v>
      </c>
      <c r="G4164" s="181">
        <v>1.2</v>
      </c>
      <c r="H4164" s="181">
        <v>120.41</v>
      </c>
      <c r="I4164" s="181" t="s">
        <v>542</v>
      </c>
      <c r="J4164" s="181" t="s">
        <v>543</v>
      </c>
      <c r="K4164" s="181" t="s">
        <v>3974</v>
      </c>
    </row>
    <row r="4165" spans="1:11">
      <c r="A4165" s="181" t="s">
        <v>3970</v>
      </c>
      <c r="B4165" s="181" t="s">
        <v>3971</v>
      </c>
      <c r="C4165" s="181" t="s">
        <v>575</v>
      </c>
      <c r="D4165" s="181">
        <v>7</v>
      </c>
      <c r="E4165" s="181" t="s">
        <v>551</v>
      </c>
      <c r="F4165" s="181">
        <v>3.23</v>
      </c>
      <c r="G4165" s="181">
        <v>22.61</v>
      </c>
      <c r="H4165" s="181">
        <v>120.41</v>
      </c>
      <c r="I4165" s="181" t="s">
        <v>542</v>
      </c>
      <c r="J4165" s="181" t="s">
        <v>543</v>
      </c>
      <c r="K4165" s="181" t="s">
        <v>3975</v>
      </c>
    </row>
    <row r="4166" spans="1:11">
      <c r="A4166" s="181" t="s">
        <v>3976</v>
      </c>
      <c r="B4166" s="181" t="s">
        <v>3977</v>
      </c>
      <c r="C4166" s="181" t="s">
        <v>557</v>
      </c>
      <c r="D4166" s="181">
        <v>16</v>
      </c>
      <c r="E4166" s="181" t="s">
        <v>541</v>
      </c>
      <c r="F4166" s="181">
        <v>2.23</v>
      </c>
      <c r="G4166" s="181">
        <v>35.68</v>
      </c>
      <c r="H4166" s="181">
        <v>208.74</v>
      </c>
      <c r="I4166" s="181" t="s">
        <v>542</v>
      </c>
      <c r="J4166" s="181" t="s">
        <v>543</v>
      </c>
      <c r="K4166" s="181" t="s">
        <v>3978</v>
      </c>
    </row>
    <row r="4167" spans="1:11">
      <c r="A4167" s="181" t="s">
        <v>3976</v>
      </c>
      <c r="B4167" s="181" t="s">
        <v>3977</v>
      </c>
      <c r="C4167" s="181" t="s">
        <v>543</v>
      </c>
      <c r="D4167" s="181">
        <v>18</v>
      </c>
      <c r="E4167" s="181" t="s">
        <v>541</v>
      </c>
      <c r="F4167" s="181">
        <v>4.55</v>
      </c>
      <c r="G4167" s="181">
        <v>81.900000000000006</v>
      </c>
      <c r="H4167" s="181">
        <v>208.74</v>
      </c>
      <c r="I4167" s="181" t="s">
        <v>542</v>
      </c>
      <c r="J4167" s="181" t="s">
        <v>543</v>
      </c>
      <c r="K4167" s="181" t="s">
        <v>3979</v>
      </c>
    </row>
    <row r="4168" spans="1:11">
      <c r="A4168" s="181" t="s">
        <v>3976</v>
      </c>
      <c r="B4168" s="181" t="s">
        <v>3977</v>
      </c>
      <c r="C4168" s="181" t="s">
        <v>579</v>
      </c>
      <c r="D4168" s="181">
        <v>13</v>
      </c>
      <c r="E4168" s="181" t="s">
        <v>554</v>
      </c>
      <c r="F4168" s="181">
        <v>2.79</v>
      </c>
      <c r="G4168" s="181">
        <v>36.270000000000003</v>
      </c>
      <c r="H4168" s="181">
        <v>208.74</v>
      </c>
      <c r="I4168" s="181" t="s">
        <v>542</v>
      </c>
      <c r="J4168" s="181" t="s">
        <v>543</v>
      </c>
      <c r="K4168" s="181" t="s">
        <v>3980</v>
      </c>
    </row>
    <row r="4169" spans="1:11">
      <c r="A4169" s="181" t="s">
        <v>3976</v>
      </c>
      <c r="B4169" s="181" t="s">
        <v>3977</v>
      </c>
      <c r="C4169" s="181" t="s">
        <v>550</v>
      </c>
      <c r="D4169" s="181">
        <v>1</v>
      </c>
      <c r="E4169" s="181" t="s">
        <v>554</v>
      </c>
      <c r="F4169" s="181">
        <v>3.38</v>
      </c>
      <c r="G4169" s="181">
        <v>3.38</v>
      </c>
      <c r="H4169" s="181">
        <v>208.74</v>
      </c>
      <c r="I4169" s="181" t="s">
        <v>542</v>
      </c>
      <c r="J4169" s="181" t="s">
        <v>543</v>
      </c>
      <c r="K4169" s="181" t="s">
        <v>3981</v>
      </c>
    </row>
    <row r="4170" spans="1:11">
      <c r="A4170" s="181" t="s">
        <v>3976</v>
      </c>
      <c r="B4170" s="181" t="s">
        <v>3977</v>
      </c>
      <c r="C4170" s="181" t="s">
        <v>575</v>
      </c>
      <c r="D4170" s="181">
        <v>17</v>
      </c>
      <c r="E4170" s="181" t="s">
        <v>541</v>
      </c>
      <c r="F4170" s="181">
        <v>3.03</v>
      </c>
      <c r="G4170" s="181">
        <v>51.51</v>
      </c>
      <c r="H4170" s="181">
        <v>208.74</v>
      </c>
      <c r="I4170" s="181" t="s">
        <v>542</v>
      </c>
      <c r="J4170" s="181" t="s">
        <v>543</v>
      </c>
      <c r="K4170" s="181" t="s">
        <v>3982</v>
      </c>
    </row>
    <row r="4171" spans="1:11">
      <c r="A4171" s="181" t="s">
        <v>3983</v>
      </c>
      <c r="B4171" s="181" t="s">
        <v>3984</v>
      </c>
      <c r="C4171" s="181" t="s">
        <v>550</v>
      </c>
      <c r="D4171" s="181">
        <v>15</v>
      </c>
      <c r="E4171" s="181" t="s">
        <v>554</v>
      </c>
      <c r="F4171" s="181">
        <v>0.87</v>
      </c>
      <c r="G4171" s="181">
        <v>13.05</v>
      </c>
      <c r="H4171" s="181">
        <v>287.7</v>
      </c>
      <c r="I4171" s="181" t="s">
        <v>1906</v>
      </c>
      <c r="J4171" s="181" t="s">
        <v>543</v>
      </c>
      <c r="K4171" s="181" t="s">
        <v>3985</v>
      </c>
    </row>
    <row r="4172" spans="1:11">
      <c r="A4172" s="181" t="s">
        <v>3983</v>
      </c>
      <c r="B4172" s="181" t="s">
        <v>3984</v>
      </c>
      <c r="C4172" s="181" t="s">
        <v>559</v>
      </c>
      <c r="D4172" s="181">
        <v>19</v>
      </c>
      <c r="E4172" s="181" t="s">
        <v>541</v>
      </c>
      <c r="F4172" s="181">
        <v>3.63</v>
      </c>
      <c r="G4172" s="181">
        <v>68.97</v>
      </c>
      <c r="H4172" s="181">
        <v>287.7</v>
      </c>
      <c r="I4172" s="181" t="s">
        <v>1906</v>
      </c>
      <c r="J4172" s="181" t="s">
        <v>543</v>
      </c>
      <c r="K4172" s="181" t="s">
        <v>3985</v>
      </c>
    </row>
    <row r="4173" spans="1:11">
      <c r="A4173" s="181" t="s">
        <v>3983</v>
      </c>
      <c r="B4173" s="181" t="s">
        <v>3984</v>
      </c>
      <c r="C4173" s="181" t="s">
        <v>597</v>
      </c>
      <c r="D4173" s="181">
        <v>5</v>
      </c>
      <c r="E4173" s="181" t="s">
        <v>554</v>
      </c>
      <c r="F4173" s="181">
        <v>2.85</v>
      </c>
      <c r="G4173" s="181">
        <v>14.25</v>
      </c>
      <c r="H4173" s="181">
        <v>287.7</v>
      </c>
      <c r="I4173" s="181" t="s">
        <v>1906</v>
      </c>
      <c r="J4173" s="181" t="s">
        <v>543</v>
      </c>
      <c r="K4173" s="181" t="s">
        <v>3985</v>
      </c>
    </row>
    <row r="4174" spans="1:11">
      <c r="A4174" s="181" t="s">
        <v>3983</v>
      </c>
      <c r="B4174" s="181" t="s">
        <v>3984</v>
      </c>
      <c r="C4174" s="181" t="s">
        <v>545</v>
      </c>
      <c r="D4174" s="181">
        <v>19</v>
      </c>
      <c r="E4174" s="181" t="s">
        <v>546</v>
      </c>
      <c r="F4174" s="181">
        <v>3.83</v>
      </c>
      <c r="G4174" s="181">
        <v>72.77</v>
      </c>
      <c r="H4174" s="181">
        <v>287.7</v>
      </c>
      <c r="I4174" s="181" t="s">
        <v>1906</v>
      </c>
      <c r="J4174" s="181" t="s">
        <v>543</v>
      </c>
      <c r="K4174" s="181" t="s">
        <v>3985</v>
      </c>
    </row>
    <row r="4175" spans="1:11">
      <c r="A4175" s="181" t="s">
        <v>3983</v>
      </c>
      <c r="B4175" s="181" t="s">
        <v>3984</v>
      </c>
      <c r="C4175" s="181" t="s">
        <v>552</v>
      </c>
      <c r="D4175" s="181">
        <v>17</v>
      </c>
      <c r="E4175" s="181" t="s">
        <v>551</v>
      </c>
      <c r="F4175" s="181">
        <v>2.8</v>
      </c>
      <c r="G4175" s="181">
        <v>47.6</v>
      </c>
      <c r="H4175" s="181">
        <v>287.7</v>
      </c>
      <c r="I4175" s="181" t="s">
        <v>1906</v>
      </c>
      <c r="J4175" s="181" t="s">
        <v>543</v>
      </c>
      <c r="K4175" s="181" t="s">
        <v>3985</v>
      </c>
    </row>
    <row r="4176" spans="1:11">
      <c r="A4176" s="181" t="s">
        <v>3983</v>
      </c>
      <c r="B4176" s="181" t="s">
        <v>3984</v>
      </c>
      <c r="C4176" s="181" t="s">
        <v>557</v>
      </c>
      <c r="D4176" s="181">
        <v>17</v>
      </c>
      <c r="E4176" s="181" t="s">
        <v>551</v>
      </c>
      <c r="F4176" s="181">
        <v>4.18</v>
      </c>
      <c r="G4176" s="181">
        <v>71.06</v>
      </c>
      <c r="H4176" s="181">
        <v>287.7</v>
      </c>
      <c r="I4176" s="181" t="s">
        <v>1906</v>
      </c>
      <c r="J4176" s="181" t="s">
        <v>543</v>
      </c>
      <c r="K4176" s="181" t="s">
        <v>3985</v>
      </c>
    </row>
    <row r="4177" spans="1:11">
      <c r="A4177" s="181" t="s">
        <v>3986</v>
      </c>
      <c r="B4177" s="181" t="s">
        <v>3987</v>
      </c>
      <c r="C4177" s="181" t="s">
        <v>563</v>
      </c>
      <c r="D4177" s="181">
        <v>8</v>
      </c>
      <c r="E4177" s="181" t="s">
        <v>541</v>
      </c>
      <c r="F4177" s="181">
        <v>2.41</v>
      </c>
      <c r="G4177" s="181">
        <v>19.28</v>
      </c>
      <c r="H4177" s="181">
        <v>262.74</v>
      </c>
      <c r="I4177" s="181" t="s">
        <v>1906</v>
      </c>
      <c r="J4177" s="181" t="s">
        <v>543</v>
      </c>
      <c r="K4177" s="181" t="s">
        <v>3988</v>
      </c>
    </row>
    <row r="4178" spans="1:11">
      <c r="A4178" s="181" t="s">
        <v>3986</v>
      </c>
      <c r="B4178" s="181" t="s">
        <v>3987</v>
      </c>
      <c r="C4178" s="181" t="s">
        <v>553</v>
      </c>
      <c r="D4178" s="181">
        <v>12</v>
      </c>
      <c r="E4178" s="181" t="s">
        <v>551</v>
      </c>
      <c r="F4178" s="181">
        <v>1.6</v>
      </c>
      <c r="G4178" s="181">
        <v>19.2</v>
      </c>
      <c r="H4178" s="181">
        <v>262.74</v>
      </c>
      <c r="I4178" s="181" t="s">
        <v>1906</v>
      </c>
      <c r="J4178" s="181" t="s">
        <v>543</v>
      </c>
      <c r="K4178" s="181" t="s">
        <v>3988</v>
      </c>
    </row>
    <row r="4179" spans="1:11">
      <c r="A4179" s="181" t="s">
        <v>3986</v>
      </c>
      <c r="B4179" s="181" t="s">
        <v>3987</v>
      </c>
      <c r="C4179" s="181" t="s">
        <v>597</v>
      </c>
      <c r="D4179" s="181">
        <v>18</v>
      </c>
      <c r="E4179" s="181" t="s">
        <v>551</v>
      </c>
      <c r="F4179" s="181">
        <v>3.91</v>
      </c>
      <c r="G4179" s="181">
        <v>70.38</v>
      </c>
      <c r="H4179" s="181">
        <v>262.74</v>
      </c>
      <c r="I4179" s="181" t="s">
        <v>1906</v>
      </c>
      <c r="J4179" s="181" t="s">
        <v>543</v>
      </c>
      <c r="K4179" s="181" t="s">
        <v>3988</v>
      </c>
    </row>
    <row r="4180" spans="1:11">
      <c r="A4180" s="181" t="s">
        <v>3986</v>
      </c>
      <c r="B4180" s="181" t="s">
        <v>3987</v>
      </c>
      <c r="C4180" s="181" t="s">
        <v>550</v>
      </c>
      <c r="D4180" s="181">
        <v>13</v>
      </c>
      <c r="E4180" s="181" t="s">
        <v>546</v>
      </c>
      <c r="F4180" s="181">
        <v>4.16</v>
      </c>
      <c r="G4180" s="181">
        <v>54.08</v>
      </c>
      <c r="H4180" s="181">
        <v>262.74</v>
      </c>
      <c r="I4180" s="181" t="s">
        <v>1906</v>
      </c>
      <c r="J4180" s="181" t="s">
        <v>543</v>
      </c>
      <c r="K4180" s="181" t="s">
        <v>3988</v>
      </c>
    </row>
    <row r="4181" spans="1:11">
      <c r="A4181" s="181" t="s">
        <v>3986</v>
      </c>
      <c r="B4181" s="181" t="s">
        <v>3987</v>
      </c>
      <c r="C4181" s="181" t="s">
        <v>543</v>
      </c>
      <c r="D4181" s="181">
        <v>20</v>
      </c>
      <c r="E4181" s="181" t="s">
        <v>541</v>
      </c>
      <c r="F4181" s="181">
        <v>4.99</v>
      </c>
      <c r="G4181" s="181">
        <v>99.8</v>
      </c>
      <c r="H4181" s="181">
        <v>262.74</v>
      </c>
      <c r="I4181" s="181" t="s">
        <v>1906</v>
      </c>
      <c r="J4181" s="181" t="s">
        <v>543</v>
      </c>
      <c r="K4181" s="181" t="s">
        <v>3988</v>
      </c>
    </row>
    <row r="4182" spans="1:11">
      <c r="A4182" s="181" t="s">
        <v>3989</v>
      </c>
      <c r="B4182" s="181" t="s">
        <v>3990</v>
      </c>
      <c r="C4182" s="181" t="s">
        <v>540</v>
      </c>
      <c r="D4182" s="181">
        <v>7</v>
      </c>
      <c r="E4182" s="181" t="s">
        <v>551</v>
      </c>
      <c r="F4182" s="181">
        <v>3.55</v>
      </c>
      <c r="G4182" s="181">
        <v>24.85</v>
      </c>
      <c r="H4182" s="181">
        <v>81.680000000000007</v>
      </c>
      <c r="I4182" s="181" t="s">
        <v>1906</v>
      </c>
      <c r="J4182" s="181" t="s">
        <v>543</v>
      </c>
      <c r="K4182" s="181" t="s">
        <v>3991</v>
      </c>
    </row>
    <row r="4183" spans="1:11">
      <c r="A4183" s="181" t="s">
        <v>3989</v>
      </c>
      <c r="B4183" s="181" t="s">
        <v>3990</v>
      </c>
      <c r="C4183" s="181" t="s">
        <v>543</v>
      </c>
      <c r="D4183" s="181">
        <v>7</v>
      </c>
      <c r="E4183" s="181" t="s">
        <v>541</v>
      </c>
      <c r="F4183" s="181">
        <v>0.76</v>
      </c>
      <c r="G4183" s="181">
        <v>5.32</v>
      </c>
      <c r="H4183" s="181">
        <v>81.680000000000007</v>
      </c>
      <c r="I4183" s="181" t="s">
        <v>1906</v>
      </c>
      <c r="J4183" s="181" t="s">
        <v>543</v>
      </c>
      <c r="K4183" s="181" t="s">
        <v>3991</v>
      </c>
    </row>
    <row r="4184" spans="1:11">
      <c r="A4184" s="181" t="s">
        <v>3989</v>
      </c>
      <c r="B4184" s="181" t="s">
        <v>3990</v>
      </c>
      <c r="C4184" s="181" t="s">
        <v>553</v>
      </c>
      <c r="D4184" s="181">
        <v>2</v>
      </c>
      <c r="E4184" s="181" t="s">
        <v>554</v>
      </c>
      <c r="F4184" s="181">
        <v>1.89</v>
      </c>
      <c r="G4184" s="181">
        <v>3.78</v>
      </c>
      <c r="H4184" s="181">
        <v>81.680000000000007</v>
      </c>
      <c r="I4184" s="181" t="s">
        <v>1906</v>
      </c>
      <c r="J4184" s="181" t="s">
        <v>543</v>
      </c>
      <c r="K4184" s="181" t="s">
        <v>3991</v>
      </c>
    </row>
    <row r="4185" spans="1:11">
      <c r="A4185" s="181" t="s">
        <v>3989</v>
      </c>
      <c r="B4185" s="181" t="s">
        <v>3990</v>
      </c>
      <c r="C4185" s="181" t="s">
        <v>575</v>
      </c>
      <c r="D4185" s="181">
        <v>9</v>
      </c>
      <c r="E4185" s="181" t="s">
        <v>551</v>
      </c>
      <c r="F4185" s="181">
        <v>4.67</v>
      </c>
      <c r="G4185" s="181">
        <v>42.03</v>
      </c>
      <c r="H4185" s="181">
        <v>81.680000000000007</v>
      </c>
      <c r="I4185" s="181" t="s">
        <v>1906</v>
      </c>
      <c r="J4185" s="181" t="s">
        <v>543</v>
      </c>
      <c r="K4185" s="181" t="s">
        <v>3991</v>
      </c>
    </row>
    <row r="4186" spans="1:11">
      <c r="A4186" s="181" t="s">
        <v>3989</v>
      </c>
      <c r="B4186" s="181" t="s">
        <v>3990</v>
      </c>
      <c r="C4186" s="181" t="s">
        <v>547</v>
      </c>
      <c r="D4186" s="181">
        <v>5</v>
      </c>
      <c r="E4186" s="181" t="s">
        <v>546</v>
      </c>
      <c r="F4186" s="181">
        <v>1.1399999999999999</v>
      </c>
      <c r="G4186" s="181">
        <v>5.7</v>
      </c>
      <c r="H4186" s="181">
        <v>81.680000000000007</v>
      </c>
      <c r="I4186" s="181" t="s">
        <v>1906</v>
      </c>
      <c r="J4186" s="181" t="s">
        <v>543</v>
      </c>
      <c r="K4186" s="181" t="s">
        <v>3991</v>
      </c>
    </row>
    <row r="4187" spans="1:11">
      <c r="A4187" s="181" t="s">
        <v>3992</v>
      </c>
      <c r="B4187" s="181" t="s">
        <v>3993</v>
      </c>
      <c r="C4187" s="181" t="s">
        <v>547</v>
      </c>
      <c r="D4187" s="181">
        <v>19</v>
      </c>
      <c r="E4187" s="181" t="s">
        <v>546</v>
      </c>
      <c r="F4187" s="181">
        <v>2.99</v>
      </c>
      <c r="G4187" s="181">
        <v>56.81</v>
      </c>
      <c r="H4187" s="181">
        <v>147</v>
      </c>
      <c r="I4187" s="181" t="s">
        <v>542</v>
      </c>
      <c r="J4187" s="181" t="s">
        <v>543</v>
      </c>
      <c r="K4187" s="181" t="s">
        <v>3994</v>
      </c>
    </row>
    <row r="4188" spans="1:11">
      <c r="A4188" s="181" t="s">
        <v>3992</v>
      </c>
      <c r="B4188" s="181" t="s">
        <v>3993</v>
      </c>
      <c r="C4188" s="181" t="s">
        <v>563</v>
      </c>
      <c r="D4188" s="181">
        <v>8</v>
      </c>
      <c r="E4188" s="181" t="s">
        <v>546</v>
      </c>
      <c r="F4188" s="181">
        <v>3.01</v>
      </c>
      <c r="G4188" s="181">
        <v>24.08</v>
      </c>
      <c r="H4188" s="181">
        <v>147</v>
      </c>
      <c r="I4188" s="181" t="s">
        <v>542</v>
      </c>
      <c r="J4188" s="181" t="s">
        <v>543</v>
      </c>
      <c r="K4188" s="181" t="s">
        <v>3995</v>
      </c>
    </row>
    <row r="4189" spans="1:11">
      <c r="A4189" s="181" t="s">
        <v>3992</v>
      </c>
      <c r="B4189" s="181" t="s">
        <v>3993</v>
      </c>
      <c r="C4189" s="181" t="s">
        <v>540</v>
      </c>
      <c r="D4189" s="181">
        <v>16</v>
      </c>
      <c r="E4189" s="181" t="s">
        <v>554</v>
      </c>
      <c r="F4189" s="181">
        <v>3.7</v>
      </c>
      <c r="G4189" s="181">
        <v>59.2</v>
      </c>
      <c r="H4189" s="181">
        <v>147</v>
      </c>
      <c r="I4189" s="181" t="s">
        <v>542</v>
      </c>
      <c r="J4189" s="181" t="s">
        <v>543</v>
      </c>
      <c r="K4189" s="181" t="s">
        <v>3996</v>
      </c>
    </row>
    <row r="4190" spans="1:11">
      <c r="A4190" s="181" t="s">
        <v>3992</v>
      </c>
      <c r="B4190" s="181" t="s">
        <v>3993</v>
      </c>
      <c r="C4190" s="181" t="s">
        <v>559</v>
      </c>
      <c r="D4190" s="181">
        <v>2</v>
      </c>
      <c r="E4190" s="181" t="s">
        <v>546</v>
      </c>
      <c r="F4190" s="181">
        <v>2.54</v>
      </c>
      <c r="G4190" s="181">
        <v>5.08</v>
      </c>
      <c r="H4190" s="181">
        <v>147</v>
      </c>
      <c r="I4190" s="181" t="s">
        <v>542</v>
      </c>
      <c r="J4190" s="181" t="s">
        <v>543</v>
      </c>
      <c r="K4190" s="181" t="s">
        <v>3997</v>
      </c>
    </row>
    <row r="4191" spans="1:11">
      <c r="A4191" s="181" t="s">
        <v>3992</v>
      </c>
      <c r="B4191" s="181" t="s">
        <v>3993</v>
      </c>
      <c r="C4191" s="181" t="s">
        <v>545</v>
      </c>
      <c r="D4191" s="181">
        <v>1</v>
      </c>
      <c r="E4191" s="181" t="s">
        <v>551</v>
      </c>
      <c r="F4191" s="181">
        <v>1.83</v>
      </c>
      <c r="G4191" s="181">
        <v>1.83</v>
      </c>
      <c r="H4191" s="181">
        <v>147</v>
      </c>
      <c r="I4191" s="181" t="s">
        <v>542</v>
      </c>
      <c r="J4191" s="181" t="s">
        <v>543</v>
      </c>
      <c r="K4191" s="181" t="s">
        <v>3998</v>
      </c>
    </row>
    <row r="4192" spans="1:11">
      <c r="A4192" s="181" t="s">
        <v>3999</v>
      </c>
      <c r="B4192" s="181" t="s">
        <v>4000</v>
      </c>
      <c r="C4192" s="181" t="s">
        <v>559</v>
      </c>
      <c r="D4192" s="181">
        <v>16</v>
      </c>
      <c r="E4192" s="181" t="s">
        <v>554</v>
      </c>
      <c r="F4192" s="181">
        <v>0.39</v>
      </c>
      <c r="G4192" s="181">
        <v>6.24</v>
      </c>
      <c r="H4192" s="181">
        <v>207.04</v>
      </c>
      <c r="I4192" s="181" t="s">
        <v>542</v>
      </c>
      <c r="J4192" s="181" t="s">
        <v>543</v>
      </c>
      <c r="K4192" s="181" t="s">
        <v>4001</v>
      </c>
    </row>
    <row r="4193" spans="1:11">
      <c r="A4193" s="181" t="s">
        <v>3999</v>
      </c>
      <c r="B4193" s="181" t="s">
        <v>4000</v>
      </c>
      <c r="C4193" s="181" t="s">
        <v>553</v>
      </c>
      <c r="D4193" s="181">
        <v>12</v>
      </c>
      <c r="E4193" s="181" t="s">
        <v>546</v>
      </c>
      <c r="F4193" s="181">
        <v>3.21</v>
      </c>
      <c r="G4193" s="181">
        <v>38.520000000000003</v>
      </c>
      <c r="H4193" s="181">
        <v>207.04</v>
      </c>
      <c r="I4193" s="181" t="s">
        <v>542</v>
      </c>
      <c r="J4193" s="181" t="s">
        <v>543</v>
      </c>
      <c r="K4193" s="181" t="s">
        <v>4002</v>
      </c>
    </row>
    <row r="4194" spans="1:11">
      <c r="A4194" s="181" t="s">
        <v>3999</v>
      </c>
      <c r="B4194" s="181" t="s">
        <v>4000</v>
      </c>
      <c r="C4194" s="181" t="s">
        <v>540</v>
      </c>
      <c r="D4194" s="181">
        <v>17</v>
      </c>
      <c r="E4194" s="181" t="s">
        <v>541</v>
      </c>
      <c r="F4194" s="181">
        <v>4.26</v>
      </c>
      <c r="G4194" s="181">
        <v>72.42</v>
      </c>
      <c r="H4194" s="181">
        <v>207.04</v>
      </c>
      <c r="I4194" s="181" t="s">
        <v>542</v>
      </c>
      <c r="J4194" s="181" t="s">
        <v>543</v>
      </c>
      <c r="K4194" s="181" t="s">
        <v>4003</v>
      </c>
    </row>
    <row r="4195" spans="1:11">
      <c r="A4195" s="181" t="s">
        <v>3999</v>
      </c>
      <c r="B4195" s="181" t="s">
        <v>4000</v>
      </c>
      <c r="C4195" s="181" t="s">
        <v>557</v>
      </c>
      <c r="D4195" s="181">
        <v>13</v>
      </c>
      <c r="E4195" s="181" t="s">
        <v>546</v>
      </c>
      <c r="F4195" s="181">
        <v>2.79</v>
      </c>
      <c r="G4195" s="181">
        <v>36.270000000000003</v>
      </c>
      <c r="H4195" s="181">
        <v>207.04</v>
      </c>
      <c r="I4195" s="181" t="s">
        <v>542</v>
      </c>
      <c r="J4195" s="181" t="s">
        <v>543</v>
      </c>
      <c r="K4195" s="181" t="s">
        <v>4004</v>
      </c>
    </row>
    <row r="4196" spans="1:11">
      <c r="A4196" s="181" t="s">
        <v>3999</v>
      </c>
      <c r="B4196" s="181" t="s">
        <v>4000</v>
      </c>
      <c r="C4196" s="181" t="s">
        <v>543</v>
      </c>
      <c r="D4196" s="181">
        <v>17</v>
      </c>
      <c r="E4196" s="181" t="s">
        <v>541</v>
      </c>
      <c r="F4196" s="181">
        <v>1.43</v>
      </c>
      <c r="G4196" s="181">
        <v>24.31</v>
      </c>
      <c r="H4196" s="181">
        <v>207.04</v>
      </c>
      <c r="I4196" s="181" t="s">
        <v>542</v>
      </c>
      <c r="J4196" s="181" t="s">
        <v>543</v>
      </c>
      <c r="K4196" s="181" t="s">
        <v>4005</v>
      </c>
    </row>
    <row r="4197" spans="1:11">
      <c r="A4197" s="181" t="s">
        <v>3999</v>
      </c>
      <c r="B4197" s="181" t="s">
        <v>4000</v>
      </c>
      <c r="C4197" s="181" t="s">
        <v>597</v>
      </c>
      <c r="D4197" s="181">
        <v>12</v>
      </c>
      <c r="E4197" s="181" t="s">
        <v>554</v>
      </c>
      <c r="F4197" s="181">
        <v>2.44</v>
      </c>
      <c r="G4197" s="181">
        <v>29.28</v>
      </c>
      <c r="H4197" s="181">
        <v>207.04</v>
      </c>
      <c r="I4197" s="181" t="s">
        <v>542</v>
      </c>
      <c r="J4197" s="181" t="s">
        <v>543</v>
      </c>
      <c r="K4197" s="181" t="s">
        <v>4006</v>
      </c>
    </row>
    <row r="4198" spans="1:11">
      <c r="A4198" s="181" t="s">
        <v>4007</v>
      </c>
      <c r="B4198" s="181" t="s">
        <v>4008</v>
      </c>
      <c r="C4198" s="181" t="s">
        <v>559</v>
      </c>
      <c r="D4198" s="181">
        <v>3</v>
      </c>
      <c r="E4198" s="181" t="s">
        <v>546</v>
      </c>
      <c r="F4198" s="181">
        <v>3.32</v>
      </c>
      <c r="G4198" s="181">
        <v>9.9600000000000009</v>
      </c>
      <c r="H4198" s="181">
        <v>57.14</v>
      </c>
      <c r="I4198" s="181" t="s">
        <v>1906</v>
      </c>
      <c r="J4198" s="181" t="s">
        <v>543</v>
      </c>
      <c r="K4198" s="181" t="s">
        <v>4009</v>
      </c>
    </row>
    <row r="4199" spans="1:11">
      <c r="A4199" s="181" t="s">
        <v>4007</v>
      </c>
      <c r="B4199" s="181" t="s">
        <v>4008</v>
      </c>
      <c r="C4199" s="181" t="s">
        <v>540</v>
      </c>
      <c r="D4199" s="181">
        <v>13</v>
      </c>
      <c r="E4199" s="181" t="s">
        <v>554</v>
      </c>
      <c r="F4199" s="181">
        <v>2.73</v>
      </c>
      <c r="G4199" s="181">
        <v>35.49</v>
      </c>
      <c r="H4199" s="181">
        <v>57.14</v>
      </c>
      <c r="I4199" s="181" t="s">
        <v>1906</v>
      </c>
      <c r="J4199" s="181" t="s">
        <v>543</v>
      </c>
      <c r="K4199" s="181" t="s">
        <v>4009</v>
      </c>
    </row>
    <row r="4200" spans="1:11">
      <c r="A4200" s="181" t="s">
        <v>4007</v>
      </c>
      <c r="B4200" s="181" t="s">
        <v>4008</v>
      </c>
      <c r="C4200" s="181" t="s">
        <v>563</v>
      </c>
      <c r="D4200" s="181">
        <v>7</v>
      </c>
      <c r="E4200" s="181" t="s">
        <v>554</v>
      </c>
      <c r="F4200" s="181">
        <v>1.67</v>
      </c>
      <c r="G4200" s="181">
        <v>11.69</v>
      </c>
      <c r="H4200" s="181">
        <v>57.14</v>
      </c>
      <c r="I4200" s="181" t="s">
        <v>1906</v>
      </c>
      <c r="J4200" s="181" t="s">
        <v>543</v>
      </c>
      <c r="K4200" s="181" t="s">
        <v>4009</v>
      </c>
    </row>
    <row r="4201" spans="1:11">
      <c r="A4201" s="181" t="s">
        <v>4010</v>
      </c>
      <c r="B4201" s="181" t="s">
        <v>4011</v>
      </c>
      <c r="C4201" s="181" t="s">
        <v>553</v>
      </c>
      <c r="D4201" s="181">
        <v>17</v>
      </c>
      <c r="E4201" s="181" t="s">
        <v>541</v>
      </c>
      <c r="F4201" s="181">
        <v>3.99</v>
      </c>
      <c r="G4201" s="181">
        <v>67.83</v>
      </c>
      <c r="H4201" s="181">
        <v>160.79</v>
      </c>
      <c r="I4201" s="181" t="s">
        <v>542</v>
      </c>
      <c r="J4201" s="181" t="s">
        <v>543</v>
      </c>
      <c r="K4201" s="181" t="s">
        <v>4012</v>
      </c>
    </row>
    <row r="4202" spans="1:11">
      <c r="A4202" s="181" t="s">
        <v>4010</v>
      </c>
      <c r="B4202" s="181" t="s">
        <v>4011</v>
      </c>
      <c r="C4202" s="181" t="s">
        <v>563</v>
      </c>
      <c r="D4202" s="181">
        <v>18</v>
      </c>
      <c r="E4202" s="181" t="s">
        <v>554</v>
      </c>
      <c r="F4202" s="181">
        <v>1.04</v>
      </c>
      <c r="G4202" s="181">
        <v>18.72</v>
      </c>
      <c r="H4202" s="181">
        <v>160.79</v>
      </c>
      <c r="I4202" s="181" t="s">
        <v>542</v>
      </c>
      <c r="J4202" s="181" t="s">
        <v>543</v>
      </c>
      <c r="K4202" s="181" t="s">
        <v>4013</v>
      </c>
    </row>
    <row r="4203" spans="1:11">
      <c r="A4203" s="181" t="s">
        <v>4010</v>
      </c>
      <c r="B4203" s="181" t="s">
        <v>4011</v>
      </c>
      <c r="C4203" s="181" t="s">
        <v>579</v>
      </c>
      <c r="D4203" s="181">
        <v>16</v>
      </c>
      <c r="E4203" s="181" t="s">
        <v>541</v>
      </c>
      <c r="F4203" s="181">
        <v>2.94</v>
      </c>
      <c r="G4203" s="181">
        <v>47.04</v>
      </c>
      <c r="H4203" s="181">
        <v>160.79</v>
      </c>
      <c r="I4203" s="181" t="s">
        <v>542</v>
      </c>
      <c r="J4203" s="181" t="s">
        <v>543</v>
      </c>
      <c r="K4203" s="181" t="s">
        <v>4014</v>
      </c>
    </row>
    <row r="4204" spans="1:11">
      <c r="A4204" s="181" t="s">
        <v>4010</v>
      </c>
      <c r="B4204" s="181" t="s">
        <v>4011</v>
      </c>
      <c r="C4204" s="181" t="s">
        <v>547</v>
      </c>
      <c r="D4204" s="181">
        <v>17</v>
      </c>
      <c r="E4204" s="181" t="s">
        <v>551</v>
      </c>
      <c r="F4204" s="181">
        <v>1.6</v>
      </c>
      <c r="G4204" s="181">
        <v>27.2</v>
      </c>
      <c r="H4204" s="181">
        <v>160.79</v>
      </c>
      <c r="I4204" s="181" t="s">
        <v>542</v>
      </c>
      <c r="J4204" s="181" t="s">
        <v>543</v>
      </c>
      <c r="K4204" s="181" t="s">
        <v>4015</v>
      </c>
    </row>
    <row r="4205" spans="1:11">
      <c r="A4205" s="181" t="s">
        <v>4016</v>
      </c>
      <c r="B4205" s="181" t="s">
        <v>4017</v>
      </c>
      <c r="C4205" s="181" t="s">
        <v>547</v>
      </c>
      <c r="D4205" s="181">
        <v>14</v>
      </c>
      <c r="E4205" s="181" t="s">
        <v>541</v>
      </c>
      <c r="F4205" s="181">
        <v>4.16</v>
      </c>
      <c r="G4205" s="181">
        <v>58.24</v>
      </c>
      <c r="H4205" s="181">
        <v>167.44</v>
      </c>
      <c r="I4205" s="181" t="s">
        <v>542</v>
      </c>
      <c r="J4205" s="181" t="s">
        <v>543</v>
      </c>
      <c r="K4205" s="181" t="s">
        <v>4018</v>
      </c>
    </row>
    <row r="4206" spans="1:11">
      <c r="A4206" s="181" t="s">
        <v>4016</v>
      </c>
      <c r="B4206" s="181" t="s">
        <v>4017</v>
      </c>
      <c r="C4206" s="181" t="s">
        <v>597</v>
      </c>
      <c r="D4206" s="181">
        <v>11</v>
      </c>
      <c r="E4206" s="181" t="s">
        <v>541</v>
      </c>
      <c r="F4206" s="181">
        <v>2.5</v>
      </c>
      <c r="G4206" s="181">
        <v>27.5</v>
      </c>
      <c r="H4206" s="181">
        <v>167.44</v>
      </c>
      <c r="I4206" s="181" t="s">
        <v>542</v>
      </c>
      <c r="J4206" s="181" t="s">
        <v>543</v>
      </c>
      <c r="K4206" s="181" t="s">
        <v>4019</v>
      </c>
    </row>
    <row r="4207" spans="1:11">
      <c r="A4207" s="181" t="s">
        <v>4016</v>
      </c>
      <c r="B4207" s="181" t="s">
        <v>4017</v>
      </c>
      <c r="C4207" s="181" t="s">
        <v>550</v>
      </c>
      <c r="D4207" s="181">
        <v>19</v>
      </c>
      <c r="E4207" s="181" t="s">
        <v>551</v>
      </c>
      <c r="F4207" s="181">
        <v>4.3</v>
      </c>
      <c r="G4207" s="181">
        <v>81.7</v>
      </c>
      <c r="H4207" s="181">
        <v>167.44</v>
      </c>
      <c r="I4207" s="181" t="s">
        <v>542</v>
      </c>
      <c r="J4207" s="181" t="s">
        <v>543</v>
      </c>
      <c r="K4207" s="181" t="s">
        <v>4020</v>
      </c>
    </row>
    <row r="4208" spans="1:11">
      <c r="A4208" s="181" t="s">
        <v>4021</v>
      </c>
      <c r="B4208" s="181" t="s">
        <v>4022</v>
      </c>
      <c r="C4208" s="181" t="s">
        <v>563</v>
      </c>
      <c r="D4208" s="181">
        <v>11</v>
      </c>
      <c r="E4208" s="181" t="s">
        <v>541</v>
      </c>
      <c r="F4208" s="181">
        <v>0.55000000000000004</v>
      </c>
      <c r="G4208" s="181">
        <v>6.05</v>
      </c>
      <c r="H4208" s="181">
        <v>71.150000000000006</v>
      </c>
      <c r="I4208" s="181" t="s">
        <v>542</v>
      </c>
      <c r="J4208" s="181" t="s">
        <v>543</v>
      </c>
      <c r="K4208" s="181" t="s">
        <v>4023</v>
      </c>
    </row>
    <row r="4209" spans="1:11">
      <c r="A4209" s="181" t="s">
        <v>4021</v>
      </c>
      <c r="B4209" s="181" t="s">
        <v>4022</v>
      </c>
      <c r="C4209" s="181" t="s">
        <v>553</v>
      </c>
      <c r="D4209" s="181">
        <v>7</v>
      </c>
      <c r="E4209" s="181" t="s">
        <v>541</v>
      </c>
      <c r="F4209" s="181">
        <v>4.54</v>
      </c>
      <c r="G4209" s="181">
        <v>31.78</v>
      </c>
      <c r="H4209" s="181">
        <v>71.150000000000006</v>
      </c>
      <c r="I4209" s="181" t="s">
        <v>542</v>
      </c>
      <c r="J4209" s="181" t="s">
        <v>543</v>
      </c>
      <c r="K4209" s="181" t="s">
        <v>4024</v>
      </c>
    </row>
    <row r="4210" spans="1:11">
      <c r="A4210" s="181" t="s">
        <v>4021</v>
      </c>
      <c r="B4210" s="181" t="s">
        <v>4022</v>
      </c>
      <c r="C4210" s="181" t="s">
        <v>550</v>
      </c>
      <c r="D4210" s="181">
        <v>4</v>
      </c>
      <c r="E4210" s="181" t="s">
        <v>541</v>
      </c>
      <c r="F4210" s="181">
        <v>3.99</v>
      </c>
      <c r="G4210" s="181">
        <v>15.96</v>
      </c>
      <c r="H4210" s="181">
        <v>71.150000000000006</v>
      </c>
      <c r="I4210" s="181" t="s">
        <v>542</v>
      </c>
      <c r="J4210" s="181" t="s">
        <v>543</v>
      </c>
      <c r="K4210" s="181" t="s">
        <v>4025</v>
      </c>
    </row>
    <row r="4211" spans="1:11">
      <c r="A4211" s="181" t="s">
        <v>4021</v>
      </c>
      <c r="B4211" s="181" t="s">
        <v>4022</v>
      </c>
      <c r="C4211" s="181" t="s">
        <v>543</v>
      </c>
      <c r="D4211" s="181">
        <v>4</v>
      </c>
      <c r="E4211" s="181" t="s">
        <v>551</v>
      </c>
      <c r="F4211" s="181">
        <v>4.34</v>
      </c>
      <c r="G4211" s="181">
        <v>17.36</v>
      </c>
      <c r="H4211" s="181">
        <v>71.150000000000006</v>
      </c>
      <c r="I4211" s="181" t="s">
        <v>542</v>
      </c>
      <c r="J4211" s="181" t="s">
        <v>543</v>
      </c>
      <c r="K4211" s="181" t="s">
        <v>4026</v>
      </c>
    </row>
    <row r="4212" spans="1:11">
      <c r="A4212" s="181" t="s">
        <v>4027</v>
      </c>
      <c r="B4212" s="181" t="s">
        <v>4028</v>
      </c>
      <c r="C4212" s="181" t="s">
        <v>553</v>
      </c>
      <c r="D4212" s="181">
        <v>1</v>
      </c>
      <c r="E4212" s="181" t="s">
        <v>546</v>
      </c>
      <c r="F4212" s="181">
        <v>2.14</v>
      </c>
      <c r="G4212" s="181">
        <v>2.14</v>
      </c>
      <c r="H4212" s="181">
        <v>63.42</v>
      </c>
      <c r="I4212" s="181" t="s">
        <v>1906</v>
      </c>
      <c r="J4212" s="181" t="s">
        <v>543</v>
      </c>
      <c r="K4212" s="181" t="s">
        <v>4029</v>
      </c>
    </row>
    <row r="4213" spans="1:11">
      <c r="A4213" s="181" t="s">
        <v>4027</v>
      </c>
      <c r="B4213" s="181" t="s">
        <v>4028</v>
      </c>
      <c r="C4213" s="181" t="s">
        <v>540</v>
      </c>
      <c r="D4213" s="181">
        <v>15</v>
      </c>
      <c r="E4213" s="181" t="s">
        <v>541</v>
      </c>
      <c r="F4213" s="181">
        <v>3.64</v>
      </c>
      <c r="G4213" s="181">
        <v>54.6</v>
      </c>
      <c r="H4213" s="181">
        <v>63.42</v>
      </c>
      <c r="I4213" s="181" t="s">
        <v>1906</v>
      </c>
      <c r="J4213" s="181" t="s">
        <v>543</v>
      </c>
      <c r="K4213" s="181" t="s">
        <v>4029</v>
      </c>
    </row>
    <row r="4214" spans="1:11">
      <c r="A4214" s="181" t="s">
        <v>4027</v>
      </c>
      <c r="B4214" s="181" t="s">
        <v>4028</v>
      </c>
      <c r="C4214" s="181" t="s">
        <v>543</v>
      </c>
      <c r="D4214" s="181">
        <v>2</v>
      </c>
      <c r="E4214" s="181" t="s">
        <v>551</v>
      </c>
      <c r="F4214" s="181">
        <v>3.34</v>
      </c>
      <c r="G4214" s="181">
        <v>6.68</v>
      </c>
      <c r="H4214" s="181">
        <v>63.42</v>
      </c>
      <c r="I4214" s="181" t="s">
        <v>1906</v>
      </c>
      <c r="J4214" s="181" t="s">
        <v>543</v>
      </c>
      <c r="K4214" s="181" t="s">
        <v>4029</v>
      </c>
    </row>
    <row r="4215" spans="1:11">
      <c r="A4215" s="181" t="s">
        <v>4030</v>
      </c>
      <c r="B4215" s="181" t="s">
        <v>4031</v>
      </c>
      <c r="C4215" s="181" t="s">
        <v>579</v>
      </c>
      <c r="D4215" s="181">
        <v>14</v>
      </c>
      <c r="E4215" s="181" t="s">
        <v>546</v>
      </c>
      <c r="F4215" s="181">
        <v>3.36</v>
      </c>
      <c r="G4215" s="181">
        <v>47.04</v>
      </c>
      <c r="H4215" s="181">
        <v>180.05</v>
      </c>
      <c r="I4215" s="181" t="s">
        <v>1906</v>
      </c>
      <c r="J4215" s="181" t="s">
        <v>543</v>
      </c>
      <c r="K4215" s="181" t="s">
        <v>4032</v>
      </c>
    </row>
    <row r="4216" spans="1:11">
      <c r="A4216" s="181" t="s">
        <v>4030</v>
      </c>
      <c r="B4216" s="181" t="s">
        <v>4031</v>
      </c>
      <c r="C4216" s="181" t="s">
        <v>545</v>
      </c>
      <c r="D4216" s="181">
        <v>16</v>
      </c>
      <c r="E4216" s="181" t="s">
        <v>541</v>
      </c>
      <c r="F4216" s="181">
        <v>1.99</v>
      </c>
      <c r="G4216" s="181">
        <v>31.84</v>
      </c>
      <c r="H4216" s="181">
        <v>180.05</v>
      </c>
      <c r="I4216" s="181" t="s">
        <v>1906</v>
      </c>
      <c r="J4216" s="181" t="s">
        <v>543</v>
      </c>
      <c r="K4216" s="181" t="s">
        <v>4032</v>
      </c>
    </row>
    <row r="4217" spans="1:11">
      <c r="A4217" s="181" t="s">
        <v>4030</v>
      </c>
      <c r="B4217" s="181" t="s">
        <v>4031</v>
      </c>
      <c r="C4217" s="181" t="s">
        <v>543</v>
      </c>
      <c r="D4217" s="181">
        <v>2</v>
      </c>
      <c r="E4217" s="181" t="s">
        <v>546</v>
      </c>
      <c r="F4217" s="181">
        <v>4.4400000000000004</v>
      </c>
      <c r="G4217" s="181">
        <v>8.8800000000000008</v>
      </c>
      <c r="H4217" s="181">
        <v>180.05</v>
      </c>
      <c r="I4217" s="181" t="s">
        <v>1906</v>
      </c>
      <c r="J4217" s="181" t="s">
        <v>543</v>
      </c>
      <c r="K4217" s="181" t="s">
        <v>4032</v>
      </c>
    </row>
    <row r="4218" spans="1:11">
      <c r="A4218" s="181" t="s">
        <v>4030</v>
      </c>
      <c r="B4218" s="181" t="s">
        <v>4031</v>
      </c>
      <c r="C4218" s="181" t="s">
        <v>557</v>
      </c>
      <c r="D4218" s="181">
        <v>17</v>
      </c>
      <c r="E4218" s="181" t="s">
        <v>546</v>
      </c>
      <c r="F4218" s="181">
        <v>4.05</v>
      </c>
      <c r="G4218" s="181">
        <v>68.849999999999994</v>
      </c>
      <c r="H4218" s="181">
        <v>180.05</v>
      </c>
      <c r="I4218" s="181" t="s">
        <v>1906</v>
      </c>
      <c r="J4218" s="181" t="s">
        <v>543</v>
      </c>
      <c r="K4218" s="181" t="s">
        <v>4032</v>
      </c>
    </row>
    <row r="4219" spans="1:11">
      <c r="A4219" s="181" t="s">
        <v>4030</v>
      </c>
      <c r="B4219" s="181" t="s">
        <v>4031</v>
      </c>
      <c r="C4219" s="181" t="s">
        <v>559</v>
      </c>
      <c r="D4219" s="181">
        <v>8</v>
      </c>
      <c r="E4219" s="181" t="s">
        <v>546</v>
      </c>
      <c r="F4219" s="181">
        <v>2.93</v>
      </c>
      <c r="G4219" s="181">
        <v>23.44</v>
      </c>
      <c r="H4219" s="181">
        <v>180.05</v>
      </c>
      <c r="I4219" s="181" t="s">
        <v>1906</v>
      </c>
      <c r="J4219" s="181" t="s">
        <v>543</v>
      </c>
      <c r="K4219" s="181" t="s">
        <v>4032</v>
      </c>
    </row>
    <row r="4220" spans="1:11">
      <c r="A4220" s="181" t="s">
        <v>4033</v>
      </c>
      <c r="B4220" s="181" t="s">
        <v>4034</v>
      </c>
      <c r="C4220" s="181" t="s">
        <v>550</v>
      </c>
      <c r="D4220" s="181">
        <v>6</v>
      </c>
      <c r="E4220" s="181" t="s">
        <v>546</v>
      </c>
      <c r="F4220" s="181">
        <v>3.57</v>
      </c>
      <c r="G4220" s="181">
        <v>21.42</v>
      </c>
      <c r="H4220" s="181">
        <v>73.959999999999994</v>
      </c>
      <c r="I4220" s="181" t="s">
        <v>1906</v>
      </c>
      <c r="J4220" s="181" t="s">
        <v>543</v>
      </c>
      <c r="K4220" s="181" t="s">
        <v>4035</v>
      </c>
    </row>
    <row r="4221" spans="1:11">
      <c r="A4221" s="181" t="s">
        <v>4033</v>
      </c>
      <c r="B4221" s="181" t="s">
        <v>4034</v>
      </c>
      <c r="C4221" s="181" t="s">
        <v>543</v>
      </c>
      <c r="D4221" s="181">
        <v>7</v>
      </c>
      <c r="E4221" s="181" t="s">
        <v>554</v>
      </c>
      <c r="F4221" s="181">
        <v>0.1</v>
      </c>
      <c r="G4221" s="181">
        <v>0.7</v>
      </c>
      <c r="H4221" s="181">
        <v>73.959999999999994</v>
      </c>
      <c r="I4221" s="181" t="s">
        <v>1906</v>
      </c>
      <c r="J4221" s="181" t="s">
        <v>543</v>
      </c>
      <c r="K4221" s="181" t="s">
        <v>4035</v>
      </c>
    </row>
    <row r="4222" spans="1:11">
      <c r="A4222" s="181" t="s">
        <v>4033</v>
      </c>
      <c r="B4222" s="181" t="s">
        <v>4034</v>
      </c>
      <c r="C4222" s="181" t="s">
        <v>547</v>
      </c>
      <c r="D4222" s="181">
        <v>16</v>
      </c>
      <c r="E4222" s="181" t="s">
        <v>541</v>
      </c>
      <c r="F4222" s="181">
        <v>1.9</v>
      </c>
      <c r="G4222" s="181">
        <v>30.4</v>
      </c>
      <c r="H4222" s="181">
        <v>73.959999999999994</v>
      </c>
      <c r="I4222" s="181" t="s">
        <v>1906</v>
      </c>
      <c r="J4222" s="181" t="s">
        <v>543</v>
      </c>
      <c r="K4222" s="181" t="s">
        <v>4035</v>
      </c>
    </row>
    <row r="4223" spans="1:11">
      <c r="A4223" s="181" t="s">
        <v>4033</v>
      </c>
      <c r="B4223" s="181" t="s">
        <v>4034</v>
      </c>
      <c r="C4223" s="181" t="s">
        <v>540</v>
      </c>
      <c r="D4223" s="181">
        <v>8</v>
      </c>
      <c r="E4223" s="181" t="s">
        <v>546</v>
      </c>
      <c r="F4223" s="181">
        <v>2.68</v>
      </c>
      <c r="G4223" s="181">
        <v>21.44</v>
      </c>
      <c r="H4223" s="181">
        <v>73.959999999999994</v>
      </c>
      <c r="I4223" s="181" t="s">
        <v>1906</v>
      </c>
      <c r="J4223" s="181" t="s">
        <v>543</v>
      </c>
      <c r="K4223" s="181" t="s">
        <v>4035</v>
      </c>
    </row>
    <row r="4224" spans="1:11">
      <c r="A4224" s="181" t="s">
        <v>4036</v>
      </c>
      <c r="B4224" s="181" t="s">
        <v>4037</v>
      </c>
      <c r="C4224" s="181" t="s">
        <v>540</v>
      </c>
      <c r="D4224" s="181">
        <v>14</v>
      </c>
      <c r="E4224" s="181" t="s">
        <v>551</v>
      </c>
      <c r="F4224" s="181">
        <v>0.69</v>
      </c>
      <c r="G4224" s="181">
        <v>9.66</v>
      </c>
      <c r="H4224" s="181">
        <v>82.56</v>
      </c>
      <c r="I4224" s="181" t="s">
        <v>542</v>
      </c>
      <c r="J4224" s="181" t="s">
        <v>543</v>
      </c>
      <c r="K4224" s="181" t="s">
        <v>4038</v>
      </c>
    </row>
    <row r="4225" spans="1:11">
      <c r="A4225" s="181" t="s">
        <v>4036</v>
      </c>
      <c r="B4225" s="181" t="s">
        <v>4037</v>
      </c>
      <c r="C4225" s="181" t="s">
        <v>575</v>
      </c>
      <c r="D4225" s="181">
        <v>5</v>
      </c>
      <c r="E4225" s="181" t="s">
        <v>541</v>
      </c>
      <c r="F4225" s="181">
        <v>2.72</v>
      </c>
      <c r="G4225" s="181">
        <v>13.6</v>
      </c>
      <c r="H4225" s="181">
        <v>82.56</v>
      </c>
      <c r="I4225" s="181" t="s">
        <v>542</v>
      </c>
      <c r="J4225" s="181" t="s">
        <v>543</v>
      </c>
      <c r="K4225" s="181" t="s">
        <v>4039</v>
      </c>
    </row>
    <row r="4226" spans="1:11">
      <c r="A4226" s="181" t="s">
        <v>4036</v>
      </c>
      <c r="B4226" s="181" t="s">
        <v>4037</v>
      </c>
      <c r="C4226" s="181" t="s">
        <v>550</v>
      </c>
      <c r="D4226" s="181">
        <v>6</v>
      </c>
      <c r="E4226" s="181" t="s">
        <v>546</v>
      </c>
      <c r="F4226" s="181">
        <v>0.06</v>
      </c>
      <c r="G4226" s="181">
        <v>0.36</v>
      </c>
      <c r="H4226" s="181">
        <v>82.56</v>
      </c>
      <c r="I4226" s="181" t="s">
        <v>542</v>
      </c>
      <c r="J4226" s="181" t="s">
        <v>543</v>
      </c>
      <c r="K4226" s="181" t="s">
        <v>4040</v>
      </c>
    </row>
    <row r="4227" spans="1:11">
      <c r="A4227" s="181" t="s">
        <v>4036</v>
      </c>
      <c r="B4227" s="181" t="s">
        <v>4037</v>
      </c>
      <c r="C4227" s="181" t="s">
        <v>579</v>
      </c>
      <c r="D4227" s="181">
        <v>14</v>
      </c>
      <c r="E4227" s="181" t="s">
        <v>546</v>
      </c>
      <c r="F4227" s="181">
        <v>4.21</v>
      </c>
      <c r="G4227" s="181">
        <v>58.94</v>
      </c>
      <c r="H4227" s="181">
        <v>82.56</v>
      </c>
      <c r="I4227" s="181" t="s">
        <v>542</v>
      </c>
      <c r="J4227" s="181" t="s">
        <v>543</v>
      </c>
      <c r="K4227" s="181" t="s">
        <v>4041</v>
      </c>
    </row>
    <row r="4228" spans="1:11">
      <c r="A4228" s="181" t="s">
        <v>4042</v>
      </c>
      <c r="B4228" s="181" t="s">
        <v>4043</v>
      </c>
      <c r="C4228" s="181" t="s">
        <v>543</v>
      </c>
      <c r="D4228" s="181">
        <v>3</v>
      </c>
      <c r="E4228" s="181" t="s">
        <v>546</v>
      </c>
      <c r="F4228" s="181">
        <v>2.85</v>
      </c>
      <c r="G4228" s="181">
        <v>8.5500000000000007</v>
      </c>
      <c r="H4228" s="181">
        <v>79.59</v>
      </c>
      <c r="I4228" s="181" t="s">
        <v>1906</v>
      </c>
      <c r="J4228" s="181" t="s">
        <v>543</v>
      </c>
      <c r="K4228" s="181" t="s">
        <v>4044</v>
      </c>
    </row>
    <row r="4229" spans="1:11">
      <c r="A4229" s="181" t="s">
        <v>4042</v>
      </c>
      <c r="B4229" s="181" t="s">
        <v>4043</v>
      </c>
      <c r="C4229" s="181" t="s">
        <v>553</v>
      </c>
      <c r="D4229" s="181">
        <v>6</v>
      </c>
      <c r="E4229" s="181" t="s">
        <v>541</v>
      </c>
      <c r="F4229" s="181">
        <v>2.5</v>
      </c>
      <c r="G4229" s="181">
        <v>15</v>
      </c>
      <c r="H4229" s="181">
        <v>79.59</v>
      </c>
      <c r="I4229" s="181" t="s">
        <v>1906</v>
      </c>
      <c r="J4229" s="181" t="s">
        <v>543</v>
      </c>
      <c r="K4229" s="181" t="s">
        <v>4044</v>
      </c>
    </row>
    <row r="4230" spans="1:11">
      <c r="A4230" s="181" t="s">
        <v>4042</v>
      </c>
      <c r="B4230" s="181" t="s">
        <v>4043</v>
      </c>
      <c r="C4230" s="181" t="s">
        <v>579</v>
      </c>
      <c r="D4230" s="181">
        <v>17</v>
      </c>
      <c r="E4230" s="181" t="s">
        <v>554</v>
      </c>
      <c r="F4230" s="181">
        <v>1.1200000000000001</v>
      </c>
      <c r="G4230" s="181">
        <v>19.04</v>
      </c>
      <c r="H4230" s="181">
        <v>79.59</v>
      </c>
      <c r="I4230" s="181" t="s">
        <v>1906</v>
      </c>
      <c r="J4230" s="181" t="s">
        <v>543</v>
      </c>
      <c r="K4230" s="181" t="s">
        <v>4044</v>
      </c>
    </row>
    <row r="4231" spans="1:11">
      <c r="A4231" s="181" t="s">
        <v>4042</v>
      </c>
      <c r="B4231" s="181" t="s">
        <v>4043</v>
      </c>
      <c r="C4231" s="181" t="s">
        <v>557</v>
      </c>
      <c r="D4231" s="181">
        <v>10</v>
      </c>
      <c r="E4231" s="181" t="s">
        <v>551</v>
      </c>
      <c r="F4231" s="181">
        <v>1.55</v>
      </c>
      <c r="G4231" s="181">
        <v>15.5</v>
      </c>
      <c r="H4231" s="181">
        <v>79.59</v>
      </c>
      <c r="I4231" s="181" t="s">
        <v>1906</v>
      </c>
      <c r="J4231" s="181" t="s">
        <v>543</v>
      </c>
      <c r="K4231" s="181" t="s">
        <v>4044</v>
      </c>
    </row>
    <row r="4232" spans="1:11">
      <c r="A4232" s="181" t="s">
        <v>4042</v>
      </c>
      <c r="B4232" s="181" t="s">
        <v>4043</v>
      </c>
      <c r="C4232" s="181" t="s">
        <v>545</v>
      </c>
      <c r="D4232" s="181">
        <v>16</v>
      </c>
      <c r="E4232" s="181" t="s">
        <v>546</v>
      </c>
      <c r="F4232" s="181">
        <v>1.28</v>
      </c>
      <c r="G4232" s="181">
        <v>20.48</v>
      </c>
      <c r="H4232" s="181">
        <v>79.59</v>
      </c>
      <c r="I4232" s="181" t="s">
        <v>1906</v>
      </c>
      <c r="J4232" s="181" t="s">
        <v>543</v>
      </c>
      <c r="K4232" s="181" t="s">
        <v>4044</v>
      </c>
    </row>
    <row r="4233" spans="1:11">
      <c r="A4233" s="181" t="s">
        <v>4042</v>
      </c>
      <c r="B4233" s="181" t="s">
        <v>4043</v>
      </c>
      <c r="C4233" s="181" t="s">
        <v>563</v>
      </c>
      <c r="D4233" s="181">
        <v>17</v>
      </c>
      <c r="E4233" s="181" t="s">
        <v>551</v>
      </c>
      <c r="F4233" s="181">
        <v>0.06</v>
      </c>
      <c r="G4233" s="181">
        <v>1.02</v>
      </c>
      <c r="H4233" s="181">
        <v>79.59</v>
      </c>
      <c r="I4233" s="181" t="s">
        <v>1906</v>
      </c>
      <c r="J4233" s="181" t="s">
        <v>543</v>
      </c>
      <c r="K4233" s="181" t="s">
        <v>4044</v>
      </c>
    </row>
    <row r="4234" spans="1:11">
      <c r="A4234" s="181" t="s">
        <v>4045</v>
      </c>
      <c r="B4234" s="181" t="s">
        <v>4046</v>
      </c>
      <c r="C4234" s="181" t="s">
        <v>545</v>
      </c>
      <c r="D4234" s="181">
        <v>1</v>
      </c>
      <c r="E4234" s="181" t="s">
        <v>546</v>
      </c>
      <c r="F4234" s="181">
        <v>0.27</v>
      </c>
      <c r="G4234" s="181">
        <v>0.27</v>
      </c>
      <c r="H4234" s="181">
        <v>135.31</v>
      </c>
      <c r="I4234" s="181" t="s">
        <v>542</v>
      </c>
      <c r="J4234" s="181" t="s">
        <v>543</v>
      </c>
      <c r="K4234" s="181" t="s">
        <v>4047</v>
      </c>
    </row>
    <row r="4235" spans="1:11">
      <c r="A4235" s="181" t="s">
        <v>4045</v>
      </c>
      <c r="B4235" s="181" t="s">
        <v>4046</v>
      </c>
      <c r="C4235" s="181" t="s">
        <v>557</v>
      </c>
      <c r="D4235" s="181">
        <v>8</v>
      </c>
      <c r="E4235" s="181" t="s">
        <v>541</v>
      </c>
      <c r="F4235" s="181">
        <v>2.09</v>
      </c>
      <c r="G4235" s="181">
        <v>16.72</v>
      </c>
      <c r="H4235" s="181">
        <v>135.31</v>
      </c>
      <c r="I4235" s="181" t="s">
        <v>542</v>
      </c>
      <c r="J4235" s="181" t="s">
        <v>543</v>
      </c>
      <c r="K4235" s="181" t="s">
        <v>4048</v>
      </c>
    </row>
    <row r="4236" spans="1:11">
      <c r="A4236" s="181" t="s">
        <v>4045</v>
      </c>
      <c r="B4236" s="181" t="s">
        <v>4046</v>
      </c>
      <c r="C4236" s="181" t="s">
        <v>579</v>
      </c>
      <c r="D4236" s="181">
        <v>20</v>
      </c>
      <c r="E4236" s="181" t="s">
        <v>551</v>
      </c>
      <c r="F4236" s="181">
        <v>0.12</v>
      </c>
      <c r="G4236" s="181">
        <v>2.4</v>
      </c>
      <c r="H4236" s="181">
        <v>135.31</v>
      </c>
      <c r="I4236" s="181" t="s">
        <v>542</v>
      </c>
      <c r="J4236" s="181" t="s">
        <v>543</v>
      </c>
      <c r="K4236" s="181" t="s">
        <v>4049</v>
      </c>
    </row>
    <row r="4237" spans="1:11">
      <c r="A4237" s="181" t="s">
        <v>4045</v>
      </c>
      <c r="B4237" s="181" t="s">
        <v>4046</v>
      </c>
      <c r="C4237" s="181" t="s">
        <v>553</v>
      </c>
      <c r="D4237" s="181">
        <v>10</v>
      </c>
      <c r="E4237" s="181" t="s">
        <v>551</v>
      </c>
      <c r="F4237" s="181">
        <v>1.1299999999999999</v>
      </c>
      <c r="G4237" s="181">
        <v>11.3</v>
      </c>
      <c r="H4237" s="181">
        <v>135.31</v>
      </c>
      <c r="I4237" s="181" t="s">
        <v>542</v>
      </c>
      <c r="J4237" s="181" t="s">
        <v>543</v>
      </c>
      <c r="K4237" s="181" t="s">
        <v>4050</v>
      </c>
    </row>
    <row r="4238" spans="1:11">
      <c r="A4238" s="181" t="s">
        <v>4045</v>
      </c>
      <c r="B4238" s="181" t="s">
        <v>4046</v>
      </c>
      <c r="C4238" s="181" t="s">
        <v>563</v>
      </c>
      <c r="D4238" s="181">
        <v>17</v>
      </c>
      <c r="E4238" s="181" t="s">
        <v>546</v>
      </c>
      <c r="F4238" s="181">
        <v>4.62</v>
      </c>
      <c r="G4238" s="181">
        <v>78.540000000000006</v>
      </c>
      <c r="H4238" s="181">
        <v>135.31</v>
      </c>
      <c r="I4238" s="181" t="s">
        <v>542</v>
      </c>
      <c r="J4238" s="181" t="s">
        <v>543</v>
      </c>
      <c r="K4238" s="181" t="s">
        <v>4051</v>
      </c>
    </row>
    <row r="4239" spans="1:11">
      <c r="A4239" s="181" t="s">
        <v>4045</v>
      </c>
      <c r="B4239" s="181" t="s">
        <v>4046</v>
      </c>
      <c r="C4239" s="181" t="s">
        <v>550</v>
      </c>
      <c r="D4239" s="181">
        <v>8</v>
      </c>
      <c r="E4239" s="181" t="s">
        <v>546</v>
      </c>
      <c r="F4239" s="181">
        <v>3.26</v>
      </c>
      <c r="G4239" s="181">
        <v>26.08</v>
      </c>
      <c r="H4239" s="181">
        <v>135.31</v>
      </c>
      <c r="I4239" s="181" t="s">
        <v>542</v>
      </c>
      <c r="J4239" s="181" t="s">
        <v>543</v>
      </c>
      <c r="K4239" s="181" t="s">
        <v>4052</v>
      </c>
    </row>
    <row r="4240" spans="1:11">
      <c r="A4240" s="181" t="s">
        <v>4053</v>
      </c>
      <c r="B4240" s="181" t="s">
        <v>4054</v>
      </c>
      <c r="C4240" s="181" t="s">
        <v>559</v>
      </c>
      <c r="D4240" s="181">
        <v>9</v>
      </c>
      <c r="E4240" s="181" t="s">
        <v>541</v>
      </c>
      <c r="F4240" s="181">
        <v>3.02</v>
      </c>
      <c r="G4240" s="181">
        <v>27.18</v>
      </c>
      <c r="H4240" s="181">
        <v>125.24</v>
      </c>
      <c r="I4240" s="181" t="s">
        <v>542</v>
      </c>
      <c r="J4240" s="181" t="s">
        <v>778</v>
      </c>
      <c r="K4240" s="181" t="s">
        <v>4055</v>
      </c>
    </row>
    <row r="4241" spans="1:11">
      <c r="A4241" s="181" t="s">
        <v>4053</v>
      </c>
      <c r="B4241" s="181" t="s">
        <v>4054</v>
      </c>
      <c r="C4241" s="181" t="s">
        <v>553</v>
      </c>
      <c r="D4241" s="181">
        <v>17</v>
      </c>
      <c r="E4241" s="181" t="s">
        <v>546</v>
      </c>
      <c r="F4241" s="181">
        <v>1.96</v>
      </c>
      <c r="G4241" s="181">
        <v>33.32</v>
      </c>
      <c r="H4241" s="181">
        <v>125.24</v>
      </c>
      <c r="I4241" s="181" t="s">
        <v>542</v>
      </c>
      <c r="J4241" s="181" t="s">
        <v>778</v>
      </c>
      <c r="K4241" s="181" t="s">
        <v>4056</v>
      </c>
    </row>
    <row r="4242" spans="1:11">
      <c r="A4242" s="181" t="s">
        <v>4053</v>
      </c>
      <c r="B4242" s="181" t="s">
        <v>4054</v>
      </c>
      <c r="C4242" s="181" t="s">
        <v>579</v>
      </c>
      <c r="D4242" s="181">
        <v>13</v>
      </c>
      <c r="E4242" s="181" t="s">
        <v>541</v>
      </c>
      <c r="F4242" s="181">
        <v>4.9800000000000004</v>
      </c>
      <c r="G4242" s="181">
        <v>64.739999999999995</v>
      </c>
      <c r="H4242" s="181">
        <v>125.24</v>
      </c>
      <c r="I4242" s="181" t="s">
        <v>542</v>
      </c>
      <c r="J4242" s="181" t="s">
        <v>778</v>
      </c>
      <c r="K4242" s="181" t="s">
        <v>4057</v>
      </c>
    </row>
    <row r="4243" spans="1:11">
      <c r="A4243" s="181" t="s">
        <v>4058</v>
      </c>
      <c r="B4243" s="181" t="s">
        <v>4059</v>
      </c>
      <c r="C4243" s="181" t="s">
        <v>543</v>
      </c>
      <c r="D4243" s="181">
        <v>4</v>
      </c>
      <c r="E4243" s="181" t="s">
        <v>546</v>
      </c>
      <c r="F4243" s="181">
        <v>0.23</v>
      </c>
      <c r="G4243" s="181">
        <v>0.92</v>
      </c>
      <c r="H4243" s="181">
        <v>87.57</v>
      </c>
      <c r="I4243" s="181" t="s">
        <v>542</v>
      </c>
      <c r="J4243" s="181" t="s">
        <v>543</v>
      </c>
      <c r="K4243" s="181" t="s">
        <v>4060</v>
      </c>
    </row>
    <row r="4244" spans="1:11">
      <c r="A4244" s="181" t="s">
        <v>4058</v>
      </c>
      <c r="B4244" s="181" t="s">
        <v>4059</v>
      </c>
      <c r="C4244" s="181" t="s">
        <v>552</v>
      </c>
      <c r="D4244" s="181">
        <v>9</v>
      </c>
      <c r="E4244" s="181" t="s">
        <v>541</v>
      </c>
      <c r="F4244" s="181">
        <v>3.1</v>
      </c>
      <c r="G4244" s="181">
        <v>27.9</v>
      </c>
      <c r="H4244" s="181">
        <v>87.57</v>
      </c>
      <c r="I4244" s="181" t="s">
        <v>542</v>
      </c>
      <c r="J4244" s="181" t="s">
        <v>543</v>
      </c>
      <c r="K4244" s="181" t="s">
        <v>4061</v>
      </c>
    </row>
    <row r="4245" spans="1:11">
      <c r="A4245" s="181" t="s">
        <v>4058</v>
      </c>
      <c r="B4245" s="181" t="s">
        <v>4059</v>
      </c>
      <c r="C4245" s="181" t="s">
        <v>540</v>
      </c>
      <c r="D4245" s="181">
        <v>8</v>
      </c>
      <c r="E4245" s="181" t="s">
        <v>554</v>
      </c>
      <c r="F4245" s="181">
        <v>1.85</v>
      </c>
      <c r="G4245" s="181">
        <v>14.8</v>
      </c>
      <c r="H4245" s="181">
        <v>87.57</v>
      </c>
      <c r="I4245" s="181" t="s">
        <v>542</v>
      </c>
      <c r="J4245" s="181" t="s">
        <v>543</v>
      </c>
      <c r="K4245" s="181" t="s">
        <v>4062</v>
      </c>
    </row>
    <row r="4246" spans="1:11">
      <c r="A4246" s="181" t="s">
        <v>4058</v>
      </c>
      <c r="B4246" s="181" t="s">
        <v>4059</v>
      </c>
      <c r="C4246" s="181" t="s">
        <v>575</v>
      </c>
      <c r="D4246" s="181">
        <v>17</v>
      </c>
      <c r="E4246" s="181" t="s">
        <v>546</v>
      </c>
      <c r="F4246" s="181">
        <v>2.5299999999999998</v>
      </c>
      <c r="G4246" s="181">
        <v>43.01</v>
      </c>
      <c r="H4246" s="181">
        <v>87.57</v>
      </c>
      <c r="I4246" s="181" t="s">
        <v>542</v>
      </c>
      <c r="J4246" s="181" t="s">
        <v>543</v>
      </c>
      <c r="K4246" s="181" t="s">
        <v>4063</v>
      </c>
    </row>
    <row r="4247" spans="1:11">
      <c r="A4247" s="181" t="s">
        <v>4058</v>
      </c>
      <c r="B4247" s="181" t="s">
        <v>4059</v>
      </c>
      <c r="C4247" s="181" t="s">
        <v>563</v>
      </c>
      <c r="D4247" s="181">
        <v>1</v>
      </c>
      <c r="E4247" s="181" t="s">
        <v>551</v>
      </c>
      <c r="F4247" s="181">
        <v>0.94</v>
      </c>
      <c r="G4247" s="181">
        <v>0.94</v>
      </c>
      <c r="H4247" s="181">
        <v>87.57</v>
      </c>
      <c r="I4247" s="181" t="s">
        <v>542</v>
      </c>
      <c r="J4247" s="181" t="s">
        <v>543</v>
      </c>
      <c r="K4247" s="181" t="s">
        <v>4064</v>
      </c>
    </row>
    <row r="4248" spans="1:11">
      <c r="A4248" s="181" t="s">
        <v>4065</v>
      </c>
      <c r="B4248" s="181" t="s">
        <v>4066</v>
      </c>
      <c r="C4248" s="181" t="s">
        <v>553</v>
      </c>
      <c r="D4248" s="181">
        <v>6</v>
      </c>
      <c r="E4248" s="181" t="s">
        <v>554</v>
      </c>
      <c r="F4248" s="181">
        <v>2.54</v>
      </c>
      <c r="G4248" s="181">
        <v>15.24</v>
      </c>
      <c r="H4248" s="181">
        <v>75.819999999999993</v>
      </c>
      <c r="I4248" s="181" t="s">
        <v>542</v>
      </c>
      <c r="J4248" s="181" t="s">
        <v>778</v>
      </c>
      <c r="K4248" s="181" t="s">
        <v>4067</v>
      </c>
    </row>
    <row r="4249" spans="1:11">
      <c r="A4249" s="181" t="s">
        <v>4065</v>
      </c>
      <c r="B4249" s="181" t="s">
        <v>4066</v>
      </c>
      <c r="C4249" s="181" t="s">
        <v>550</v>
      </c>
      <c r="D4249" s="181">
        <v>10</v>
      </c>
      <c r="E4249" s="181" t="s">
        <v>554</v>
      </c>
      <c r="F4249" s="181">
        <v>1.1299999999999999</v>
      </c>
      <c r="G4249" s="181">
        <v>11.3</v>
      </c>
      <c r="H4249" s="181">
        <v>75.819999999999993</v>
      </c>
      <c r="I4249" s="181" t="s">
        <v>542</v>
      </c>
      <c r="J4249" s="181" t="s">
        <v>778</v>
      </c>
      <c r="K4249" s="181" t="s">
        <v>4068</v>
      </c>
    </row>
    <row r="4250" spans="1:11">
      <c r="A4250" s="181" t="s">
        <v>4065</v>
      </c>
      <c r="B4250" s="181" t="s">
        <v>4066</v>
      </c>
      <c r="C4250" s="181" t="s">
        <v>552</v>
      </c>
      <c r="D4250" s="181">
        <v>9</v>
      </c>
      <c r="E4250" s="181" t="s">
        <v>546</v>
      </c>
      <c r="F4250" s="181">
        <v>0.93</v>
      </c>
      <c r="G4250" s="181">
        <v>8.3699999999999992</v>
      </c>
      <c r="H4250" s="181">
        <v>75.819999999999993</v>
      </c>
      <c r="I4250" s="181" t="s">
        <v>542</v>
      </c>
      <c r="J4250" s="181" t="s">
        <v>778</v>
      </c>
      <c r="K4250" s="181" t="s">
        <v>4069</v>
      </c>
    </row>
    <row r="4251" spans="1:11">
      <c r="A4251" s="181" t="s">
        <v>4065</v>
      </c>
      <c r="B4251" s="181" t="s">
        <v>4066</v>
      </c>
      <c r="C4251" s="181" t="s">
        <v>563</v>
      </c>
      <c r="D4251" s="181">
        <v>11</v>
      </c>
      <c r="E4251" s="181" t="s">
        <v>554</v>
      </c>
      <c r="F4251" s="181">
        <v>3.21</v>
      </c>
      <c r="G4251" s="181">
        <v>35.31</v>
      </c>
      <c r="H4251" s="181">
        <v>75.819999999999993</v>
      </c>
      <c r="I4251" s="181" t="s">
        <v>542</v>
      </c>
      <c r="J4251" s="181" t="s">
        <v>778</v>
      </c>
      <c r="K4251" s="181" t="s">
        <v>4070</v>
      </c>
    </row>
    <row r="4252" spans="1:11">
      <c r="A4252" s="181" t="s">
        <v>4065</v>
      </c>
      <c r="B4252" s="181" t="s">
        <v>4066</v>
      </c>
      <c r="C4252" s="181" t="s">
        <v>579</v>
      </c>
      <c r="D4252" s="181">
        <v>5</v>
      </c>
      <c r="E4252" s="181" t="s">
        <v>546</v>
      </c>
      <c r="F4252" s="181">
        <v>1.1200000000000001</v>
      </c>
      <c r="G4252" s="181">
        <v>5.6</v>
      </c>
      <c r="H4252" s="181">
        <v>75.819999999999993</v>
      </c>
      <c r="I4252" s="181" t="s">
        <v>542</v>
      </c>
      <c r="J4252" s="181" t="s">
        <v>778</v>
      </c>
      <c r="K4252" s="181" t="s">
        <v>4071</v>
      </c>
    </row>
    <row r="4253" spans="1:11">
      <c r="A4253" s="181" t="s">
        <v>4072</v>
      </c>
      <c r="B4253" s="181" t="s">
        <v>4073</v>
      </c>
      <c r="C4253" s="181" t="s">
        <v>575</v>
      </c>
      <c r="D4253" s="181">
        <v>6</v>
      </c>
      <c r="E4253" s="181" t="s">
        <v>554</v>
      </c>
      <c r="F4253" s="181">
        <v>3.56</v>
      </c>
      <c r="G4253" s="181">
        <v>21.36</v>
      </c>
      <c r="H4253" s="181">
        <v>56.31</v>
      </c>
      <c r="I4253" s="181" t="s">
        <v>1906</v>
      </c>
      <c r="J4253" s="181" t="s">
        <v>543</v>
      </c>
      <c r="K4253" s="181" t="s">
        <v>4074</v>
      </c>
    </row>
    <row r="4254" spans="1:11">
      <c r="A4254" s="181" t="s">
        <v>4072</v>
      </c>
      <c r="B4254" s="181" t="s">
        <v>4073</v>
      </c>
      <c r="C4254" s="181" t="s">
        <v>579</v>
      </c>
      <c r="D4254" s="181">
        <v>5</v>
      </c>
      <c r="E4254" s="181" t="s">
        <v>554</v>
      </c>
      <c r="F4254" s="181">
        <v>2.12</v>
      </c>
      <c r="G4254" s="181">
        <v>10.6</v>
      </c>
      <c r="H4254" s="181">
        <v>56.31</v>
      </c>
      <c r="I4254" s="181" t="s">
        <v>1906</v>
      </c>
      <c r="J4254" s="181" t="s">
        <v>543</v>
      </c>
      <c r="K4254" s="181" t="s">
        <v>4074</v>
      </c>
    </row>
    <row r="4255" spans="1:11">
      <c r="A4255" s="181" t="s">
        <v>4072</v>
      </c>
      <c r="B4255" s="181" t="s">
        <v>4073</v>
      </c>
      <c r="C4255" s="181" t="s">
        <v>557</v>
      </c>
      <c r="D4255" s="181">
        <v>5</v>
      </c>
      <c r="E4255" s="181" t="s">
        <v>551</v>
      </c>
      <c r="F4255" s="181">
        <v>4.87</v>
      </c>
      <c r="G4255" s="181">
        <v>24.35</v>
      </c>
      <c r="H4255" s="181">
        <v>56.31</v>
      </c>
      <c r="I4255" s="181" t="s">
        <v>1906</v>
      </c>
      <c r="J4255" s="181" t="s">
        <v>543</v>
      </c>
      <c r="K4255" s="181" t="s">
        <v>4074</v>
      </c>
    </row>
    <row r="4256" spans="1:11">
      <c r="A4256" s="181" t="s">
        <v>4075</v>
      </c>
      <c r="B4256" s="181" t="s">
        <v>4076</v>
      </c>
      <c r="C4256" s="181" t="s">
        <v>559</v>
      </c>
      <c r="D4256" s="181">
        <v>15</v>
      </c>
      <c r="E4256" s="181" t="s">
        <v>546</v>
      </c>
      <c r="F4256" s="181">
        <v>2.38</v>
      </c>
      <c r="G4256" s="181">
        <v>35.700000000000003</v>
      </c>
      <c r="H4256" s="181">
        <v>72.81</v>
      </c>
      <c r="I4256" s="181" t="s">
        <v>542</v>
      </c>
      <c r="J4256" s="181" t="s">
        <v>543</v>
      </c>
      <c r="K4256" s="181" t="s">
        <v>4077</v>
      </c>
    </row>
    <row r="4257" spans="1:11">
      <c r="A4257" s="181" t="s">
        <v>4075</v>
      </c>
      <c r="B4257" s="181" t="s">
        <v>4076</v>
      </c>
      <c r="C4257" s="181" t="s">
        <v>557</v>
      </c>
      <c r="D4257" s="181">
        <v>12</v>
      </c>
      <c r="E4257" s="181" t="s">
        <v>546</v>
      </c>
      <c r="F4257" s="181">
        <v>1.25</v>
      </c>
      <c r="G4257" s="181">
        <v>15</v>
      </c>
      <c r="H4257" s="181">
        <v>72.81</v>
      </c>
      <c r="I4257" s="181" t="s">
        <v>542</v>
      </c>
      <c r="J4257" s="181" t="s">
        <v>543</v>
      </c>
      <c r="K4257" s="181" t="s">
        <v>4078</v>
      </c>
    </row>
    <row r="4258" spans="1:11">
      <c r="A4258" s="181" t="s">
        <v>4075</v>
      </c>
      <c r="B4258" s="181" t="s">
        <v>4076</v>
      </c>
      <c r="C4258" s="181" t="s">
        <v>563</v>
      </c>
      <c r="D4258" s="181">
        <v>2</v>
      </c>
      <c r="E4258" s="181" t="s">
        <v>541</v>
      </c>
      <c r="F4258" s="181">
        <v>2.98</v>
      </c>
      <c r="G4258" s="181">
        <v>5.96</v>
      </c>
      <c r="H4258" s="181">
        <v>72.81</v>
      </c>
      <c r="I4258" s="181" t="s">
        <v>542</v>
      </c>
      <c r="J4258" s="181" t="s">
        <v>543</v>
      </c>
      <c r="K4258" s="181" t="s">
        <v>4079</v>
      </c>
    </row>
    <row r="4259" spans="1:11">
      <c r="A4259" s="181" t="s">
        <v>4075</v>
      </c>
      <c r="B4259" s="181" t="s">
        <v>4076</v>
      </c>
      <c r="C4259" s="181" t="s">
        <v>543</v>
      </c>
      <c r="D4259" s="181">
        <v>5</v>
      </c>
      <c r="E4259" s="181" t="s">
        <v>541</v>
      </c>
      <c r="F4259" s="181">
        <v>3.23</v>
      </c>
      <c r="G4259" s="181">
        <v>16.149999999999999</v>
      </c>
      <c r="H4259" s="181">
        <v>72.81</v>
      </c>
      <c r="I4259" s="181" t="s">
        <v>542</v>
      </c>
      <c r="J4259" s="181" t="s">
        <v>543</v>
      </c>
      <c r="K4259" s="181" t="s">
        <v>4080</v>
      </c>
    </row>
    <row r="4260" spans="1:11">
      <c r="A4260" s="181" t="s">
        <v>4081</v>
      </c>
      <c r="B4260" s="181" t="s">
        <v>4082</v>
      </c>
      <c r="C4260" s="181" t="s">
        <v>543</v>
      </c>
      <c r="D4260" s="181">
        <v>9</v>
      </c>
      <c r="E4260" s="181" t="s">
        <v>546</v>
      </c>
      <c r="F4260" s="181">
        <v>4.05</v>
      </c>
      <c r="G4260" s="181">
        <v>36.450000000000003</v>
      </c>
      <c r="H4260" s="181">
        <v>57</v>
      </c>
      <c r="I4260" s="181" t="s">
        <v>542</v>
      </c>
      <c r="J4260" s="181" t="s">
        <v>543</v>
      </c>
      <c r="K4260" s="181" t="s">
        <v>4083</v>
      </c>
    </row>
    <row r="4261" spans="1:11">
      <c r="A4261" s="181" t="s">
        <v>4081</v>
      </c>
      <c r="B4261" s="181" t="s">
        <v>4082</v>
      </c>
      <c r="C4261" s="181" t="s">
        <v>552</v>
      </c>
      <c r="D4261" s="181">
        <v>3</v>
      </c>
      <c r="E4261" s="181" t="s">
        <v>541</v>
      </c>
      <c r="F4261" s="181">
        <v>2.85</v>
      </c>
      <c r="G4261" s="181">
        <v>8.5500000000000007</v>
      </c>
      <c r="H4261" s="181">
        <v>57</v>
      </c>
      <c r="I4261" s="181" t="s">
        <v>542</v>
      </c>
      <c r="J4261" s="181" t="s">
        <v>543</v>
      </c>
      <c r="K4261" s="181" t="s">
        <v>4084</v>
      </c>
    </row>
    <row r="4262" spans="1:11">
      <c r="A4262" s="181" t="s">
        <v>4081</v>
      </c>
      <c r="B4262" s="181" t="s">
        <v>4082</v>
      </c>
      <c r="C4262" s="181" t="s">
        <v>550</v>
      </c>
      <c r="D4262" s="181">
        <v>16</v>
      </c>
      <c r="E4262" s="181" t="s">
        <v>546</v>
      </c>
      <c r="F4262" s="181">
        <v>0.75</v>
      </c>
      <c r="G4262" s="181">
        <v>12</v>
      </c>
      <c r="H4262" s="181">
        <v>57</v>
      </c>
      <c r="I4262" s="181" t="s">
        <v>542</v>
      </c>
      <c r="J4262" s="181" t="s">
        <v>543</v>
      </c>
      <c r="K4262" s="181" t="s">
        <v>4085</v>
      </c>
    </row>
    <row r="4263" spans="1:11">
      <c r="A4263" s="181" t="s">
        <v>4086</v>
      </c>
      <c r="B4263" s="181" t="s">
        <v>4087</v>
      </c>
      <c r="C4263" s="181" t="s">
        <v>575</v>
      </c>
      <c r="D4263" s="181">
        <v>7</v>
      </c>
      <c r="E4263" s="181" t="s">
        <v>551</v>
      </c>
      <c r="F4263" s="181">
        <v>0.59</v>
      </c>
      <c r="G4263" s="181">
        <v>4.13</v>
      </c>
      <c r="H4263" s="181">
        <v>95.64</v>
      </c>
      <c r="I4263" s="181" t="s">
        <v>1906</v>
      </c>
      <c r="J4263" s="181" t="s">
        <v>543</v>
      </c>
      <c r="K4263" s="181" t="s">
        <v>4088</v>
      </c>
    </row>
    <row r="4264" spans="1:11">
      <c r="A4264" s="181" t="s">
        <v>4086</v>
      </c>
      <c r="B4264" s="181" t="s">
        <v>4087</v>
      </c>
      <c r="C4264" s="181" t="s">
        <v>597</v>
      </c>
      <c r="D4264" s="181">
        <v>11</v>
      </c>
      <c r="E4264" s="181" t="s">
        <v>551</v>
      </c>
      <c r="F4264" s="181">
        <v>0.57999999999999996</v>
      </c>
      <c r="G4264" s="181">
        <v>6.38</v>
      </c>
      <c r="H4264" s="181">
        <v>95.64</v>
      </c>
      <c r="I4264" s="181" t="s">
        <v>1906</v>
      </c>
      <c r="J4264" s="181" t="s">
        <v>543</v>
      </c>
      <c r="K4264" s="181" t="s">
        <v>4088</v>
      </c>
    </row>
    <row r="4265" spans="1:11">
      <c r="A4265" s="181" t="s">
        <v>4086</v>
      </c>
      <c r="B4265" s="181" t="s">
        <v>4087</v>
      </c>
      <c r="C4265" s="181" t="s">
        <v>547</v>
      </c>
      <c r="D4265" s="181">
        <v>20</v>
      </c>
      <c r="E4265" s="181" t="s">
        <v>541</v>
      </c>
      <c r="F4265" s="181">
        <v>1.64</v>
      </c>
      <c r="G4265" s="181">
        <v>32.799999999999997</v>
      </c>
      <c r="H4265" s="181">
        <v>95.64</v>
      </c>
      <c r="I4265" s="181" t="s">
        <v>1906</v>
      </c>
      <c r="J4265" s="181" t="s">
        <v>543</v>
      </c>
      <c r="K4265" s="181" t="s">
        <v>4088</v>
      </c>
    </row>
    <row r="4266" spans="1:11">
      <c r="A4266" s="181" t="s">
        <v>4086</v>
      </c>
      <c r="B4266" s="181" t="s">
        <v>4087</v>
      </c>
      <c r="C4266" s="181" t="s">
        <v>543</v>
      </c>
      <c r="D4266" s="181">
        <v>16</v>
      </c>
      <c r="E4266" s="181" t="s">
        <v>554</v>
      </c>
      <c r="F4266" s="181">
        <v>3.17</v>
      </c>
      <c r="G4266" s="181">
        <v>50.72</v>
      </c>
      <c r="H4266" s="181">
        <v>95.64</v>
      </c>
      <c r="I4266" s="181" t="s">
        <v>1906</v>
      </c>
      <c r="J4266" s="181" t="s">
        <v>543</v>
      </c>
      <c r="K4266" s="181" t="s">
        <v>4088</v>
      </c>
    </row>
    <row r="4267" spans="1:11">
      <c r="A4267" s="181" t="s">
        <v>4086</v>
      </c>
      <c r="B4267" s="181" t="s">
        <v>4087</v>
      </c>
      <c r="C4267" s="181" t="s">
        <v>553</v>
      </c>
      <c r="D4267" s="181">
        <v>1</v>
      </c>
      <c r="E4267" s="181" t="s">
        <v>541</v>
      </c>
      <c r="F4267" s="181">
        <v>1.61</v>
      </c>
      <c r="G4267" s="181">
        <v>1.61</v>
      </c>
      <c r="H4267" s="181">
        <v>95.64</v>
      </c>
      <c r="I4267" s="181" t="s">
        <v>1906</v>
      </c>
      <c r="J4267" s="181" t="s">
        <v>543</v>
      </c>
      <c r="K4267" s="181" t="s">
        <v>4088</v>
      </c>
    </row>
    <row r="4268" spans="1:11">
      <c r="A4268" s="181" t="s">
        <v>4089</v>
      </c>
      <c r="B4268" s="181" t="s">
        <v>4090</v>
      </c>
      <c r="C4268" s="181" t="s">
        <v>563</v>
      </c>
      <c r="D4268" s="181">
        <v>4</v>
      </c>
      <c r="E4268" s="181" t="s">
        <v>541</v>
      </c>
      <c r="F4268" s="181">
        <v>3.25</v>
      </c>
      <c r="G4268" s="181">
        <v>13</v>
      </c>
      <c r="H4268" s="181">
        <v>237</v>
      </c>
      <c r="I4268" s="181" t="s">
        <v>1906</v>
      </c>
      <c r="J4268" s="181" t="s">
        <v>543</v>
      </c>
      <c r="K4268" s="181" t="s">
        <v>4091</v>
      </c>
    </row>
    <row r="4269" spans="1:11">
      <c r="A4269" s="181" t="s">
        <v>4089</v>
      </c>
      <c r="B4269" s="181" t="s">
        <v>4090</v>
      </c>
      <c r="C4269" s="181" t="s">
        <v>557</v>
      </c>
      <c r="D4269" s="181">
        <v>17</v>
      </c>
      <c r="E4269" s="181" t="s">
        <v>554</v>
      </c>
      <c r="F4269" s="181">
        <v>2.87</v>
      </c>
      <c r="G4269" s="181">
        <v>48.79</v>
      </c>
      <c r="H4269" s="181">
        <v>237</v>
      </c>
      <c r="I4269" s="181" t="s">
        <v>1906</v>
      </c>
      <c r="J4269" s="181" t="s">
        <v>543</v>
      </c>
      <c r="K4269" s="181" t="s">
        <v>4091</v>
      </c>
    </row>
    <row r="4270" spans="1:11">
      <c r="A4270" s="181" t="s">
        <v>4089</v>
      </c>
      <c r="B4270" s="181" t="s">
        <v>4090</v>
      </c>
      <c r="C4270" s="181" t="s">
        <v>543</v>
      </c>
      <c r="D4270" s="181">
        <v>13</v>
      </c>
      <c r="E4270" s="181" t="s">
        <v>546</v>
      </c>
      <c r="F4270" s="181">
        <v>2.37</v>
      </c>
      <c r="G4270" s="181">
        <v>30.81</v>
      </c>
      <c r="H4270" s="181">
        <v>237</v>
      </c>
      <c r="I4270" s="181" t="s">
        <v>1906</v>
      </c>
      <c r="J4270" s="181" t="s">
        <v>543</v>
      </c>
      <c r="K4270" s="181" t="s">
        <v>4091</v>
      </c>
    </row>
    <row r="4271" spans="1:11">
      <c r="A4271" s="181" t="s">
        <v>4089</v>
      </c>
      <c r="B4271" s="181" t="s">
        <v>4090</v>
      </c>
      <c r="C4271" s="181" t="s">
        <v>552</v>
      </c>
      <c r="D4271" s="181">
        <v>19</v>
      </c>
      <c r="E4271" s="181" t="s">
        <v>554</v>
      </c>
      <c r="F4271" s="181">
        <v>3.73</v>
      </c>
      <c r="G4271" s="181">
        <v>70.87</v>
      </c>
      <c r="H4271" s="181">
        <v>237</v>
      </c>
      <c r="I4271" s="181" t="s">
        <v>1906</v>
      </c>
      <c r="J4271" s="181" t="s">
        <v>543</v>
      </c>
      <c r="K4271" s="181" t="s">
        <v>4091</v>
      </c>
    </row>
    <row r="4272" spans="1:11">
      <c r="A4272" s="181" t="s">
        <v>4089</v>
      </c>
      <c r="B4272" s="181" t="s">
        <v>4090</v>
      </c>
      <c r="C4272" s="181" t="s">
        <v>575</v>
      </c>
      <c r="D4272" s="181">
        <v>19</v>
      </c>
      <c r="E4272" s="181" t="s">
        <v>546</v>
      </c>
      <c r="F4272" s="181">
        <v>3.87</v>
      </c>
      <c r="G4272" s="181">
        <v>73.53</v>
      </c>
      <c r="H4272" s="181">
        <v>237</v>
      </c>
      <c r="I4272" s="181" t="s">
        <v>1906</v>
      </c>
      <c r="J4272" s="181" t="s">
        <v>543</v>
      </c>
      <c r="K4272" s="181" t="s">
        <v>4091</v>
      </c>
    </row>
    <row r="4273" spans="1:11">
      <c r="A4273" s="181" t="s">
        <v>4092</v>
      </c>
      <c r="B4273" s="181" t="s">
        <v>4093</v>
      </c>
      <c r="C4273" s="181" t="s">
        <v>550</v>
      </c>
      <c r="D4273" s="181">
        <v>7</v>
      </c>
      <c r="E4273" s="181" t="s">
        <v>554</v>
      </c>
      <c r="F4273" s="181">
        <v>1.21</v>
      </c>
      <c r="G4273" s="181">
        <v>8.4700000000000006</v>
      </c>
      <c r="H4273" s="181">
        <v>65.56</v>
      </c>
      <c r="I4273" s="181" t="s">
        <v>1906</v>
      </c>
      <c r="J4273" s="181" t="s">
        <v>543</v>
      </c>
      <c r="K4273" s="181" t="s">
        <v>4094</v>
      </c>
    </row>
    <row r="4274" spans="1:11">
      <c r="A4274" s="181" t="s">
        <v>4092</v>
      </c>
      <c r="B4274" s="181" t="s">
        <v>4093</v>
      </c>
      <c r="C4274" s="181" t="s">
        <v>547</v>
      </c>
      <c r="D4274" s="181">
        <v>9</v>
      </c>
      <c r="E4274" s="181" t="s">
        <v>551</v>
      </c>
      <c r="F4274" s="181">
        <v>1.49</v>
      </c>
      <c r="G4274" s="181">
        <v>13.41</v>
      </c>
      <c r="H4274" s="181">
        <v>65.56</v>
      </c>
      <c r="I4274" s="181" t="s">
        <v>1906</v>
      </c>
      <c r="J4274" s="181" t="s">
        <v>543</v>
      </c>
      <c r="K4274" s="181" t="s">
        <v>4094</v>
      </c>
    </row>
    <row r="4275" spans="1:11">
      <c r="A4275" s="181" t="s">
        <v>4092</v>
      </c>
      <c r="B4275" s="181" t="s">
        <v>4093</v>
      </c>
      <c r="C4275" s="181" t="s">
        <v>545</v>
      </c>
      <c r="D4275" s="181">
        <v>12</v>
      </c>
      <c r="E4275" s="181" t="s">
        <v>541</v>
      </c>
      <c r="F4275" s="181">
        <v>3.64</v>
      </c>
      <c r="G4275" s="181">
        <v>43.68</v>
      </c>
      <c r="H4275" s="181">
        <v>65.56</v>
      </c>
      <c r="I4275" s="181" t="s">
        <v>1906</v>
      </c>
      <c r="J4275" s="181" t="s">
        <v>543</v>
      </c>
      <c r="K4275" s="181" t="s">
        <v>4094</v>
      </c>
    </row>
    <row r="4276" spans="1:11">
      <c r="A4276" s="181" t="s">
        <v>4095</v>
      </c>
      <c r="B4276" s="181" t="s">
        <v>4096</v>
      </c>
      <c r="C4276" s="181" t="s">
        <v>597</v>
      </c>
      <c r="D4276" s="181">
        <v>7</v>
      </c>
      <c r="E4276" s="181" t="s">
        <v>541</v>
      </c>
      <c r="F4276" s="181">
        <v>0.93</v>
      </c>
      <c r="G4276" s="181">
        <v>6.51</v>
      </c>
      <c r="H4276" s="181">
        <v>20.5</v>
      </c>
      <c r="I4276" s="181" t="s">
        <v>1906</v>
      </c>
      <c r="J4276" s="181" t="s">
        <v>543</v>
      </c>
      <c r="K4276" s="181" t="s">
        <v>4097</v>
      </c>
    </row>
    <row r="4277" spans="1:11">
      <c r="A4277" s="181" t="s">
        <v>4095</v>
      </c>
      <c r="B4277" s="181" t="s">
        <v>4096</v>
      </c>
      <c r="C4277" s="181" t="s">
        <v>543</v>
      </c>
      <c r="D4277" s="181">
        <v>3</v>
      </c>
      <c r="E4277" s="181" t="s">
        <v>541</v>
      </c>
      <c r="F4277" s="181">
        <v>2.09</v>
      </c>
      <c r="G4277" s="181">
        <v>6.27</v>
      </c>
      <c r="H4277" s="181">
        <v>20.5</v>
      </c>
      <c r="I4277" s="181" t="s">
        <v>1906</v>
      </c>
      <c r="J4277" s="181" t="s">
        <v>543</v>
      </c>
      <c r="K4277" s="181" t="s">
        <v>4097</v>
      </c>
    </row>
    <row r="4278" spans="1:11">
      <c r="A4278" s="181" t="s">
        <v>4095</v>
      </c>
      <c r="B4278" s="181" t="s">
        <v>4096</v>
      </c>
      <c r="C4278" s="181" t="s">
        <v>545</v>
      </c>
      <c r="D4278" s="181">
        <v>4</v>
      </c>
      <c r="E4278" s="181" t="s">
        <v>554</v>
      </c>
      <c r="F4278" s="181">
        <v>1.93</v>
      </c>
      <c r="G4278" s="181">
        <v>7.72</v>
      </c>
      <c r="H4278" s="181">
        <v>20.5</v>
      </c>
      <c r="I4278" s="181" t="s">
        <v>1906</v>
      </c>
      <c r="J4278" s="181" t="s">
        <v>543</v>
      </c>
      <c r="K4278" s="181" t="s">
        <v>4097</v>
      </c>
    </row>
    <row r="4279" spans="1:11">
      <c r="A4279" s="181" t="s">
        <v>4098</v>
      </c>
      <c r="B4279" s="181" t="s">
        <v>4099</v>
      </c>
      <c r="C4279" s="181" t="s">
        <v>579</v>
      </c>
      <c r="D4279" s="181">
        <v>15</v>
      </c>
      <c r="E4279" s="181" t="s">
        <v>551</v>
      </c>
      <c r="F4279" s="181">
        <v>3.4</v>
      </c>
      <c r="G4279" s="181">
        <v>51</v>
      </c>
      <c r="H4279" s="181">
        <v>181.03</v>
      </c>
      <c r="I4279" s="181" t="s">
        <v>542</v>
      </c>
      <c r="J4279" s="181" t="s">
        <v>543</v>
      </c>
      <c r="K4279" s="181" t="s">
        <v>4100</v>
      </c>
    </row>
    <row r="4280" spans="1:11">
      <c r="A4280" s="181" t="s">
        <v>4098</v>
      </c>
      <c r="B4280" s="181" t="s">
        <v>4099</v>
      </c>
      <c r="C4280" s="181" t="s">
        <v>550</v>
      </c>
      <c r="D4280" s="181">
        <v>3</v>
      </c>
      <c r="E4280" s="181" t="s">
        <v>546</v>
      </c>
      <c r="F4280" s="181">
        <v>1.06</v>
      </c>
      <c r="G4280" s="181">
        <v>3.18</v>
      </c>
      <c r="H4280" s="181">
        <v>181.03</v>
      </c>
      <c r="I4280" s="181" t="s">
        <v>542</v>
      </c>
      <c r="J4280" s="181" t="s">
        <v>543</v>
      </c>
      <c r="K4280" s="181" t="s">
        <v>4101</v>
      </c>
    </row>
    <row r="4281" spans="1:11">
      <c r="A4281" s="181" t="s">
        <v>4098</v>
      </c>
      <c r="B4281" s="181" t="s">
        <v>4099</v>
      </c>
      <c r="C4281" s="181" t="s">
        <v>540</v>
      </c>
      <c r="D4281" s="181">
        <v>19</v>
      </c>
      <c r="E4281" s="181" t="s">
        <v>554</v>
      </c>
      <c r="F4281" s="181">
        <v>2.2799999999999998</v>
      </c>
      <c r="G4281" s="181">
        <v>43.32</v>
      </c>
      <c r="H4281" s="181">
        <v>181.03</v>
      </c>
      <c r="I4281" s="181" t="s">
        <v>542</v>
      </c>
      <c r="J4281" s="181" t="s">
        <v>543</v>
      </c>
      <c r="K4281" s="181" t="s">
        <v>4102</v>
      </c>
    </row>
    <row r="4282" spans="1:11">
      <c r="A4282" s="181" t="s">
        <v>4098</v>
      </c>
      <c r="B4282" s="181" t="s">
        <v>4099</v>
      </c>
      <c r="C4282" s="181" t="s">
        <v>553</v>
      </c>
      <c r="D4282" s="181">
        <v>11</v>
      </c>
      <c r="E4282" s="181" t="s">
        <v>551</v>
      </c>
      <c r="F4282" s="181">
        <v>1.84</v>
      </c>
      <c r="G4282" s="181">
        <v>20.239999999999998</v>
      </c>
      <c r="H4282" s="181">
        <v>181.03</v>
      </c>
      <c r="I4282" s="181" t="s">
        <v>542</v>
      </c>
      <c r="J4282" s="181" t="s">
        <v>543</v>
      </c>
      <c r="K4282" s="181" t="s">
        <v>4103</v>
      </c>
    </row>
    <row r="4283" spans="1:11">
      <c r="A4283" s="181" t="s">
        <v>4098</v>
      </c>
      <c r="B4283" s="181" t="s">
        <v>4099</v>
      </c>
      <c r="C4283" s="181" t="s">
        <v>543</v>
      </c>
      <c r="D4283" s="181">
        <v>4</v>
      </c>
      <c r="E4283" s="181" t="s">
        <v>541</v>
      </c>
      <c r="F4283" s="181">
        <v>4.63</v>
      </c>
      <c r="G4283" s="181">
        <v>18.52</v>
      </c>
      <c r="H4283" s="181">
        <v>181.03</v>
      </c>
      <c r="I4283" s="181" t="s">
        <v>542</v>
      </c>
      <c r="J4283" s="181" t="s">
        <v>543</v>
      </c>
      <c r="K4283" s="181" t="s">
        <v>4104</v>
      </c>
    </row>
    <row r="4284" spans="1:11">
      <c r="A4284" s="181" t="s">
        <v>4098</v>
      </c>
      <c r="B4284" s="181" t="s">
        <v>4099</v>
      </c>
      <c r="C4284" s="181" t="s">
        <v>557</v>
      </c>
      <c r="D4284" s="181">
        <v>11</v>
      </c>
      <c r="E4284" s="181" t="s">
        <v>541</v>
      </c>
      <c r="F4284" s="181">
        <v>4.07</v>
      </c>
      <c r="G4284" s="181">
        <v>44.77</v>
      </c>
      <c r="H4284" s="181">
        <v>181.03</v>
      </c>
      <c r="I4284" s="181" t="s">
        <v>542</v>
      </c>
      <c r="J4284" s="181" t="s">
        <v>543</v>
      </c>
      <c r="K4284" s="181" t="s">
        <v>4105</v>
      </c>
    </row>
    <row r="4285" spans="1:11">
      <c r="A4285" s="181" t="s">
        <v>4106</v>
      </c>
      <c r="B4285" s="181" t="s">
        <v>4107</v>
      </c>
      <c r="C4285" s="181" t="s">
        <v>575</v>
      </c>
      <c r="D4285" s="181">
        <v>17</v>
      </c>
      <c r="E4285" s="181" t="s">
        <v>551</v>
      </c>
      <c r="F4285" s="181">
        <v>4.68</v>
      </c>
      <c r="G4285" s="181">
        <v>79.56</v>
      </c>
      <c r="H4285" s="181">
        <v>238.49</v>
      </c>
      <c r="I4285" s="181" t="s">
        <v>542</v>
      </c>
      <c r="J4285" s="181" t="s">
        <v>543</v>
      </c>
      <c r="K4285" s="181" t="s">
        <v>4108</v>
      </c>
    </row>
    <row r="4286" spans="1:11">
      <c r="A4286" s="181" t="s">
        <v>4106</v>
      </c>
      <c r="B4286" s="181" t="s">
        <v>4107</v>
      </c>
      <c r="C4286" s="181" t="s">
        <v>579</v>
      </c>
      <c r="D4286" s="181">
        <v>19</v>
      </c>
      <c r="E4286" s="181" t="s">
        <v>551</v>
      </c>
      <c r="F4286" s="181">
        <v>4.63</v>
      </c>
      <c r="G4286" s="181">
        <v>87.97</v>
      </c>
      <c r="H4286" s="181">
        <v>238.49</v>
      </c>
      <c r="I4286" s="181" t="s">
        <v>542</v>
      </c>
      <c r="J4286" s="181" t="s">
        <v>543</v>
      </c>
      <c r="K4286" s="181" t="s">
        <v>4109</v>
      </c>
    </row>
    <row r="4287" spans="1:11">
      <c r="A4287" s="181" t="s">
        <v>4106</v>
      </c>
      <c r="B4287" s="181" t="s">
        <v>4107</v>
      </c>
      <c r="C4287" s="181" t="s">
        <v>540</v>
      </c>
      <c r="D4287" s="181">
        <v>16</v>
      </c>
      <c r="E4287" s="181" t="s">
        <v>551</v>
      </c>
      <c r="F4287" s="181">
        <v>3.61</v>
      </c>
      <c r="G4287" s="181">
        <v>57.76</v>
      </c>
      <c r="H4287" s="181">
        <v>238.49</v>
      </c>
      <c r="I4287" s="181" t="s">
        <v>542</v>
      </c>
      <c r="J4287" s="181" t="s">
        <v>543</v>
      </c>
      <c r="K4287" s="181" t="s">
        <v>4110</v>
      </c>
    </row>
    <row r="4288" spans="1:11">
      <c r="A4288" s="181" t="s">
        <v>4106</v>
      </c>
      <c r="B4288" s="181" t="s">
        <v>4107</v>
      </c>
      <c r="C4288" s="181" t="s">
        <v>597</v>
      </c>
      <c r="D4288" s="181">
        <v>12</v>
      </c>
      <c r="E4288" s="181" t="s">
        <v>554</v>
      </c>
      <c r="F4288" s="181">
        <v>1.1000000000000001</v>
      </c>
      <c r="G4288" s="181">
        <v>13.2</v>
      </c>
      <c r="H4288" s="181">
        <v>238.49</v>
      </c>
      <c r="I4288" s="181" t="s">
        <v>542</v>
      </c>
      <c r="J4288" s="181" t="s">
        <v>543</v>
      </c>
      <c r="K4288" s="181" t="s">
        <v>4111</v>
      </c>
    </row>
    <row r="4289" spans="1:11">
      <c r="A4289" s="181" t="s">
        <v>4112</v>
      </c>
      <c r="B4289" s="181" t="s">
        <v>4113</v>
      </c>
      <c r="C4289" s="181" t="s">
        <v>545</v>
      </c>
      <c r="D4289" s="181">
        <v>3</v>
      </c>
      <c r="E4289" s="181" t="s">
        <v>554</v>
      </c>
      <c r="F4289" s="181">
        <v>4.01</v>
      </c>
      <c r="G4289" s="181">
        <v>12.03</v>
      </c>
      <c r="H4289" s="181">
        <v>116.44</v>
      </c>
      <c r="I4289" s="181" t="s">
        <v>542</v>
      </c>
      <c r="J4289" s="181" t="s">
        <v>543</v>
      </c>
      <c r="K4289" s="181" t="s">
        <v>4114</v>
      </c>
    </row>
    <row r="4290" spans="1:11">
      <c r="A4290" s="181" t="s">
        <v>4112</v>
      </c>
      <c r="B4290" s="181" t="s">
        <v>4113</v>
      </c>
      <c r="C4290" s="181" t="s">
        <v>557</v>
      </c>
      <c r="D4290" s="181">
        <v>20</v>
      </c>
      <c r="E4290" s="181" t="s">
        <v>546</v>
      </c>
      <c r="F4290" s="181">
        <v>2.84</v>
      </c>
      <c r="G4290" s="181">
        <v>56.8</v>
      </c>
      <c r="H4290" s="181">
        <v>116.44</v>
      </c>
      <c r="I4290" s="181" t="s">
        <v>542</v>
      </c>
      <c r="J4290" s="181" t="s">
        <v>543</v>
      </c>
      <c r="K4290" s="181" t="s">
        <v>4115</v>
      </c>
    </row>
    <row r="4291" spans="1:11">
      <c r="A4291" s="181" t="s">
        <v>4112</v>
      </c>
      <c r="B4291" s="181" t="s">
        <v>4113</v>
      </c>
      <c r="C4291" s="181" t="s">
        <v>559</v>
      </c>
      <c r="D4291" s="181">
        <v>1</v>
      </c>
      <c r="E4291" s="181" t="s">
        <v>541</v>
      </c>
      <c r="F4291" s="181">
        <v>2.97</v>
      </c>
      <c r="G4291" s="181">
        <v>2.97</v>
      </c>
      <c r="H4291" s="181">
        <v>116.44</v>
      </c>
      <c r="I4291" s="181" t="s">
        <v>542</v>
      </c>
      <c r="J4291" s="181" t="s">
        <v>543</v>
      </c>
      <c r="K4291" s="181" t="s">
        <v>4116</v>
      </c>
    </row>
    <row r="4292" spans="1:11">
      <c r="A4292" s="181" t="s">
        <v>4112</v>
      </c>
      <c r="B4292" s="181" t="s">
        <v>4113</v>
      </c>
      <c r="C4292" s="181" t="s">
        <v>543</v>
      </c>
      <c r="D4292" s="181">
        <v>18</v>
      </c>
      <c r="E4292" s="181" t="s">
        <v>541</v>
      </c>
      <c r="F4292" s="181">
        <v>2.48</v>
      </c>
      <c r="G4292" s="181">
        <v>44.64</v>
      </c>
      <c r="H4292" s="181">
        <v>116.44</v>
      </c>
      <c r="I4292" s="181" t="s">
        <v>542</v>
      </c>
      <c r="J4292" s="181" t="s">
        <v>543</v>
      </c>
      <c r="K4292" s="181" t="s">
        <v>4117</v>
      </c>
    </row>
    <row r="4293" spans="1:11">
      <c r="A4293" s="181" t="s">
        <v>4118</v>
      </c>
      <c r="B4293" s="181" t="s">
        <v>4119</v>
      </c>
      <c r="C4293" s="181" t="s">
        <v>547</v>
      </c>
      <c r="D4293" s="181">
        <v>6</v>
      </c>
      <c r="E4293" s="181" t="s">
        <v>554</v>
      </c>
      <c r="F4293" s="181">
        <v>0.1</v>
      </c>
      <c r="G4293" s="181">
        <v>0.6</v>
      </c>
      <c r="H4293" s="181">
        <v>55.64</v>
      </c>
      <c r="I4293" s="181" t="s">
        <v>1906</v>
      </c>
      <c r="J4293" s="181" t="s">
        <v>543</v>
      </c>
      <c r="K4293" s="181" t="s">
        <v>4120</v>
      </c>
    </row>
    <row r="4294" spans="1:11">
      <c r="A4294" s="181" t="s">
        <v>4118</v>
      </c>
      <c r="B4294" s="181" t="s">
        <v>4119</v>
      </c>
      <c r="C4294" s="181" t="s">
        <v>540</v>
      </c>
      <c r="D4294" s="181">
        <v>17</v>
      </c>
      <c r="E4294" s="181" t="s">
        <v>554</v>
      </c>
      <c r="F4294" s="181">
        <v>0.32</v>
      </c>
      <c r="G4294" s="181">
        <v>5.44</v>
      </c>
      <c r="H4294" s="181">
        <v>55.64</v>
      </c>
      <c r="I4294" s="181" t="s">
        <v>1906</v>
      </c>
      <c r="J4294" s="181" t="s">
        <v>543</v>
      </c>
      <c r="K4294" s="181" t="s">
        <v>4120</v>
      </c>
    </row>
    <row r="4295" spans="1:11">
      <c r="A4295" s="181" t="s">
        <v>4118</v>
      </c>
      <c r="B4295" s="181" t="s">
        <v>4119</v>
      </c>
      <c r="C4295" s="181" t="s">
        <v>559</v>
      </c>
      <c r="D4295" s="181">
        <v>10</v>
      </c>
      <c r="E4295" s="181" t="s">
        <v>546</v>
      </c>
      <c r="F4295" s="181">
        <v>4.96</v>
      </c>
      <c r="G4295" s="181">
        <v>49.6</v>
      </c>
      <c r="H4295" s="181">
        <v>55.64</v>
      </c>
      <c r="I4295" s="181" t="s">
        <v>1906</v>
      </c>
      <c r="J4295" s="181" t="s">
        <v>543</v>
      </c>
      <c r="K4295" s="181" t="s">
        <v>4120</v>
      </c>
    </row>
    <row r="4296" spans="1:11">
      <c r="A4296" s="181" t="s">
        <v>4121</v>
      </c>
      <c r="B4296" s="181" t="s">
        <v>4122</v>
      </c>
      <c r="C4296" s="181" t="s">
        <v>553</v>
      </c>
      <c r="D4296" s="181">
        <v>12</v>
      </c>
      <c r="E4296" s="181" t="s">
        <v>546</v>
      </c>
      <c r="F4296" s="181">
        <v>1.44</v>
      </c>
      <c r="G4296" s="181">
        <v>17.28</v>
      </c>
      <c r="H4296" s="181">
        <v>73.75</v>
      </c>
      <c r="I4296" s="181" t="s">
        <v>542</v>
      </c>
      <c r="J4296" s="181" t="s">
        <v>543</v>
      </c>
      <c r="K4296" s="181" t="s">
        <v>4123</v>
      </c>
    </row>
    <row r="4297" spans="1:11">
      <c r="A4297" s="181" t="s">
        <v>4121</v>
      </c>
      <c r="B4297" s="181" t="s">
        <v>4122</v>
      </c>
      <c r="C4297" s="181" t="s">
        <v>547</v>
      </c>
      <c r="D4297" s="181">
        <v>14</v>
      </c>
      <c r="E4297" s="181" t="s">
        <v>546</v>
      </c>
      <c r="F4297" s="181">
        <v>3.56</v>
      </c>
      <c r="G4297" s="181">
        <v>49.84</v>
      </c>
      <c r="H4297" s="181">
        <v>73.75</v>
      </c>
      <c r="I4297" s="181" t="s">
        <v>542</v>
      </c>
      <c r="J4297" s="181" t="s">
        <v>543</v>
      </c>
      <c r="K4297" s="181" t="s">
        <v>4124</v>
      </c>
    </row>
    <row r="4298" spans="1:11">
      <c r="A4298" s="181" t="s">
        <v>4121</v>
      </c>
      <c r="B4298" s="181" t="s">
        <v>4122</v>
      </c>
      <c r="C4298" s="181" t="s">
        <v>563</v>
      </c>
      <c r="D4298" s="181">
        <v>13</v>
      </c>
      <c r="E4298" s="181" t="s">
        <v>551</v>
      </c>
      <c r="F4298" s="181">
        <v>0.51</v>
      </c>
      <c r="G4298" s="181">
        <v>6.63</v>
      </c>
      <c r="H4298" s="181">
        <v>73.75</v>
      </c>
      <c r="I4298" s="181" t="s">
        <v>542</v>
      </c>
      <c r="J4298" s="181" t="s">
        <v>543</v>
      </c>
      <c r="K4298" s="181" t="s">
        <v>4125</v>
      </c>
    </row>
    <row r="4299" spans="1:11">
      <c r="A4299" s="181" t="s">
        <v>4126</v>
      </c>
      <c r="B4299" s="181" t="s">
        <v>4127</v>
      </c>
      <c r="C4299" s="181" t="s">
        <v>547</v>
      </c>
      <c r="D4299" s="181">
        <v>19</v>
      </c>
      <c r="E4299" s="181" t="s">
        <v>541</v>
      </c>
      <c r="F4299" s="181">
        <v>0.77</v>
      </c>
      <c r="G4299" s="181">
        <v>14.63</v>
      </c>
      <c r="H4299" s="181">
        <v>173.86</v>
      </c>
      <c r="I4299" s="181" t="s">
        <v>542</v>
      </c>
      <c r="J4299" s="181" t="s">
        <v>543</v>
      </c>
      <c r="K4299" s="181" t="s">
        <v>4128</v>
      </c>
    </row>
    <row r="4300" spans="1:11">
      <c r="A4300" s="181" t="s">
        <v>4126</v>
      </c>
      <c r="B4300" s="181" t="s">
        <v>4127</v>
      </c>
      <c r="C4300" s="181" t="s">
        <v>597</v>
      </c>
      <c r="D4300" s="181">
        <v>3</v>
      </c>
      <c r="E4300" s="181" t="s">
        <v>546</v>
      </c>
      <c r="F4300" s="181">
        <v>2.91</v>
      </c>
      <c r="G4300" s="181">
        <v>8.73</v>
      </c>
      <c r="H4300" s="181">
        <v>173.86</v>
      </c>
      <c r="I4300" s="181" t="s">
        <v>542</v>
      </c>
      <c r="J4300" s="181" t="s">
        <v>543</v>
      </c>
      <c r="K4300" s="181" t="s">
        <v>4129</v>
      </c>
    </row>
    <row r="4301" spans="1:11">
      <c r="A4301" s="181" t="s">
        <v>4126</v>
      </c>
      <c r="B4301" s="181" t="s">
        <v>4127</v>
      </c>
      <c r="C4301" s="181" t="s">
        <v>550</v>
      </c>
      <c r="D4301" s="181">
        <v>7</v>
      </c>
      <c r="E4301" s="181" t="s">
        <v>546</v>
      </c>
      <c r="F4301" s="181">
        <v>4.8</v>
      </c>
      <c r="G4301" s="181">
        <v>33.6</v>
      </c>
      <c r="H4301" s="181">
        <v>173.86</v>
      </c>
      <c r="I4301" s="181" t="s">
        <v>542</v>
      </c>
      <c r="J4301" s="181" t="s">
        <v>543</v>
      </c>
      <c r="K4301" s="181" t="s">
        <v>4130</v>
      </c>
    </row>
    <row r="4302" spans="1:11">
      <c r="A4302" s="181" t="s">
        <v>4126</v>
      </c>
      <c r="B4302" s="181" t="s">
        <v>4127</v>
      </c>
      <c r="C4302" s="181" t="s">
        <v>545</v>
      </c>
      <c r="D4302" s="181">
        <v>20</v>
      </c>
      <c r="E4302" s="181" t="s">
        <v>551</v>
      </c>
      <c r="F4302" s="181">
        <v>1.19</v>
      </c>
      <c r="G4302" s="181">
        <v>23.8</v>
      </c>
      <c r="H4302" s="181">
        <v>173.86</v>
      </c>
      <c r="I4302" s="181" t="s">
        <v>542</v>
      </c>
      <c r="J4302" s="181" t="s">
        <v>543</v>
      </c>
      <c r="K4302" s="181" t="s">
        <v>4131</v>
      </c>
    </row>
    <row r="4303" spans="1:11">
      <c r="A4303" s="181" t="s">
        <v>4126</v>
      </c>
      <c r="B4303" s="181" t="s">
        <v>4127</v>
      </c>
      <c r="C4303" s="181" t="s">
        <v>540</v>
      </c>
      <c r="D4303" s="181">
        <v>19</v>
      </c>
      <c r="E4303" s="181" t="s">
        <v>554</v>
      </c>
      <c r="F4303" s="181">
        <v>4.9000000000000004</v>
      </c>
      <c r="G4303" s="181">
        <v>93.1</v>
      </c>
      <c r="H4303" s="181">
        <v>173.86</v>
      </c>
      <c r="I4303" s="181" t="s">
        <v>542</v>
      </c>
      <c r="J4303" s="181" t="s">
        <v>543</v>
      </c>
      <c r="K4303" s="181" t="s">
        <v>4132</v>
      </c>
    </row>
    <row r="4304" spans="1:11">
      <c r="A4304" s="181" t="s">
        <v>4133</v>
      </c>
      <c r="B4304" s="181" t="s">
        <v>4134</v>
      </c>
      <c r="C4304" s="181" t="s">
        <v>552</v>
      </c>
      <c r="D4304" s="181">
        <v>1</v>
      </c>
      <c r="E4304" s="181" t="s">
        <v>541</v>
      </c>
      <c r="F4304" s="181">
        <v>0.69</v>
      </c>
      <c r="G4304" s="181">
        <v>0.69</v>
      </c>
      <c r="H4304" s="181">
        <v>121.4</v>
      </c>
      <c r="I4304" s="181" t="s">
        <v>1906</v>
      </c>
      <c r="J4304" s="181" t="s">
        <v>543</v>
      </c>
      <c r="K4304" s="181" t="s">
        <v>4135</v>
      </c>
    </row>
    <row r="4305" spans="1:11">
      <c r="A4305" s="181" t="s">
        <v>4133</v>
      </c>
      <c r="B4305" s="181" t="s">
        <v>4134</v>
      </c>
      <c r="C4305" s="181" t="s">
        <v>545</v>
      </c>
      <c r="D4305" s="181">
        <v>13</v>
      </c>
      <c r="E4305" s="181" t="s">
        <v>551</v>
      </c>
      <c r="F4305" s="181">
        <v>3.23</v>
      </c>
      <c r="G4305" s="181">
        <v>41.99</v>
      </c>
      <c r="H4305" s="181">
        <v>121.4</v>
      </c>
      <c r="I4305" s="181" t="s">
        <v>1906</v>
      </c>
      <c r="J4305" s="181" t="s">
        <v>543</v>
      </c>
      <c r="K4305" s="181" t="s">
        <v>4135</v>
      </c>
    </row>
    <row r="4306" spans="1:11">
      <c r="A4306" s="181" t="s">
        <v>4133</v>
      </c>
      <c r="B4306" s="181" t="s">
        <v>4134</v>
      </c>
      <c r="C4306" s="181" t="s">
        <v>557</v>
      </c>
      <c r="D4306" s="181">
        <v>19</v>
      </c>
      <c r="E4306" s="181" t="s">
        <v>541</v>
      </c>
      <c r="F4306" s="181">
        <v>4.12</v>
      </c>
      <c r="G4306" s="181">
        <v>78.28</v>
      </c>
      <c r="H4306" s="181">
        <v>121.4</v>
      </c>
      <c r="I4306" s="181" t="s">
        <v>1906</v>
      </c>
      <c r="J4306" s="181" t="s">
        <v>543</v>
      </c>
      <c r="K4306" s="181" t="s">
        <v>4135</v>
      </c>
    </row>
    <row r="4307" spans="1:11">
      <c r="A4307" s="181" t="s">
        <v>4133</v>
      </c>
      <c r="B4307" s="181" t="s">
        <v>4134</v>
      </c>
      <c r="C4307" s="181" t="s">
        <v>543</v>
      </c>
      <c r="D4307" s="181">
        <v>2</v>
      </c>
      <c r="E4307" s="181" t="s">
        <v>546</v>
      </c>
      <c r="F4307" s="181">
        <v>0.22</v>
      </c>
      <c r="G4307" s="181">
        <v>0.44</v>
      </c>
      <c r="H4307" s="181">
        <v>121.4</v>
      </c>
      <c r="I4307" s="181" t="s">
        <v>1906</v>
      </c>
      <c r="J4307" s="181" t="s">
        <v>543</v>
      </c>
      <c r="K4307" s="181" t="s">
        <v>4135</v>
      </c>
    </row>
    <row r="4308" spans="1:11">
      <c r="A4308" s="181" t="s">
        <v>4136</v>
      </c>
      <c r="B4308" s="181" t="s">
        <v>4137</v>
      </c>
      <c r="C4308" s="181" t="s">
        <v>543</v>
      </c>
      <c r="D4308" s="181">
        <v>5</v>
      </c>
      <c r="E4308" s="181" t="s">
        <v>554</v>
      </c>
      <c r="F4308" s="181">
        <v>4.8899999999999997</v>
      </c>
      <c r="G4308" s="181">
        <v>24.45</v>
      </c>
      <c r="H4308" s="181">
        <v>164.75</v>
      </c>
      <c r="I4308" s="181" t="s">
        <v>1906</v>
      </c>
      <c r="J4308" s="181" t="s">
        <v>543</v>
      </c>
      <c r="K4308" s="181" t="s">
        <v>4138</v>
      </c>
    </row>
    <row r="4309" spans="1:11">
      <c r="A4309" s="181" t="s">
        <v>4136</v>
      </c>
      <c r="B4309" s="181" t="s">
        <v>4137</v>
      </c>
      <c r="C4309" s="181" t="s">
        <v>563</v>
      </c>
      <c r="D4309" s="181">
        <v>15</v>
      </c>
      <c r="E4309" s="181" t="s">
        <v>541</v>
      </c>
      <c r="F4309" s="181">
        <v>3.74</v>
      </c>
      <c r="G4309" s="181">
        <v>56.1</v>
      </c>
      <c r="H4309" s="181">
        <v>164.75</v>
      </c>
      <c r="I4309" s="181" t="s">
        <v>1906</v>
      </c>
      <c r="J4309" s="181" t="s">
        <v>543</v>
      </c>
      <c r="K4309" s="181" t="s">
        <v>4138</v>
      </c>
    </row>
    <row r="4310" spans="1:11">
      <c r="A4310" s="181" t="s">
        <v>4136</v>
      </c>
      <c r="B4310" s="181" t="s">
        <v>4137</v>
      </c>
      <c r="C4310" s="181" t="s">
        <v>557</v>
      </c>
      <c r="D4310" s="181">
        <v>5</v>
      </c>
      <c r="E4310" s="181" t="s">
        <v>554</v>
      </c>
      <c r="F4310" s="181">
        <v>3.88</v>
      </c>
      <c r="G4310" s="181">
        <v>19.399999999999999</v>
      </c>
      <c r="H4310" s="181">
        <v>164.75</v>
      </c>
      <c r="I4310" s="181" t="s">
        <v>1906</v>
      </c>
      <c r="J4310" s="181" t="s">
        <v>543</v>
      </c>
      <c r="K4310" s="181" t="s">
        <v>4138</v>
      </c>
    </row>
    <row r="4311" spans="1:11">
      <c r="A4311" s="181" t="s">
        <v>4136</v>
      </c>
      <c r="B4311" s="181" t="s">
        <v>4137</v>
      </c>
      <c r="C4311" s="181" t="s">
        <v>553</v>
      </c>
      <c r="D4311" s="181">
        <v>18</v>
      </c>
      <c r="E4311" s="181" t="s">
        <v>551</v>
      </c>
      <c r="F4311" s="181">
        <v>3.6</v>
      </c>
      <c r="G4311" s="181">
        <v>64.8</v>
      </c>
      <c r="H4311" s="181">
        <v>164.75</v>
      </c>
      <c r="I4311" s="181" t="s">
        <v>1906</v>
      </c>
      <c r="J4311" s="181" t="s">
        <v>543</v>
      </c>
      <c r="K4311" s="181" t="s">
        <v>4138</v>
      </c>
    </row>
    <row r="4312" spans="1:11">
      <c r="A4312" s="181" t="s">
        <v>4139</v>
      </c>
      <c r="B4312" s="181" t="s">
        <v>4140</v>
      </c>
      <c r="C4312" s="181" t="s">
        <v>557</v>
      </c>
      <c r="D4312" s="181">
        <v>16</v>
      </c>
      <c r="E4312" s="181" t="s">
        <v>546</v>
      </c>
      <c r="F4312" s="181">
        <v>2.88</v>
      </c>
      <c r="G4312" s="181">
        <v>46.08</v>
      </c>
      <c r="H4312" s="181">
        <v>157.34</v>
      </c>
      <c r="I4312" s="181" t="s">
        <v>1906</v>
      </c>
      <c r="J4312" s="181" t="s">
        <v>543</v>
      </c>
      <c r="K4312" s="181" t="s">
        <v>4141</v>
      </c>
    </row>
    <row r="4313" spans="1:11">
      <c r="A4313" s="181" t="s">
        <v>4139</v>
      </c>
      <c r="B4313" s="181" t="s">
        <v>4140</v>
      </c>
      <c r="C4313" s="181" t="s">
        <v>550</v>
      </c>
      <c r="D4313" s="181">
        <v>14</v>
      </c>
      <c r="E4313" s="181" t="s">
        <v>546</v>
      </c>
      <c r="F4313" s="181">
        <v>1.91</v>
      </c>
      <c r="G4313" s="181">
        <v>26.74</v>
      </c>
      <c r="H4313" s="181">
        <v>157.34</v>
      </c>
      <c r="I4313" s="181" t="s">
        <v>1906</v>
      </c>
      <c r="J4313" s="181" t="s">
        <v>543</v>
      </c>
      <c r="K4313" s="181" t="s">
        <v>4141</v>
      </c>
    </row>
    <row r="4314" spans="1:11">
      <c r="A4314" s="181" t="s">
        <v>4139</v>
      </c>
      <c r="B4314" s="181" t="s">
        <v>4140</v>
      </c>
      <c r="C4314" s="181" t="s">
        <v>563</v>
      </c>
      <c r="D4314" s="181">
        <v>1</v>
      </c>
      <c r="E4314" s="181" t="s">
        <v>546</v>
      </c>
      <c r="F4314" s="181">
        <v>0.74</v>
      </c>
      <c r="G4314" s="181">
        <v>0.74</v>
      </c>
      <c r="H4314" s="181">
        <v>157.34</v>
      </c>
      <c r="I4314" s="181" t="s">
        <v>1906</v>
      </c>
      <c r="J4314" s="181" t="s">
        <v>543</v>
      </c>
      <c r="K4314" s="181" t="s">
        <v>4141</v>
      </c>
    </row>
    <row r="4315" spans="1:11">
      <c r="A4315" s="181" t="s">
        <v>4139</v>
      </c>
      <c r="B4315" s="181" t="s">
        <v>4140</v>
      </c>
      <c r="C4315" s="181" t="s">
        <v>553</v>
      </c>
      <c r="D4315" s="181">
        <v>1</v>
      </c>
      <c r="E4315" s="181" t="s">
        <v>546</v>
      </c>
      <c r="F4315" s="181">
        <v>2.27</v>
      </c>
      <c r="G4315" s="181">
        <v>2.27</v>
      </c>
      <c r="H4315" s="181">
        <v>157.34</v>
      </c>
      <c r="I4315" s="181" t="s">
        <v>1906</v>
      </c>
      <c r="J4315" s="181" t="s">
        <v>543</v>
      </c>
      <c r="K4315" s="181" t="s">
        <v>4141</v>
      </c>
    </row>
    <row r="4316" spans="1:11">
      <c r="A4316" s="181" t="s">
        <v>4139</v>
      </c>
      <c r="B4316" s="181" t="s">
        <v>4140</v>
      </c>
      <c r="C4316" s="181" t="s">
        <v>547</v>
      </c>
      <c r="D4316" s="181">
        <v>19</v>
      </c>
      <c r="E4316" s="181" t="s">
        <v>551</v>
      </c>
      <c r="F4316" s="181">
        <v>4.29</v>
      </c>
      <c r="G4316" s="181">
        <v>81.510000000000005</v>
      </c>
      <c r="H4316" s="181">
        <v>157.34</v>
      </c>
      <c r="I4316" s="181" t="s">
        <v>1906</v>
      </c>
      <c r="J4316" s="181" t="s">
        <v>543</v>
      </c>
      <c r="K4316" s="181" t="s">
        <v>4141</v>
      </c>
    </row>
    <row r="4317" spans="1:11">
      <c r="A4317" s="181" t="s">
        <v>4142</v>
      </c>
      <c r="B4317" s="181" t="s">
        <v>4143</v>
      </c>
      <c r="C4317" s="181" t="s">
        <v>557</v>
      </c>
      <c r="D4317" s="181">
        <v>6</v>
      </c>
      <c r="E4317" s="181" t="s">
        <v>554</v>
      </c>
      <c r="F4317" s="181">
        <v>1.2</v>
      </c>
      <c r="G4317" s="181">
        <v>7.2</v>
      </c>
      <c r="H4317" s="181">
        <v>157.16</v>
      </c>
      <c r="I4317" s="181" t="s">
        <v>542</v>
      </c>
      <c r="J4317" s="181" t="s">
        <v>543</v>
      </c>
      <c r="K4317" s="181" t="s">
        <v>4144</v>
      </c>
    </row>
    <row r="4318" spans="1:11">
      <c r="A4318" s="181" t="s">
        <v>4142</v>
      </c>
      <c r="B4318" s="181" t="s">
        <v>4143</v>
      </c>
      <c r="C4318" s="181" t="s">
        <v>579</v>
      </c>
      <c r="D4318" s="181">
        <v>19</v>
      </c>
      <c r="E4318" s="181" t="s">
        <v>546</v>
      </c>
      <c r="F4318" s="181">
        <v>3.33</v>
      </c>
      <c r="G4318" s="181">
        <v>63.27</v>
      </c>
      <c r="H4318" s="181">
        <v>157.16</v>
      </c>
      <c r="I4318" s="181" t="s">
        <v>542</v>
      </c>
      <c r="J4318" s="181" t="s">
        <v>543</v>
      </c>
      <c r="K4318" s="181" t="s">
        <v>4145</v>
      </c>
    </row>
    <row r="4319" spans="1:11">
      <c r="A4319" s="181" t="s">
        <v>4142</v>
      </c>
      <c r="B4319" s="181" t="s">
        <v>4143</v>
      </c>
      <c r="C4319" s="181" t="s">
        <v>575</v>
      </c>
      <c r="D4319" s="181">
        <v>15</v>
      </c>
      <c r="E4319" s="181" t="s">
        <v>546</v>
      </c>
      <c r="F4319" s="181">
        <v>4.43</v>
      </c>
      <c r="G4319" s="181">
        <v>66.45</v>
      </c>
      <c r="H4319" s="181">
        <v>157.16</v>
      </c>
      <c r="I4319" s="181" t="s">
        <v>542</v>
      </c>
      <c r="J4319" s="181" t="s">
        <v>543</v>
      </c>
      <c r="K4319" s="181" t="s">
        <v>4146</v>
      </c>
    </row>
    <row r="4320" spans="1:11">
      <c r="A4320" s="181" t="s">
        <v>4142</v>
      </c>
      <c r="B4320" s="181" t="s">
        <v>4143</v>
      </c>
      <c r="C4320" s="181" t="s">
        <v>543</v>
      </c>
      <c r="D4320" s="181">
        <v>12</v>
      </c>
      <c r="E4320" s="181" t="s">
        <v>541</v>
      </c>
      <c r="F4320" s="181">
        <v>1.6</v>
      </c>
      <c r="G4320" s="181">
        <v>19.2</v>
      </c>
      <c r="H4320" s="181">
        <v>157.16</v>
      </c>
      <c r="I4320" s="181" t="s">
        <v>542</v>
      </c>
      <c r="J4320" s="181" t="s">
        <v>543</v>
      </c>
      <c r="K4320" s="181" t="s">
        <v>4147</v>
      </c>
    </row>
    <row r="4321" spans="1:11">
      <c r="A4321" s="181" t="s">
        <v>4142</v>
      </c>
      <c r="B4321" s="181" t="s">
        <v>4143</v>
      </c>
      <c r="C4321" s="181" t="s">
        <v>597</v>
      </c>
      <c r="D4321" s="181">
        <v>2</v>
      </c>
      <c r="E4321" s="181" t="s">
        <v>546</v>
      </c>
      <c r="F4321" s="181">
        <v>0.52</v>
      </c>
      <c r="G4321" s="181">
        <v>1.04</v>
      </c>
      <c r="H4321" s="181">
        <v>157.16</v>
      </c>
      <c r="I4321" s="181" t="s">
        <v>542</v>
      </c>
      <c r="J4321" s="181" t="s">
        <v>543</v>
      </c>
      <c r="K4321" s="181" t="s">
        <v>4148</v>
      </c>
    </row>
    <row r="4322" spans="1:11">
      <c r="A4322" s="181" t="s">
        <v>4149</v>
      </c>
      <c r="B4322" s="181" t="s">
        <v>4150</v>
      </c>
      <c r="C4322" s="181" t="s">
        <v>540</v>
      </c>
      <c r="D4322" s="181">
        <v>18</v>
      </c>
      <c r="E4322" s="181" t="s">
        <v>551</v>
      </c>
      <c r="F4322" s="181">
        <v>0.37</v>
      </c>
      <c r="G4322" s="181">
        <v>6.66</v>
      </c>
      <c r="H4322" s="181">
        <v>132.41999999999999</v>
      </c>
      <c r="I4322" s="181" t="s">
        <v>542</v>
      </c>
      <c r="J4322" s="181" t="s">
        <v>543</v>
      </c>
      <c r="K4322" s="181" t="s">
        <v>4151</v>
      </c>
    </row>
    <row r="4323" spans="1:11">
      <c r="A4323" s="181" t="s">
        <v>4149</v>
      </c>
      <c r="B4323" s="181" t="s">
        <v>4150</v>
      </c>
      <c r="C4323" s="181" t="s">
        <v>579</v>
      </c>
      <c r="D4323" s="181">
        <v>11</v>
      </c>
      <c r="E4323" s="181" t="s">
        <v>551</v>
      </c>
      <c r="F4323" s="181">
        <v>1.8</v>
      </c>
      <c r="G4323" s="181">
        <v>19.8</v>
      </c>
      <c r="H4323" s="181">
        <v>132.41999999999999</v>
      </c>
      <c r="I4323" s="181" t="s">
        <v>542</v>
      </c>
      <c r="J4323" s="181" t="s">
        <v>543</v>
      </c>
      <c r="K4323" s="181" t="s">
        <v>4152</v>
      </c>
    </row>
    <row r="4324" spans="1:11">
      <c r="A4324" s="181" t="s">
        <v>4149</v>
      </c>
      <c r="B4324" s="181" t="s">
        <v>4150</v>
      </c>
      <c r="C4324" s="181" t="s">
        <v>563</v>
      </c>
      <c r="D4324" s="181">
        <v>19</v>
      </c>
      <c r="E4324" s="181" t="s">
        <v>554</v>
      </c>
      <c r="F4324" s="181">
        <v>3.55</v>
      </c>
      <c r="G4324" s="181">
        <v>67.45</v>
      </c>
      <c r="H4324" s="181">
        <v>132.41999999999999</v>
      </c>
      <c r="I4324" s="181" t="s">
        <v>542</v>
      </c>
      <c r="J4324" s="181" t="s">
        <v>543</v>
      </c>
      <c r="K4324" s="181" t="s">
        <v>4153</v>
      </c>
    </row>
    <row r="4325" spans="1:11">
      <c r="A4325" s="181" t="s">
        <v>4149</v>
      </c>
      <c r="B4325" s="181" t="s">
        <v>4150</v>
      </c>
      <c r="C4325" s="181" t="s">
        <v>552</v>
      </c>
      <c r="D4325" s="181">
        <v>6</v>
      </c>
      <c r="E4325" s="181" t="s">
        <v>546</v>
      </c>
      <c r="F4325" s="181">
        <v>3.93</v>
      </c>
      <c r="G4325" s="181">
        <v>23.58</v>
      </c>
      <c r="H4325" s="181">
        <v>132.41999999999999</v>
      </c>
      <c r="I4325" s="181" t="s">
        <v>542</v>
      </c>
      <c r="J4325" s="181" t="s">
        <v>543</v>
      </c>
      <c r="K4325" s="181" t="s">
        <v>4154</v>
      </c>
    </row>
    <row r="4326" spans="1:11">
      <c r="A4326" s="181" t="s">
        <v>4149</v>
      </c>
      <c r="B4326" s="181" t="s">
        <v>4150</v>
      </c>
      <c r="C4326" s="181" t="s">
        <v>557</v>
      </c>
      <c r="D4326" s="181">
        <v>4</v>
      </c>
      <c r="E4326" s="181" t="s">
        <v>541</v>
      </c>
      <c r="F4326" s="181">
        <v>0.46</v>
      </c>
      <c r="G4326" s="181">
        <v>1.84</v>
      </c>
      <c r="H4326" s="181">
        <v>132.41999999999999</v>
      </c>
      <c r="I4326" s="181" t="s">
        <v>542</v>
      </c>
      <c r="J4326" s="181" t="s">
        <v>543</v>
      </c>
      <c r="K4326" s="181" t="s">
        <v>4155</v>
      </c>
    </row>
    <row r="4327" spans="1:11">
      <c r="A4327" s="181" t="s">
        <v>4149</v>
      </c>
      <c r="B4327" s="181" t="s">
        <v>4150</v>
      </c>
      <c r="C4327" s="181" t="s">
        <v>550</v>
      </c>
      <c r="D4327" s="181">
        <v>11</v>
      </c>
      <c r="E4327" s="181" t="s">
        <v>546</v>
      </c>
      <c r="F4327" s="181">
        <v>1.19</v>
      </c>
      <c r="G4327" s="181">
        <v>13.09</v>
      </c>
      <c r="H4327" s="181">
        <v>132.41999999999999</v>
      </c>
      <c r="I4327" s="181" t="s">
        <v>542</v>
      </c>
      <c r="J4327" s="181" t="s">
        <v>543</v>
      </c>
      <c r="K4327" s="181" t="s">
        <v>4156</v>
      </c>
    </row>
    <row r="4328" spans="1:11">
      <c r="A4328" s="181" t="s">
        <v>4157</v>
      </c>
      <c r="B4328" s="181" t="s">
        <v>4158</v>
      </c>
      <c r="C4328" s="181" t="s">
        <v>559</v>
      </c>
      <c r="D4328" s="181">
        <v>11</v>
      </c>
      <c r="E4328" s="181" t="s">
        <v>541</v>
      </c>
      <c r="F4328" s="181">
        <v>4.8499999999999996</v>
      </c>
      <c r="G4328" s="181">
        <v>53.35</v>
      </c>
      <c r="H4328" s="181">
        <v>185.06</v>
      </c>
      <c r="I4328" s="181" t="s">
        <v>542</v>
      </c>
      <c r="J4328" s="181" t="s">
        <v>543</v>
      </c>
      <c r="K4328" s="181" t="s">
        <v>4159</v>
      </c>
    </row>
    <row r="4329" spans="1:11">
      <c r="A4329" s="181" t="s">
        <v>4157</v>
      </c>
      <c r="B4329" s="181" t="s">
        <v>4158</v>
      </c>
      <c r="C4329" s="181" t="s">
        <v>540</v>
      </c>
      <c r="D4329" s="181">
        <v>15</v>
      </c>
      <c r="E4329" s="181" t="s">
        <v>541</v>
      </c>
      <c r="F4329" s="181">
        <v>3.72</v>
      </c>
      <c r="G4329" s="181">
        <v>55.8</v>
      </c>
      <c r="H4329" s="181">
        <v>185.06</v>
      </c>
      <c r="I4329" s="181" t="s">
        <v>542</v>
      </c>
      <c r="J4329" s="181" t="s">
        <v>543</v>
      </c>
      <c r="K4329" s="181" t="s">
        <v>4160</v>
      </c>
    </row>
    <row r="4330" spans="1:11">
      <c r="A4330" s="181" t="s">
        <v>4157</v>
      </c>
      <c r="B4330" s="181" t="s">
        <v>4158</v>
      </c>
      <c r="C4330" s="181" t="s">
        <v>543</v>
      </c>
      <c r="D4330" s="181">
        <v>20</v>
      </c>
      <c r="E4330" s="181" t="s">
        <v>546</v>
      </c>
      <c r="F4330" s="181">
        <v>1.47</v>
      </c>
      <c r="G4330" s="181">
        <v>29.4</v>
      </c>
      <c r="H4330" s="181">
        <v>185.06</v>
      </c>
      <c r="I4330" s="181" t="s">
        <v>542</v>
      </c>
      <c r="J4330" s="181" t="s">
        <v>543</v>
      </c>
      <c r="K4330" s="181" t="s">
        <v>4161</v>
      </c>
    </row>
    <row r="4331" spans="1:11">
      <c r="A4331" s="181" t="s">
        <v>4157</v>
      </c>
      <c r="B4331" s="181" t="s">
        <v>4158</v>
      </c>
      <c r="C4331" s="181" t="s">
        <v>575</v>
      </c>
      <c r="D4331" s="181">
        <v>9</v>
      </c>
      <c r="E4331" s="181" t="s">
        <v>554</v>
      </c>
      <c r="F4331" s="181">
        <v>0.79</v>
      </c>
      <c r="G4331" s="181">
        <v>7.11</v>
      </c>
      <c r="H4331" s="181">
        <v>185.06</v>
      </c>
      <c r="I4331" s="181" t="s">
        <v>542</v>
      </c>
      <c r="J4331" s="181" t="s">
        <v>543</v>
      </c>
      <c r="K4331" s="181" t="s">
        <v>4162</v>
      </c>
    </row>
    <row r="4332" spans="1:11">
      <c r="A4332" s="181" t="s">
        <v>4157</v>
      </c>
      <c r="B4332" s="181" t="s">
        <v>4158</v>
      </c>
      <c r="C4332" s="181" t="s">
        <v>597</v>
      </c>
      <c r="D4332" s="181">
        <v>20</v>
      </c>
      <c r="E4332" s="181" t="s">
        <v>546</v>
      </c>
      <c r="F4332" s="181">
        <v>1.97</v>
      </c>
      <c r="G4332" s="181">
        <v>39.4</v>
      </c>
      <c r="H4332" s="181">
        <v>185.06</v>
      </c>
      <c r="I4332" s="181" t="s">
        <v>542</v>
      </c>
      <c r="J4332" s="181" t="s">
        <v>543</v>
      </c>
      <c r="K4332" s="181" t="s">
        <v>4163</v>
      </c>
    </row>
    <row r="4333" spans="1:11">
      <c r="A4333" s="181" t="s">
        <v>4164</v>
      </c>
      <c r="B4333" s="181" t="s">
        <v>4165</v>
      </c>
      <c r="C4333" s="181" t="s">
        <v>553</v>
      </c>
      <c r="D4333" s="181">
        <v>5</v>
      </c>
      <c r="E4333" s="181" t="s">
        <v>546</v>
      </c>
      <c r="F4333" s="181">
        <v>4.0199999999999996</v>
      </c>
      <c r="G4333" s="181">
        <v>20.100000000000001</v>
      </c>
      <c r="H4333" s="181">
        <v>154.05000000000001</v>
      </c>
      <c r="I4333" s="181" t="s">
        <v>542</v>
      </c>
      <c r="J4333" s="181" t="s">
        <v>543</v>
      </c>
      <c r="K4333" s="181" t="s">
        <v>4166</v>
      </c>
    </row>
    <row r="4334" spans="1:11">
      <c r="A4334" s="181" t="s">
        <v>4164</v>
      </c>
      <c r="B4334" s="181" t="s">
        <v>4165</v>
      </c>
      <c r="C4334" s="181" t="s">
        <v>540</v>
      </c>
      <c r="D4334" s="181">
        <v>18</v>
      </c>
      <c r="E4334" s="181" t="s">
        <v>551</v>
      </c>
      <c r="F4334" s="181">
        <v>2.91</v>
      </c>
      <c r="G4334" s="181">
        <v>52.38</v>
      </c>
      <c r="H4334" s="181">
        <v>154.05000000000001</v>
      </c>
      <c r="I4334" s="181" t="s">
        <v>542</v>
      </c>
      <c r="J4334" s="181" t="s">
        <v>543</v>
      </c>
      <c r="K4334" s="181" t="s">
        <v>4167</v>
      </c>
    </row>
    <row r="4335" spans="1:11">
      <c r="A4335" s="181" t="s">
        <v>4164</v>
      </c>
      <c r="B4335" s="181" t="s">
        <v>4165</v>
      </c>
      <c r="C4335" s="181" t="s">
        <v>563</v>
      </c>
      <c r="D4335" s="181">
        <v>1</v>
      </c>
      <c r="E4335" s="181" t="s">
        <v>551</v>
      </c>
      <c r="F4335" s="181">
        <v>0.26</v>
      </c>
      <c r="G4335" s="181">
        <v>0.26</v>
      </c>
      <c r="H4335" s="181">
        <v>154.05000000000001</v>
      </c>
      <c r="I4335" s="181" t="s">
        <v>542</v>
      </c>
      <c r="J4335" s="181" t="s">
        <v>543</v>
      </c>
      <c r="K4335" s="181" t="s">
        <v>4168</v>
      </c>
    </row>
    <row r="4336" spans="1:11">
      <c r="A4336" s="181" t="s">
        <v>4164</v>
      </c>
      <c r="B4336" s="181" t="s">
        <v>4165</v>
      </c>
      <c r="C4336" s="181" t="s">
        <v>559</v>
      </c>
      <c r="D4336" s="181">
        <v>13</v>
      </c>
      <c r="E4336" s="181" t="s">
        <v>546</v>
      </c>
      <c r="F4336" s="181">
        <v>4.37</v>
      </c>
      <c r="G4336" s="181">
        <v>56.81</v>
      </c>
      <c r="H4336" s="181">
        <v>154.05000000000001</v>
      </c>
      <c r="I4336" s="181" t="s">
        <v>542</v>
      </c>
      <c r="J4336" s="181" t="s">
        <v>543</v>
      </c>
      <c r="K4336" s="181" t="s">
        <v>4169</v>
      </c>
    </row>
    <row r="4337" spans="1:11">
      <c r="A4337" s="181" t="s">
        <v>4164</v>
      </c>
      <c r="B4337" s="181" t="s">
        <v>4165</v>
      </c>
      <c r="C4337" s="181" t="s">
        <v>545</v>
      </c>
      <c r="D4337" s="181">
        <v>7</v>
      </c>
      <c r="E4337" s="181" t="s">
        <v>541</v>
      </c>
      <c r="F4337" s="181">
        <v>3.5</v>
      </c>
      <c r="G4337" s="181">
        <v>24.5</v>
      </c>
      <c r="H4337" s="181">
        <v>154.05000000000001</v>
      </c>
      <c r="I4337" s="181" t="s">
        <v>542</v>
      </c>
      <c r="J4337" s="181" t="s">
        <v>543</v>
      </c>
      <c r="K4337" s="181" t="s">
        <v>4170</v>
      </c>
    </row>
    <row r="4338" spans="1:11">
      <c r="A4338" s="181" t="s">
        <v>4171</v>
      </c>
      <c r="B4338" s="181" t="s">
        <v>4172</v>
      </c>
      <c r="C4338" s="181" t="s">
        <v>557</v>
      </c>
      <c r="D4338" s="181">
        <v>1</v>
      </c>
      <c r="E4338" s="181" t="s">
        <v>541</v>
      </c>
      <c r="F4338" s="181">
        <v>1.29</v>
      </c>
      <c r="G4338" s="181">
        <v>1.29</v>
      </c>
      <c r="H4338" s="181">
        <v>133.34</v>
      </c>
      <c r="I4338" s="181" t="s">
        <v>542</v>
      </c>
      <c r="J4338" s="181" t="s">
        <v>543</v>
      </c>
      <c r="K4338" s="181" t="s">
        <v>4173</v>
      </c>
    </row>
    <row r="4339" spans="1:11">
      <c r="A4339" s="181" t="s">
        <v>4171</v>
      </c>
      <c r="B4339" s="181" t="s">
        <v>4172</v>
      </c>
      <c r="C4339" s="181" t="s">
        <v>559</v>
      </c>
      <c r="D4339" s="181">
        <v>17</v>
      </c>
      <c r="E4339" s="181" t="s">
        <v>554</v>
      </c>
      <c r="F4339" s="181">
        <v>4.09</v>
      </c>
      <c r="G4339" s="181">
        <v>69.53</v>
      </c>
      <c r="H4339" s="181">
        <v>133.34</v>
      </c>
      <c r="I4339" s="181" t="s">
        <v>542</v>
      </c>
      <c r="J4339" s="181" t="s">
        <v>543</v>
      </c>
      <c r="K4339" s="181" t="s">
        <v>4174</v>
      </c>
    </row>
    <row r="4340" spans="1:11">
      <c r="A4340" s="181" t="s">
        <v>4171</v>
      </c>
      <c r="B4340" s="181" t="s">
        <v>4172</v>
      </c>
      <c r="C4340" s="181" t="s">
        <v>579</v>
      </c>
      <c r="D4340" s="181">
        <v>9</v>
      </c>
      <c r="E4340" s="181" t="s">
        <v>541</v>
      </c>
      <c r="F4340" s="181">
        <v>2.84</v>
      </c>
      <c r="G4340" s="181">
        <v>25.56</v>
      </c>
      <c r="H4340" s="181">
        <v>133.34</v>
      </c>
      <c r="I4340" s="181" t="s">
        <v>542</v>
      </c>
      <c r="J4340" s="181" t="s">
        <v>543</v>
      </c>
      <c r="K4340" s="181" t="s">
        <v>4175</v>
      </c>
    </row>
    <row r="4341" spans="1:11">
      <c r="A4341" s="181" t="s">
        <v>4171</v>
      </c>
      <c r="B4341" s="181" t="s">
        <v>4172</v>
      </c>
      <c r="C4341" s="181" t="s">
        <v>550</v>
      </c>
      <c r="D4341" s="181">
        <v>15</v>
      </c>
      <c r="E4341" s="181" t="s">
        <v>546</v>
      </c>
      <c r="F4341" s="181">
        <v>2.44</v>
      </c>
      <c r="G4341" s="181">
        <v>36.6</v>
      </c>
      <c r="H4341" s="181">
        <v>133.34</v>
      </c>
      <c r="I4341" s="181" t="s">
        <v>542</v>
      </c>
      <c r="J4341" s="181" t="s">
        <v>543</v>
      </c>
      <c r="K4341" s="181" t="s">
        <v>4176</v>
      </c>
    </row>
    <row r="4342" spans="1:11">
      <c r="A4342" s="181" t="s">
        <v>4171</v>
      </c>
      <c r="B4342" s="181" t="s">
        <v>4172</v>
      </c>
      <c r="C4342" s="181" t="s">
        <v>553</v>
      </c>
      <c r="D4342" s="181">
        <v>3</v>
      </c>
      <c r="E4342" s="181" t="s">
        <v>546</v>
      </c>
      <c r="F4342" s="181">
        <v>0.12</v>
      </c>
      <c r="G4342" s="181">
        <v>0.36</v>
      </c>
      <c r="H4342" s="181">
        <v>133.34</v>
      </c>
      <c r="I4342" s="181" t="s">
        <v>542</v>
      </c>
      <c r="J4342" s="181" t="s">
        <v>543</v>
      </c>
      <c r="K4342" s="181" t="s">
        <v>4177</v>
      </c>
    </row>
    <row r="4343" spans="1:11">
      <c r="A4343" s="181" t="s">
        <v>4178</v>
      </c>
      <c r="B4343" s="181" t="s">
        <v>4179</v>
      </c>
      <c r="C4343" s="181" t="s">
        <v>543</v>
      </c>
      <c r="D4343" s="181">
        <v>14</v>
      </c>
      <c r="E4343" s="181" t="s">
        <v>546</v>
      </c>
      <c r="F4343" s="181">
        <v>4.18</v>
      </c>
      <c r="G4343" s="181">
        <v>58.52</v>
      </c>
      <c r="H4343" s="181">
        <v>120.66</v>
      </c>
      <c r="I4343" s="181" t="s">
        <v>1906</v>
      </c>
      <c r="J4343" s="181" t="s">
        <v>543</v>
      </c>
      <c r="K4343" s="181" t="s">
        <v>4180</v>
      </c>
    </row>
    <row r="4344" spans="1:11">
      <c r="A4344" s="181" t="s">
        <v>4178</v>
      </c>
      <c r="B4344" s="181" t="s">
        <v>4179</v>
      </c>
      <c r="C4344" s="181" t="s">
        <v>545</v>
      </c>
      <c r="D4344" s="181">
        <v>6</v>
      </c>
      <c r="E4344" s="181" t="s">
        <v>551</v>
      </c>
      <c r="F4344" s="181">
        <v>0.26</v>
      </c>
      <c r="G4344" s="181">
        <v>1.56</v>
      </c>
      <c r="H4344" s="181">
        <v>120.66</v>
      </c>
      <c r="I4344" s="181" t="s">
        <v>1906</v>
      </c>
      <c r="J4344" s="181" t="s">
        <v>543</v>
      </c>
      <c r="K4344" s="181" t="s">
        <v>4180</v>
      </c>
    </row>
    <row r="4345" spans="1:11">
      <c r="A4345" s="181" t="s">
        <v>4178</v>
      </c>
      <c r="B4345" s="181" t="s">
        <v>4179</v>
      </c>
      <c r="C4345" s="181" t="s">
        <v>563</v>
      </c>
      <c r="D4345" s="181">
        <v>4</v>
      </c>
      <c r="E4345" s="181" t="s">
        <v>554</v>
      </c>
      <c r="F4345" s="181">
        <v>3.43</v>
      </c>
      <c r="G4345" s="181">
        <v>13.72</v>
      </c>
      <c r="H4345" s="181">
        <v>120.66</v>
      </c>
      <c r="I4345" s="181" t="s">
        <v>1906</v>
      </c>
      <c r="J4345" s="181" t="s">
        <v>543</v>
      </c>
      <c r="K4345" s="181" t="s">
        <v>4180</v>
      </c>
    </row>
    <row r="4346" spans="1:11">
      <c r="A4346" s="181" t="s">
        <v>4178</v>
      </c>
      <c r="B4346" s="181" t="s">
        <v>4179</v>
      </c>
      <c r="C4346" s="181" t="s">
        <v>552</v>
      </c>
      <c r="D4346" s="181">
        <v>1</v>
      </c>
      <c r="E4346" s="181" t="s">
        <v>551</v>
      </c>
      <c r="F4346" s="181">
        <v>1.49</v>
      </c>
      <c r="G4346" s="181">
        <v>1.49</v>
      </c>
      <c r="H4346" s="181">
        <v>120.66</v>
      </c>
      <c r="I4346" s="181" t="s">
        <v>1906</v>
      </c>
      <c r="J4346" s="181" t="s">
        <v>543</v>
      </c>
      <c r="K4346" s="181" t="s">
        <v>4180</v>
      </c>
    </row>
    <row r="4347" spans="1:11">
      <c r="A4347" s="181" t="s">
        <v>4178</v>
      </c>
      <c r="B4347" s="181" t="s">
        <v>4179</v>
      </c>
      <c r="C4347" s="181" t="s">
        <v>540</v>
      </c>
      <c r="D4347" s="181">
        <v>13</v>
      </c>
      <c r="E4347" s="181" t="s">
        <v>541</v>
      </c>
      <c r="F4347" s="181">
        <v>3.49</v>
      </c>
      <c r="G4347" s="181">
        <v>45.37</v>
      </c>
      <c r="H4347" s="181">
        <v>120.66</v>
      </c>
      <c r="I4347" s="181" t="s">
        <v>1906</v>
      </c>
      <c r="J4347" s="181" t="s">
        <v>543</v>
      </c>
      <c r="K4347" s="181" t="s">
        <v>4180</v>
      </c>
    </row>
    <row r="4348" spans="1:11">
      <c r="A4348" s="181" t="s">
        <v>4181</v>
      </c>
      <c r="B4348" s="181" t="s">
        <v>4182</v>
      </c>
      <c r="C4348" s="181" t="s">
        <v>575</v>
      </c>
      <c r="D4348" s="181">
        <v>14</v>
      </c>
      <c r="E4348" s="181" t="s">
        <v>546</v>
      </c>
      <c r="F4348" s="181">
        <v>4.5</v>
      </c>
      <c r="G4348" s="181">
        <v>63</v>
      </c>
      <c r="H4348" s="181">
        <v>252.48</v>
      </c>
      <c r="I4348" s="181" t="s">
        <v>542</v>
      </c>
      <c r="J4348" s="181" t="s">
        <v>543</v>
      </c>
      <c r="K4348" s="181" t="s">
        <v>4183</v>
      </c>
    </row>
    <row r="4349" spans="1:11">
      <c r="A4349" s="181" t="s">
        <v>4181</v>
      </c>
      <c r="B4349" s="181" t="s">
        <v>4182</v>
      </c>
      <c r="C4349" s="181" t="s">
        <v>552</v>
      </c>
      <c r="D4349" s="181">
        <v>19</v>
      </c>
      <c r="E4349" s="181" t="s">
        <v>554</v>
      </c>
      <c r="F4349" s="181">
        <v>2.91</v>
      </c>
      <c r="G4349" s="181">
        <v>55.29</v>
      </c>
      <c r="H4349" s="181">
        <v>252.48</v>
      </c>
      <c r="I4349" s="181" t="s">
        <v>542</v>
      </c>
      <c r="J4349" s="181" t="s">
        <v>543</v>
      </c>
      <c r="K4349" s="181" t="s">
        <v>4184</v>
      </c>
    </row>
    <row r="4350" spans="1:11">
      <c r="A4350" s="181" t="s">
        <v>4181</v>
      </c>
      <c r="B4350" s="181" t="s">
        <v>4182</v>
      </c>
      <c r="C4350" s="181" t="s">
        <v>545</v>
      </c>
      <c r="D4350" s="181">
        <v>14</v>
      </c>
      <c r="E4350" s="181" t="s">
        <v>541</v>
      </c>
      <c r="F4350" s="181">
        <v>4.8600000000000003</v>
      </c>
      <c r="G4350" s="181">
        <v>68.040000000000006</v>
      </c>
      <c r="H4350" s="181">
        <v>252.48</v>
      </c>
      <c r="I4350" s="181" t="s">
        <v>542</v>
      </c>
      <c r="J4350" s="181" t="s">
        <v>543</v>
      </c>
      <c r="K4350" s="181" t="s">
        <v>4185</v>
      </c>
    </row>
    <row r="4351" spans="1:11">
      <c r="A4351" s="181" t="s">
        <v>4181</v>
      </c>
      <c r="B4351" s="181" t="s">
        <v>4182</v>
      </c>
      <c r="C4351" s="181" t="s">
        <v>550</v>
      </c>
      <c r="D4351" s="181">
        <v>15</v>
      </c>
      <c r="E4351" s="181" t="s">
        <v>551</v>
      </c>
      <c r="F4351" s="181">
        <v>4.41</v>
      </c>
      <c r="G4351" s="181">
        <v>66.150000000000006</v>
      </c>
      <c r="H4351" s="181">
        <v>252.48</v>
      </c>
      <c r="I4351" s="181" t="s">
        <v>542</v>
      </c>
      <c r="J4351" s="181" t="s">
        <v>543</v>
      </c>
      <c r="K4351" s="181" t="s">
        <v>4186</v>
      </c>
    </row>
    <row r="4352" spans="1:11">
      <c r="A4352" s="181" t="s">
        <v>4187</v>
      </c>
      <c r="B4352" s="181" t="s">
        <v>4188</v>
      </c>
      <c r="C4352" s="181" t="s">
        <v>579</v>
      </c>
      <c r="D4352" s="181">
        <v>13</v>
      </c>
      <c r="E4352" s="181" t="s">
        <v>546</v>
      </c>
      <c r="F4352" s="181">
        <v>1.29</v>
      </c>
      <c r="G4352" s="181">
        <v>16.77</v>
      </c>
      <c r="H4352" s="181">
        <v>95.61</v>
      </c>
      <c r="I4352" s="181" t="s">
        <v>542</v>
      </c>
      <c r="J4352" s="181" t="s">
        <v>543</v>
      </c>
      <c r="K4352" s="181" t="s">
        <v>4189</v>
      </c>
    </row>
    <row r="4353" spans="1:11">
      <c r="A4353" s="181" t="s">
        <v>4187</v>
      </c>
      <c r="B4353" s="181" t="s">
        <v>4188</v>
      </c>
      <c r="C4353" s="181" t="s">
        <v>543</v>
      </c>
      <c r="D4353" s="181">
        <v>18</v>
      </c>
      <c r="E4353" s="181" t="s">
        <v>551</v>
      </c>
      <c r="F4353" s="181">
        <v>3.65</v>
      </c>
      <c r="G4353" s="181">
        <v>65.7</v>
      </c>
      <c r="H4353" s="181">
        <v>95.61</v>
      </c>
      <c r="I4353" s="181" t="s">
        <v>542</v>
      </c>
      <c r="J4353" s="181" t="s">
        <v>543</v>
      </c>
      <c r="K4353" s="181" t="s">
        <v>4190</v>
      </c>
    </row>
    <row r="4354" spans="1:11">
      <c r="A4354" s="181" t="s">
        <v>4187</v>
      </c>
      <c r="B4354" s="181" t="s">
        <v>4188</v>
      </c>
      <c r="C4354" s="181" t="s">
        <v>547</v>
      </c>
      <c r="D4354" s="181">
        <v>6</v>
      </c>
      <c r="E4354" s="181" t="s">
        <v>546</v>
      </c>
      <c r="F4354" s="181">
        <v>1.48</v>
      </c>
      <c r="G4354" s="181">
        <v>8.8800000000000008</v>
      </c>
      <c r="H4354" s="181">
        <v>95.61</v>
      </c>
      <c r="I4354" s="181" t="s">
        <v>542</v>
      </c>
      <c r="J4354" s="181" t="s">
        <v>543</v>
      </c>
      <c r="K4354" s="181" t="s">
        <v>4191</v>
      </c>
    </row>
    <row r="4355" spans="1:11">
      <c r="A4355" s="181" t="s">
        <v>4187</v>
      </c>
      <c r="B4355" s="181" t="s">
        <v>4188</v>
      </c>
      <c r="C4355" s="181" t="s">
        <v>545</v>
      </c>
      <c r="D4355" s="181">
        <v>6</v>
      </c>
      <c r="E4355" s="181" t="s">
        <v>541</v>
      </c>
      <c r="F4355" s="181">
        <v>0.71</v>
      </c>
      <c r="G4355" s="181">
        <v>4.26</v>
      </c>
      <c r="H4355" s="181">
        <v>95.61</v>
      </c>
      <c r="I4355" s="181" t="s">
        <v>542</v>
      </c>
      <c r="J4355" s="181" t="s">
        <v>543</v>
      </c>
      <c r="K4355" s="181" t="s">
        <v>4192</v>
      </c>
    </row>
    <row r="4356" spans="1:11">
      <c r="A4356" s="181" t="s">
        <v>4193</v>
      </c>
      <c r="B4356" s="181" t="s">
        <v>4194</v>
      </c>
      <c r="C4356" s="181" t="s">
        <v>575</v>
      </c>
      <c r="D4356" s="181">
        <v>5</v>
      </c>
      <c r="E4356" s="181" t="s">
        <v>541</v>
      </c>
      <c r="F4356" s="181">
        <v>2.89</v>
      </c>
      <c r="G4356" s="181">
        <v>14.45</v>
      </c>
      <c r="H4356" s="181">
        <v>165.6</v>
      </c>
      <c r="I4356" s="181" t="s">
        <v>542</v>
      </c>
      <c r="J4356" s="181" t="s">
        <v>543</v>
      </c>
      <c r="K4356" s="181" t="s">
        <v>4195</v>
      </c>
    </row>
    <row r="4357" spans="1:11">
      <c r="A4357" s="181" t="s">
        <v>4193</v>
      </c>
      <c r="B4357" s="181" t="s">
        <v>4194</v>
      </c>
      <c r="C4357" s="181" t="s">
        <v>563</v>
      </c>
      <c r="D4357" s="181">
        <v>16</v>
      </c>
      <c r="E4357" s="181" t="s">
        <v>551</v>
      </c>
      <c r="F4357" s="181">
        <v>2.17</v>
      </c>
      <c r="G4357" s="181">
        <v>34.72</v>
      </c>
      <c r="H4357" s="181">
        <v>165.6</v>
      </c>
      <c r="I4357" s="181" t="s">
        <v>542</v>
      </c>
      <c r="J4357" s="181" t="s">
        <v>543</v>
      </c>
      <c r="K4357" s="181" t="s">
        <v>4196</v>
      </c>
    </row>
    <row r="4358" spans="1:11">
      <c r="A4358" s="181" t="s">
        <v>4193</v>
      </c>
      <c r="B4358" s="181" t="s">
        <v>4194</v>
      </c>
      <c r="C4358" s="181" t="s">
        <v>540</v>
      </c>
      <c r="D4358" s="181">
        <v>13</v>
      </c>
      <c r="E4358" s="181" t="s">
        <v>541</v>
      </c>
      <c r="F4358" s="181">
        <v>3.87</v>
      </c>
      <c r="G4358" s="181">
        <v>50.31</v>
      </c>
      <c r="H4358" s="181">
        <v>165.6</v>
      </c>
      <c r="I4358" s="181" t="s">
        <v>542</v>
      </c>
      <c r="J4358" s="181" t="s">
        <v>543</v>
      </c>
      <c r="K4358" s="181" t="s">
        <v>4197</v>
      </c>
    </row>
    <row r="4359" spans="1:11">
      <c r="A4359" s="181" t="s">
        <v>4193</v>
      </c>
      <c r="B4359" s="181" t="s">
        <v>4194</v>
      </c>
      <c r="C4359" s="181" t="s">
        <v>545</v>
      </c>
      <c r="D4359" s="181">
        <v>12</v>
      </c>
      <c r="E4359" s="181" t="s">
        <v>554</v>
      </c>
      <c r="F4359" s="181">
        <v>2.3199999999999998</v>
      </c>
      <c r="G4359" s="181">
        <v>27.84</v>
      </c>
      <c r="H4359" s="181">
        <v>165.6</v>
      </c>
      <c r="I4359" s="181" t="s">
        <v>542</v>
      </c>
      <c r="J4359" s="181" t="s">
        <v>543</v>
      </c>
      <c r="K4359" s="181" t="s">
        <v>4198</v>
      </c>
    </row>
    <row r="4360" spans="1:11">
      <c r="A4360" s="181" t="s">
        <v>4193</v>
      </c>
      <c r="B4360" s="181" t="s">
        <v>4194</v>
      </c>
      <c r="C4360" s="181" t="s">
        <v>552</v>
      </c>
      <c r="D4360" s="181">
        <v>10</v>
      </c>
      <c r="E4360" s="181" t="s">
        <v>541</v>
      </c>
      <c r="F4360" s="181">
        <v>1.38</v>
      </c>
      <c r="G4360" s="181">
        <v>13.8</v>
      </c>
      <c r="H4360" s="181">
        <v>165.6</v>
      </c>
      <c r="I4360" s="181" t="s">
        <v>542</v>
      </c>
      <c r="J4360" s="181" t="s">
        <v>543</v>
      </c>
      <c r="K4360" s="181" t="s">
        <v>4199</v>
      </c>
    </row>
    <row r="4361" spans="1:11">
      <c r="A4361" s="181" t="s">
        <v>4193</v>
      </c>
      <c r="B4361" s="181" t="s">
        <v>4194</v>
      </c>
      <c r="C4361" s="181" t="s">
        <v>543</v>
      </c>
      <c r="D4361" s="181">
        <v>8</v>
      </c>
      <c r="E4361" s="181" t="s">
        <v>554</v>
      </c>
      <c r="F4361" s="181">
        <v>3.06</v>
      </c>
      <c r="G4361" s="181">
        <v>24.48</v>
      </c>
      <c r="H4361" s="181">
        <v>165.6</v>
      </c>
      <c r="I4361" s="181" t="s">
        <v>542</v>
      </c>
      <c r="J4361" s="181" t="s">
        <v>543</v>
      </c>
      <c r="K4361" s="181" t="s">
        <v>4200</v>
      </c>
    </row>
    <row r="4362" spans="1:11">
      <c r="A4362" s="181" t="s">
        <v>4201</v>
      </c>
      <c r="B4362" s="181" t="s">
        <v>4202</v>
      </c>
      <c r="C4362" s="181" t="s">
        <v>540</v>
      </c>
      <c r="D4362" s="181">
        <v>3</v>
      </c>
      <c r="E4362" s="181" t="s">
        <v>554</v>
      </c>
      <c r="F4362" s="181">
        <v>0.74</v>
      </c>
      <c r="G4362" s="181">
        <v>2.2200000000000002</v>
      </c>
      <c r="H4362" s="181">
        <v>63.07</v>
      </c>
      <c r="I4362" s="181" t="s">
        <v>1906</v>
      </c>
      <c r="J4362" s="181" t="s">
        <v>543</v>
      </c>
      <c r="K4362" s="181" t="s">
        <v>4203</v>
      </c>
    </row>
    <row r="4363" spans="1:11">
      <c r="A4363" s="181" t="s">
        <v>4201</v>
      </c>
      <c r="B4363" s="181" t="s">
        <v>4202</v>
      </c>
      <c r="C4363" s="181" t="s">
        <v>559</v>
      </c>
      <c r="D4363" s="181">
        <v>5</v>
      </c>
      <c r="E4363" s="181" t="s">
        <v>546</v>
      </c>
      <c r="F4363" s="181">
        <v>4.55</v>
      </c>
      <c r="G4363" s="181">
        <v>22.75</v>
      </c>
      <c r="H4363" s="181">
        <v>63.07</v>
      </c>
      <c r="I4363" s="181" t="s">
        <v>1906</v>
      </c>
      <c r="J4363" s="181" t="s">
        <v>543</v>
      </c>
      <c r="K4363" s="181" t="s">
        <v>4203</v>
      </c>
    </row>
    <row r="4364" spans="1:11">
      <c r="A4364" s="181" t="s">
        <v>4201</v>
      </c>
      <c r="B4364" s="181" t="s">
        <v>4202</v>
      </c>
      <c r="C4364" s="181" t="s">
        <v>545</v>
      </c>
      <c r="D4364" s="181">
        <v>15</v>
      </c>
      <c r="E4364" s="181" t="s">
        <v>546</v>
      </c>
      <c r="F4364" s="181">
        <v>2.54</v>
      </c>
      <c r="G4364" s="181">
        <v>38.1</v>
      </c>
      <c r="H4364" s="181">
        <v>63.07</v>
      </c>
      <c r="I4364" s="181" t="s">
        <v>1906</v>
      </c>
      <c r="J4364" s="181" t="s">
        <v>543</v>
      </c>
      <c r="K4364" s="181" t="s">
        <v>4203</v>
      </c>
    </row>
    <row r="4365" spans="1:11">
      <c r="A4365" s="181" t="s">
        <v>4204</v>
      </c>
      <c r="B4365" s="181" t="s">
        <v>4205</v>
      </c>
      <c r="C4365" s="181" t="s">
        <v>545</v>
      </c>
      <c r="D4365" s="181">
        <v>13</v>
      </c>
      <c r="E4365" s="181" t="s">
        <v>554</v>
      </c>
      <c r="F4365" s="181">
        <v>1.86</v>
      </c>
      <c r="G4365" s="181">
        <v>24.18</v>
      </c>
      <c r="H4365" s="181">
        <v>76.8</v>
      </c>
      <c r="I4365" s="181" t="s">
        <v>542</v>
      </c>
      <c r="J4365" s="181" t="s">
        <v>543</v>
      </c>
      <c r="K4365" s="181" t="s">
        <v>4206</v>
      </c>
    </row>
    <row r="4366" spans="1:11">
      <c r="A4366" s="181" t="s">
        <v>4204</v>
      </c>
      <c r="B4366" s="181" t="s">
        <v>4205</v>
      </c>
      <c r="C4366" s="181" t="s">
        <v>553</v>
      </c>
      <c r="D4366" s="181">
        <v>8</v>
      </c>
      <c r="E4366" s="181" t="s">
        <v>541</v>
      </c>
      <c r="F4366" s="181">
        <v>0.45</v>
      </c>
      <c r="G4366" s="181">
        <v>3.6</v>
      </c>
      <c r="H4366" s="181">
        <v>76.8</v>
      </c>
      <c r="I4366" s="181" t="s">
        <v>542</v>
      </c>
      <c r="J4366" s="181" t="s">
        <v>543</v>
      </c>
      <c r="K4366" s="181" t="s">
        <v>4207</v>
      </c>
    </row>
    <row r="4367" spans="1:11">
      <c r="A4367" s="181" t="s">
        <v>4204</v>
      </c>
      <c r="B4367" s="181" t="s">
        <v>4205</v>
      </c>
      <c r="C4367" s="181" t="s">
        <v>557</v>
      </c>
      <c r="D4367" s="181">
        <v>19</v>
      </c>
      <c r="E4367" s="181" t="s">
        <v>541</v>
      </c>
      <c r="F4367" s="181">
        <v>2.38</v>
      </c>
      <c r="G4367" s="181">
        <v>45.22</v>
      </c>
      <c r="H4367" s="181">
        <v>76.8</v>
      </c>
      <c r="I4367" s="181" t="s">
        <v>542</v>
      </c>
      <c r="J4367" s="181" t="s">
        <v>543</v>
      </c>
      <c r="K4367" s="181" t="s">
        <v>4208</v>
      </c>
    </row>
    <row r="4368" spans="1:11">
      <c r="A4368" s="181" t="s">
        <v>4204</v>
      </c>
      <c r="B4368" s="181" t="s">
        <v>4205</v>
      </c>
      <c r="C4368" s="181" t="s">
        <v>563</v>
      </c>
      <c r="D4368" s="181">
        <v>1</v>
      </c>
      <c r="E4368" s="181" t="s">
        <v>554</v>
      </c>
      <c r="F4368" s="181">
        <v>3.67</v>
      </c>
      <c r="G4368" s="181">
        <v>3.67</v>
      </c>
      <c r="H4368" s="181">
        <v>76.8</v>
      </c>
      <c r="I4368" s="181" t="s">
        <v>542</v>
      </c>
      <c r="J4368" s="181" t="s">
        <v>543</v>
      </c>
      <c r="K4368" s="181" t="s">
        <v>4209</v>
      </c>
    </row>
    <row r="4369" spans="1:11">
      <c r="A4369" s="181" t="s">
        <v>4204</v>
      </c>
      <c r="B4369" s="181" t="s">
        <v>4205</v>
      </c>
      <c r="C4369" s="181" t="s">
        <v>540</v>
      </c>
      <c r="D4369" s="181">
        <v>1</v>
      </c>
      <c r="E4369" s="181" t="s">
        <v>551</v>
      </c>
      <c r="F4369" s="181">
        <v>0.13</v>
      </c>
      <c r="G4369" s="181">
        <v>0.13</v>
      </c>
      <c r="H4369" s="181">
        <v>76.8</v>
      </c>
      <c r="I4369" s="181" t="s">
        <v>542</v>
      </c>
      <c r="J4369" s="181" t="s">
        <v>543</v>
      </c>
      <c r="K4369" s="181" t="s">
        <v>4210</v>
      </c>
    </row>
    <row r="4370" spans="1:11">
      <c r="A4370" s="181" t="s">
        <v>4211</v>
      </c>
      <c r="B4370" s="181" t="s">
        <v>4212</v>
      </c>
      <c r="C4370" s="181" t="s">
        <v>547</v>
      </c>
      <c r="D4370" s="181">
        <v>8</v>
      </c>
      <c r="E4370" s="181" t="s">
        <v>546</v>
      </c>
      <c r="F4370" s="181">
        <v>1.1000000000000001</v>
      </c>
      <c r="G4370" s="181">
        <v>8.8000000000000007</v>
      </c>
      <c r="H4370" s="181">
        <v>102.56</v>
      </c>
      <c r="I4370" s="181" t="s">
        <v>542</v>
      </c>
      <c r="J4370" s="181" t="s">
        <v>543</v>
      </c>
      <c r="K4370" s="181" t="s">
        <v>4213</v>
      </c>
    </row>
    <row r="4371" spans="1:11">
      <c r="A4371" s="181" t="s">
        <v>4211</v>
      </c>
      <c r="B4371" s="181" t="s">
        <v>4212</v>
      </c>
      <c r="C4371" s="181" t="s">
        <v>579</v>
      </c>
      <c r="D4371" s="181">
        <v>6</v>
      </c>
      <c r="E4371" s="181" t="s">
        <v>541</v>
      </c>
      <c r="F4371" s="181">
        <v>4.8</v>
      </c>
      <c r="G4371" s="181">
        <v>28.8</v>
      </c>
      <c r="H4371" s="181">
        <v>102.56</v>
      </c>
      <c r="I4371" s="181" t="s">
        <v>542</v>
      </c>
      <c r="J4371" s="181" t="s">
        <v>543</v>
      </c>
      <c r="K4371" s="181" t="s">
        <v>4214</v>
      </c>
    </row>
    <row r="4372" spans="1:11">
      <c r="A4372" s="181" t="s">
        <v>4211</v>
      </c>
      <c r="B4372" s="181" t="s">
        <v>4212</v>
      </c>
      <c r="C4372" s="181" t="s">
        <v>575</v>
      </c>
      <c r="D4372" s="181">
        <v>14</v>
      </c>
      <c r="E4372" s="181" t="s">
        <v>541</v>
      </c>
      <c r="F4372" s="181">
        <v>4.6399999999999997</v>
      </c>
      <c r="G4372" s="181">
        <v>64.959999999999994</v>
      </c>
      <c r="H4372" s="181">
        <v>102.56</v>
      </c>
      <c r="I4372" s="181" t="s">
        <v>542</v>
      </c>
      <c r="J4372" s="181" t="s">
        <v>543</v>
      </c>
      <c r="K4372" s="181" t="s">
        <v>4215</v>
      </c>
    </row>
    <row r="4373" spans="1:11">
      <c r="A4373" s="181" t="s">
        <v>4216</v>
      </c>
      <c r="B4373" s="181" t="s">
        <v>4217</v>
      </c>
      <c r="C4373" s="181" t="s">
        <v>579</v>
      </c>
      <c r="D4373" s="181">
        <v>20</v>
      </c>
      <c r="E4373" s="181" t="s">
        <v>551</v>
      </c>
      <c r="F4373" s="181">
        <v>4.82</v>
      </c>
      <c r="G4373" s="181">
        <v>96.4</v>
      </c>
      <c r="H4373" s="181">
        <v>113.95</v>
      </c>
      <c r="I4373" s="181" t="s">
        <v>1906</v>
      </c>
      <c r="J4373" s="181" t="s">
        <v>543</v>
      </c>
      <c r="K4373" s="181" t="s">
        <v>4218</v>
      </c>
    </row>
    <row r="4374" spans="1:11">
      <c r="A4374" s="181" t="s">
        <v>4216</v>
      </c>
      <c r="B4374" s="181" t="s">
        <v>4217</v>
      </c>
      <c r="C4374" s="181" t="s">
        <v>559</v>
      </c>
      <c r="D4374" s="181">
        <v>3</v>
      </c>
      <c r="E4374" s="181" t="s">
        <v>551</v>
      </c>
      <c r="F4374" s="181">
        <v>2.79</v>
      </c>
      <c r="G4374" s="181">
        <v>8.3699999999999992</v>
      </c>
      <c r="H4374" s="181">
        <v>113.95</v>
      </c>
      <c r="I4374" s="181" t="s">
        <v>1906</v>
      </c>
      <c r="J4374" s="181" t="s">
        <v>543</v>
      </c>
      <c r="K4374" s="181" t="s">
        <v>4218</v>
      </c>
    </row>
    <row r="4375" spans="1:11">
      <c r="A4375" s="181" t="s">
        <v>4216</v>
      </c>
      <c r="B4375" s="181" t="s">
        <v>4217</v>
      </c>
      <c r="C4375" s="181" t="s">
        <v>550</v>
      </c>
      <c r="D4375" s="181">
        <v>3</v>
      </c>
      <c r="E4375" s="181" t="s">
        <v>541</v>
      </c>
      <c r="F4375" s="181">
        <v>3.06</v>
      </c>
      <c r="G4375" s="181">
        <v>9.18</v>
      </c>
      <c r="H4375" s="181">
        <v>113.95</v>
      </c>
      <c r="I4375" s="181" t="s">
        <v>1906</v>
      </c>
      <c r="J4375" s="181" t="s">
        <v>543</v>
      </c>
      <c r="K4375" s="181" t="s">
        <v>4218</v>
      </c>
    </row>
    <row r="4376" spans="1:11">
      <c r="A4376" s="181" t="s">
        <v>4219</v>
      </c>
      <c r="B4376" s="181" t="s">
        <v>4220</v>
      </c>
      <c r="C4376" s="181" t="s">
        <v>559</v>
      </c>
      <c r="D4376" s="181">
        <v>16</v>
      </c>
      <c r="E4376" s="181" t="s">
        <v>541</v>
      </c>
      <c r="F4376" s="181">
        <v>3.68</v>
      </c>
      <c r="G4376" s="181">
        <v>58.88</v>
      </c>
      <c r="H4376" s="181">
        <v>207.94</v>
      </c>
      <c r="I4376" s="181" t="s">
        <v>1906</v>
      </c>
      <c r="J4376" s="181" t="s">
        <v>543</v>
      </c>
      <c r="K4376" s="181" t="s">
        <v>4221</v>
      </c>
    </row>
    <row r="4377" spans="1:11">
      <c r="A4377" s="181" t="s">
        <v>4219</v>
      </c>
      <c r="B4377" s="181" t="s">
        <v>4220</v>
      </c>
      <c r="C4377" s="181" t="s">
        <v>557</v>
      </c>
      <c r="D4377" s="181">
        <v>8</v>
      </c>
      <c r="E4377" s="181" t="s">
        <v>554</v>
      </c>
      <c r="F4377" s="181">
        <v>2.71</v>
      </c>
      <c r="G4377" s="181">
        <v>21.68</v>
      </c>
      <c r="H4377" s="181">
        <v>207.94</v>
      </c>
      <c r="I4377" s="181" t="s">
        <v>1906</v>
      </c>
      <c r="J4377" s="181" t="s">
        <v>543</v>
      </c>
      <c r="K4377" s="181" t="s">
        <v>4221</v>
      </c>
    </row>
    <row r="4378" spans="1:11">
      <c r="A4378" s="181" t="s">
        <v>4219</v>
      </c>
      <c r="B4378" s="181" t="s">
        <v>4220</v>
      </c>
      <c r="C4378" s="181" t="s">
        <v>552</v>
      </c>
      <c r="D4378" s="181">
        <v>14</v>
      </c>
      <c r="E4378" s="181" t="s">
        <v>546</v>
      </c>
      <c r="F4378" s="181">
        <v>1.76</v>
      </c>
      <c r="G4378" s="181">
        <v>24.64</v>
      </c>
      <c r="H4378" s="181">
        <v>207.94</v>
      </c>
      <c r="I4378" s="181" t="s">
        <v>1906</v>
      </c>
      <c r="J4378" s="181" t="s">
        <v>543</v>
      </c>
      <c r="K4378" s="181" t="s">
        <v>4221</v>
      </c>
    </row>
    <row r="4379" spans="1:11">
      <c r="A4379" s="181" t="s">
        <v>4219</v>
      </c>
      <c r="B4379" s="181" t="s">
        <v>4220</v>
      </c>
      <c r="C4379" s="181" t="s">
        <v>575</v>
      </c>
      <c r="D4379" s="181">
        <v>20</v>
      </c>
      <c r="E4379" s="181" t="s">
        <v>541</v>
      </c>
      <c r="F4379" s="181">
        <v>2.41</v>
      </c>
      <c r="G4379" s="181">
        <v>48.2</v>
      </c>
      <c r="H4379" s="181">
        <v>207.94</v>
      </c>
      <c r="I4379" s="181" t="s">
        <v>1906</v>
      </c>
      <c r="J4379" s="181" t="s">
        <v>543</v>
      </c>
      <c r="K4379" s="181" t="s">
        <v>4221</v>
      </c>
    </row>
    <row r="4380" spans="1:11">
      <c r="A4380" s="181" t="s">
        <v>4219</v>
      </c>
      <c r="B4380" s="181" t="s">
        <v>4220</v>
      </c>
      <c r="C4380" s="181" t="s">
        <v>540</v>
      </c>
      <c r="D4380" s="181">
        <v>5</v>
      </c>
      <c r="E4380" s="181" t="s">
        <v>546</v>
      </c>
      <c r="F4380" s="181">
        <v>2.5099999999999998</v>
      </c>
      <c r="G4380" s="181">
        <v>12.55</v>
      </c>
      <c r="H4380" s="181">
        <v>207.94</v>
      </c>
      <c r="I4380" s="181" t="s">
        <v>1906</v>
      </c>
      <c r="J4380" s="181" t="s">
        <v>543</v>
      </c>
      <c r="K4380" s="181" t="s">
        <v>4221</v>
      </c>
    </row>
    <row r="4381" spans="1:11">
      <c r="A4381" s="181" t="s">
        <v>4219</v>
      </c>
      <c r="B4381" s="181" t="s">
        <v>4220</v>
      </c>
      <c r="C4381" s="181" t="s">
        <v>545</v>
      </c>
      <c r="D4381" s="181">
        <v>13</v>
      </c>
      <c r="E4381" s="181" t="s">
        <v>541</v>
      </c>
      <c r="F4381" s="181">
        <v>3.23</v>
      </c>
      <c r="G4381" s="181">
        <v>41.99</v>
      </c>
      <c r="H4381" s="181">
        <v>207.94</v>
      </c>
      <c r="I4381" s="181" t="s">
        <v>1906</v>
      </c>
      <c r="J4381" s="181" t="s">
        <v>543</v>
      </c>
      <c r="K4381" s="181" t="s">
        <v>4221</v>
      </c>
    </row>
    <row r="4382" spans="1:11">
      <c r="A4382" s="181" t="s">
        <v>4222</v>
      </c>
      <c r="B4382" s="181" t="s">
        <v>4223</v>
      </c>
      <c r="C4382" s="181" t="s">
        <v>563</v>
      </c>
      <c r="D4382" s="181">
        <v>6</v>
      </c>
      <c r="E4382" s="181" t="s">
        <v>551</v>
      </c>
      <c r="F4382" s="181">
        <v>2.36</v>
      </c>
      <c r="G4382" s="181">
        <v>14.16</v>
      </c>
      <c r="H4382" s="181">
        <v>39.909999999999997</v>
      </c>
      <c r="I4382" s="181" t="s">
        <v>542</v>
      </c>
      <c r="J4382" s="181" t="s">
        <v>543</v>
      </c>
      <c r="K4382" s="181" t="s">
        <v>4224</v>
      </c>
    </row>
    <row r="4383" spans="1:11">
      <c r="A4383" s="181" t="s">
        <v>4222</v>
      </c>
      <c r="B4383" s="181" t="s">
        <v>4223</v>
      </c>
      <c r="C4383" s="181" t="s">
        <v>575</v>
      </c>
      <c r="D4383" s="181">
        <v>2</v>
      </c>
      <c r="E4383" s="181" t="s">
        <v>541</v>
      </c>
      <c r="F4383" s="181">
        <v>2.41</v>
      </c>
      <c r="G4383" s="181">
        <v>4.82</v>
      </c>
      <c r="H4383" s="181">
        <v>39.909999999999997</v>
      </c>
      <c r="I4383" s="181" t="s">
        <v>542</v>
      </c>
      <c r="J4383" s="181" t="s">
        <v>543</v>
      </c>
      <c r="K4383" s="181" t="s">
        <v>4225</v>
      </c>
    </row>
    <row r="4384" spans="1:11">
      <c r="A4384" s="181" t="s">
        <v>4222</v>
      </c>
      <c r="B4384" s="181" t="s">
        <v>4223</v>
      </c>
      <c r="C4384" s="181" t="s">
        <v>540</v>
      </c>
      <c r="D4384" s="181">
        <v>13</v>
      </c>
      <c r="E4384" s="181" t="s">
        <v>541</v>
      </c>
      <c r="F4384" s="181">
        <v>1.61</v>
      </c>
      <c r="G4384" s="181">
        <v>20.93</v>
      </c>
      <c r="H4384" s="181">
        <v>39.909999999999997</v>
      </c>
      <c r="I4384" s="181" t="s">
        <v>542</v>
      </c>
      <c r="J4384" s="181" t="s">
        <v>543</v>
      </c>
      <c r="K4384" s="181" t="s">
        <v>4226</v>
      </c>
    </row>
    <row r="4385" spans="1:11">
      <c r="A4385" s="181" t="s">
        <v>4227</v>
      </c>
      <c r="B4385" s="181" t="s">
        <v>4228</v>
      </c>
      <c r="C4385" s="181" t="s">
        <v>557</v>
      </c>
      <c r="D4385" s="181">
        <v>18</v>
      </c>
      <c r="E4385" s="181" t="s">
        <v>541</v>
      </c>
      <c r="F4385" s="181">
        <v>4.7</v>
      </c>
      <c r="G4385" s="181">
        <v>84.6</v>
      </c>
      <c r="H4385" s="181">
        <v>229.99</v>
      </c>
      <c r="I4385" s="181" t="s">
        <v>542</v>
      </c>
      <c r="J4385" s="181" t="s">
        <v>543</v>
      </c>
      <c r="K4385" s="181" t="s">
        <v>4229</v>
      </c>
    </row>
    <row r="4386" spans="1:11">
      <c r="A4386" s="181" t="s">
        <v>4227</v>
      </c>
      <c r="B4386" s="181" t="s">
        <v>4228</v>
      </c>
      <c r="C4386" s="181" t="s">
        <v>540</v>
      </c>
      <c r="D4386" s="181">
        <v>19</v>
      </c>
      <c r="E4386" s="181" t="s">
        <v>551</v>
      </c>
      <c r="F4386" s="181">
        <v>3.43</v>
      </c>
      <c r="G4386" s="181">
        <v>65.17</v>
      </c>
      <c r="H4386" s="181">
        <v>229.99</v>
      </c>
      <c r="I4386" s="181" t="s">
        <v>542</v>
      </c>
      <c r="J4386" s="181" t="s">
        <v>543</v>
      </c>
      <c r="K4386" s="181" t="s">
        <v>4230</v>
      </c>
    </row>
    <row r="4387" spans="1:11">
      <c r="A4387" s="181" t="s">
        <v>4227</v>
      </c>
      <c r="B4387" s="181" t="s">
        <v>4228</v>
      </c>
      <c r="C4387" s="181" t="s">
        <v>553</v>
      </c>
      <c r="D4387" s="181">
        <v>4</v>
      </c>
      <c r="E4387" s="181" t="s">
        <v>546</v>
      </c>
      <c r="F4387" s="181">
        <v>3.38</v>
      </c>
      <c r="G4387" s="181">
        <v>13.52</v>
      </c>
      <c r="H4387" s="181">
        <v>229.99</v>
      </c>
      <c r="I4387" s="181" t="s">
        <v>542</v>
      </c>
      <c r="J4387" s="181" t="s">
        <v>543</v>
      </c>
      <c r="K4387" s="181" t="s">
        <v>4231</v>
      </c>
    </row>
    <row r="4388" spans="1:11">
      <c r="A4388" s="181" t="s">
        <v>4227</v>
      </c>
      <c r="B4388" s="181" t="s">
        <v>4228</v>
      </c>
      <c r="C4388" s="181" t="s">
        <v>579</v>
      </c>
      <c r="D4388" s="181">
        <v>14</v>
      </c>
      <c r="E4388" s="181" t="s">
        <v>541</v>
      </c>
      <c r="F4388" s="181">
        <v>0.41</v>
      </c>
      <c r="G4388" s="181">
        <v>5.74</v>
      </c>
      <c r="H4388" s="181">
        <v>229.99</v>
      </c>
      <c r="I4388" s="181" t="s">
        <v>542</v>
      </c>
      <c r="J4388" s="181" t="s">
        <v>543</v>
      </c>
      <c r="K4388" s="181" t="s">
        <v>4232</v>
      </c>
    </row>
    <row r="4389" spans="1:11">
      <c r="A4389" s="181" t="s">
        <v>4227</v>
      </c>
      <c r="B4389" s="181" t="s">
        <v>4228</v>
      </c>
      <c r="C4389" s="181" t="s">
        <v>550</v>
      </c>
      <c r="D4389" s="181">
        <v>16</v>
      </c>
      <c r="E4389" s="181" t="s">
        <v>551</v>
      </c>
      <c r="F4389" s="181">
        <v>3.81</v>
      </c>
      <c r="G4389" s="181">
        <v>60.96</v>
      </c>
      <c r="H4389" s="181">
        <v>229.99</v>
      </c>
      <c r="I4389" s="181" t="s">
        <v>542</v>
      </c>
      <c r="J4389" s="181" t="s">
        <v>543</v>
      </c>
      <c r="K4389" s="181" t="s">
        <v>4233</v>
      </c>
    </row>
    <row r="4390" spans="1:11">
      <c r="A4390" s="181" t="s">
        <v>4234</v>
      </c>
      <c r="B4390" s="181" t="s">
        <v>4235</v>
      </c>
      <c r="C4390" s="181" t="s">
        <v>547</v>
      </c>
      <c r="D4390" s="181">
        <v>10</v>
      </c>
      <c r="E4390" s="181" t="s">
        <v>546</v>
      </c>
      <c r="F4390" s="181">
        <v>1.68</v>
      </c>
      <c r="G4390" s="181">
        <v>16.8</v>
      </c>
      <c r="H4390" s="181">
        <v>120.99</v>
      </c>
      <c r="I4390" s="181" t="s">
        <v>542</v>
      </c>
      <c r="J4390" s="181" t="s">
        <v>543</v>
      </c>
      <c r="K4390" s="181" t="s">
        <v>4236</v>
      </c>
    </row>
    <row r="4391" spans="1:11">
      <c r="A4391" s="181" t="s">
        <v>4234</v>
      </c>
      <c r="B4391" s="181" t="s">
        <v>4235</v>
      </c>
      <c r="C4391" s="181" t="s">
        <v>575</v>
      </c>
      <c r="D4391" s="181">
        <v>17</v>
      </c>
      <c r="E4391" s="181" t="s">
        <v>554</v>
      </c>
      <c r="F4391" s="181">
        <v>2.89</v>
      </c>
      <c r="G4391" s="181">
        <v>49.13</v>
      </c>
      <c r="H4391" s="181">
        <v>120.99</v>
      </c>
      <c r="I4391" s="181" t="s">
        <v>542</v>
      </c>
      <c r="J4391" s="181" t="s">
        <v>543</v>
      </c>
      <c r="K4391" s="181" t="s">
        <v>4237</v>
      </c>
    </row>
    <row r="4392" spans="1:11">
      <c r="A4392" s="181" t="s">
        <v>4234</v>
      </c>
      <c r="B4392" s="181" t="s">
        <v>4235</v>
      </c>
      <c r="C4392" s="181" t="s">
        <v>563</v>
      </c>
      <c r="D4392" s="181">
        <v>8</v>
      </c>
      <c r="E4392" s="181" t="s">
        <v>546</v>
      </c>
      <c r="F4392" s="181">
        <v>4.7699999999999996</v>
      </c>
      <c r="G4392" s="181">
        <v>38.159999999999997</v>
      </c>
      <c r="H4392" s="181">
        <v>120.99</v>
      </c>
      <c r="I4392" s="181" t="s">
        <v>542</v>
      </c>
      <c r="J4392" s="181" t="s">
        <v>543</v>
      </c>
      <c r="K4392" s="181" t="s">
        <v>4238</v>
      </c>
    </row>
    <row r="4393" spans="1:11">
      <c r="A4393" s="181" t="s">
        <v>4234</v>
      </c>
      <c r="B4393" s="181" t="s">
        <v>4235</v>
      </c>
      <c r="C4393" s="181" t="s">
        <v>597</v>
      </c>
      <c r="D4393" s="181">
        <v>2</v>
      </c>
      <c r="E4393" s="181" t="s">
        <v>541</v>
      </c>
      <c r="F4393" s="181">
        <v>0.28999999999999998</v>
      </c>
      <c r="G4393" s="181">
        <v>0.57999999999999996</v>
      </c>
      <c r="H4393" s="181">
        <v>120.99</v>
      </c>
      <c r="I4393" s="181" t="s">
        <v>542</v>
      </c>
      <c r="J4393" s="181" t="s">
        <v>543</v>
      </c>
      <c r="K4393" s="181" t="s">
        <v>4239</v>
      </c>
    </row>
    <row r="4394" spans="1:11">
      <c r="A4394" s="181" t="s">
        <v>4234</v>
      </c>
      <c r="B4394" s="181" t="s">
        <v>4235</v>
      </c>
      <c r="C4394" s="181" t="s">
        <v>552</v>
      </c>
      <c r="D4394" s="181">
        <v>6</v>
      </c>
      <c r="E4394" s="181" t="s">
        <v>541</v>
      </c>
      <c r="F4394" s="181">
        <v>1.02</v>
      </c>
      <c r="G4394" s="181">
        <v>6.12</v>
      </c>
      <c r="H4394" s="181">
        <v>120.99</v>
      </c>
      <c r="I4394" s="181" t="s">
        <v>542</v>
      </c>
      <c r="J4394" s="181" t="s">
        <v>543</v>
      </c>
      <c r="K4394" s="181" t="s">
        <v>4240</v>
      </c>
    </row>
    <row r="4395" spans="1:11">
      <c r="A4395" s="181" t="s">
        <v>4234</v>
      </c>
      <c r="B4395" s="181" t="s">
        <v>4235</v>
      </c>
      <c r="C4395" s="181" t="s">
        <v>545</v>
      </c>
      <c r="D4395" s="181">
        <v>4</v>
      </c>
      <c r="E4395" s="181" t="s">
        <v>546</v>
      </c>
      <c r="F4395" s="181">
        <v>2.5499999999999998</v>
      </c>
      <c r="G4395" s="181">
        <v>10.199999999999999</v>
      </c>
      <c r="H4395" s="181">
        <v>120.99</v>
      </c>
      <c r="I4395" s="181" t="s">
        <v>542</v>
      </c>
      <c r="J4395" s="181" t="s">
        <v>543</v>
      </c>
      <c r="K4395" s="181" t="s">
        <v>4241</v>
      </c>
    </row>
    <row r="4396" spans="1:11">
      <c r="A4396" s="181" t="s">
        <v>4242</v>
      </c>
      <c r="B4396" s="181" t="s">
        <v>4243</v>
      </c>
      <c r="C4396" s="181" t="s">
        <v>553</v>
      </c>
      <c r="D4396" s="181">
        <v>8</v>
      </c>
      <c r="E4396" s="181" t="s">
        <v>541</v>
      </c>
      <c r="F4396" s="181">
        <v>3.37</v>
      </c>
      <c r="G4396" s="181">
        <v>26.96</v>
      </c>
      <c r="H4396" s="181">
        <v>144.06</v>
      </c>
      <c r="I4396" s="181" t="s">
        <v>542</v>
      </c>
      <c r="J4396" s="181" t="s">
        <v>543</v>
      </c>
      <c r="K4396" s="181" t="s">
        <v>4244</v>
      </c>
    </row>
    <row r="4397" spans="1:11">
      <c r="A4397" s="181" t="s">
        <v>4242</v>
      </c>
      <c r="B4397" s="181" t="s">
        <v>4243</v>
      </c>
      <c r="C4397" s="181" t="s">
        <v>543</v>
      </c>
      <c r="D4397" s="181">
        <v>20</v>
      </c>
      <c r="E4397" s="181" t="s">
        <v>546</v>
      </c>
      <c r="F4397" s="181">
        <v>3.43</v>
      </c>
      <c r="G4397" s="181">
        <v>68.599999999999994</v>
      </c>
      <c r="H4397" s="181">
        <v>144.06</v>
      </c>
      <c r="I4397" s="181" t="s">
        <v>542</v>
      </c>
      <c r="J4397" s="181" t="s">
        <v>543</v>
      </c>
      <c r="K4397" s="181" t="s">
        <v>4245</v>
      </c>
    </row>
    <row r="4398" spans="1:11">
      <c r="A4398" s="181" t="s">
        <v>4242</v>
      </c>
      <c r="B4398" s="181" t="s">
        <v>4243</v>
      </c>
      <c r="C4398" s="181" t="s">
        <v>545</v>
      </c>
      <c r="D4398" s="181">
        <v>12</v>
      </c>
      <c r="E4398" s="181" t="s">
        <v>551</v>
      </c>
      <c r="F4398" s="181">
        <v>1.56</v>
      </c>
      <c r="G4398" s="181">
        <v>18.72</v>
      </c>
      <c r="H4398" s="181">
        <v>144.06</v>
      </c>
      <c r="I4398" s="181" t="s">
        <v>542</v>
      </c>
      <c r="J4398" s="181" t="s">
        <v>543</v>
      </c>
      <c r="K4398" s="181" t="s">
        <v>4246</v>
      </c>
    </row>
    <row r="4399" spans="1:11">
      <c r="A4399" s="181" t="s">
        <v>4242</v>
      </c>
      <c r="B4399" s="181" t="s">
        <v>4243</v>
      </c>
      <c r="C4399" s="181" t="s">
        <v>557</v>
      </c>
      <c r="D4399" s="181">
        <v>8</v>
      </c>
      <c r="E4399" s="181" t="s">
        <v>554</v>
      </c>
      <c r="F4399" s="181">
        <v>3.01</v>
      </c>
      <c r="G4399" s="181">
        <v>24.08</v>
      </c>
      <c r="H4399" s="181">
        <v>144.06</v>
      </c>
      <c r="I4399" s="181" t="s">
        <v>542</v>
      </c>
      <c r="J4399" s="181" t="s">
        <v>543</v>
      </c>
      <c r="K4399" s="181" t="s">
        <v>4247</v>
      </c>
    </row>
    <row r="4400" spans="1:11">
      <c r="A4400" s="181" t="s">
        <v>4242</v>
      </c>
      <c r="B4400" s="181" t="s">
        <v>4243</v>
      </c>
      <c r="C4400" s="181" t="s">
        <v>563</v>
      </c>
      <c r="D4400" s="181">
        <v>15</v>
      </c>
      <c r="E4400" s="181" t="s">
        <v>551</v>
      </c>
      <c r="F4400" s="181">
        <v>0.38</v>
      </c>
      <c r="G4400" s="181">
        <v>5.7</v>
      </c>
      <c r="H4400" s="181">
        <v>144.06</v>
      </c>
      <c r="I4400" s="181" t="s">
        <v>542</v>
      </c>
      <c r="J4400" s="181" t="s">
        <v>543</v>
      </c>
      <c r="K4400" s="181" t="s">
        <v>4248</v>
      </c>
    </row>
    <row r="4401" spans="1:11">
      <c r="A4401" s="181" t="s">
        <v>4249</v>
      </c>
      <c r="B4401" s="181" t="s">
        <v>4250</v>
      </c>
      <c r="C4401" s="181" t="s">
        <v>550</v>
      </c>
      <c r="D4401" s="181">
        <v>9</v>
      </c>
      <c r="E4401" s="181" t="s">
        <v>551</v>
      </c>
      <c r="F4401" s="181">
        <v>2.19</v>
      </c>
      <c r="G4401" s="181">
        <v>19.71</v>
      </c>
      <c r="H4401" s="181">
        <v>115.09</v>
      </c>
      <c r="I4401" s="181" t="s">
        <v>1906</v>
      </c>
      <c r="J4401" s="181" t="s">
        <v>543</v>
      </c>
      <c r="K4401" s="181" t="s">
        <v>4251</v>
      </c>
    </row>
    <row r="4402" spans="1:11">
      <c r="A4402" s="181" t="s">
        <v>4249</v>
      </c>
      <c r="B4402" s="181" t="s">
        <v>4250</v>
      </c>
      <c r="C4402" s="181" t="s">
        <v>543</v>
      </c>
      <c r="D4402" s="181">
        <v>20</v>
      </c>
      <c r="E4402" s="181" t="s">
        <v>554</v>
      </c>
      <c r="F4402" s="181">
        <v>1.88</v>
      </c>
      <c r="G4402" s="181">
        <v>37.6</v>
      </c>
      <c r="H4402" s="181">
        <v>115.09</v>
      </c>
      <c r="I4402" s="181" t="s">
        <v>1906</v>
      </c>
      <c r="J4402" s="181" t="s">
        <v>543</v>
      </c>
      <c r="K4402" s="181" t="s">
        <v>4251</v>
      </c>
    </row>
    <row r="4403" spans="1:11">
      <c r="A4403" s="181" t="s">
        <v>4249</v>
      </c>
      <c r="B4403" s="181" t="s">
        <v>4250</v>
      </c>
      <c r="C4403" s="181" t="s">
        <v>545</v>
      </c>
      <c r="D4403" s="181">
        <v>4</v>
      </c>
      <c r="E4403" s="181" t="s">
        <v>546</v>
      </c>
      <c r="F4403" s="181">
        <v>1.25</v>
      </c>
      <c r="G4403" s="181">
        <v>5</v>
      </c>
      <c r="H4403" s="181">
        <v>115.09</v>
      </c>
      <c r="I4403" s="181" t="s">
        <v>1906</v>
      </c>
      <c r="J4403" s="181" t="s">
        <v>543</v>
      </c>
      <c r="K4403" s="181" t="s">
        <v>4251</v>
      </c>
    </row>
    <row r="4404" spans="1:11">
      <c r="A4404" s="181" t="s">
        <v>4249</v>
      </c>
      <c r="B4404" s="181" t="s">
        <v>4250</v>
      </c>
      <c r="C4404" s="181" t="s">
        <v>563</v>
      </c>
      <c r="D4404" s="181">
        <v>14</v>
      </c>
      <c r="E4404" s="181" t="s">
        <v>551</v>
      </c>
      <c r="F4404" s="181">
        <v>3.44</v>
      </c>
      <c r="G4404" s="181">
        <v>48.16</v>
      </c>
      <c r="H4404" s="181">
        <v>115.09</v>
      </c>
      <c r="I4404" s="181" t="s">
        <v>1906</v>
      </c>
      <c r="J4404" s="181" t="s">
        <v>543</v>
      </c>
      <c r="K4404" s="181" t="s">
        <v>4251</v>
      </c>
    </row>
    <row r="4405" spans="1:11">
      <c r="A4405" s="181" t="s">
        <v>4249</v>
      </c>
      <c r="B4405" s="181" t="s">
        <v>4250</v>
      </c>
      <c r="C4405" s="181" t="s">
        <v>579</v>
      </c>
      <c r="D4405" s="181">
        <v>7</v>
      </c>
      <c r="E4405" s="181" t="s">
        <v>541</v>
      </c>
      <c r="F4405" s="181">
        <v>0.66</v>
      </c>
      <c r="G4405" s="181">
        <v>4.62</v>
      </c>
      <c r="H4405" s="181">
        <v>115.09</v>
      </c>
      <c r="I4405" s="181" t="s">
        <v>1906</v>
      </c>
      <c r="J4405" s="181" t="s">
        <v>543</v>
      </c>
      <c r="K4405" s="181" t="s">
        <v>4251</v>
      </c>
    </row>
    <row r="4406" spans="1:11">
      <c r="A4406" s="181" t="s">
        <v>4252</v>
      </c>
      <c r="B4406" s="181" t="s">
        <v>4253</v>
      </c>
      <c r="C4406" s="181" t="s">
        <v>557</v>
      </c>
      <c r="D4406" s="181">
        <v>16</v>
      </c>
      <c r="E4406" s="181" t="s">
        <v>546</v>
      </c>
      <c r="F4406" s="181">
        <v>1.49</v>
      </c>
      <c r="G4406" s="181">
        <v>23.84</v>
      </c>
      <c r="H4406" s="181">
        <v>91.63</v>
      </c>
      <c r="I4406" s="181" t="s">
        <v>542</v>
      </c>
      <c r="J4406" s="181" t="s">
        <v>543</v>
      </c>
      <c r="K4406" s="181" t="s">
        <v>4254</v>
      </c>
    </row>
    <row r="4407" spans="1:11">
      <c r="A4407" s="181" t="s">
        <v>4252</v>
      </c>
      <c r="B4407" s="181" t="s">
        <v>4253</v>
      </c>
      <c r="C4407" s="181" t="s">
        <v>545</v>
      </c>
      <c r="D4407" s="181">
        <v>12</v>
      </c>
      <c r="E4407" s="181" t="s">
        <v>554</v>
      </c>
      <c r="F4407" s="181">
        <v>2.77</v>
      </c>
      <c r="G4407" s="181">
        <v>33.24</v>
      </c>
      <c r="H4407" s="181">
        <v>91.63</v>
      </c>
      <c r="I4407" s="181" t="s">
        <v>542</v>
      </c>
      <c r="J4407" s="181" t="s">
        <v>543</v>
      </c>
      <c r="K4407" s="181" t="s">
        <v>4255</v>
      </c>
    </row>
    <row r="4408" spans="1:11">
      <c r="A4408" s="181" t="s">
        <v>4252</v>
      </c>
      <c r="B4408" s="181" t="s">
        <v>4253</v>
      </c>
      <c r="C4408" s="181" t="s">
        <v>552</v>
      </c>
      <c r="D4408" s="181">
        <v>19</v>
      </c>
      <c r="E4408" s="181" t="s">
        <v>546</v>
      </c>
      <c r="F4408" s="181">
        <v>1.7</v>
      </c>
      <c r="G4408" s="181">
        <v>32.299999999999997</v>
      </c>
      <c r="H4408" s="181">
        <v>91.63</v>
      </c>
      <c r="I4408" s="181" t="s">
        <v>542</v>
      </c>
      <c r="J4408" s="181" t="s">
        <v>543</v>
      </c>
      <c r="K4408" s="181" t="s">
        <v>4256</v>
      </c>
    </row>
    <row r="4409" spans="1:11">
      <c r="A4409" s="181" t="s">
        <v>4252</v>
      </c>
      <c r="B4409" s="181" t="s">
        <v>4253</v>
      </c>
      <c r="C4409" s="181" t="s">
        <v>575</v>
      </c>
      <c r="D4409" s="181">
        <v>9</v>
      </c>
      <c r="E4409" s="181" t="s">
        <v>546</v>
      </c>
      <c r="F4409" s="181">
        <v>0.25</v>
      </c>
      <c r="G4409" s="181">
        <v>2.25</v>
      </c>
      <c r="H4409" s="181">
        <v>91.63</v>
      </c>
      <c r="I4409" s="181" t="s">
        <v>542</v>
      </c>
      <c r="J4409" s="181" t="s">
        <v>543</v>
      </c>
      <c r="K4409" s="181" t="s">
        <v>4257</v>
      </c>
    </row>
    <row r="4410" spans="1:11">
      <c r="A4410" s="181" t="s">
        <v>4258</v>
      </c>
      <c r="B4410" s="181" t="s">
        <v>4259</v>
      </c>
      <c r="C4410" s="181" t="s">
        <v>553</v>
      </c>
      <c r="D4410" s="181">
        <v>7</v>
      </c>
      <c r="E4410" s="181" t="s">
        <v>551</v>
      </c>
      <c r="F4410" s="181">
        <v>3.23</v>
      </c>
      <c r="G4410" s="181">
        <v>22.61</v>
      </c>
      <c r="H4410" s="181">
        <v>46.27</v>
      </c>
      <c r="I4410" s="181" t="s">
        <v>542</v>
      </c>
      <c r="J4410" s="181" t="s">
        <v>543</v>
      </c>
      <c r="K4410" s="181" t="s">
        <v>4260</v>
      </c>
    </row>
    <row r="4411" spans="1:11">
      <c r="A4411" s="181" t="s">
        <v>4258</v>
      </c>
      <c r="B4411" s="181" t="s">
        <v>4259</v>
      </c>
      <c r="C4411" s="181" t="s">
        <v>552</v>
      </c>
      <c r="D4411" s="181">
        <v>5</v>
      </c>
      <c r="E4411" s="181" t="s">
        <v>551</v>
      </c>
      <c r="F4411" s="181">
        <v>1.24</v>
      </c>
      <c r="G4411" s="181">
        <v>6.2</v>
      </c>
      <c r="H4411" s="181">
        <v>46.27</v>
      </c>
      <c r="I4411" s="181" t="s">
        <v>542</v>
      </c>
      <c r="J4411" s="181" t="s">
        <v>543</v>
      </c>
      <c r="K4411" s="181" t="s">
        <v>4261</v>
      </c>
    </row>
    <row r="4412" spans="1:11">
      <c r="A4412" s="181" t="s">
        <v>4258</v>
      </c>
      <c r="B4412" s="181" t="s">
        <v>4259</v>
      </c>
      <c r="C4412" s="181" t="s">
        <v>575</v>
      </c>
      <c r="D4412" s="181">
        <v>6</v>
      </c>
      <c r="E4412" s="181" t="s">
        <v>541</v>
      </c>
      <c r="F4412" s="181">
        <v>2.91</v>
      </c>
      <c r="G4412" s="181">
        <v>17.46</v>
      </c>
      <c r="H4412" s="181">
        <v>46.27</v>
      </c>
      <c r="I4412" s="181" t="s">
        <v>542</v>
      </c>
      <c r="J4412" s="181" t="s">
        <v>543</v>
      </c>
      <c r="K4412" s="181" t="s">
        <v>4262</v>
      </c>
    </row>
    <row r="4413" spans="1:11">
      <c r="A4413" s="181" t="s">
        <v>4263</v>
      </c>
      <c r="B4413" s="181" t="s">
        <v>4264</v>
      </c>
      <c r="C4413" s="181" t="s">
        <v>557</v>
      </c>
      <c r="D4413" s="181">
        <v>12</v>
      </c>
      <c r="E4413" s="181" t="s">
        <v>546</v>
      </c>
      <c r="F4413" s="181">
        <v>0.54</v>
      </c>
      <c r="G4413" s="181">
        <v>6.48</v>
      </c>
      <c r="H4413" s="181">
        <v>79.83</v>
      </c>
      <c r="I4413" s="181" t="s">
        <v>542</v>
      </c>
      <c r="J4413" s="181" t="s">
        <v>543</v>
      </c>
      <c r="K4413" s="181" t="s">
        <v>4265</v>
      </c>
    </row>
    <row r="4414" spans="1:11">
      <c r="A4414" s="181" t="s">
        <v>4263</v>
      </c>
      <c r="B4414" s="181" t="s">
        <v>4264</v>
      </c>
      <c r="C4414" s="181" t="s">
        <v>579</v>
      </c>
      <c r="D4414" s="181">
        <v>13</v>
      </c>
      <c r="E4414" s="181" t="s">
        <v>546</v>
      </c>
      <c r="F4414" s="181">
        <v>2.25</v>
      </c>
      <c r="G4414" s="181">
        <v>29.25</v>
      </c>
      <c r="H4414" s="181">
        <v>79.83</v>
      </c>
      <c r="I4414" s="181" t="s">
        <v>542</v>
      </c>
      <c r="J4414" s="181" t="s">
        <v>543</v>
      </c>
      <c r="K4414" s="181" t="s">
        <v>4266</v>
      </c>
    </row>
    <row r="4415" spans="1:11">
      <c r="A4415" s="181" t="s">
        <v>4263</v>
      </c>
      <c r="B4415" s="181" t="s">
        <v>4264</v>
      </c>
      <c r="C4415" s="181" t="s">
        <v>597</v>
      </c>
      <c r="D4415" s="181">
        <v>15</v>
      </c>
      <c r="E4415" s="181" t="s">
        <v>551</v>
      </c>
      <c r="F4415" s="181">
        <v>2.94</v>
      </c>
      <c r="G4415" s="181">
        <v>44.1</v>
      </c>
      <c r="H4415" s="181">
        <v>79.83</v>
      </c>
      <c r="I4415" s="181" t="s">
        <v>542</v>
      </c>
      <c r="J4415" s="181" t="s">
        <v>543</v>
      </c>
      <c r="K4415" s="181" t="s">
        <v>4267</v>
      </c>
    </row>
    <row r="4416" spans="1:11">
      <c r="A4416" s="181" t="s">
        <v>4268</v>
      </c>
      <c r="B4416" s="181" t="s">
        <v>4269</v>
      </c>
      <c r="C4416" s="181" t="s">
        <v>579</v>
      </c>
      <c r="D4416" s="181">
        <v>17</v>
      </c>
      <c r="E4416" s="181" t="s">
        <v>554</v>
      </c>
      <c r="F4416" s="181">
        <v>1.33</v>
      </c>
      <c r="G4416" s="181">
        <v>22.61</v>
      </c>
      <c r="H4416" s="181">
        <v>93.82</v>
      </c>
      <c r="I4416" s="181" t="s">
        <v>542</v>
      </c>
      <c r="J4416" s="181" t="s">
        <v>543</v>
      </c>
      <c r="K4416" s="181" t="s">
        <v>4270</v>
      </c>
    </row>
    <row r="4417" spans="1:11">
      <c r="A4417" s="181" t="s">
        <v>4268</v>
      </c>
      <c r="B4417" s="181" t="s">
        <v>4269</v>
      </c>
      <c r="C4417" s="181" t="s">
        <v>553</v>
      </c>
      <c r="D4417" s="181">
        <v>5</v>
      </c>
      <c r="E4417" s="181" t="s">
        <v>546</v>
      </c>
      <c r="F4417" s="181">
        <v>3.84</v>
      </c>
      <c r="G4417" s="181">
        <v>19.2</v>
      </c>
      <c r="H4417" s="181">
        <v>93.82</v>
      </c>
      <c r="I4417" s="181" t="s">
        <v>542</v>
      </c>
      <c r="J4417" s="181" t="s">
        <v>543</v>
      </c>
      <c r="K4417" s="181" t="s">
        <v>4271</v>
      </c>
    </row>
    <row r="4418" spans="1:11">
      <c r="A4418" s="181" t="s">
        <v>4268</v>
      </c>
      <c r="B4418" s="181" t="s">
        <v>4269</v>
      </c>
      <c r="C4418" s="181" t="s">
        <v>547</v>
      </c>
      <c r="D4418" s="181">
        <v>1</v>
      </c>
      <c r="E4418" s="181" t="s">
        <v>551</v>
      </c>
      <c r="F4418" s="181">
        <v>3.4</v>
      </c>
      <c r="G4418" s="181">
        <v>3.4</v>
      </c>
      <c r="H4418" s="181">
        <v>93.82</v>
      </c>
      <c r="I4418" s="181" t="s">
        <v>542</v>
      </c>
      <c r="J4418" s="181" t="s">
        <v>543</v>
      </c>
      <c r="K4418" s="181" t="s">
        <v>4272</v>
      </c>
    </row>
    <row r="4419" spans="1:11">
      <c r="A4419" s="181" t="s">
        <v>4268</v>
      </c>
      <c r="B4419" s="181" t="s">
        <v>4269</v>
      </c>
      <c r="C4419" s="181" t="s">
        <v>559</v>
      </c>
      <c r="D4419" s="181">
        <v>10</v>
      </c>
      <c r="E4419" s="181" t="s">
        <v>554</v>
      </c>
      <c r="F4419" s="181">
        <v>2.98</v>
      </c>
      <c r="G4419" s="181">
        <v>29.8</v>
      </c>
      <c r="H4419" s="181">
        <v>93.82</v>
      </c>
      <c r="I4419" s="181" t="s">
        <v>542</v>
      </c>
      <c r="J4419" s="181" t="s">
        <v>543</v>
      </c>
      <c r="K4419" s="181" t="s">
        <v>4273</v>
      </c>
    </row>
    <row r="4420" spans="1:11">
      <c r="A4420" s="181" t="s">
        <v>4268</v>
      </c>
      <c r="B4420" s="181" t="s">
        <v>4269</v>
      </c>
      <c r="C4420" s="181" t="s">
        <v>557</v>
      </c>
      <c r="D4420" s="181">
        <v>9</v>
      </c>
      <c r="E4420" s="181" t="s">
        <v>551</v>
      </c>
      <c r="F4420" s="181">
        <v>2.09</v>
      </c>
      <c r="G4420" s="181">
        <v>18.809999999999999</v>
      </c>
      <c r="H4420" s="181">
        <v>93.82</v>
      </c>
      <c r="I4420" s="181" t="s">
        <v>542</v>
      </c>
      <c r="J4420" s="181" t="s">
        <v>543</v>
      </c>
      <c r="K4420" s="181" t="s">
        <v>4274</v>
      </c>
    </row>
    <row r="4421" spans="1:11">
      <c r="A4421" s="181" t="s">
        <v>4275</v>
      </c>
      <c r="B4421" s="181" t="s">
        <v>4276</v>
      </c>
      <c r="C4421" s="181" t="s">
        <v>550</v>
      </c>
      <c r="D4421" s="181">
        <v>15</v>
      </c>
      <c r="E4421" s="181" t="s">
        <v>554</v>
      </c>
      <c r="F4421" s="181">
        <v>1.01</v>
      </c>
      <c r="G4421" s="181">
        <v>15.15</v>
      </c>
      <c r="H4421" s="181">
        <v>80.67</v>
      </c>
      <c r="I4421" s="181" t="s">
        <v>542</v>
      </c>
      <c r="J4421" s="181" t="s">
        <v>543</v>
      </c>
      <c r="K4421" s="181" t="s">
        <v>4277</v>
      </c>
    </row>
    <row r="4422" spans="1:11">
      <c r="A4422" s="181" t="s">
        <v>4275</v>
      </c>
      <c r="B4422" s="181" t="s">
        <v>4276</v>
      </c>
      <c r="C4422" s="181" t="s">
        <v>545</v>
      </c>
      <c r="D4422" s="181">
        <v>12</v>
      </c>
      <c r="E4422" s="181" t="s">
        <v>541</v>
      </c>
      <c r="F4422" s="181">
        <v>0.91</v>
      </c>
      <c r="G4422" s="181">
        <v>10.92</v>
      </c>
      <c r="H4422" s="181">
        <v>80.67</v>
      </c>
      <c r="I4422" s="181" t="s">
        <v>542</v>
      </c>
      <c r="J4422" s="181" t="s">
        <v>543</v>
      </c>
      <c r="K4422" s="181" t="s">
        <v>4278</v>
      </c>
    </row>
    <row r="4423" spans="1:11">
      <c r="A4423" s="181" t="s">
        <v>4275</v>
      </c>
      <c r="B4423" s="181" t="s">
        <v>4276</v>
      </c>
      <c r="C4423" s="181" t="s">
        <v>563</v>
      </c>
      <c r="D4423" s="181">
        <v>15</v>
      </c>
      <c r="E4423" s="181" t="s">
        <v>546</v>
      </c>
      <c r="F4423" s="181">
        <v>3.64</v>
      </c>
      <c r="G4423" s="181">
        <v>54.6</v>
      </c>
      <c r="H4423" s="181">
        <v>80.67</v>
      </c>
      <c r="I4423" s="181" t="s">
        <v>542</v>
      </c>
      <c r="J4423" s="181" t="s">
        <v>543</v>
      </c>
      <c r="K4423" s="181" t="s">
        <v>4279</v>
      </c>
    </row>
    <row r="4424" spans="1:11">
      <c r="A4424" s="181" t="s">
        <v>4280</v>
      </c>
      <c r="B4424" s="181" t="s">
        <v>4281</v>
      </c>
      <c r="C4424" s="181" t="s">
        <v>540</v>
      </c>
      <c r="D4424" s="181">
        <v>13</v>
      </c>
      <c r="E4424" s="181" t="s">
        <v>554</v>
      </c>
      <c r="F4424" s="181">
        <v>2.29</v>
      </c>
      <c r="G4424" s="181">
        <v>29.77</v>
      </c>
      <c r="H4424" s="181">
        <v>125.8</v>
      </c>
      <c r="I4424" s="181" t="s">
        <v>1906</v>
      </c>
      <c r="J4424" s="181" t="s">
        <v>543</v>
      </c>
      <c r="K4424" s="181" t="s">
        <v>4282</v>
      </c>
    </row>
    <row r="4425" spans="1:11">
      <c r="A4425" s="181" t="s">
        <v>4280</v>
      </c>
      <c r="B4425" s="181" t="s">
        <v>4281</v>
      </c>
      <c r="C4425" s="181" t="s">
        <v>550</v>
      </c>
      <c r="D4425" s="181">
        <v>17</v>
      </c>
      <c r="E4425" s="181" t="s">
        <v>541</v>
      </c>
      <c r="F4425" s="181">
        <v>0.22</v>
      </c>
      <c r="G4425" s="181">
        <v>3.74</v>
      </c>
      <c r="H4425" s="181">
        <v>125.8</v>
      </c>
      <c r="I4425" s="181" t="s">
        <v>1906</v>
      </c>
      <c r="J4425" s="181" t="s">
        <v>543</v>
      </c>
      <c r="K4425" s="181" t="s">
        <v>4282</v>
      </c>
    </row>
    <row r="4426" spans="1:11">
      <c r="A4426" s="181" t="s">
        <v>4280</v>
      </c>
      <c r="B4426" s="181" t="s">
        <v>4281</v>
      </c>
      <c r="C4426" s="181" t="s">
        <v>552</v>
      </c>
      <c r="D4426" s="181">
        <v>9</v>
      </c>
      <c r="E4426" s="181" t="s">
        <v>554</v>
      </c>
      <c r="F4426" s="181">
        <v>1.64</v>
      </c>
      <c r="G4426" s="181">
        <v>14.76</v>
      </c>
      <c r="H4426" s="181">
        <v>125.8</v>
      </c>
      <c r="I4426" s="181" t="s">
        <v>1906</v>
      </c>
      <c r="J4426" s="181" t="s">
        <v>543</v>
      </c>
      <c r="K4426" s="181" t="s">
        <v>4282</v>
      </c>
    </row>
    <row r="4427" spans="1:11">
      <c r="A4427" s="181" t="s">
        <v>4280</v>
      </c>
      <c r="B4427" s="181" t="s">
        <v>4281</v>
      </c>
      <c r="C4427" s="181" t="s">
        <v>579</v>
      </c>
      <c r="D4427" s="181">
        <v>2</v>
      </c>
      <c r="E4427" s="181" t="s">
        <v>551</v>
      </c>
      <c r="F4427" s="181">
        <v>4.8499999999999996</v>
      </c>
      <c r="G4427" s="181">
        <v>9.6999999999999993</v>
      </c>
      <c r="H4427" s="181">
        <v>125.8</v>
      </c>
      <c r="I4427" s="181" t="s">
        <v>1906</v>
      </c>
      <c r="J4427" s="181" t="s">
        <v>543</v>
      </c>
      <c r="K4427" s="181" t="s">
        <v>4282</v>
      </c>
    </row>
    <row r="4428" spans="1:11">
      <c r="A4428" s="181" t="s">
        <v>4280</v>
      </c>
      <c r="B4428" s="181" t="s">
        <v>4281</v>
      </c>
      <c r="C4428" s="181" t="s">
        <v>597</v>
      </c>
      <c r="D4428" s="181">
        <v>19</v>
      </c>
      <c r="E4428" s="181" t="s">
        <v>551</v>
      </c>
      <c r="F4428" s="181">
        <v>3.57</v>
      </c>
      <c r="G4428" s="181">
        <v>67.83</v>
      </c>
      <c r="H4428" s="181">
        <v>125.8</v>
      </c>
      <c r="I4428" s="181" t="s">
        <v>1906</v>
      </c>
      <c r="J4428" s="181" t="s">
        <v>543</v>
      </c>
      <c r="K4428" s="181" t="s">
        <v>4282</v>
      </c>
    </row>
    <row r="4429" spans="1:11">
      <c r="A4429" s="181" t="s">
        <v>4283</v>
      </c>
      <c r="B4429" s="181" t="s">
        <v>4284</v>
      </c>
      <c r="C4429" s="181" t="s">
        <v>552</v>
      </c>
      <c r="D4429" s="181">
        <v>17</v>
      </c>
      <c r="E4429" s="181" t="s">
        <v>541</v>
      </c>
      <c r="F4429" s="181">
        <v>0.43</v>
      </c>
      <c r="G4429" s="181">
        <v>7.31</v>
      </c>
      <c r="H4429" s="181">
        <v>41.63</v>
      </c>
      <c r="I4429" s="181" t="s">
        <v>542</v>
      </c>
      <c r="J4429" s="181" t="s">
        <v>778</v>
      </c>
      <c r="K4429" s="181" t="s">
        <v>4285</v>
      </c>
    </row>
    <row r="4430" spans="1:11">
      <c r="A4430" s="181" t="s">
        <v>4283</v>
      </c>
      <c r="B4430" s="181" t="s">
        <v>4284</v>
      </c>
      <c r="C4430" s="181" t="s">
        <v>550</v>
      </c>
      <c r="D4430" s="181">
        <v>2</v>
      </c>
      <c r="E4430" s="181" t="s">
        <v>554</v>
      </c>
      <c r="F4430" s="181">
        <v>1.98</v>
      </c>
      <c r="G4430" s="181">
        <v>3.96</v>
      </c>
      <c r="H4430" s="181">
        <v>41.63</v>
      </c>
      <c r="I4430" s="181" t="s">
        <v>542</v>
      </c>
      <c r="J4430" s="181" t="s">
        <v>778</v>
      </c>
      <c r="K4430" s="181" t="s">
        <v>4286</v>
      </c>
    </row>
    <row r="4431" spans="1:11">
      <c r="A4431" s="181" t="s">
        <v>4283</v>
      </c>
      <c r="B4431" s="181" t="s">
        <v>4284</v>
      </c>
      <c r="C4431" s="181" t="s">
        <v>553</v>
      </c>
      <c r="D4431" s="181">
        <v>11</v>
      </c>
      <c r="E4431" s="181" t="s">
        <v>554</v>
      </c>
      <c r="F4431" s="181">
        <v>2.76</v>
      </c>
      <c r="G4431" s="181">
        <v>30.36</v>
      </c>
      <c r="H4431" s="181">
        <v>41.63</v>
      </c>
      <c r="I4431" s="181" t="s">
        <v>542</v>
      </c>
      <c r="J4431" s="181" t="s">
        <v>778</v>
      </c>
      <c r="K4431" s="181" t="s">
        <v>4287</v>
      </c>
    </row>
    <row r="4432" spans="1:11">
      <c r="A4432" s="181" t="s">
        <v>4288</v>
      </c>
      <c r="B4432" s="181" t="s">
        <v>4289</v>
      </c>
      <c r="C4432" s="181" t="s">
        <v>543</v>
      </c>
      <c r="D4432" s="181">
        <v>5</v>
      </c>
      <c r="E4432" s="181" t="s">
        <v>541</v>
      </c>
      <c r="F4432" s="181">
        <v>0.36</v>
      </c>
      <c r="G4432" s="181">
        <v>1.8</v>
      </c>
      <c r="H4432" s="181">
        <v>87.13</v>
      </c>
      <c r="I4432" s="181" t="s">
        <v>542</v>
      </c>
      <c r="J4432" s="181" t="s">
        <v>543</v>
      </c>
      <c r="K4432" s="181" t="s">
        <v>4290</v>
      </c>
    </row>
    <row r="4433" spans="1:11">
      <c r="A4433" s="181" t="s">
        <v>4288</v>
      </c>
      <c r="B4433" s="181" t="s">
        <v>4289</v>
      </c>
      <c r="C4433" s="181" t="s">
        <v>597</v>
      </c>
      <c r="D4433" s="181">
        <v>17</v>
      </c>
      <c r="E4433" s="181" t="s">
        <v>546</v>
      </c>
      <c r="F4433" s="181">
        <v>3.14</v>
      </c>
      <c r="G4433" s="181">
        <v>53.38</v>
      </c>
      <c r="H4433" s="181">
        <v>87.13</v>
      </c>
      <c r="I4433" s="181" t="s">
        <v>542</v>
      </c>
      <c r="J4433" s="181" t="s">
        <v>543</v>
      </c>
      <c r="K4433" s="181" t="s">
        <v>4291</v>
      </c>
    </row>
    <row r="4434" spans="1:11">
      <c r="A4434" s="181" t="s">
        <v>4288</v>
      </c>
      <c r="B4434" s="181" t="s">
        <v>4289</v>
      </c>
      <c r="C4434" s="181" t="s">
        <v>579</v>
      </c>
      <c r="D4434" s="181">
        <v>9</v>
      </c>
      <c r="E4434" s="181" t="s">
        <v>546</v>
      </c>
      <c r="F4434" s="181">
        <v>3.55</v>
      </c>
      <c r="G4434" s="181">
        <v>31.95</v>
      </c>
      <c r="H4434" s="181">
        <v>87.13</v>
      </c>
      <c r="I4434" s="181" t="s">
        <v>542</v>
      </c>
      <c r="J4434" s="181" t="s">
        <v>543</v>
      </c>
      <c r="K4434" s="181" t="s">
        <v>4292</v>
      </c>
    </row>
    <row r="4435" spans="1:11">
      <c r="A4435" s="181" t="s">
        <v>4293</v>
      </c>
      <c r="B4435" s="181" t="s">
        <v>4294</v>
      </c>
      <c r="C4435" s="181" t="s">
        <v>559</v>
      </c>
      <c r="D4435" s="181">
        <v>16</v>
      </c>
      <c r="E4435" s="181" t="s">
        <v>551</v>
      </c>
      <c r="F4435" s="181">
        <v>4.42</v>
      </c>
      <c r="G4435" s="181">
        <v>70.72</v>
      </c>
      <c r="H4435" s="181">
        <v>171.47</v>
      </c>
      <c r="I4435" s="181" t="s">
        <v>542</v>
      </c>
      <c r="J4435" s="181" t="s">
        <v>543</v>
      </c>
      <c r="K4435" s="181" t="s">
        <v>4295</v>
      </c>
    </row>
    <row r="4436" spans="1:11">
      <c r="A4436" s="181" t="s">
        <v>4293</v>
      </c>
      <c r="B4436" s="181" t="s">
        <v>4294</v>
      </c>
      <c r="C4436" s="181" t="s">
        <v>575</v>
      </c>
      <c r="D4436" s="181">
        <v>15</v>
      </c>
      <c r="E4436" s="181" t="s">
        <v>546</v>
      </c>
      <c r="F4436" s="181">
        <v>0.33</v>
      </c>
      <c r="G4436" s="181">
        <v>4.95</v>
      </c>
      <c r="H4436" s="181">
        <v>171.47</v>
      </c>
      <c r="I4436" s="181" t="s">
        <v>542</v>
      </c>
      <c r="J4436" s="181" t="s">
        <v>543</v>
      </c>
      <c r="K4436" s="181" t="s">
        <v>4296</v>
      </c>
    </row>
    <row r="4437" spans="1:11">
      <c r="A4437" s="181" t="s">
        <v>4293</v>
      </c>
      <c r="B4437" s="181" t="s">
        <v>4294</v>
      </c>
      <c r="C4437" s="181" t="s">
        <v>597</v>
      </c>
      <c r="D4437" s="181">
        <v>11</v>
      </c>
      <c r="E4437" s="181" t="s">
        <v>541</v>
      </c>
      <c r="F4437" s="181">
        <v>4.42</v>
      </c>
      <c r="G4437" s="181">
        <v>48.62</v>
      </c>
      <c r="H4437" s="181">
        <v>171.47</v>
      </c>
      <c r="I4437" s="181" t="s">
        <v>542</v>
      </c>
      <c r="J4437" s="181" t="s">
        <v>543</v>
      </c>
      <c r="K4437" s="181" t="s">
        <v>4297</v>
      </c>
    </row>
    <row r="4438" spans="1:11">
      <c r="A4438" s="181" t="s">
        <v>4293</v>
      </c>
      <c r="B4438" s="181" t="s">
        <v>4294</v>
      </c>
      <c r="C4438" s="181" t="s">
        <v>550</v>
      </c>
      <c r="D4438" s="181">
        <v>13</v>
      </c>
      <c r="E4438" s="181" t="s">
        <v>546</v>
      </c>
      <c r="F4438" s="181">
        <v>3.45</v>
      </c>
      <c r="G4438" s="181">
        <v>44.85</v>
      </c>
      <c r="H4438" s="181">
        <v>171.47</v>
      </c>
      <c r="I4438" s="181" t="s">
        <v>542</v>
      </c>
      <c r="J4438" s="181" t="s">
        <v>543</v>
      </c>
      <c r="K4438" s="181" t="s">
        <v>4298</v>
      </c>
    </row>
    <row r="4439" spans="1:11">
      <c r="A4439" s="181" t="s">
        <v>4293</v>
      </c>
      <c r="B4439" s="181" t="s">
        <v>4294</v>
      </c>
      <c r="C4439" s="181" t="s">
        <v>557</v>
      </c>
      <c r="D4439" s="181">
        <v>1</v>
      </c>
      <c r="E4439" s="181" t="s">
        <v>551</v>
      </c>
      <c r="F4439" s="181">
        <v>2.33</v>
      </c>
      <c r="G4439" s="181">
        <v>2.33</v>
      </c>
      <c r="H4439" s="181">
        <v>171.47</v>
      </c>
      <c r="I4439" s="181" t="s">
        <v>542</v>
      </c>
      <c r="J4439" s="181" t="s">
        <v>543</v>
      </c>
      <c r="K4439" s="181" t="s">
        <v>4299</v>
      </c>
    </row>
    <row r="4440" spans="1:11">
      <c r="A4440" s="181" t="s">
        <v>4300</v>
      </c>
      <c r="B4440" s="181" t="s">
        <v>4301</v>
      </c>
      <c r="C4440" s="181" t="s">
        <v>575</v>
      </c>
      <c r="D4440" s="181">
        <v>1</v>
      </c>
      <c r="E4440" s="181" t="s">
        <v>554</v>
      </c>
      <c r="F4440" s="181">
        <v>4.58</v>
      </c>
      <c r="G4440" s="181">
        <v>4.58</v>
      </c>
      <c r="H4440" s="181">
        <v>124.84</v>
      </c>
      <c r="I4440" s="181" t="s">
        <v>1906</v>
      </c>
      <c r="J4440" s="181" t="s">
        <v>543</v>
      </c>
      <c r="K4440" s="181" t="s">
        <v>4302</v>
      </c>
    </row>
    <row r="4441" spans="1:11">
      <c r="A4441" s="181" t="s">
        <v>4300</v>
      </c>
      <c r="B4441" s="181" t="s">
        <v>4301</v>
      </c>
      <c r="C4441" s="181" t="s">
        <v>557</v>
      </c>
      <c r="D4441" s="181">
        <v>13</v>
      </c>
      <c r="E4441" s="181" t="s">
        <v>554</v>
      </c>
      <c r="F4441" s="181">
        <v>0.93</v>
      </c>
      <c r="G4441" s="181">
        <v>12.09</v>
      </c>
      <c r="H4441" s="181">
        <v>124.84</v>
      </c>
      <c r="I4441" s="181" t="s">
        <v>1906</v>
      </c>
      <c r="J4441" s="181" t="s">
        <v>543</v>
      </c>
      <c r="K4441" s="181" t="s">
        <v>4302</v>
      </c>
    </row>
    <row r="4442" spans="1:11">
      <c r="A4442" s="181" t="s">
        <v>4300</v>
      </c>
      <c r="B4442" s="181" t="s">
        <v>4301</v>
      </c>
      <c r="C4442" s="181" t="s">
        <v>550</v>
      </c>
      <c r="D4442" s="181">
        <v>17</v>
      </c>
      <c r="E4442" s="181" t="s">
        <v>551</v>
      </c>
      <c r="F4442" s="181">
        <v>2.89</v>
      </c>
      <c r="G4442" s="181">
        <v>49.13</v>
      </c>
      <c r="H4442" s="181">
        <v>124.84</v>
      </c>
      <c r="I4442" s="181" t="s">
        <v>1906</v>
      </c>
      <c r="J4442" s="181" t="s">
        <v>543</v>
      </c>
      <c r="K4442" s="181" t="s">
        <v>4302</v>
      </c>
    </row>
    <row r="4443" spans="1:11">
      <c r="A4443" s="181" t="s">
        <v>4300</v>
      </c>
      <c r="B4443" s="181" t="s">
        <v>4301</v>
      </c>
      <c r="C4443" s="181" t="s">
        <v>597</v>
      </c>
      <c r="D4443" s="181">
        <v>16</v>
      </c>
      <c r="E4443" s="181" t="s">
        <v>546</v>
      </c>
      <c r="F4443" s="181">
        <v>1.35</v>
      </c>
      <c r="G4443" s="181">
        <v>21.6</v>
      </c>
      <c r="H4443" s="181">
        <v>124.84</v>
      </c>
      <c r="I4443" s="181" t="s">
        <v>1906</v>
      </c>
      <c r="J4443" s="181" t="s">
        <v>543</v>
      </c>
      <c r="K4443" s="181" t="s">
        <v>4302</v>
      </c>
    </row>
    <row r="4444" spans="1:11">
      <c r="A4444" s="181" t="s">
        <v>4300</v>
      </c>
      <c r="B4444" s="181" t="s">
        <v>4301</v>
      </c>
      <c r="C4444" s="181" t="s">
        <v>579</v>
      </c>
      <c r="D4444" s="181">
        <v>13</v>
      </c>
      <c r="E4444" s="181" t="s">
        <v>546</v>
      </c>
      <c r="F4444" s="181">
        <v>2.88</v>
      </c>
      <c r="G4444" s="181">
        <v>37.44</v>
      </c>
      <c r="H4444" s="181">
        <v>124.84</v>
      </c>
      <c r="I4444" s="181" t="s">
        <v>1906</v>
      </c>
      <c r="J4444" s="181" t="s">
        <v>543</v>
      </c>
      <c r="K4444" s="181" t="s">
        <v>4302</v>
      </c>
    </row>
    <row r="4445" spans="1:11">
      <c r="A4445" s="181" t="s">
        <v>4303</v>
      </c>
      <c r="B4445" s="181" t="s">
        <v>4304</v>
      </c>
      <c r="C4445" s="181" t="s">
        <v>553</v>
      </c>
      <c r="D4445" s="181">
        <v>13</v>
      </c>
      <c r="E4445" s="181" t="s">
        <v>546</v>
      </c>
      <c r="F4445" s="181">
        <v>4.4800000000000004</v>
      </c>
      <c r="G4445" s="181">
        <v>58.24</v>
      </c>
      <c r="H4445" s="181">
        <v>171.27</v>
      </c>
      <c r="I4445" s="181" t="s">
        <v>542</v>
      </c>
      <c r="J4445" s="181" t="s">
        <v>543</v>
      </c>
      <c r="K4445" s="181" t="s">
        <v>4305</v>
      </c>
    </row>
    <row r="4446" spans="1:11">
      <c r="A4446" s="181" t="s">
        <v>4303</v>
      </c>
      <c r="B4446" s="181" t="s">
        <v>4304</v>
      </c>
      <c r="C4446" s="181" t="s">
        <v>550</v>
      </c>
      <c r="D4446" s="181">
        <v>9</v>
      </c>
      <c r="E4446" s="181" t="s">
        <v>541</v>
      </c>
      <c r="F4446" s="181">
        <v>4.05</v>
      </c>
      <c r="G4446" s="181">
        <v>36.450000000000003</v>
      </c>
      <c r="H4446" s="181">
        <v>171.27</v>
      </c>
      <c r="I4446" s="181" t="s">
        <v>542</v>
      </c>
      <c r="J4446" s="181" t="s">
        <v>543</v>
      </c>
      <c r="K4446" s="181" t="s">
        <v>4306</v>
      </c>
    </row>
    <row r="4447" spans="1:11">
      <c r="A4447" s="181" t="s">
        <v>4303</v>
      </c>
      <c r="B4447" s="181" t="s">
        <v>4304</v>
      </c>
      <c r="C4447" s="181" t="s">
        <v>540</v>
      </c>
      <c r="D4447" s="181">
        <v>18</v>
      </c>
      <c r="E4447" s="181" t="s">
        <v>554</v>
      </c>
      <c r="F4447" s="181">
        <v>4.05</v>
      </c>
      <c r="G4447" s="181">
        <v>72.900000000000006</v>
      </c>
      <c r="H4447" s="181">
        <v>171.27</v>
      </c>
      <c r="I4447" s="181" t="s">
        <v>542</v>
      </c>
      <c r="J4447" s="181" t="s">
        <v>543</v>
      </c>
      <c r="K4447" s="181" t="s">
        <v>4307</v>
      </c>
    </row>
    <row r="4448" spans="1:11">
      <c r="A4448" s="181" t="s">
        <v>4303</v>
      </c>
      <c r="B4448" s="181" t="s">
        <v>4304</v>
      </c>
      <c r="C4448" s="181" t="s">
        <v>545</v>
      </c>
      <c r="D4448" s="181">
        <v>16</v>
      </c>
      <c r="E4448" s="181" t="s">
        <v>541</v>
      </c>
      <c r="F4448" s="181">
        <v>0.23</v>
      </c>
      <c r="G4448" s="181">
        <v>3.68</v>
      </c>
      <c r="H4448" s="181">
        <v>171.27</v>
      </c>
      <c r="I4448" s="181" t="s">
        <v>542</v>
      </c>
      <c r="J4448" s="181" t="s">
        <v>543</v>
      </c>
      <c r="K4448" s="181" t="s">
        <v>4308</v>
      </c>
    </row>
    <row r="4449" spans="1:11">
      <c r="A4449" s="181" t="s">
        <v>4309</v>
      </c>
      <c r="B4449" s="181" t="s">
        <v>4310</v>
      </c>
      <c r="C4449" s="181" t="s">
        <v>557</v>
      </c>
      <c r="D4449" s="181">
        <v>19</v>
      </c>
      <c r="E4449" s="181" t="s">
        <v>546</v>
      </c>
      <c r="F4449" s="181">
        <v>2.2599999999999998</v>
      </c>
      <c r="G4449" s="181">
        <v>42.94</v>
      </c>
      <c r="H4449" s="181">
        <v>162.46</v>
      </c>
      <c r="I4449" s="181" t="s">
        <v>542</v>
      </c>
      <c r="J4449" s="181" t="s">
        <v>543</v>
      </c>
      <c r="K4449" s="181" t="s">
        <v>4311</v>
      </c>
    </row>
    <row r="4450" spans="1:11">
      <c r="A4450" s="181" t="s">
        <v>4309</v>
      </c>
      <c r="B4450" s="181" t="s">
        <v>4310</v>
      </c>
      <c r="C4450" s="181" t="s">
        <v>579</v>
      </c>
      <c r="D4450" s="181">
        <v>18</v>
      </c>
      <c r="E4450" s="181" t="s">
        <v>546</v>
      </c>
      <c r="F4450" s="181">
        <v>3.82</v>
      </c>
      <c r="G4450" s="181">
        <v>68.760000000000005</v>
      </c>
      <c r="H4450" s="181">
        <v>162.46</v>
      </c>
      <c r="I4450" s="181" t="s">
        <v>542</v>
      </c>
      <c r="J4450" s="181" t="s">
        <v>543</v>
      </c>
      <c r="K4450" s="181" t="s">
        <v>4312</v>
      </c>
    </row>
    <row r="4451" spans="1:11">
      <c r="A4451" s="181" t="s">
        <v>4309</v>
      </c>
      <c r="B4451" s="181" t="s">
        <v>4310</v>
      </c>
      <c r="C4451" s="181" t="s">
        <v>545</v>
      </c>
      <c r="D4451" s="181">
        <v>10</v>
      </c>
      <c r="E4451" s="181" t="s">
        <v>551</v>
      </c>
      <c r="F4451" s="181">
        <v>4.67</v>
      </c>
      <c r="G4451" s="181">
        <v>46.7</v>
      </c>
      <c r="H4451" s="181">
        <v>162.46</v>
      </c>
      <c r="I4451" s="181" t="s">
        <v>542</v>
      </c>
      <c r="J4451" s="181" t="s">
        <v>543</v>
      </c>
      <c r="K4451" s="181" t="s">
        <v>4313</v>
      </c>
    </row>
    <row r="4452" spans="1:11">
      <c r="A4452" s="181" t="s">
        <v>4309</v>
      </c>
      <c r="B4452" s="181" t="s">
        <v>4310</v>
      </c>
      <c r="C4452" s="181" t="s">
        <v>563</v>
      </c>
      <c r="D4452" s="181">
        <v>1</v>
      </c>
      <c r="E4452" s="181" t="s">
        <v>551</v>
      </c>
      <c r="F4452" s="181">
        <v>3.26</v>
      </c>
      <c r="G4452" s="181">
        <v>3.26</v>
      </c>
      <c r="H4452" s="181">
        <v>162.46</v>
      </c>
      <c r="I4452" s="181" t="s">
        <v>542</v>
      </c>
      <c r="J4452" s="181" t="s">
        <v>543</v>
      </c>
      <c r="K4452" s="181" t="s">
        <v>4314</v>
      </c>
    </row>
    <row r="4453" spans="1:11">
      <c r="A4453" s="181" t="s">
        <v>4309</v>
      </c>
      <c r="B4453" s="181" t="s">
        <v>4310</v>
      </c>
      <c r="C4453" s="181" t="s">
        <v>575</v>
      </c>
      <c r="D4453" s="181">
        <v>8</v>
      </c>
      <c r="E4453" s="181" t="s">
        <v>554</v>
      </c>
      <c r="F4453" s="181">
        <v>0.1</v>
      </c>
      <c r="G4453" s="181">
        <v>0.8</v>
      </c>
      <c r="H4453" s="181">
        <v>162.46</v>
      </c>
      <c r="I4453" s="181" t="s">
        <v>542</v>
      </c>
      <c r="J4453" s="181" t="s">
        <v>543</v>
      </c>
      <c r="K4453" s="181" t="s">
        <v>4315</v>
      </c>
    </row>
    <row r="4454" spans="1:11">
      <c r="A4454" s="181" t="s">
        <v>4316</v>
      </c>
      <c r="B4454" s="181" t="s">
        <v>4317</v>
      </c>
      <c r="C4454" s="181" t="s">
        <v>557</v>
      </c>
      <c r="D4454" s="181">
        <v>14</v>
      </c>
      <c r="E4454" s="181" t="s">
        <v>546</v>
      </c>
      <c r="F4454" s="181">
        <v>1.86</v>
      </c>
      <c r="G4454" s="181">
        <v>26.04</v>
      </c>
      <c r="H4454" s="181">
        <v>79.25</v>
      </c>
      <c r="I4454" s="181" t="s">
        <v>1906</v>
      </c>
      <c r="J4454" s="181" t="s">
        <v>543</v>
      </c>
      <c r="K4454" s="181" t="s">
        <v>4318</v>
      </c>
    </row>
    <row r="4455" spans="1:11">
      <c r="A4455" s="181" t="s">
        <v>4316</v>
      </c>
      <c r="B4455" s="181" t="s">
        <v>4317</v>
      </c>
      <c r="C4455" s="181" t="s">
        <v>553</v>
      </c>
      <c r="D4455" s="181">
        <v>6</v>
      </c>
      <c r="E4455" s="181" t="s">
        <v>554</v>
      </c>
      <c r="F4455" s="181">
        <v>4.75</v>
      </c>
      <c r="G4455" s="181">
        <v>28.5</v>
      </c>
      <c r="H4455" s="181">
        <v>79.25</v>
      </c>
      <c r="I4455" s="181" t="s">
        <v>1906</v>
      </c>
      <c r="J4455" s="181" t="s">
        <v>543</v>
      </c>
      <c r="K4455" s="181" t="s">
        <v>4318</v>
      </c>
    </row>
    <row r="4456" spans="1:11">
      <c r="A4456" s="181" t="s">
        <v>4316</v>
      </c>
      <c r="B4456" s="181" t="s">
        <v>4317</v>
      </c>
      <c r="C4456" s="181" t="s">
        <v>550</v>
      </c>
      <c r="D4456" s="181">
        <v>2</v>
      </c>
      <c r="E4456" s="181" t="s">
        <v>554</v>
      </c>
      <c r="F4456" s="181">
        <v>2.5299999999999998</v>
      </c>
      <c r="G4456" s="181">
        <v>5.0599999999999996</v>
      </c>
      <c r="H4456" s="181">
        <v>79.25</v>
      </c>
      <c r="I4456" s="181" t="s">
        <v>1906</v>
      </c>
      <c r="J4456" s="181" t="s">
        <v>543</v>
      </c>
      <c r="K4456" s="181" t="s">
        <v>4318</v>
      </c>
    </row>
    <row r="4457" spans="1:11">
      <c r="A4457" s="181" t="s">
        <v>4316</v>
      </c>
      <c r="B4457" s="181" t="s">
        <v>4317</v>
      </c>
      <c r="C4457" s="181" t="s">
        <v>575</v>
      </c>
      <c r="D4457" s="181">
        <v>7</v>
      </c>
      <c r="E4457" s="181" t="s">
        <v>554</v>
      </c>
      <c r="F4457" s="181">
        <v>1.35</v>
      </c>
      <c r="G4457" s="181">
        <v>9.4499999999999993</v>
      </c>
      <c r="H4457" s="181">
        <v>79.25</v>
      </c>
      <c r="I4457" s="181" t="s">
        <v>1906</v>
      </c>
      <c r="J4457" s="181" t="s">
        <v>543</v>
      </c>
      <c r="K4457" s="181" t="s">
        <v>4318</v>
      </c>
    </row>
    <row r="4458" spans="1:11">
      <c r="A4458" s="181" t="s">
        <v>4316</v>
      </c>
      <c r="B4458" s="181" t="s">
        <v>4317</v>
      </c>
      <c r="C4458" s="181" t="s">
        <v>597</v>
      </c>
      <c r="D4458" s="181">
        <v>6</v>
      </c>
      <c r="E4458" s="181" t="s">
        <v>554</v>
      </c>
      <c r="F4458" s="181">
        <v>1.7</v>
      </c>
      <c r="G4458" s="181">
        <v>10.199999999999999</v>
      </c>
      <c r="H4458" s="181">
        <v>79.25</v>
      </c>
      <c r="I4458" s="181" t="s">
        <v>1906</v>
      </c>
      <c r="J4458" s="181" t="s">
        <v>543</v>
      </c>
      <c r="K4458" s="181" t="s">
        <v>4318</v>
      </c>
    </row>
    <row r="4459" spans="1:11">
      <c r="A4459" s="181" t="s">
        <v>4319</v>
      </c>
      <c r="B4459" s="181" t="s">
        <v>4320</v>
      </c>
      <c r="C4459" s="181" t="s">
        <v>563</v>
      </c>
      <c r="D4459" s="181">
        <v>1</v>
      </c>
      <c r="E4459" s="181" t="s">
        <v>546</v>
      </c>
      <c r="F4459" s="181">
        <v>1.46</v>
      </c>
      <c r="G4459" s="181">
        <v>1.46</v>
      </c>
      <c r="H4459" s="181">
        <v>116.15</v>
      </c>
      <c r="I4459" s="181" t="s">
        <v>542</v>
      </c>
      <c r="J4459" s="181" t="s">
        <v>543</v>
      </c>
      <c r="K4459" s="181" t="s">
        <v>4321</v>
      </c>
    </row>
    <row r="4460" spans="1:11">
      <c r="A4460" s="181" t="s">
        <v>4319</v>
      </c>
      <c r="B4460" s="181" t="s">
        <v>4320</v>
      </c>
      <c r="C4460" s="181" t="s">
        <v>557</v>
      </c>
      <c r="D4460" s="181">
        <v>7</v>
      </c>
      <c r="E4460" s="181" t="s">
        <v>546</v>
      </c>
      <c r="F4460" s="181">
        <v>1.27</v>
      </c>
      <c r="G4460" s="181">
        <v>8.89</v>
      </c>
      <c r="H4460" s="181">
        <v>116.15</v>
      </c>
      <c r="I4460" s="181" t="s">
        <v>542</v>
      </c>
      <c r="J4460" s="181" t="s">
        <v>543</v>
      </c>
      <c r="K4460" s="181" t="s">
        <v>4322</v>
      </c>
    </row>
    <row r="4461" spans="1:11">
      <c r="A4461" s="181" t="s">
        <v>4319</v>
      </c>
      <c r="B4461" s="181" t="s">
        <v>4320</v>
      </c>
      <c r="C4461" s="181" t="s">
        <v>550</v>
      </c>
      <c r="D4461" s="181">
        <v>13</v>
      </c>
      <c r="E4461" s="181" t="s">
        <v>551</v>
      </c>
      <c r="F4461" s="181">
        <v>2.12</v>
      </c>
      <c r="G4461" s="181">
        <v>27.56</v>
      </c>
      <c r="H4461" s="181">
        <v>116.15</v>
      </c>
      <c r="I4461" s="181" t="s">
        <v>542</v>
      </c>
      <c r="J4461" s="181" t="s">
        <v>543</v>
      </c>
      <c r="K4461" s="181" t="s">
        <v>4323</v>
      </c>
    </row>
    <row r="4462" spans="1:11">
      <c r="A4462" s="181" t="s">
        <v>4319</v>
      </c>
      <c r="B4462" s="181" t="s">
        <v>4320</v>
      </c>
      <c r="C4462" s="181" t="s">
        <v>553</v>
      </c>
      <c r="D4462" s="181">
        <v>11</v>
      </c>
      <c r="E4462" s="181" t="s">
        <v>551</v>
      </c>
      <c r="F4462" s="181">
        <v>3.9</v>
      </c>
      <c r="G4462" s="181">
        <v>42.9</v>
      </c>
      <c r="H4462" s="181">
        <v>116.15</v>
      </c>
      <c r="I4462" s="181" t="s">
        <v>542</v>
      </c>
      <c r="J4462" s="181" t="s">
        <v>543</v>
      </c>
      <c r="K4462" s="181" t="s">
        <v>4324</v>
      </c>
    </row>
    <row r="4463" spans="1:11">
      <c r="A4463" s="181" t="s">
        <v>4319</v>
      </c>
      <c r="B4463" s="181" t="s">
        <v>4320</v>
      </c>
      <c r="C4463" s="181" t="s">
        <v>552</v>
      </c>
      <c r="D4463" s="181">
        <v>15</v>
      </c>
      <c r="E4463" s="181" t="s">
        <v>546</v>
      </c>
      <c r="F4463" s="181">
        <v>1.82</v>
      </c>
      <c r="G4463" s="181">
        <v>27.3</v>
      </c>
      <c r="H4463" s="181">
        <v>116.15</v>
      </c>
      <c r="I4463" s="181" t="s">
        <v>542</v>
      </c>
      <c r="J4463" s="181" t="s">
        <v>543</v>
      </c>
      <c r="K4463" s="181" t="s">
        <v>4325</v>
      </c>
    </row>
    <row r="4464" spans="1:11">
      <c r="A4464" s="181" t="s">
        <v>4319</v>
      </c>
      <c r="B4464" s="181" t="s">
        <v>4320</v>
      </c>
      <c r="C4464" s="181" t="s">
        <v>543</v>
      </c>
      <c r="D4464" s="181">
        <v>2</v>
      </c>
      <c r="E4464" s="181" t="s">
        <v>554</v>
      </c>
      <c r="F4464" s="181">
        <v>4.0199999999999996</v>
      </c>
      <c r="G4464" s="181">
        <v>8.0399999999999991</v>
      </c>
      <c r="H4464" s="181">
        <v>116.15</v>
      </c>
      <c r="I4464" s="181" t="s">
        <v>542</v>
      </c>
      <c r="J4464" s="181" t="s">
        <v>543</v>
      </c>
      <c r="K4464" s="181" t="s">
        <v>4326</v>
      </c>
    </row>
    <row r="4465" spans="1:11">
      <c r="A4465" s="181" t="s">
        <v>4327</v>
      </c>
      <c r="B4465" s="181" t="s">
        <v>4328</v>
      </c>
      <c r="C4465" s="181" t="s">
        <v>550</v>
      </c>
      <c r="D4465" s="181">
        <v>16</v>
      </c>
      <c r="E4465" s="181" t="s">
        <v>551</v>
      </c>
      <c r="F4465" s="181">
        <v>1.82</v>
      </c>
      <c r="G4465" s="181">
        <v>29.12</v>
      </c>
      <c r="H4465" s="181">
        <v>127.01</v>
      </c>
      <c r="I4465" s="181" t="s">
        <v>1906</v>
      </c>
      <c r="J4465" s="181" t="s">
        <v>778</v>
      </c>
      <c r="K4465" s="181" t="s">
        <v>4329</v>
      </c>
    </row>
    <row r="4466" spans="1:11">
      <c r="A4466" s="181" t="s">
        <v>4327</v>
      </c>
      <c r="B4466" s="181" t="s">
        <v>4328</v>
      </c>
      <c r="C4466" s="181" t="s">
        <v>597</v>
      </c>
      <c r="D4466" s="181">
        <v>11</v>
      </c>
      <c r="E4466" s="181" t="s">
        <v>546</v>
      </c>
      <c r="F4466" s="181">
        <v>0.2</v>
      </c>
      <c r="G4466" s="181">
        <v>2.2000000000000002</v>
      </c>
      <c r="H4466" s="181">
        <v>127.01</v>
      </c>
      <c r="I4466" s="181" t="s">
        <v>1906</v>
      </c>
      <c r="J4466" s="181" t="s">
        <v>778</v>
      </c>
      <c r="K4466" s="181" t="s">
        <v>4329</v>
      </c>
    </row>
    <row r="4467" spans="1:11">
      <c r="A4467" s="181" t="s">
        <v>4327</v>
      </c>
      <c r="B4467" s="181" t="s">
        <v>4328</v>
      </c>
      <c r="C4467" s="181" t="s">
        <v>553</v>
      </c>
      <c r="D4467" s="181">
        <v>20</v>
      </c>
      <c r="E4467" s="181" t="s">
        <v>554</v>
      </c>
      <c r="F4467" s="181">
        <v>4.12</v>
      </c>
      <c r="G4467" s="181">
        <v>82.4</v>
      </c>
      <c r="H4467" s="181">
        <v>127.01</v>
      </c>
      <c r="I4467" s="181" t="s">
        <v>1906</v>
      </c>
      <c r="J4467" s="181" t="s">
        <v>778</v>
      </c>
      <c r="K4467" s="181" t="s">
        <v>4329</v>
      </c>
    </row>
    <row r="4468" spans="1:11">
      <c r="A4468" s="181" t="s">
        <v>4327</v>
      </c>
      <c r="B4468" s="181" t="s">
        <v>4328</v>
      </c>
      <c r="C4468" s="181" t="s">
        <v>552</v>
      </c>
      <c r="D4468" s="181">
        <v>3</v>
      </c>
      <c r="E4468" s="181" t="s">
        <v>541</v>
      </c>
      <c r="F4468" s="181">
        <v>4.43</v>
      </c>
      <c r="G4468" s="181">
        <v>13.29</v>
      </c>
      <c r="H4468" s="181">
        <v>127.01</v>
      </c>
      <c r="I4468" s="181" t="s">
        <v>1906</v>
      </c>
      <c r="J4468" s="181" t="s">
        <v>778</v>
      </c>
      <c r="K4468" s="181" t="s">
        <v>4329</v>
      </c>
    </row>
    <row r="4469" spans="1:11">
      <c r="A4469" s="181" t="s">
        <v>4330</v>
      </c>
      <c r="B4469" s="181" t="s">
        <v>4331</v>
      </c>
      <c r="C4469" s="181" t="s">
        <v>597</v>
      </c>
      <c r="D4469" s="181">
        <v>4</v>
      </c>
      <c r="E4469" s="181" t="s">
        <v>546</v>
      </c>
      <c r="F4469" s="181">
        <v>0.5</v>
      </c>
      <c r="G4469" s="181">
        <v>2</v>
      </c>
      <c r="H4469" s="181">
        <v>84.75</v>
      </c>
      <c r="I4469" s="181" t="s">
        <v>542</v>
      </c>
      <c r="J4469" s="181" t="s">
        <v>543</v>
      </c>
      <c r="K4469" s="181" t="s">
        <v>4332</v>
      </c>
    </row>
    <row r="4470" spans="1:11">
      <c r="A4470" s="181" t="s">
        <v>4330</v>
      </c>
      <c r="B4470" s="181" t="s">
        <v>4331</v>
      </c>
      <c r="C4470" s="181" t="s">
        <v>540</v>
      </c>
      <c r="D4470" s="181">
        <v>16</v>
      </c>
      <c r="E4470" s="181" t="s">
        <v>554</v>
      </c>
      <c r="F4470" s="181">
        <v>1.07</v>
      </c>
      <c r="G4470" s="181">
        <v>17.12</v>
      </c>
      <c r="H4470" s="181">
        <v>84.75</v>
      </c>
      <c r="I4470" s="181" t="s">
        <v>542</v>
      </c>
      <c r="J4470" s="181" t="s">
        <v>543</v>
      </c>
      <c r="K4470" s="181" t="s">
        <v>4333</v>
      </c>
    </row>
    <row r="4471" spans="1:11">
      <c r="A4471" s="181" t="s">
        <v>4330</v>
      </c>
      <c r="B4471" s="181" t="s">
        <v>4331</v>
      </c>
      <c r="C4471" s="181" t="s">
        <v>575</v>
      </c>
      <c r="D4471" s="181">
        <v>13</v>
      </c>
      <c r="E4471" s="181" t="s">
        <v>551</v>
      </c>
      <c r="F4471" s="181">
        <v>4.6100000000000003</v>
      </c>
      <c r="G4471" s="181">
        <v>59.93</v>
      </c>
      <c r="H4471" s="181">
        <v>84.75</v>
      </c>
      <c r="I4471" s="181" t="s">
        <v>542</v>
      </c>
      <c r="J4471" s="181" t="s">
        <v>543</v>
      </c>
      <c r="K4471" s="181" t="s">
        <v>4334</v>
      </c>
    </row>
    <row r="4472" spans="1:11">
      <c r="A4472" s="181" t="s">
        <v>4330</v>
      </c>
      <c r="B4472" s="181" t="s">
        <v>4331</v>
      </c>
      <c r="C4472" s="181" t="s">
        <v>547</v>
      </c>
      <c r="D4472" s="181">
        <v>10</v>
      </c>
      <c r="E4472" s="181" t="s">
        <v>546</v>
      </c>
      <c r="F4472" s="181">
        <v>0.56999999999999995</v>
      </c>
      <c r="G4472" s="181">
        <v>5.7</v>
      </c>
      <c r="H4472" s="181">
        <v>84.75</v>
      </c>
      <c r="I4472" s="181" t="s">
        <v>542</v>
      </c>
      <c r="J4472" s="181" t="s">
        <v>543</v>
      </c>
      <c r="K4472" s="181" t="s">
        <v>4335</v>
      </c>
    </row>
    <row r="4473" spans="1:11">
      <c r="A4473" s="181" t="s">
        <v>4336</v>
      </c>
      <c r="B4473" s="181" t="s">
        <v>4337</v>
      </c>
      <c r="C4473" s="181" t="s">
        <v>597</v>
      </c>
      <c r="D4473" s="181">
        <v>2</v>
      </c>
      <c r="E4473" s="181" t="s">
        <v>554</v>
      </c>
      <c r="F4473" s="181">
        <v>0.94</v>
      </c>
      <c r="G4473" s="181">
        <v>1.88</v>
      </c>
      <c r="H4473" s="181">
        <v>63.32</v>
      </c>
      <c r="I4473" s="181" t="s">
        <v>542</v>
      </c>
      <c r="J4473" s="181" t="s">
        <v>543</v>
      </c>
      <c r="K4473" s="181" t="s">
        <v>4338</v>
      </c>
    </row>
    <row r="4474" spans="1:11">
      <c r="A4474" s="181" t="s">
        <v>4336</v>
      </c>
      <c r="B4474" s="181" t="s">
        <v>4337</v>
      </c>
      <c r="C4474" s="181" t="s">
        <v>547</v>
      </c>
      <c r="D4474" s="181">
        <v>11</v>
      </c>
      <c r="E4474" s="181" t="s">
        <v>551</v>
      </c>
      <c r="F4474" s="181">
        <v>4.5</v>
      </c>
      <c r="G4474" s="181">
        <v>49.5</v>
      </c>
      <c r="H4474" s="181">
        <v>63.32</v>
      </c>
      <c r="I4474" s="181" t="s">
        <v>542</v>
      </c>
      <c r="J4474" s="181" t="s">
        <v>543</v>
      </c>
      <c r="K4474" s="181" t="s">
        <v>4339</v>
      </c>
    </row>
    <row r="4475" spans="1:11">
      <c r="A4475" s="181" t="s">
        <v>4336</v>
      </c>
      <c r="B4475" s="181" t="s">
        <v>4337</v>
      </c>
      <c r="C4475" s="181" t="s">
        <v>553</v>
      </c>
      <c r="D4475" s="181">
        <v>3</v>
      </c>
      <c r="E4475" s="181" t="s">
        <v>551</v>
      </c>
      <c r="F4475" s="181">
        <v>3.98</v>
      </c>
      <c r="G4475" s="181">
        <v>11.94</v>
      </c>
      <c r="H4475" s="181">
        <v>63.32</v>
      </c>
      <c r="I4475" s="181" t="s">
        <v>542</v>
      </c>
      <c r="J4475" s="181" t="s">
        <v>543</v>
      </c>
      <c r="K4475" s="181" t="s">
        <v>4340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Arkusz2"/>
  <dimension ref="A1:R99"/>
  <sheetViews>
    <sheetView workbookViewId="0">
      <selection activeCell="C7" sqref="C7"/>
    </sheetView>
  </sheetViews>
  <sheetFormatPr defaultColWidth="9.140625" defaultRowHeight="12.6"/>
  <sheetData>
    <row r="1" spans="1:18">
      <c r="A1" s="2" t="s">
        <v>4341</v>
      </c>
      <c r="B1" t="s">
        <v>4342</v>
      </c>
      <c r="C1" t="s">
        <v>4343</v>
      </c>
      <c r="D1" t="s">
        <v>4344</v>
      </c>
      <c r="E1" t="s">
        <v>4345</v>
      </c>
      <c r="F1" t="s">
        <v>4346</v>
      </c>
      <c r="G1" t="s">
        <v>4347</v>
      </c>
      <c r="H1" t="s">
        <v>4348</v>
      </c>
      <c r="I1" t="s">
        <v>4349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</row>
    <row r="2" spans="1:18">
      <c r="A2">
        <v>1</v>
      </c>
      <c r="B2">
        <f>K2</f>
        <v>55869</v>
      </c>
      <c r="C2">
        <f>B2+L2</f>
        <v>121193</v>
      </c>
      <c r="D2">
        <f t="shared" ref="D2:I17" si="0">C2+M2</f>
        <v>186158</v>
      </c>
      <c r="E2">
        <f t="shared" si="0"/>
        <v>231712</v>
      </c>
      <c r="F2">
        <f t="shared" si="0"/>
        <v>287427</v>
      </c>
      <c r="G2">
        <f t="shared" si="0"/>
        <v>338290</v>
      </c>
      <c r="H2">
        <f t="shared" si="0"/>
        <v>480366</v>
      </c>
      <c r="I2">
        <f t="shared" si="0"/>
        <v>625151</v>
      </c>
      <c r="K2" s="1">
        <v>55869</v>
      </c>
      <c r="L2" s="1">
        <v>65324</v>
      </c>
      <c r="M2" s="1">
        <v>64965</v>
      </c>
      <c r="N2" s="1">
        <v>45554</v>
      </c>
      <c r="O2" s="1">
        <v>55715</v>
      </c>
      <c r="P2" s="1">
        <v>50863</v>
      </c>
      <c r="Q2" s="1">
        <v>142076</v>
      </c>
      <c r="R2" s="1">
        <v>144785</v>
      </c>
    </row>
    <row r="3" spans="1:18">
      <c r="A3">
        <v>2</v>
      </c>
      <c r="B3">
        <f t="shared" ref="B3:B66" si="1">K3</f>
        <v>22244</v>
      </c>
      <c r="C3">
        <f t="shared" ref="C3:C66" si="2">B3+L3</f>
        <v>36815</v>
      </c>
      <c r="D3">
        <f t="shared" si="0"/>
        <v>51845</v>
      </c>
      <c r="E3">
        <f t="shared" si="0"/>
        <v>62054</v>
      </c>
      <c r="F3">
        <f t="shared" si="0"/>
        <v>73994</v>
      </c>
      <c r="G3">
        <f t="shared" si="0"/>
        <v>85142</v>
      </c>
      <c r="H3">
        <f t="shared" si="0"/>
        <v>100441</v>
      </c>
      <c r="I3">
        <f t="shared" si="0"/>
        <v>112478</v>
      </c>
      <c r="K3" s="1">
        <v>22244</v>
      </c>
      <c r="L3" s="1">
        <v>14571</v>
      </c>
      <c r="M3" s="1">
        <v>15030</v>
      </c>
      <c r="N3" s="1">
        <v>10209</v>
      </c>
      <c r="O3" s="1">
        <v>11940</v>
      </c>
      <c r="P3" s="1">
        <v>11148</v>
      </c>
      <c r="Q3" s="1">
        <v>15299</v>
      </c>
      <c r="R3" s="1">
        <v>12037</v>
      </c>
    </row>
    <row r="4" spans="1:18">
      <c r="A4">
        <v>3</v>
      </c>
      <c r="B4">
        <f t="shared" si="1"/>
        <v>7948</v>
      </c>
      <c r="C4">
        <f t="shared" si="2"/>
        <v>16559</v>
      </c>
      <c r="D4">
        <f t="shared" si="0"/>
        <v>22817</v>
      </c>
      <c r="E4">
        <f t="shared" si="0"/>
        <v>26855</v>
      </c>
      <c r="F4">
        <f t="shared" si="0"/>
        <v>31635</v>
      </c>
      <c r="G4">
        <f t="shared" si="0"/>
        <v>36521</v>
      </c>
      <c r="H4">
        <f t="shared" si="0"/>
        <v>42764</v>
      </c>
      <c r="I4">
        <f t="shared" si="0"/>
        <v>49360</v>
      </c>
      <c r="K4" s="1">
        <v>7948</v>
      </c>
      <c r="L4" s="1">
        <v>8611</v>
      </c>
      <c r="M4" s="1">
        <v>6258</v>
      </c>
      <c r="N4" s="1">
        <v>4038</v>
      </c>
      <c r="O4" s="1">
        <v>4780</v>
      </c>
      <c r="P4" s="1">
        <v>4886</v>
      </c>
      <c r="Q4" s="1">
        <v>6243</v>
      </c>
      <c r="R4" s="1">
        <v>6596</v>
      </c>
    </row>
    <row r="5" spans="1:18">
      <c r="A5">
        <v>4</v>
      </c>
      <c r="B5">
        <f t="shared" si="1"/>
        <v>18535</v>
      </c>
      <c r="C5">
        <f t="shared" si="2"/>
        <v>28204</v>
      </c>
      <c r="D5">
        <f t="shared" si="0"/>
        <v>40420</v>
      </c>
      <c r="E5">
        <f t="shared" si="0"/>
        <v>45808</v>
      </c>
      <c r="F5">
        <f t="shared" si="0"/>
        <v>56278</v>
      </c>
      <c r="G5">
        <f t="shared" si="0"/>
        <v>65264</v>
      </c>
      <c r="H5">
        <f t="shared" si="0"/>
        <v>75309</v>
      </c>
      <c r="I5">
        <f t="shared" si="0"/>
        <v>84551</v>
      </c>
      <c r="K5" s="1">
        <v>18535</v>
      </c>
      <c r="L5" s="1">
        <v>9669</v>
      </c>
      <c r="M5" s="1">
        <v>12216</v>
      </c>
      <c r="N5" s="1">
        <v>5388</v>
      </c>
      <c r="O5" s="1">
        <v>10470</v>
      </c>
      <c r="P5" s="1">
        <v>8986</v>
      </c>
      <c r="Q5" s="1">
        <v>10045</v>
      </c>
      <c r="R5" s="1">
        <v>9242</v>
      </c>
    </row>
    <row r="6" spans="1:18">
      <c r="A6">
        <v>5</v>
      </c>
      <c r="B6">
        <f t="shared" si="1"/>
        <v>19572</v>
      </c>
      <c r="C6">
        <f t="shared" si="2"/>
        <v>35488</v>
      </c>
      <c r="D6">
        <f t="shared" si="0"/>
        <v>52086</v>
      </c>
      <c r="E6">
        <f t="shared" si="0"/>
        <v>60764</v>
      </c>
      <c r="F6">
        <f t="shared" si="0"/>
        <v>73881</v>
      </c>
      <c r="G6">
        <f t="shared" si="0"/>
        <v>94888</v>
      </c>
      <c r="H6">
        <f t="shared" si="0"/>
        <v>124084</v>
      </c>
      <c r="I6">
        <f t="shared" si="0"/>
        <v>146477</v>
      </c>
      <c r="K6" s="1">
        <v>19572</v>
      </c>
      <c r="L6" s="1">
        <v>15916</v>
      </c>
      <c r="M6" s="1">
        <v>16598</v>
      </c>
      <c r="N6" s="1">
        <v>8678</v>
      </c>
      <c r="O6" s="1">
        <v>13117</v>
      </c>
      <c r="P6" s="1">
        <v>21007</v>
      </c>
      <c r="Q6" s="1">
        <v>29196</v>
      </c>
      <c r="R6" s="1">
        <v>22393</v>
      </c>
    </row>
    <row r="7" spans="1:18">
      <c r="A7">
        <v>6</v>
      </c>
      <c r="B7">
        <f t="shared" si="1"/>
        <v>31643</v>
      </c>
      <c r="C7">
        <f t="shared" si="2"/>
        <v>58280</v>
      </c>
      <c r="D7">
        <f t="shared" si="0"/>
        <v>87656</v>
      </c>
      <c r="E7">
        <f t="shared" si="0"/>
        <v>99598</v>
      </c>
      <c r="F7">
        <f t="shared" si="0"/>
        <v>121863</v>
      </c>
      <c r="G7">
        <f t="shared" si="0"/>
        <v>140410</v>
      </c>
      <c r="H7">
        <f t="shared" si="0"/>
        <v>170591</v>
      </c>
      <c r="I7">
        <f t="shared" si="0"/>
        <v>200618</v>
      </c>
      <c r="K7" s="1">
        <v>31643</v>
      </c>
      <c r="L7" s="1">
        <v>26637</v>
      </c>
      <c r="M7" s="1">
        <v>29376</v>
      </c>
      <c r="N7" s="1">
        <v>11942</v>
      </c>
      <c r="O7" s="1">
        <v>22265</v>
      </c>
      <c r="P7" s="1">
        <v>18547</v>
      </c>
      <c r="Q7" s="1">
        <v>30181</v>
      </c>
      <c r="R7" s="1">
        <v>30027</v>
      </c>
    </row>
    <row r="8" spans="1:18">
      <c r="A8">
        <v>7</v>
      </c>
      <c r="B8">
        <f t="shared" si="1"/>
        <v>12799</v>
      </c>
      <c r="C8">
        <f t="shared" si="2"/>
        <v>25324</v>
      </c>
      <c r="D8">
        <f t="shared" si="0"/>
        <v>39093</v>
      </c>
      <c r="E8">
        <f t="shared" si="0"/>
        <v>46884</v>
      </c>
      <c r="F8">
        <f t="shared" si="0"/>
        <v>58444</v>
      </c>
      <c r="G8">
        <f t="shared" si="0"/>
        <v>68251</v>
      </c>
      <c r="H8">
        <f t="shared" si="0"/>
        <v>80041</v>
      </c>
      <c r="I8">
        <f t="shared" si="0"/>
        <v>93014</v>
      </c>
      <c r="K8" s="1">
        <v>12799</v>
      </c>
      <c r="L8" s="1">
        <v>12525</v>
      </c>
      <c r="M8" s="1">
        <v>13769</v>
      </c>
      <c r="N8" s="1">
        <v>7791</v>
      </c>
      <c r="O8" s="1">
        <v>11560</v>
      </c>
      <c r="P8" s="1">
        <v>9807</v>
      </c>
      <c r="Q8" s="1">
        <v>11790</v>
      </c>
      <c r="R8" s="1">
        <v>12973</v>
      </c>
    </row>
    <row r="9" spans="1:18">
      <c r="A9">
        <v>8</v>
      </c>
      <c r="B9">
        <f t="shared" si="1"/>
        <v>12346</v>
      </c>
      <c r="C9">
        <f t="shared" si="2"/>
        <v>25702</v>
      </c>
      <c r="D9">
        <f t="shared" si="0"/>
        <v>39316</v>
      </c>
      <c r="E9">
        <f t="shared" si="0"/>
        <v>44815</v>
      </c>
      <c r="F9">
        <f t="shared" si="0"/>
        <v>56513</v>
      </c>
      <c r="G9">
        <f t="shared" si="0"/>
        <v>64965</v>
      </c>
      <c r="H9">
        <f t="shared" si="0"/>
        <v>82019</v>
      </c>
      <c r="I9">
        <f t="shared" si="0"/>
        <v>93456</v>
      </c>
      <c r="K9" s="1">
        <v>12346</v>
      </c>
      <c r="L9" s="1">
        <v>13356</v>
      </c>
      <c r="M9" s="1">
        <v>13614</v>
      </c>
      <c r="N9" s="1">
        <v>5499</v>
      </c>
      <c r="O9" s="1">
        <v>11698</v>
      </c>
      <c r="P9" s="1">
        <v>8452</v>
      </c>
      <c r="Q9" s="1">
        <v>17054</v>
      </c>
      <c r="R9" s="1">
        <v>11437</v>
      </c>
    </row>
    <row r="10" spans="1:18">
      <c r="A10">
        <v>9</v>
      </c>
      <c r="B10">
        <f t="shared" si="1"/>
        <v>11775</v>
      </c>
      <c r="C10">
        <f t="shared" si="2"/>
        <v>22380</v>
      </c>
      <c r="D10">
        <f t="shared" si="0"/>
        <v>34075</v>
      </c>
      <c r="E10">
        <f t="shared" si="0"/>
        <v>41241</v>
      </c>
      <c r="F10">
        <f t="shared" si="0"/>
        <v>50764</v>
      </c>
      <c r="G10">
        <f t="shared" si="0"/>
        <v>60086</v>
      </c>
      <c r="H10">
        <f t="shared" si="0"/>
        <v>72123</v>
      </c>
      <c r="I10">
        <f t="shared" si="0"/>
        <v>87425</v>
      </c>
      <c r="K10" s="1">
        <v>11775</v>
      </c>
      <c r="L10" s="1">
        <v>10605</v>
      </c>
      <c r="M10" s="1">
        <v>11695</v>
      </c>
      <c r="N10" s="1">
        <v>7166</v>
      </c>
      <c r="O10" s="1">
        <v>9523</v>
      </c>
      <c r="P10" s="1">
        <v>9322</v>
      </c>
      <c r="Q10" s="1">
        <v>12037</v>
      </c>
      <c r="R10" s="1">
        <v>15302</v>
      </c>
    </row>
    <row r="11" spans="1:18">
      <c r="A11">
        <v>10</v>
      </c>
      <c r="B11">
        <f t="shared" si="1"/>
        <v>7265</v>
      </c>
      <c r="C11">
        <f t="shared" si="2"/>
        <v>12120</v>
      </c>
      <c r="D11">
        <f t="shared" si="0"/>
        <v>16509</v>
      </c>
      <c r="E11">
        <f t="shared" si="0"/>
        <v>19792</v>
      </c>
      <c r="F11">
        <f t="shared" si="0"/>
        <v>24036</v>
      </c>
      <c r="G11">
        <f t="shared" si="0"/>
        <v>28065</v>
      </c>
      <c r="H11">
        <f t="shared" si="0"/>
        <v>33866</v>
      </c>
      <c r="I11">
        <f t="shared" si="0"/>
        <v>40055</v>
      </c>
      <c r="K11" s="1">
        <v>7265</v>
      </c>
      <c r="L11" s="1">
        <v>4855</v>
      </c>
      <c r="M11" s="1">
        <v>4389</v>
      </c>
      <c r="N11" s="1">
        <v>3283</v>
      </c>
      <c r="O11" s="1">
        <v>4244</v>
      </c>
      <c r="P11" s="1">
        <v>4029</v>
      </c>
      <c r="Q11" s="1">
        <v>5801</v>
      </c>
      <c r="R11" s="1">
        <v>6189</v>
      </c>
    </row>
    <row r="12" spans="1:18">
      <c r="A12">
        <v>11</v>
      </c>
      <c r="B12">
        <f t="shared" si="1"/>
        <v>2685</v>
      </c>
      <c r="C12">
        <f t="shared" si="2"/>
        <v>6027</v>
      </c>
      <c r="D12">
        <f t="shared" si="0"/>
        <v>8863</v>
      </c>
      <c r="E12">
        <f t="shared" si="0"/>
        <v>10518</v>
      </c>
      <c r="F12">
        <f t="shared" si="0"/>
        <v>13304</v>
      </c>
      <c r="G12">
        <f t="shared" si="0"/>
        <v>16183</v>
      </c>
      <c r="H12">
        <f t="shared" si="0"/>
        <v>20641</v>
      </c>
      <c r="I12">
        <f t="shared" si="0"/>
        <v>25125</v>
      </c>
      <c r="K12" s="1">
        <v>2685</v>
      </c>
      <c r="L12" s="1">
        <v>3342</v>
      </c>
      <c r="M12" s="1">
        <v>2836</v>
      </c>
      <c r="N12" s="1">
        <v>1655</v>
      </c>
      <c r="O12" s="1">
        <v>2786</v>
      </c>
      <c r="P12" s="1">
        <v>2879</v>
      </c>
      <c r="Q12" s="1">
        <v>4458</v>
      </c>
      <c r="R12" s="1">
        <v>4484</v>
      </c>
    </row>
    <row r="13" spans="1:18">
      <c r="A13">
        <v>12</v>
      </c>
      <c r="B13">
        <f t="shared" si="1"/>
        <v>15003</v>
      </c>
      <c r="C13">
        <f t="shared" si="2"/>
        <v>27128</v>
      </c>
      <c r="D13">
        <f t="shared" si="0"/>
        <v>38017</v>
      </c>
      <c r="E13">
        <f t="shared" si="0"/>
        <v>46303</v>
      </c>
      <c r="F13">
        <f t="shared" si="0"/>
        <v>57096</v>
      </c>
      <c r="G13">
        <f t="shared" si="0"/>
        <v>67167</v>
      </c>
      <c r="H13">
        <f t="shared" si="0"/>
        <v>81024</v>
      </c>
      <c r="I13">
        <f t="shared" si="0"/>
        <v>91039</v>
      </c>
      <c r="K13" s="1">
        <v>15003</v>
      </c>
      <c r="L13" s="1">
        <v>12125</v>
      </c>
      <c r="M13" s="1">
        <v>10889</v>
      </c>
      <c r="N13" s="1">
        <v>8286</v>
      </c>
      <c r="O13" s="1">
        <v>10793</v>
      </c>
      <c r="P13" s="1">
        <v>10071</v>
      </c>
      <c r="Q13" s="1">
        <v>13857</v>
      </c>
      <c r="R13" s="1">
        <v>10015</v>
      </c>
    </row>
    <row r="14" spans="1:18">
      <c r="A14">
        <v>13</v>
      </c>
      <c r="B14">
        <f t="shared" si="1"/>
        <v>9375</v>
      </c>
      <c r="C14">
        <f t="shared" si="2"/>
        <v>16250</v>
      </c>
      <c r="D14">
        <f t="shared" si="0"/>
        <v>24669</v>
      </c>
      <c r="E14">
        <f t="shared" si="0"/>
        <v>30237</v>
      </c>
      <c r="F14">
        <f t="shared" si="0"/>
        <v>37292</v>
      </c>
      <c r="G14">
        <f t="shared" si="0"/>
        <v>43334</v>
      </c>
      <c r="H14">
        <f t="shared" si="0"/>
        <v>52595</v>
      </c>
      <c r="I14">
        <f t="shared" si="0"/>
        <v>60572</v>
      </c>
      <c r="K14" s="1">
        <v>9375</v>
      </c>
      <c r="L14" s="1">
        <v>6875</v>
      </c>
      <c r="M14" s="1">
        <v>8419</v>
      </c>
      <c r="N14" s="1">
        <v>5568</v>
      </c>
      <c r="O14" s="1">
        <v>7055</v>
      </c>
      <c r="P14" s="1">
        <v>6042</v>
      </c>
      <c r="Q14" s="1">
        <v>9261</v>
      </c>
      <c r="R14" s="1">
        <v>7977</v>
      </c>
    </row>
    <row r="15" spans="1:18">
      <c r="A15">
        <v>14</v>
      </c>
      <c r="B15">
        <f t="shared" si="1"/>
        <v>21605</v>
      </c>
      <c r="C15">
        <f t="shared" si="2"/>
        <v>43744</v>
      </c>
      <c r="D15">
        <f t="shared" si="0"/>
        <v>67694</v>
      </c>
      <c r="E15">
        <f t="shared" si="0"/>
        <v>82943</v>
      </c>
      <c r="F15">
        <f t="shared" si="0"/>
        <v>103332</v>
      </c>
      <c r="G15">
        <f t="shared" si="0"/>
        <v>124445</v>
      </c>
      <c r="H15">
        <f t="shared" si="0"/>
        <v>156793</v>
      </c>
      <c r="I15">
        <f t="shared" si="0"/>
        <v>189290</v>
      </c>
      <c r="K15" s="1">
        <v>21605</v>
      </c>
      <c r="L15" s="1">
        <v>22139</v>
      </c>
      <c r="M15" s="1">
        <v>23950</v>
      </c>
      <c r="N15" s="1">
        <v>15249</v>
      </c>
      <c r="O15" s="1">
        <v>20389</v>
      </c>
      <c r="P15" s="1">
        <v>21113</v>
      </c>
      <c r="Q15" s="1">
        <v>32348</v>
      </c>
      <c r="R15" s="1">
        <v>32497</v>
      </c>
    </row>
    <row r="16" spans="1:18">
      <c r="A16">
        <v>15</v>
      </c>
      <c r="B16">
        <f t="shared" si="1"/>
        <v>15109</v>
      </c>
      <c r="C16">
        <f t="shared" si="2"/>
        <v>28035</v>
      </c>
      <c r="D16">
        <f t="shared" si="0"/>
        <v>41347</v>
      </c>
      <c r="E16">
        <f t="shared" si="0"/>
        <v>52459</v>
      </c>
      <c r="F16">
        <f t="shared" si="0"/>
        <v>64207</v>
      </c>
      <c r="G16">
        <f t="shared" si="0"/>
        <v>75574</v>
      </c>
      <c r="H16">
        <f t="shared" si="0"/>
        <v>89483</v>
      </c>
      <c r="I16">
        <f t="shared" si="0"/>
        <v>101778</v>
      </c>
      <c r="K16" s="1">
        <v>15109</v>
      </c>
      <c r="L16" s="1">
        <v>12926</v>
      </c>
      <c r="M16" s="1">
        <v>13312</v>
      </c>
      <c r="N16" s="1">
        <v>11112</v>
      </c>
      <c r="O16" s="1">
        <v>11748</v>
      </c>
      <c r="P16" s="1">
        <v>11367</v>
      </c>
      <c r="Q16" s="1">
        <v>13909</v>
      </c>
      <c r="R16" s="1">
        <v>12295</v>
      </c>
    </row>
    <row r="17" spans="1:18">
      <c r="A17">
        <v>16</v>
      </c>
      <c r="B17">
        <f t="shared" si="1"/>
        <v>7530</v>
      </c>
      <c r="C17">
        <f t="shared" si="2"/>
        <v>14385</v>
      </c>
      <c r="D17">
        <f t="shared" si="0"/>
        <v>21496</v>
      </c>
      <c r="E17">
        <f t="shared" si="0"/>
        <v>25241</v>
      </c>
      <c r="F17">
        <f t="shared" si="0"/>
        <v>31040</v>
      </c>
      <c r="G17">
        <f t="shared" si="0"/>
        <v>36480</v>
      </c>
      <c r="H17">
        <f t="shared" si="0"/>
        <v>42373</v>
      </c>
      <c r="I17">
        <f t="shared" si="0"/>
        <v>48207</v>
      </c>
      <c r="K17" s="1">
        <v>7530</v>
      </c>
      <c r="L17" s="1">
        <v>6855</v>
      </c>
      <c r="M17" s="1">
        <v>7111</v>
      </c>
      <c r="N17" s="1">
        <v>3745</v>
      </c>
      <c r="O17" s="1">
        <v>5799</v>
      </c>
      <c r="P17" s="1">
        <v>5440</v>
      </c>
      <c r="Q17" s="1">
        <v>5893</v>
      </c>
      <c r="R17" s="1">
        <v>5834</v>
      </c>
    </row>
    <row r="18" spans="1:18">
      <c r="A18">
        <v>17</v>
      </c>
      <c r="B18">
        <f t="shared" si="1"/>
        <v>3819</v>
      </c>
      <c r="C18">
        <f t="shared" si="2"/>
        <v>6668</v>
      </c>
      <c r="D18">
        <f t="shared" ref="D18:D81" si="3">C18+M18</f>
        <v>10586</v>
      </c>
      <c r="E18">
        <f t="shared" ref="E18:E81" si="4">D18+N18</f>
        <v>12268</v>
      </c>
      <c r="F18">
        <f t="shared" ref="F18:F81" si="5">E18+O18</f>
        <v>15467</v>
      </c>
      <c r="G18">
        <f t="shared" ref="G18:G81" si="6">F18+P18</f>
        <v>18283</v>
      </c>
      <c r="H18">
        <f t="shared" ref="H18:H81" si="7">G18+Q18</f>
        <v>21437</v>
      </c>
      <c r="I18">
        <f t="shared" ref="I18:I81" si="8">H18+R18</f>
        <v>24776</v>
      </c>
      <c r="K18" s="1">
        <v>3819</v>
      </c>
      <c r="L18" s="1">
        <v>2849</v>
      </c>
      <c r="M18" s="1">
        <v>3918</v>
      </c>
      <c r="N18" s="1">
        <v>1682</v>
      </c>
      <c r="O18" s="1">
        <v>3199</v>
      </c>
      <c r="P18" s="1">
        <v>2816</v>
      </c>
      <c r="Q18" s="1">
        <v>3154</v>
      </c>
      <c r="R18" s="1">
        <v>3339</v>
      </c>
    </row>
    <row r="19" spans="1:18">
      <c r="A19">
        <v>18</v>
      </c>
      <c r="B19">
        <f t="shared" si="1"/>
        <v>11487</v>
      </c>
      <c r="C19">
        <f t="shared" si="2"/>
        <v>21503</v>
      </c>
      <c r="D19">
        <f t="shared" si="3"/>
        <v>32761</v>
      </c>
      <c r="E19">
        <f t="shared" si="4"/>
        <v>38921</v>
      </c>
      <c r="F19">
        <f t="shared" si="5"/>
        <v>48534</v>
      </c>
      <c r="G19">
        <f t="shared" si="6"/>
        <v>57186</v>
      </c>
      <c r="H19">
        <f t="shared" si="7"/>
        <v>67336</v>
      </c>
      <c r="I19">
        <f t="shared" si="8"/>
        <v>78072</v>
      </c>
      <c r="K19" s="1">
        <v>11487</v>
      </c>
      <c r="L19" s="1">
        <v>10016</v>
      </c>
      <c r="M19" s="1">
        <v>11258</v>
      </c>
      <c r="N19" s="1">
        <v>6160</v>
      </c>
      <c r="O19" s="1">
        <v>9613</v>
      </c>
      <c r="P19" s="1">
        <v>8652</v>
      </c>
      <c r="Q19" s="1">
        <v>10150</v>
      </c>
      <c r="R19" s="1">
        <v>10736</v>
      </c>
    </row>
    <row r="20" spans="1:18">
      <c r="A20">
        <v>19</v>
      </c>
      <c r="B20">
        <f t="shared" si="1"/>
        <v>32052</v>
      </c>
      <c r="C20">
        <f t="shared" si="2"/>
        <v>52966</v>
      </c>
      <c r="D20">
        <f t="shared" si="3"/>
        <v>76873</v>
      </c>
      <c r="E20">
        <f t="shared" si="4"/>
        <v>90234</v>
      </c>
      <c r="F20">
        <f t="shared" si="5"/>
        <v>112196</v>
      </c>
      <c r="G20">
        <f t="shared" si="6"/>
        <v>131748</v>
      </c>
      <c r="H20">
        <f t="shared" si="7"/>
        <v>152302</v>
      </c>
      <c r="I20">
        <f t="shared" si="8"/>
        <v>171207</v>
      </c>
      <c r="K20" s="1">
        <v>32052</v>
      </c>
      <c r="L20" s="1">
        <v>20914</v>
      </c>
      <c r="M20" s="1">
        <v>23907</v>
      </c>
      <c r="N20" s="1">
        <v>13361</v>
      </c>
      <c r="O20" s="1">
        <v>21962</v>
      </c>
      <c r="P20" s="1">
        <v>19552</v>
      </c>
      <c r="Q20" s="1">
        <v>20554</v>
      </c>
      <c r="R20" s="1">
        <v>18905</v>
      </c>
    </row>
    <row r="21" spans="1:18">
      <c r="A21">
        <v>20</v>
      </c>
      <c r="B21">
        <f t="shared" si="1"/>
        <v>44157</v>
      </c>
      <c r="C21">
        <f t="shared" si="2"/>
        <v>84517</v>
      </c>
      <c r="D21">
        <f t="shared" si="3"/>
        <v>125758</v>
      </c>
      <c r="E21">
        <f t="shared" si="4"/>
        <v>150446</v>
      </c>
      <c r="F21">
        <f t="shared" si="5"/>
        <v>180759</v>
      </c>
      <c r="G21">
        <f t="shared" si="6"/>
        <v>209205</v>
      </c>
      <c r="H21">
        <f t="shared" si="7"/>
        <v>255172</v>
      </c>
      <c r="I21">
        <f t="shared" si="8"/>
        <v>309288</v>
      </c>
      <c r="K21" s="1">
        <v>44157</v>
      </c>
      <c r="L21" s="1">
        <v>40360</v>
      </c>
      <c r="M21" s="1">
        <v>41241</v>
      </c>
      <c r="N21" s="1">
        <v>24688</v>
      </c>
      <c r="O21" s="1">
        <v>30313</v>
      </c>
      <c r="P21" s="1">
        <v>28446</v>
      </c>
      <c r="Q21" s="1">
        <v>45967</v>
      </c>
      <c r="R21" s="1">
        <v>54116</v>
      </c>
    </row>
    <row r="22" spans="1:18">
      <c r="A22">
        <v>21</v>
      </c>
      <c r="B22">
        <f t="shared" si="1"/>
        <v>14271</v>
      </c>
      <c r="C22">
        <f t="shared" si="2"/>
        <v>27805</v>
      </c>
      <c r="D22">
        <f t="shared" si="3"/>
        <v>41047</v>
      </c>
      <c r="E22">
        <f t="shared" si="4"/>
        <v>48151</v>
      </c>
      <c r="F22">
        <f t="shared" si="5"/>
        <v>55202</v>
      </c>
      <c r="G22">
        <f t="shared" si="6"/>
        <v>62656</v>
      </c>
      <c r="H22">
        <f t="shared" si="7"/>
        <v>71439</v>
      </c>
      <c r="I22">
        <f t="shared" si="8"/>
        <v>81891</v>
      </c>
      <c r="K22" s="1">
        <v>14271</v>
      </c>
      <c r="L22" s="1">
        <v>13534</v>
      </c>
      <c r="M22" s="1">
        <v>13242</v>
      </c>
      <c r="N22" s="1">
        <v>7104</v>
      </c>
      <c r="O22" s="1">
        <v>7051</v>
      </c>
      <c r="P22" s="1">
        <v>7454</v>
      </c>
      <c r="Q22" s="1">
        <v>8783</v>
      </c>
      <c r="R22" s="1">
        <v>10452</v>
      </c>
    </row>
    <row r="23" spans="1:18">
      <c r="A23">
        <v>22</v>
      </c>
      <c r="B23">
        <f t="shared" si="1"/>
        <v>21120</v>
      </c>
      <c r="C23">
        <f t="shared" si="2"/>
        <v>39642</v>
      </c>
      <c r="D23">
        <f t="shared" si="3"/>
        <v>56539</v>
      </c>
      <c r="E23">
        <f t="shared" si="4"/>
        <v>66443</v>
      </c>
      <c r="F23">
        <f t="shared" si="5"/>
        <v>82198</v>
      </c>
      <c r="G23">
        <f t="shared" si="6"/>
        <v>93131</v>
      </c>
      <c r="H23">
        <f t="shared" si="7"/>
        <v>111797</v>
      </c>
      <c r="I23">
        <f t="shared" si="8"/>
        <v>129614</v>
      </c>
      <c r="K23" s="1">
        <v>21120</v>
      </c>
      <c r="L23" s="1">
        <v>18522</v>
      </c>
      <c r="M23" s="1">
        <v>16897</v>
      </c>
      <c r="N23" s="1">
        <v>9904</v>
      </c>
      <c r="O23" s="1">
        <v>15755</v>
      </c>
      <c r="P23" s="1">
        <v>10933</v>
      </c>
      <c r="Q23" s="1">
        <v>18666</v>
      </c>
      <c r="R23" s="1">
        <v>17817</v>
      </c>
    </row>
    <row r="24" spans="1:18">
      <c r="A24">
        <v>23</v>
      </c>
      <c r="B24">
        <f t="shared" si="1"/>
        <v>24800</v>
      </c>
      <c r="C24">
        <f t="shared" si="2"/>
        <v>43084</v>
      </c>
      <c r="D24">
        <f t="shared" si="3"/>
        <v>62357</v>
      </c>
      <c r="E24">
        <f t="shared" si="4"/>
        <v>71433</v>
      </c>
      <c r="F24">
        <f t="shared" si="5"/>
        <v>85089</v>
      </c>
      <c r="G24">
        <f t="shared" si="6"/>
        <v>97078</v>
      </c>
      <c r="H24">
        <f t="shared" si="7"/>
        <v>114796</v>
      </c>
      <c r="I24">
        <f t="shared" si="8"/>
        <v>131370</v>
      </c>
      <c r="K24" s="1">
        <v>24800</v>
      </c>
      <c r="L24" s="1">
        <v>18284</v>
      </c>
      <c r="M24" s="1">
        <v>19273</v>
      </c>
      <c r="N24" s="1">
        <v>9076</v>
      </c>
      <c r="O24" s="1">
        <v>13656</v>
      </c>
      <c r="P24" s="1">
        <v>11989</v>
      </c>
      <c r="Q24" s="1">
        <v>17718</v>
      </c>
      <c r="R24" s="1">
        <v>16574</v>
      </c>
    </row>
    <row r="25" spans="1:18">
      <c r="A25">
        <v>24</v>
      </c>
      <c r="B25">
        <f t="shared" si="1"/>
        <v>21349</v>
      </c>
      <c r="C25">
        <f t="shared" si="2"/>
        <v>39241</v>
      </c>
      <c r="D25">
        <f t="shared" si="3"/>
        <v>54495</v>
      </c>
      <c r="E25">
        <f t="shared" si="4"/>
        <v>63279</v>
      </c>
      <c r="F25">
        <f t="shared" si="5"/>
        <v>76945</v>
      </c>
      <c r="G25">
        <f t="shared" si="6"/>
        <v>88928</v>
      </c>
      <c r="H25">
        <f t="shared" si="7"/>
        <v>104111</v>
      </c>
      <c r="I25">
        <f t="shared" si="8"/>
        <v>120026</v>
      </c>
      <c r="K25" s="1">
        <v>21349</v>
      </c>
      <c r="L25" s="1">
        <v>17892</v>
      </c>
      <c r="M25" s="1">
        <v>15254</v>
      </c>
      <c r="N25" s="1">
        <v>8784</v>
      </c>
      <c r="O25" s="1">
        <v>13666</v>
      </c>
      <c r="P25" s="1">
        <v>11983</v>
      </c>
      <c r="Q25" s="1">
        <v>15183</v>
      </c>
      <c r="R25" s="1">
        <v>15915</v>
      </c>
    </row>
    <row r="26" spans="1:18">
      <c r="A26">
        <v>25</v>
      </c>
      <c r="B26">
        <f t="shared" si="1"/>
        <v>12755</v>
      </c>
      <c r="C26">
        <f t="shared" si="2"/>
        <v>23497</v>
      </c>
      <c r="D26">
        <f t="shared" si="3"/>
        <v>35692</v>
      </c>
      <c r="E26">
        <f t="shared" si="4"/>
        <v>44092</v>
      </c>
      <c r="F26">
        <f t="shared" si="5"/>
        <v>53864</v>
      </c>
      <c r="G26">
        <f t="shared" si="6"/>
        <v>63171</v>
      </c>
      <c r="H26">
        <f t="shared" si="7"/>
        <v>74061</v>
      </c>
      <c r="I26">
        <f t="shared" si="8"/>
        <v>91192</v>
      </c>
      <c r="K26" s="1">
        <v>12755</v>
      </c>
      <c r="L26" s="1">
        <v>10742</v>
      </c>
      <c r="M26" s="1">
        <v>12195</v>
      </c>
      <c r="N26" s="1">
        <v>8400</v>
      </c>
      <c r="O26" s="1">
        <v>9772</v>
      </c>
      <c r="P26" s="1">
        <v>9307</v>
      </c>
      <c r="Q26" s="1">
        <v>10890</v>
      </c>
      <c r="R26" s="1">
        <v>17131</v>
      </c>
    </row>
    <row r="27" spans="1:18">
      <c r="A27">
        <v>26</v>
      </c>
      <c r="B27">
        <f t="shared" si="1"/>
        <v>13197</v>
      </c>
      <c r="C27">
        <f t="shared" si="2"/>
        <v>22954</v>
      </c>
      <c r="D27">
        <f t="shared" si="3"/>
        <v>34251</v>
      </c>
      <c r="E27">
        <f t="shared" si="4"/>
        <v>40507</v>
      </c>
      <c r="F27">
        <f t="shared" si="5"/>
        <v>49235</v>
      </c>
      <c r="G27">
        <f t="shared" si="6"/>
        <v>58589</v>
      </c>
      <c r="H27">
        <f t="shared" si="7"/>
        <v>67132</v>
      </c>
      <c r="I27">
        <f t="shared" si="8"/>
        <v>75757</v>
      </c>
      <c r="K27" s="1">
        <v>13197</v>
      </c>
      <c r="L27" s="1">
        <v>9757</v>
      </c>
      <c r="M27" s="1">
        <v>11297</v>
      </c>
      <c r="N27" s="1">
        <v>6256</v>
      </c>
      <c r="O27" s="1">
        <v>8728</v>
      </c>
      <c r="P27" s="1">
        <v>9354</v>
      </c>
      <c r="Q27" s="1">
        <v>8543</v>
      </c>
      <c r="R27" s="1">
        <v>8625</v>
      </c>
    </row>
    <row r="28" spans="1:18">
      <c r="A28">
        <v>27</v>
      </c>
      <c r="B28">
        <f t="shared" si="1"/>
        <v>18902</v>
      </c>
      <c r="C28">
        <f t="shared" si="2"/>
        <v>38134</v>
      </c>
      <c r="D28">
        <f t="shared" si="3"/>
        <v>58466</v>
      </c>
      <c r="E28">
        <f t="shared" si="4"/>
        <v>68570</v>
      </c>
      <c r="F28">
        <f t="shared" si="5"/>
        <v>82288</v>
      </c>
      <c r="G28">
        <f t="shared" si="6"/>
        <v>94038</v>
      </c>
      <c r="H28">
        <f t="shared" si="7"/>
        <v>110610</v>
      </c>
      <c r="I28">
        <f t="shared" si="8"/>
        <v>130979</v>
      </c>
      <c r="K28" s="1">
        <v>18902</v>
      </c>
      <c r="L28" s="1">
        <v>19232</v>
      </c>
      <c r="M28" s="1">
        <v>20332</v>
      </c>
      <c r="N28" s="1">
        <v>10104</v>
      </c>
      <c r="O28" s="1">
        <v>13718</v>
      </c>
      <c r="P28" s="1">
        <v>11750</v>
      </c>
      <c r="Q28" s="1">
        <v>16572</v>
      </c>
      <c r="R28" s="1">
        <v>20369</v>
      </c>
    </row>
    <row r="29" spans="1:18">
      <c r="A29">
        <v>28</v>
      </c>
      <c r="B29">
        <f t="shared" si="1"/>
        <v>25549</v>
      </c>
      <c r="C29">
        <f t="shared" si="2"/>
        <v>48824</v>
      </c>
      <c r="D29">
        <f t="shared" si="3"/>
        <v>72414</v>
      </c>
      <c r="E29">
        <f t="shared" si="4"/>
        <v>85445</v>
      </c>
      <c r="F29">
        <f t="shared" si="5"/>
        <v>100401</v>
      </c>
      <c r="G29">
        <f t="shared" si="6"/>
        <v>117871</v>
      </c>
      <c r="H29">
        <f t="shared" si="7"/>
        <v>140640</v>
      </c>
      <c r="I29">
        <f t="shared" si="8"/>
        <v>163859</v>
      </c>
      <c r="K29" s="1">
        <v>25549</v>
      </c>
      <c r="L29" s="1">
        <v>23275</v>
      </c>
      <c r="M29" s="1">
        <v>23590</v>
      </c>
      <c r="N29" s="1">
        <v>13031</v>
      </c>
      <c r="O29" s="1">
        <v>14956</v>
      </c>
      <c r="P29" s="1">
        <v>17470</v>
      </c>
      <c r="Q29" s="1">
        <v>22769</v>
      </c>
      <c r="R29" s="1">
        <v>23219</v>
      </c>
    </row>
    <row r="30" spans="1:18">
      <c r="A30">
        <v>29</v>
      </c>
      <c r="B30">
        <f t="shared" si="1"/>
        <v>35046</v>
      </c>
      <c r="C30">
        <f t="shared" si="2"/>
        <v>64640</v>
      </c>
      <c r="D30">
        <f t="shared" si="3"/>
        <v>91498</v>
      </c>
      <c r="E30">
        <f t="shared" si="4"/>
        <v>110439</v>
      </c>
      <c r="F30">
        <f t="shared" si="5"/>
        <v>136513</v>
      </c>
      <c r="G30">
        <f t="shared" si="6"/>
        <v>155576</v>
      </c>
      <c r="H30">
        <f t="shared" si="7"/>
        <v>180422</v>
      </c>
      <c r="I30">
        <f t="shared" si="8"/>
        <v>213533</v>
      </c>
      <c r="K30" s="1">
        <v>35046</v>
      </c>
      <c r="L30" s="1">
        <v>29594</v>
      </c>
      <c r="M30" s="1">
        <v>26858</v>
      </c>
      <c r="N30" s="1">
        <v>18941</v>
      </c>
      <c r="O30" s="1">
        <v>26074</v>
      </c>
      <c r="P30" s="1">
        <v>19063</v>
      </c>
      <c r="Q30" s="1">
        <v>24846</v>
      </c>
      <c r="R30" s="1">
        <v>33111</v>
      </c>
    </row>
    <row r="31" spans="1:18">
      <c r="A31">
        <v>30</v>
      </c>
      <c r="B31">
        <f t="shared" si="1"/>
        <v>21676</v>
      </c>
      <c r="C31">
        <f t="shared" si="2"/>
        <v>40082</v>
      </c>
      <c r="D31">
        <f t="shared" si="3"/>
        <v>58395</v>
      </c>
      <c r="E31">
        <f t="shared" si="4"/>
        <v>69307</v>
      </c>
      <c r="F31">
        <f t="shared" si="5"/>
        <v>87545</v>
      </c>
      <c r="G31">
        <f t="shared" si="6"/>
        <v>102502</v>
      </c>
      <c r="H31">
        <f t="shared" si="7"/>
        <v>121432</v>
      </c>
      <c r="I31">
        <f t="shared" si="8"/>
        <v>141633</v>
      </c>
      <c r="K31" s="1">
        <v>21676</v>
      </c>
      <c r="L31" s="1">
        <v>18406</v>
      </c>
      <c r="M31" s="1">
        <v>18313</v>
      </c>
      <c r="N31" s="1">
        <v>10912</v>
      </c>
      <c r="O31" s="1">
        <v>18238</v>
      </c>
      <c r="P31" s="1">
        <v>14957</v>
      </c>
      <c r="Q31" s="1">
        <v>18930</v>
      </c>
      <c r="R31" s="1">
        <v>20201</v>
      </c>
    </row>
    <row r="32" spans="1:18">
      <c r="A32">
        <v>31</v>
      </c>
      <c r="B32">
        <f t="shared" si="1"/>
        <v>25007</v>
      </c>
      <c r="C32">
        <f t="shared" si="2"/>
        <v>54816</v>
      </c>
      <c r="D32">
        <f t="shared" si="3"/>
        <v>81237</v>
      </c>
      <c r="E32">
        <f t="shared" si="4"/>
        <v>90205</v>
      </c>
      <c r="F32">
        <f t="shared" si="5"/>
        <v>112525</v>
      </c>
      <c r="G32">
        <f t="shared" si="6"/>
        <v>134947</v>
      </c>
      <c r="H32">
        <f t="shared" si="7"/>
        <v>147491</v>
      </c>
      <c r="I32">
        <f t="shared" si="8"/>
        <v>162625</v>
      </c>
      <c r="K32" s="1">
        <v>25007</v>
      </c>
      <c r="L32" s="1">
        <v>29809</v>
      </c>
      <c r="M32" s="1">
        <v>26421</v>
      </c>
      <c r="N32" s="1">
        <v>8968</v>
      </c>
      <c r="O32" s="1">
        <v>22320</v>
      </c>
      <c r="P32" s="1">
        <v>22422</v>
      </c>
      <c r="Q32" s="1">
        <v>12544</v>
      </c>
      <c r="R32" s="1">
        <v>15134</v>
      </c>
    </row>
    <row r="33" spans="1:18">
      <c r="A33">
        <v>32</v>
      </c>
      <c r="B33">
        <f t="shared" si="1"/>
        <v>11763</v>
      </c>
      <c r="C33">
        <f t="shared" si="2"/>
        <v>24150</v>
      </c>
      <c r="D33">
        <f t="shared" si="3"/>
        <v>37121</v>
      </c>
      <c r="E33">
        <f t="shared" si="4"/>
        <v>44814</v>
      </c>
      <c r="F33">
        <f t="shared" si="5"/>
        <v>57756</v>
      </c>
      <c r="G33">
        <f t="shared" si="6"/>
        <v>67603</v>
      </c>
      <c r="H33">
        <f t="shared" si="7"/>
        <v>80434</v>
      </c>
      <c r="I33">
        <f t="shared" si="8"/>
        <v>92223</v>
      </c>
      <c r="K33" s="1">
        <v>11763</v>
      </c>
      <c r="L33" s="1">
        <v>12387</v>
      </c>
      <c r="M33" s="1">
        <v>12971</v>
      </c>
      <c r="N33" s="1">
        <v>7693</v>
      </c>
      <c r="O33" s="1">
        <v>12942</v>
      </c>
      <c r="P33" s="1">
        <v>9847</v>
      </c>
      <c r="Q33" s="1">
        <v>12831</v>
      </c>
      <c r="R33" s="1">
        <v>11789</v>
      </c>
    </row>
    <row r="34" spans="1:18">
      <c r="A34">
        <v>33</v>
      </c>
      <c r="B34">
        <f t="shared" si="1"/>
        <v>33300</v>
      </c>
      <c r="C34">
        <f t="shared" si="2"/>
        <v>68123</v>
      </c>
      <c r="D34">
        <f t="shared" si="3"/>
        <v>101883</v>
      </c>
      <c r="E34">
        <f t="shared" si="4"/>
        <v>120903</v>
      </c>
      <c r="F34">
        <f t="shared" si="5"/>
        <v>154618</v>
      </c>
      <c r="G34">
        <f t="shared" si="6"/>
        <v>180766</v>
      </c>
      <c r="H34">
        <f t="shared" si="7"/>
        <v>241144</v>
      </c>
      <c r="I34">
        <f t="shared" si="8"/>
        <v>308006</v>
      </c>
      <c r="K34" s="1">
        <v>33300</v>
      </c>
      <c r="L34" s="1">
        <v>34823</v>
      </c>
      <c r="M34" s="1">
        <v>33760</v>
      </c>
      <c r="N34" s="1">
        <v>19020</v>
      </c>
      <c r="O34" s="1">
        <v>33715</v>
      </c>
      <c r="P34" s="1">
        <v>26148</v>
      </c>
      <c r="Q34" s="1">
        <v>60378</v>
      </c>
      <c r="R34" s="1">
        <v>66862</v>
      </c>
    </row>
    <row r="35" spans="1:18">
      <c r="A35">
        <v>34</v>
      </c>
      <c r="B35">
        <f t="shared" si="1"/>
        <v>31781</v>
      </c>
      <c r="C35">
        <f t="shared" si="2"/>
        <v>55143</v>
      </c>
      <c r="D35">
        <f t="shared" si="3"/>
        <v>76821</v>
      </c>
      <c r="E35">
        <f t="shared" si="4"/>
        <v>90226</v>
      </c>
      <c r="F35">
        <f t="shared" si="5"/>
        <v>113933</v>
      </c>
      <c r="G35">
        <f t="shared" si="6"/>
        <v>132490</v>
      </c>
      <c r="H35">
        <f t="shared" si="7"/>
        <v>156154</v>
      </c>
      <c r="I35">
        <f t="shared" si="8"/>
        <v>177554</v>
      </c>
      <c r="K35" s="1">
        <v>31781</v>
      </c>
      <c r="L35" s="1">
        <v>23362</v>
      </c>
      <c r="M35" s="1">
        <v>21678</v>
      </c>
      <c r="N35" s="1">
        <v>13405</v>
      </c>
      <c r="O35" s="1">
        <v>23707</v>
      </c>
      <c r="P35" s="1">
        <v>18557</v>
      </c>
      <c r="Q35" s="1">
        <v>23664</v>
      </c>
      <c r="R35" s="1">
        <v>21400</v>
      </c>
    </row>
    <row r="36" spans="1:18">
      <c r="A36">
        <v>35</v>
      </c>
      <c r="B36">
        <f t="shared" si="1"/>
        <v>19938</v>
      </c>
      <c r="C36">
        <f t="shared" si="2"/>
        <v>35610</v>
      </c>
      <c r="D36">
        <f t="shared" si="3"/>
        <v>48281</v>
      </c>
      <c r="E36">
        <f t="shared" si="4"/>
        <v>55723</v>
      </c>
      <c r="F36">
        <f t="shared" si="5"/>
        <v>65639</v>
      </c>
      <c r="G36">
        <f t="shared" si="6"/>
        <v>80054</v>
      </c>
      <c r="H36">
        <f t="shared" si="7"/>
        <v>115734</v>
      </c>
      <c r="I36">
        <f t="shared" si="8"/>
        <v>143012</v>
      </c>
      <c r="K36" s="1">
        <v>19938</v>
      </c>
      <c r="L36" s="1">
        <v>15672</v>
      </c>
      <c r="M36" s="1">
        <v>12671</v>
      </c>
      <c r="N36" s="1">
        <v>7442</v>
      </c>
      <c r="O36" s="1">
        <v>9916</v>
      </c>
      <c r="P36" s="1">
        <v>14415</v>
      </c>
      <c r="Q36" s="1">
        <v>35680</v>
      </c>
      <c r="R36" s="1">
        <v>27278</v>
      </c>
    </row>
    <row r="37" spans="1:18">
      <c r="A37">
        <v>36</v>
      </c>
      <c r="B37">
        <f t="shared" si="1"/>
        <v>47199</v>
      </c>
      <c r="C37">
        <f t="shared" si="2"/>
        <v>80763</v>
      </c>
      <c r="D37">
        <f t="shared" si="3"/>
        <v>118083</v>
      </c>
      <c r="E37">
        <f t="shared" si="4"/>
        <v>144711</v>
      </c>
      <c r="F37">
        <f t="shared" si="5"/>
        <v>179576</v>
      </c>
      <c r="G37">
        <f t="shared" si="6"/>
        <v>211778</v>
      </c>
      <c r="H37">
        <f t="shared" si="7"/>
        <v>262478</v>
      </c>
      <c r="I37">
        <f t="shared" si="8"/>
        <v>332604</v>
      </c>
      <c r="K37" s="1">
        <v>47199</v>
      </c>
      <c r="L37" s="1">
        <v>33564</v>
      </c>
      <c r="M37" s="1">
        <v>37320</v>
      </c>
      <c r="N37" s="1">
        <v>26628</v>
      </c>
      <c r="O37" s="1">
        <v>34865</v>
      </c>
      <c r="P37" s="1">
        <v>32202</v>
      </c>
      <c r="Q37" s="1">
        <v>50700</v>
      </c>
      <c r="R37" s="1">
        <v>70126</v>
      </c>
    </row>
    <row r="38" spans="1:18">
      <c r="A38">
        <v>37</v>
      </c>
      <c r="B38">
        <f t="shared" si="1"/>
        <v>8569</v>
      </c>
      <c r="C38">
        <f t="shared" si="2"/>
        <v>13780</v>
      </c>
      <c r="D38">
        <f t="shared" si="3"/>
        <v>21313</v>
      </c>
      <c r="E38">
        <f t="shared" si="4"/>
        <v>24141</v>
      </c>
      <c r="F38">
        <f t="shared" si="5"/>
        <v>29159</v>
      </c>
      <c r="G38">
        <f t="shared" si="6"/>
        <v>34253</v>
      </c>
      <c r="H38">
        <f t="shared" si="7"/>
        <v>39578</v>
      </c>
      <c r="I38">
        <f t="shared" si="8"/>
        <v>46449</v>
      </c>
      <c r="K38" s="1">
        <v>8569</v>
      </c>
      <c r="L38" s="1">
        <v>5211</v>
      </c>
      <c r="M38" s="1">
        <v>7533</v>
      </c>
      <c r="N38" s="1">
        <v>2828</v>
      </c>
      <c r="O38" s="1">
        <v>5018</v>
      </c>
      <c r="P38" s="1">
        <v>5094</v>
      </c>
      <c r="Q38" s="1">
        <v>5325</v>
      </c>
      <c r="R38" s="1">
        <v>6871</v>
      </c>
    </row>
    <row r="39" spans="1:18">
      <c r="A39">
        <v>38</v>
      </c>
      <c r="B39">
        <f t="shared" si="1"/>
        <v>14415</v>
      </c>
      <c r="C39">
        <f t="shared" si="2"/>
        <v>25310</v>
      </c>
      <c r="D39">
        <f t="shared" si="3"/>
        <v>37580</v>
      </c>
      <c r="E39">
        <f t="shared" si="4"/>
        <v>48915</v>
      </c>
      <c r="F39">
        <f t="shared" si="5"/>
        <v>63234</v>
      </c>
      <c r="G39">
        <f t="shared" si="6"/>
        <v>77119</v>
      </c>
      <c r="H39">
        <f t="shared" si="7"/>
        <v>119120</v>
      </c>
      <c r="I39">
        <f t="shared" si="8"/>
        <v>171527</v>
      </c>
      <c r="K39" s="1">
        <v>14415</v>
      </c>
      <c r="L39" s="1">
        <v>10895</v>
      </c>
      <c r="M39" s="1">
        <v>12270</v>
      </c>
      <c r="N39" s="1">
        <v>11335</v>
      </c>
      <c r="O39" s="1">
        <v>14319</v>
      </c>
      <c r="P39" s="1">
        <v>13885</v>
      </c>
      <c r="Q39" s="1">
        <v>42001</v>
      </c>
      <c r="R39" s="1">
        <v>52407</v>
      </c>
    </row>
    <row r="40" spans="1:18">
      <c r="A40">
        <v>39</v>
      </c>
      <c r="B40">
        <f t="shared" si="1"/>
        <v>33018</v>
      </c>
      <c r="C40">
        <f t="shared" si="2"/>
        <v>58665</v>
      </c>
      <c r="D40">
        <f t="shared" si="3"/>
        <v>84817</v>
      </c>
      <c r="E40">
        <f t="shared" si="4"/>
        <v>108563</v>
      </c>
      <c r="F40">
        <f t="shared" si="5"/>
        <v>131685</v>
      </c>
      <c r="G40">
        <f t="shared" si="6"/>
        <v>153109</v>
      </c>
      <c r="H40">
        <f t="shared" si="7"/>
        <v>203881</v>
      </c>
      <c r="I40">
        <f t="shared" si="8"/>
        <v>254710</v>
      </c>
      <c r="K40" s="1">
        <v>33018</v>
      </c>
      <c r="L40" s="1">
        <v>25647</v>
      </c>
      <c r="M40" s="1">
        <v>26152</v>
      </c>
      <c r="N40" s="1">
        <v>23746</v>
      </c>
      <c r="O40" s="1">
        <v>23122</v>
      </c>
      <c r="P40" s="1">
        <v>21424</v>
      </c>
      <c r="Q40" s="1">
        <v>50772</v>
      </c>
      <c r="R40" s="1">
        <v>50829</v>
      </c>
    </row>
    <row r="41" spans="1:18">
      <c r="A41">
        <v>40</v>
      </c>
      <c r="B41">
        <f t="shared" si="1"/>
        <v>21262</v>
      </c>
      <c r="C41">
        <f t="shared" si="2"/>
        <v>39276</v>
      </c>
      <c r="D41">
        <f t="shared" si="3"/>
        <v>55968</v>
      </c>
      <c r="E41">
        <f t="shared" si="4"/>
        <v>64411</v>
      </c>
      <c r="F41">
        <f t="shared" si="5"/>
        <v>78295</v>
      </c>
      <c r="G41">
        <f t="shared" si="6"/>
        <v>101618</v>
      </c>
      <c r="H41">
        <f t="shared" si="7"/>
        <v>110982</v>
      </c>
      <c r="I41">
        <f t="shared" si="8"/>
        <v>125044</v>
      </c>
      <c r="K41" s="1">
        <v>21262</v>
      </c>
      <c r="L41" s="1">
        <v>18014</v>
      </c>
      <c r="M41" s="1">
        <v>16692</v>
      </c>
      <c r="N41" s="1">
        <v>8443</v>
      </c>
      <c r="O41" s="1">
        <v>13884</v>
      </c>
      <c r="P41" s="1">
        <v>23323</v>
      </c>
      <c r="Q41" s="1">
        <v>9364</v>
      </c>
      <c r="R41" s="1">
        <v>14062</v>
      </c>
    </row>
    <row r="42" spans="1:18">
      <c r="A42">
        <v>41</v>
      </c>
      <c r="B42">
        <f t="shared" si="1"/>
        <v>6154</v>
      </c>
      <c r="C42">
        <f t="shared" si="2"/>
        <v>11223</v>
      </c>
      <c r="D42">
        <f t="shared" si="3"/>
        <v>15427</v>
      </c>
      <c r="E42">
        <f t="shared" si="4"/>
        <v>17187</v>
      </c>
      <c r="F42">
        <f t="shared" si="5"/>
        <v>21333</v>
      </c>
      <c r="G42">
        <f t="shared" si="6"/>
        <v>26008</v>
      </c>
      <c r="H42">
        <f t="shared" si="7"/>
        <v>29499</v>
      </c>
      <c r="I42">
        <f t="shared" si="8"/>
        <v>33323</v>
      </c>
      <c r="K42" s="1">
        <v>6154</v>
      </c>
      <c r="L42" s="1">
        <v>5069</v>
      </c>
      <c r="M42" s="1">
        <v>4204</v>
      </c>
      <c r="N42" s="1">
        <v>1760</v>
      </c>
      <c r="O42" s="1">
        <v>4146</v>
      </c>
      <c r="P42" s="1">
        <v>4675</v>
      </c>
      <c r="Q42" s="1">
        <v>3491</v>
      </c>
      <c r="R42" s="1">
        <v>3824</v>
      </c>
    </row>
    <row r="43" spans="1:18">
      <c r="A43">
        <v>42</v>
      </c>
      <c r="B43">
        <f t="shared" si="1"/>
        <v>10733</v>
      </c>
      <c r="C43">
        <f t="shared" si="2"/>
        <v>17730</v>
      </c>
      <c r="D43">
        <f t="shared" si="3"/>
        <v>24878</v>
      </c>
      <c r="E43">
        <f t="shared" si="4"/>
        <v>29201</v>
      </c>
      <c r="F43">
        <f t="shared" si="5"/>
        <v>35156</v>
      </c>
      <c r="G43">
        <f t="shared" si="6"/>
        <v>42381</v>
      </c>
      <c r="H43">
        <f t="shared" si="7"/>
        <v>49486</v>
      </c>
      <c r="I43">
        <f t="shared" si="8"/>
        <v>56180</v>
      </c>
      <c r="K43" s="1">
        <v>10733</v>
      </c>
      <c r="L43" s="1">
        <v>6997</v>
      </c>
      <c r="M43" s="1">
        <v>7148</v>
      </c>
      <c r="N43" s="1">
        <v>4323</v>
      </c>
      <c r="O43" s="1">
        <v>5955</v>
      </c>
      <c r="P43" s="1">
        <v>7225</v>
      </c>
      <c r="Q43" s="1">
        <v>7105</v>
      </c>
      <c r="R43" s="1">
        <v>6694</v>
      </c>
    </row>
    <row r="44" spans="1:18">
      <c r="A44">
        <v>43</v>
      </c>
      <c r="B44">
        <f t="shared" si="1"/>
        <v>15644</v>
      </c>
      <c r="C44">
        <f t="shared" si="2"/>
        <v>28618</v>
      </c>
      <c r="D44">
        <f t="shared" si="3"/>
        <v>41931</v>
      </c>
      <c r="E44">
        <f t="shared" si="4"/>
        <v>48366</v>
      </c>
      <c r="F44">
        <f t="shared" si="5"/>
        <v>58926</v>
      </c>
      <c r="G44">
        <f t="shared" si="6"/>
        <v>70806</v>
      </c>
      <c r="H44">
        <f t="shared" si="7"/>
        <v>86141</v>
      </c>
      <c r="I44">
        <f t="shared" si="8"/>
        <v>102409</v>
      </c>
      <c r="K44" s="1">
        <v>15644</v>
      </c>
      <c r="L44" s="1">
        <v>12974</v>
      </c>
      <c r="M44" s="1">
        <v>13313</v>
      </c>
      <c r="N44" s="1">
        <v>6435</v>
      </c>
      <c r="O44" s="1">
        <v>10560</v>
      </c>
      <c r="P44" s="1">
        <v>11880</v>
      </c>
      <c r="Q44" s="1">
        <v>15335</v>
      </c>
      <c r="R44" s="1">
        <v>16268</v>
      </c>
    </row>
    <row r="45" spans="1:18">
      <c r="A45">
        <v>44</v>
      </c>
      <c r="B45">
        <f t="shared" si="1"/>
        <v>25256</v>
      </c>
      <c r="C45">
        <f t="shared" si="2"/>
        <v>48388</v>
      </c>
      <c r="D45">
        <f t="shared" si="3"/>
        <v>73471</v>
      </c>
      <c r="E45">
        <f t="shared" si="4"/>
        <v>88832</v>
      </c>
      <c r="F45">
        <f t="shared" si="5"/>
        <v>113887</v>
      </c>
      <c r="G45">
        <f t="shared" si="6"/>
        <v>138263</v>
      </c>
      <c r="H45">
        <f t="shared" si="7"/>
        <v>172428</v>
      </c>
      <c r="I45">
        <f t="shared" si="8"/>
        <v>230817</v>
      </c>
      <c r="K45" s="1">
        <v>25256</v>
      </c>
      <c r="L45" s="1">
        <v>23132</v>
      </c>
      <c r="M45" s="1">
        <v>25083</v>
      </c>
      <c r="N45" s="1">
        <v>15361</v>
      </c>
      <c r="O45" s="1">
        <v>25055</v>
      </c>
      <c r="P45" s="1">
        <v>24376</v>
      </c>
      <c r="Q45" s="1">
        <v>34165</v>
      </c>
      <c r="R45" s="1">
        <v>58389</v>
      </c>
    </row>
    <row r="46" spans="1:18">
      <c r="A46">
        <v>45</v>
      </c>
      <c r="B46">
        <f t="shared" si="1"/>
        <v>13623</v>
      </c>
      <c r="C46">
        <f t="shared" si="2"/>
        <v>30236</v>
      </c>
      <c r="D46">
        <f t="shared" si="3"/>
        <v>49760</v>
      </c>
      <c r="E46">
        <f t="shared" si="4"/>
        <v>60498</v>
      </c>
      <c r="F46">
        <f t="shared" si="5"/>
        <v>72914</v>
      </c>
      <c r="G46">
        <f t="shared" si="6"/>
        <v>89674</v>
      </c>
      <c r="H46">
        <f t="shared" si="7"/>
        <v>105481</v>
      </c>
      <c r="I46">
        <f t="shared" si="8"/>
        <v>124351</v>
      </c>
      <c r="K46" s="1">
        <v>13623</v>
      </c>
      <c r="L46" s="1">
        <v>16613</v>
      </c>
      <c r="M46" s="1">
        <v>19524</v>
      </c>
      <c r="N46" s="1">
        <v>10738</v>
      </c>
      <c r="O46" s="1">
        <v>12416</v>
      </c>
      <c r="P46" s="1">
        <v>16760</v>
      </c>
      <c r="Q46" s="1">
        <v>15807</v>
      </c>
      <c r="R46" s="1">
        <v>18870</v>
      </c>
    </row>
    <row r="47" spans="1:18">
      <c r="A47">
        <v>46</v>
      </c>
      <c r="B47">
        <f t="shared" si="1"/>
        <v>12136</v>
      </c>
      <c r="C47">
        <f t="shared" si="2"/>
        <v>22430</v>
      </c>
      <c r="D47">
        <f t="shared" si="3"/>
        <v>33601</v>
      </c>
      <c r="E47">
        <f t="shared" si="4"/>
        <v>38619</v>
      </c>
      <c r="F47">
        <f t="shared" si="5"/>
        <v>49134</v>
      </c>
      <c r="G47">
        <f t="shared" si="6"/>
        <v>56276</v>
      </c>
      <c r="H47">
        <f t="shared" si="7"/>
        <v>68492</v>
      </c>
      <c r="I47">
        <f t="shared" si="8"/>
        <v>79811</v>
      </c>
      <c r="K47" s="1">
        <v>12136</v>
      </c>
      <c r="L47" s="1">
        <v>10294</v>
      </c>
      <c r="M47" s="1">
        <v>11171</v>
      </c>
      <c r="N47" s="1">
        <v>5018</v>
      </c>
      <c r="O47" s="1">
        <v>10515</v>
      </c>
      <c r="P47" s="1">
        <v>7142</v>
      </c>
      <c r="Q47" s="1">
        <v>12216</v>
      </c>
      <c r="R47" s="1">
        <v>11319</v>
      </c>
    </row>
    <row r="48" spans="1:18">
      <c r="A48">
        <v>47</v>
      </c>
      <c r="B48">
        <f t="shared" si="1"/>
        <v>14855</v>
      </c>
      <c r="C48">
        <f t="shared" si="2"/>
        <v>28527</v>
      </c>
      <c r="D48">
        <f t="shared" si="3"/>
        <v>43783</v>
      </c>
      <c r="E48">
        <f t="shared" si="4"/>
        <v>51157</v>
      </c>
      <c r="F48">
        <f t="shared" si="5"/>
        <v>62899</v>
      </c>
      <c r="G48">
        <f t="shared" si="6"/>
        <v>73112</v>
      </c>
      <c r="H48">
        <f t="shared" si="7"/>
        <v>85904</v>
      </c>
      <c r="I48">
        <f t="shared" si="8"/>
        <v>98903</v>
      </c>
      <c r="K48" s="1">
        <v>14855</v>
      </c>
      <c r="L48" s="1">
        <v>13672</v>
      </c>
      <c r="M48" s="1">
        <v>15256</v>
      </c>
      <c r="N48" s="1">
        <v>7374</v>
      </c>
      <c r="O48" s="1">
        <v>11742</v>
      </c>
      <c r="P48" s="1">
        <v>10213</v>
      </c>
      <c r="Q48" s="1">
        <v>12792</v>
      </c>
      <c r="R48" s="1">
        <v>12999</v>
      </c>
    </row>
    <row r="49" spans="1:18">
      <c r="A49">
        <v>48</v>
      </c>
      <c r="B49">
        <f t="shared" si="1"/>
        <v>12824</v>
      </c>
      <c r="C49">
        <f t="shared" si="2"/>
        <v>32172</v>
      </c>
      <c r="D49">
        <f t="shared" si="3"/>
        <v>58804</v>
      </c>
      <c r="E49">
        <f t="shared" si="4"/>
        <v>81042</v>
      </c>
      <c r="F49">
        <f t="shared" si="5"/>
        <v>97248</v>
      </c>
      <c r="G49">
        <f t="shared" si="6"/>
        <v>109779</v>
      </c>
      <c r="H49">
        <f t="shared" si="7"/>
        <v>134964</v>
      </c>
      <c r="I49">
        <f t="shared" si="8"/>
        <v>158448</v>
      </c>
      <c r="K49" s="1">
        <v>12824</v>
      </c>
      <c r="L49" s="1">
        <v>19348</v>
      </c>
      <c r="M49" s="1">
        <v>26632</v>
      </c>
      <c r="N49" s="1">
        <v>22238</v>
      </c>
      <c r="O49" s="1">
        <v>16206</v>
      </c>
      <c r="P49" s="1">
        <v>12531</v>
      </c>
      <c r="Q49" s="1">
        <v>25185</v>
      </c>
      <c r="R49" s="1">
        <v>23484</v>
      </c>
    </row>
    <row r="50" spans="1:18">
      <c r="A50">
        <v>49</v>
      </c>
      <c r="B50">
        <f t="shared" si="1"/>
        <v>5073</v>
      </c>
      <c r="C50">
        <f t="shared" si="2"/>
        <v>9842</v>
      </c>
      <c r="D50">
        <f t="shared" si="3"/>
        <v>14819</v>
      </c>
      <c r="E50">
        <f t="shared" si="4"/>
        <v>17238</v>
      </c>
      <c r="F50">
        <f t="shared" si="5"/>
        <v>21095</v>
      </c>
      <c r="G50">
        <f t="shared" si="6"/>
        <v>27023</v>
      </c>
      <c r="H50">
        <f t="shared" si="7"/>
        <v>33493</v>
      </c>
      <c r="I50">
        <f t="shared" si="8"/>
        <v>38520</v>
      </c>
      <c r="K50" s="1">
        <v>5073</v>
      </c>
      <c r="L50" s="1">
        <v>4769</v>
      </c>
      <c r="M50" s="1">
        <v>4977</v>
      </c>
      <c r="N50" s="1">
        <v>2419</v>
      </c>
      <c r="O50" s="1">
        <v>3857</v>
      </c>
      <c r="P50" s="1">
        <v>5928</v>
      </c>
      <c r="Q50" s="1">
        <v>6470</v>
      </c>
      <c r="R50" s="1">
        <v>5027</v>
      </c>
    </row>
    <row r="51" spans="1:18">
      <c r="A51">
        <v>50</v>
      </c>
      <c r="B51">
        <f t="shared" si="1"/>
        <v>6124</v>
      </c>
      <c r="C51">
        <f t="shared" si="2"/>
        <v>10893</v>
      </c>
      <c r="D51">
        <f t="shared" si="3"/>
        <v>16217</v>
      </c>
      <c r="E51">
        <f t="shared" si="4"/>
        <v>20185</v>
      </c>
      <c r="F51">
        <f t="shared" si="5"/>
        <v>25928</v>
      </c>
      <c r="G51">
        <f t="shared" si="6"/>
        <v>30418</v>
      </c>
      <c r="H51">
        <f t="shared" si="7"/>
        <v>35868</v>
      </c>
      <c r="I51">
        <f t="shared" si="8"/>
        <v>40726</v>
      </c>
      <c r="K51" s="1">
        <v>6124</v>
      </c>
      <c r="L51" s="1">
        <v>4769</v>
      </c>
      <c r="M51" s="1">
        <v>5324</v>
      </c>
      <c r="N51" s="1">
        <v>3968</v>
      </c>
      <c r="O51" s="1">
        <v>5743</v>
      </c>
      <c r="P51" s="1">
        <v>4490</v>
      </c>
      <c r="Q51" s="1">
        <v>5450</v>
      </c>
      <c r="R51" s="1">
        <v>4858</v>
      </c>
    </row>
    <row r="52" spans="1:18">
      <c r="A52">
        <v>51</v>
      </c>
      <c r="B52">
        <f t="shared" si="1"/>
        <v>12798</v>
      </c>
      <c r="C52">
        <f t="shared" si="2"/>
        <v>26364</v>
      </c>
      <c r="D52">
        <f t="shared" si="3"/>
        <v>38259</v>
      </c>
      <c r="E52">
        <f t="shared" si="4"/>
        <v>47066</v>
      </c>
      <c r="F52">
        <f t="shared" si="5"/>
        <v>56598</v>
      </c>
      <c r="G52">
        <f t="shared" si="6"/>
        <v>66053</v>
      </c>
      <c r="H52">
        <f t="shared" si="7"/>
        <v>83435</v>
      </c>
      <c r="I52">
        <f t="shared" si="8"/>
        <v>103661</v>
      </c>
      <c r="K52" s="1">
        <v>12798</v>
      </c>
      <c r="L52" s="1">
        <v>13566</v>
      </c>
      <c r="M52" s="1">
        <v>11895</v>
      </c>
      <c r="N52" s="1">
        <v>8807</v>
      </c>
      <c r="O52" s="1">
        <v>9532</v>
      </c>
      <c r="P52" s="1">
        <v>9455</v>
      </c>
      <c r="Q52" s="1">
        <v>17382</v>
      </c>
      <c r="R52" s="1">
        <v>20226</v>
      </c>
    </row>
    <row r="53" spans="1:18">
      <c r="A53">
        <v>52</v>
      </c>
      <c r="B53">
        <f t="shared" si="1"/>
        <v>3993</v>
      </c>
      <c r="C53">
        <f t="shared" si="2"/>
        <v>7349</v>
      </c>
      <c r="D53">
        <f t="shared" si="3"/>
        <v>10714</v>
      </c>
      <c r="E53">
        <f t="shared" si="4"/>
        <v>12341</v>
      </c>
      <c r="F53">
        <f t="shared" si="5"/>
        <v>14501</v>
      </c>
      <c r="G53">
        <f t="shared" si="6"/>
        <v>17538</v>
      </c>
      <c r="H53">
        <f t="shared" si="7"/>
        <v>22377</v>
      </c>
      <c r="I53">
        <f t="shared" si="8"/>
        <v>27661</v>
      </c>
      <c r="K53" s="1">
        <v>3993</v>
      </c>
      <c r="L53" s="1">
        <v>3356</v>
      </c>
      <c r="M53" s="1">
        <v>3365</v>
      </c>
      <c r="N53" s="1">
        <v>1627</v>
      </c>
      <c r="O53" s="1">
        <v>2160</v>
      </c>
      <c r="P53" s="1">
        <v>3037</v>
      </c>
      <c r="Q53" s="1">
        <v>4839</v>
      </c>
      <c r="R53" s="1">
        <v>5284</v>
      </c>
    </row>
    <row r="54" spans="1:18">
      <c r="A54">
        <v>53</v>
      </c>
      <c r="B54">
        <f t="shared" si="1"/>
        <v>927</v>
      </c>
      <c r="C54">
        <f t="shared" si="2"/>
        <v>8200</v>
      </c>
      <c r="D54">
        <f t="shared" si="3"/>
        <v>20174</v>
      </c>
      <c r="E54">
        <f t="shared" si="4"/>
        <v>24159</v>
      </c>
      <c r="F54">
        <f t="shared" si="5"/>
        <v>37116</v>
      </c>
      <c r="G54">
        <f t="shared" si="6"/>
        <v>52223</v>
      </c>
      <c r="H54">
        <f t="shared" si="7"/>
        <v>67221</v>
      </c>
      <c r="I54">
        <f t="shared" si="8"/>
        <v>81349</v>
      </c>
      <c r="K54" s="1">
        <v>927</v>
      </c>
      <c r="L54" s="1">
        <v>7273</v>
      </c>
      <c r="M54" s="1">
        <v>11974</v>
      </c>
      <c r="N54" s="1">
        <v>3985</v>
      </c>
      <c r="O54" s="1">
        <v>12957</v>
      </c>
      <c r="P54" s="1">
        <v>15107</v>
      </c>
      <c r="Q54" s="1">
        <v>14998</v>
      </c>
      <c r="R54" s="1">
        <v>14128</v>
      </c>
    </row>
    <row r="55" spans="1:18">
      <c r="A55">
        <v>54</v>
      </c>
      <c r="B55">
        <f t="shared" si="1"/>
        <v>3421</v>
      </c>
      <c r="C55">
        <f t="shared" si="2"/>
        <v>6453</v>
      </c>
      <c r="D55">
        <f t="shared" si="3"/>
        <v>8895</v>
      </c>
      <c r="E55">
        <f t="shared" si="4"/>
        <v>10092</v>
      </c>
      <c r="F55">
        <f t="shared" si="5"/>
        <v>12616</v>
      </c>
      <c r="G55">
        <f t="shared" si="6"/>
        <v>16565</v>
      </c>
      <c r="H55">
        <f t="shared" si="7"/>
        <v>19985</v>
      </c>
      <c r="I55">
        <f t="shared" si="8"/>
        <v>22643</v>
      </c>
      <c r="K55" s="1">
        <v>3421</v>
      </c>
      <c r="L55" s="1">
        <v>3032</v>
      </c>
      <c r="M55" s="1">
        <v>2442</v>
      </c>
      <c r="N55" s="1">
        <v>1197</v>
      </c>
      <c r="O55" s="1">
        <v>2524</v>
      </c>
      <c r="P55" s="1">
        <v>3949</v>
      </c>
      <c r="Q55" s="1">
        <v>3420</v>
      </c>
      <c r="R55" s="1">
        <v>2658</v>
      </c>
    </row>
    <row r="56" spans="1:18">
      <c r="A56">
        <v>55</v>
      </c>
      <c r="B56">
        <f t="shared" si="1"/>
        <v>1212</v>
      </c>
      <c r="C56">
        <f t="shared" si="2"/>
        <v>2067</v>
      </c>
      <c r="D56">
        <f t="shared" si="3"/>
        <v>2067</v>
      </c>
      <c r="E56">
        <f t="shared" si="4"/>
        <v>2067</v>
      </c>
      <c r="F56">
        <f t="shared" si="5"/>
        <v>2067</v>
      </c>
      <c r="G56">
        <f t="shared" si="6"/>
        <v>2067</v>
      </c>
      <c r="H56">
        <f t="shared" si="7"/>
        <v>2067</v>
      </c>
      <c r="I56">
        <f t="shared" si="8"/>
        <v>2067</v>
      </c>
      <c r="K56" s="1">
        <v>1212</v>
      </c>
      <c r="L56" s="1">
        <v>855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</row>
    <row r="57" spans="1:18">
      <c r="A57">
        <v>56</v>
      </c>
      <c r="B57">
        <f t="shared" si="1"/>
        <v>1106</v>
      </c>
      <c r="C57">
        <f t="shared" si="2"/>
        <v>2479</v>
      </c>
      <c r="D57">
        <f t="shared" si="3"/>
        <v>2479</v>
      </c>
      <c r="E57">
        <f t="shared" si="4"/>
        <v>2479</v>
      </c>
      <c r="F57">
        <f t="shared" si="5"/>
        <v>2479</v>
      </c>
      <c r="G57">
        <f t="shared" si="6"/>
        <v>2689</v>
      </c>
      <c r="H57">
        <f t="shared" si="7"/>
        <v>2689</v>
      </c>
      <c r="I57">
        <f t="shared" si="8"/>
        <v>2709</v>
      </c>
      <c r="K57" s="1">
        <v>1106</v>
      </c>
      <c r="L57" s="1">
        <v>1373</v>
      </c>
      <c r="M57" s="1">
        <v>0</v>
      </c>
      <c r="N57" s="1">
        <v>0</v>
      </c>
      <c r="O57" s="1">
        <v>0</v>
      </c>
      <c r="P57" s="1">
        <v>210</v>
      </c>
      <c r="Q57" s="1">
        <v>0</v>
      </c>
      <c r="R57" s="1">
        <v>20</v>
      </c>
    </row>
    <row r="58" spans="1:18">
      <c r="A58">
        <v>57</v>
      </c>
      <c r="B58">
        <f t="shared" si="1"/>
        <v>2496</v>
      </c>
      <c r="C58">
        <f t="shared" si="2"/>
        <v>4095</v>
      </c>
      <c r="D58">
        <f t="shared" si="3"/>
        <v>5373</v>
      </c>
      <c r="E58">
        <f t="shared" si="4"/>
        <v>5839</v>
      </c>
      <c r="F58">
        <f t="shared" si="5"/>
        <v>6907</v>
      </c>
      <c r="G58">
        <f t="shared" si="6"/>
        <v>7784</v>
      </c>
      <c r="H58">
        <f t="shared" si="7"/>
        <v>8827</v>
      </c>
      <c r="I58">
        <f t="shared" si="8"/>
        <v>9857</v>
      </c>
      <c r="K58" s="1">
        <v>2496</v>
      </c>
      <c r="L58" s="1">
        <v>1599</v>
      </c>
      <c r="M58" s="1">
        <v>1278</v>
      </c>
      <c r="N58" s="1">
        <v>466</v>
      </c>
      <c r="O58" s="1">
        <v>1068</v>
      </c>
      <c r="P58" s="1">
        <v>877</v>
      </c>
      <c r="Q58" s="1">
        <v>1043</v>
      </c>
      <c r="R58" s="1">
        <v>1030</v>
      </c>
    </row>
    <row r="59" spans="1:18">
      <c r="A59">
        <v>58</v>
      </c>
      <c r="B59">
        <f t="shared" si="1"/>
        <v>2702</v>
      </c>
      <c r="C59">
        <f t="shared" si="2"/>
        <v>5618</v>
      </c>
      <c r="D59">
        <f t="shared" si="3"/>
        <v>8208</v>
      </c>
      <c r="E59">
        <f t="shared" si="4"/>
        <v>9283</v>
      </c>
      <c r="F59">
        <f t="shared" si="5"/>
        <v>11243</v>
      </c>
      <c r="G59">
        <f t="shared" si="6"/>
        <v>13400</v>
      </c>
      <c r="H59">
        <f t="shared" si="7"/>
        <v>16565</v>
      </c>
      <c r="I59">
        <f t="shared" si="8"/>
        <v>20217</v>
      </c>
      <c r="K59" s="1">
        <v>2702</v>
      </c>
      <c r="L59" s="1">
        <v>2916</v>
      </c>
      <c r="M59" s="1">
        <v>2590</v>
      </c>
      <c r="N59" s="1">
        <v>1075</v>
      </c>
      <c r="O59" s="1">
        <v>1960</v>
      </c>
      <c r="P59" s="1">
        <v>2157</v>
      </c>
      <c r="Q59" s="1">
        <v>3165</v>
      </c>
      <c r="R59" s="1">
        <v>3652</v>
      </c>
    </row>
    <row r="60" spans="1:18">
      <c r="A60">
        <v>59</v>
      </c>
      <c r="B60">
        <f t="shared" si="1"/>
        <v>5376</v>
      </c>
      <c r="C60">
        <f t="shared" si="2"/>
        <v>10195</v>
      </c>
      <c r="D60">
        <f t="shared" si="3"/>
        <v>14789</v>
      </c>
      <c r="E60">
        <f t="shared" si="4"/>
        <v>15960</v>
      </c>
      <c r="F60">
        <f t="shared" si="5"/>
        <v>18184</v>
      </c>
      <c r="G60">
        <f t="shared" si="6"/>
        <v>19421</v>
      </c>
      <c r="H60">
        <f t="shared" si="7"/>
        <v>20995</v>
      </c>
      <c r="I60">
        <f t="shared" si="8"/>
        <v>23884</v>
      </c>
      <c r="K60" s="1">
        <v>5376</v>
      </c>
      <c r="L60" s="1">
        <v>4819</v>
      </c>
      <c r="M60" s="1">
        <v>4594</v>
      </c>
      <c r="N60" s="1">
        <v>1171</v>
      </c>
      <c r="O60" s="1">
        <v>2224</v>
      </c>
      <c r="P60" s="1">
        <v>1237</v>
      </c>
      <c r="Q60" s="1">
        <v>1574</v>
      </c>
      <c r="R60" s="1">
        <v>2889</v>
      </c>
    </row>
    <row r="61" spans="1:18">
      <c r="A61">
        <v>60</v>
      </c>
      <c r="B61">
        <f t="shared" si="1"/>
        <v>19789</v>
      </c>
      <c r="C61">
        <f t="shared" si="2"/>
        <v>35617</v>
      </c>
      <c r="D61">
        <f t="shared" si="3"/>
        <v>52986</v>
      </c>
      <c r="E61">
        <f t="shared" si="4"/>
        <v>61776</v>
      </c>
      <c r="F61">
        <f t="shared" si="5"/>
        <v>74712</v>
      </c>
      <c r="G61">
        <f t="shared" si="6"/>
        <v>84965</v>
      </c>
      <c r="H61">
        <f t="shared" si="7"/>
        <v>105580</v>
      </c>
      <c r="I61">
        <f t="shared" si="8"/>
        <v>126134</v>
      </c>
      <c r="K61" s="1">
        <v>19789</v>
      </c>
      <c r="L61" s="1">
        <v>15828</v>
      </c>
      <c r="M61" s="1">
        <v>17369</v>
      </c>
      <c r="N61" s="1">
        <v>8790</v>
      </c>
      <c r="O61" s="1">
        <v>12936</v>
      </c>
      <c r="P61" s="1">
        <v>10253</v>
      </c>
      <c r="Q61" s="1">
        <v>20615</v>
      </c>
      <c r="R61" s="1">
        <v>20554</v>
      </c>
    </row>
    <row r="62" spans="1:18">
      <c r="A62">
        <v>61</v>
      </c>
      <c r="B62">
        <f t="shared" si="1"/>
        <v>6557</v>
      </c>
      <c r="C62">
        <f t="shared" si="2"/>
        <v>11584</v>
      </c>
      <c r="D62">
        <f t="shared" si="3"/>
        <v>16008</v>
      </c>
      <c r="E62">
        <f t="shared" si="4"/>
        <v>18470</v>
      </c>
      <c r="F62">
        <f t="shared" si="5"/>
        <v>23439</v>
      </c>
      <c r="G62">
        <f t="shared" si="6"/>
        <v>26606</v>
      </c>
      <c r="H62">
        <f t="shared" si="7"/>
        <v>31903</v>
      </c>
      <c r="I62">
        <f t="shared" si="8"/>
        <v>36546</v>
      </c>
      <c r="K62" s="1">
        <v>6557</v>
      </c>
      <c r="L62" s="1">
        <v>5027</v>
      </c>
      <c r="M62" s="1">
        <v>4424</v>
      </c>
      <c r="N62" s="1">
        <v>2462</v>
      </c>
      <c r="O62" s="1">
        <v>4969</v>
      </c>
      <c r="P62" s="1">
        <v>3167</v>
      </c>
      <c r="Q62" s="1">
        <v>5297</v>
      </c>
      <c r="R62" s="1">
        <v>4643</v>
      </c>
    </row>
    <row r="63" spans="1:18">
      <c r="A63">
        <v>62</v>
      </c>
      <c r="B63">
        <f t="shared" si="1"/>
        <v>1824</v>
      </c>
      <c r="C63">
        <f t="shared" si="2"/>
        <v>3377</v>
      </c>
      <c r="D63">
        <f t="shared" si="3"/>
        <v>4758</v>
      </c>
      <c r="E63">
        <f t="shared" si="4"/>
        <v>5536</v>
      </c>
      <c r="F63">
        <f t="shared" si="5"/>
        <v>7055</v>
      </c>
      <c r="G63">
        <f t="shared" si="6"/>
        <v>7839</v>
      </c>
      <c r="H63">
        <f t="shared" si="7"/>
        <v>8946</v>
      </c>
      <c r="I63">
        <f t="shared" si="8"/>
        <v>10754</v>
      </c>
      <c r="K63" s="1">
        <v>1824</v>
      </c>
      <c r="L63" s="1">
        <v>1553</v>
      </c>
      <c r="M63" s="1">
        <v>1381</v>
      </c>
      <c r="N63" s="1">
        <v>778</v>
      </c>
      <c r="O63" s="1">
        <v>1519</v>
      </c>
      <c r="P63" s="1">
        <v>784</v>
      </c>
      <c r="Q63" s="1">
        <v>1107</v>
      </c>
      <c r="R63" s="1">
        <v>1808</v>
      </c>
    </row>
    <row r="64" spans="1:18">
      <c r="A64">
        <v>63</v>
      </c>
      <c r="B64">
        <f t="shared" si="1"/>
        <v>8504</v>
      </c>
      <c r="C64">
        <f t="shared" si="2"/>
        <v>17081</v>
      </c>
      <c r="D64">
        <f t="shared" si="3"/>
        <v>26617</v>
      </c>
      <c r="E64">
        <f t="shared" si="4"/>
        <v>33057</v>
      </c>
      <c r="F64">
        <f t="shared" si="5"/>
        <v>44631</v>
      </c>
      <c r="G64">
        <f t="shared" si="6"/>
        <v>52678</v>
      </c>
      <c r="H64">
        <f t="shared" si="7"/>
        <v>62546</v>
      </c>
      <c r="I64">
        <f t="shared" si="8"/>
        <v>73546</v>
      </c>
      <c r="K64" s="1">
        <v>8504</v>
      </c>
      <c r="L64" s="1">
        <v>8577</v>
      </c>
      <c r="M64" s="1">
        <v>9536</v>
      </c>
      <c r="N64" s="1">
        <v>6440</v>
      </c>
      <c r="O64" s="1">
        <v>11574</v>
      </c>
      <c r="P64" s="1">
        <v>8047</v>
      </c>
      <c r="Q64" s="1">
        <v>9868</v>
      </c>
      <c r="R64" s="1">
        <v>11000</v>
      </c>
    </row>
    <row r="65" spans="1:18">
      <c r="A65">
        <v>64</v>
      </c>
      <c r="B65">
        <f t="shared" si="1"/>
        <v>6914</v>
      </c>
      <c r="C65">
        <f t="shared" si="2"/>
        <v>13748</v>
      </c>
      <c r="D65">
        <f t="shared" si="3"/>
        <v>19858</v>
      </c>
      <c r="E65">
        <f t="shared" si="4"/>
        <v>23115</v>
      </c>
      <c r="F65">
        <f t="shared" si="5"/>
        <v>28559</v>
      </c>
      <c r="G65">
        <f t="shared" si="6"/>
        <v>32545</v>
      </c>
      <c r="H65">
        <f t="shared" si="7"/>
        <v>42553</v>
      </c>
      <c r="I65">
        <f t="shared" si="8"/>
        <v>49606</v>
      </c>
      <c r="K65" s="1">
        <v>6914</v>
      </c>
      <c r="L65" s="1">
        <v>6834</v>
      </c>
      <c r="M65" s="1">
        <v>6110</v>
      </c>
      <c r="N65" s="1">
        <v>3257</v>
      </c>
      <c r="O65" s="1">
        <v>5444</v>
      </c>
      <c r="P65" s="1">
        <v>3986</v>
      </c>
      <c r="Q65" s="1">
        <v>10008</v>
      </c>
      <c r="R65" s="1">
        <v>7053</v>
      </c>
    </row>
    <row r="66" spans="1:18">
      <c r="A66">
        <v>65</v>
      </c>
      <c r="B66">
        <f t="shared" si="1"/>
        <v>5730</v>
      </c>
      <c r="C66">
        <f t="shared" si="2"/>
        <v>9969</v>
      </c>
      <c r="D66">
        <f t="shared" si="3"/>
        <v>14264</v>
      </c>
      <c r="E66">
        <f t="shared" si="4"/>
        <v>16348</v>
      </c>
      <c r="F66">
        <f t="shared" si="5"/>
        <v>19888</v>
      </c>
      <c r="G66">
        <f t="shared" si="6"/>
        <v>21673</v>
      </c>
      <c r="H66">
        <f t="shared" si="7"/>
        <v>25371</v>
      </c>
      <c r="I66">
        <f t="shared" si="8"/>
        <v>27791</v>
      </c>
      <c r="K66" s="1">
        <v>5730</v>
      </c>
      <c r="L66" s="1">
        <v>4239</v>
      </c>
      <c r="M66" s="1">
        <v>4295</v>
      </c>
      <c r="N66" s="1">
        <v>2084</v>
      </c>
      <c r="O66" s="1">
        <v>3540</v>
      </c>
      <c r="P66" s="1">
        <v>1785</v>
      </c>
      <c r="Q66" s="1">
        <v>3698</v>
      </c>
      <c r="R66" s="1">
        <v>2420</v>
      </c>
    </row>
    <row r="67" spans="1:18">
      <c r="A67">
        <v>66</v>
      </c>
      <c r="B67">
        <f t="shared" ref="B67:B99" si="9">K67</f>
        <v>7697</v>
      </c>
      <c r="C67">
        <f t="shared" ref="C67:C99" si="10">B67+L67</f>
        <v>14777</v>
      </c>
      <c r="D67">
        <f t="shared" si="3"/>
        <v>20528</v>
      </c>
      <c r="E67">
        <f t="shared" si="4"/>
        <v>23845</v>
      </c>
      <c r="F67">
        <f t="shared" si="5"/>
        <v>29043</v>
      </c>
      <c r="G67">
        <f t="shared" si="6"/>
        <v>34471</v>
      </c>
      <c r="H67">
        <f t="shared" si="7"/>
        <v>41198</v>
      </c>
      <c r="I67">
        <f t="shared" si="8"/>
        <v>47590</v>
      </c>
      <c r="K67" s="1">
        <v>7697</v>
      </c>
      <c r="L67" s="1">
        <v>7080</v>
      </c>
      <c r="M67" s="1">
        <v>5751</v>
      </c>
      <c r="N67" s="1">
        <v>3317</v>
      </c>
      <c r="O67" s="1">
        <v>5198</v>
      </c>
      <c r="P67" s="1">
        <v>5428</v>
      </c>
      <c r="Q67" s="1">
        <v>6727</v>
      </c>
      <c r="R67" s="1">
        <v>6392</v>
      </c>
    </row>
    <row r="68" spans="1:18">
      <c r="A68">
        <v>67</v>
      </c>
      <c r="B68">
        <f t="shared" si="9"/>
        <v>8409</v>
      </c>
      <c r="C68">
        <f t="shared" si="10"/>
        <v>13905</v>
      </c>
      <c r="D68">
        <f t="shared" si="3"/>
        <v>22375</v>
      </c>
      <c r="E68">
        <f t="shared" si="4"/>
        <v>25734</v>
      </c>
      <c r="F68">
        <f t="shared" si="5"/>
        <v>31918</v>
      </c>
      <c r="G68">
        <f t="shared" si="6"/>
        <v>37340</v>
      </c>
      <c r="H68">
        <f t="shared" si="7"/>
        <v>41435</v>
      </c>
      <c r="I68">
        <f t="shared" si="8"/>
        <v>47225</v>
      </c>
      <c r="K68" s="1">
        <v>8409</v>
      </c>
      <c r="L68" s="1">
        <v>5496</v>
      </c>
      <c r="M68" s="1">
        <v>8470</v>
      </c>
      <c r="N68" s="1">
        <v>3359</v>
      </c>
      <c r="O68" s="1">
        <v>6184</v>
      </c>
      <c r="P68" s="1">
        <v>5422</v>
      </c>
      <c r="Q68" s="1">
        <v>4095</v>
      </c>
      <c r="R68" s="1">
        <v>5790</v>
      </c>
    </row>
    <row r="69" spans="1:18">
      <c r="A69">
        <v>68</v>
      </c>
      <c r="B69">
        <f t="shared" si="9"/>
        <v>32479</v>
      </c>
      <c r="C69">
        <f t="shared" si="10"/>
        <v>55088</v>
      </c>
      <c r="D69">
        <f t="shared" si="3"/>
        <v>75035</v>
      </c>
      <c r="E69">
        <f t="shared" si="4"/>
        <v>90269</v>
      </c>
      <c r="F69">
        <f t="shared" si="5"/>
        <v>109884</v>
      </c>
      <c r="G69">
        <f t="shared" si="6"/>
        <v>137276</v>
      </c>
      <c r="H69">
        <f t="shared" si="7"/>
        <v>211937</v>
      </c>
      <c r="I69">
        <f t="shared" si="8"/>
        <v>308646</v>
      </c>
      <c r="K69" s="1">
        <v>32479</v>
      </c>
      <c r="L69" s="1">
        <v>22609</v>
      </c>
      <c r="M69" s="1">
        <v>19947</v>
      </c>
      <c r="N69" s="1">
        <v>15234</v>
      </c>
      <c r="O69" s="1">
        <v>19615</v>
      </c>
      <c r="P69" s="1">
        <v>27392</v>
      </c>
      <c r="Q69" s="1">
        <v>74661</v>
      </c>
      <c r="R69" s="1">
        <v>96709</v>
      </c>
    </row>
    <row r="70" spans="1:18">
      <c r="A70">
        <v>69</v>
      </c>
      <c r="B70">
        <f t="shared" si="9"/>
        <v>7374</v>
      </c>
      <c r="C70">
        <f t="shared" si="10"/>
        <v>10903</v>
      </c>
      <c r="D70">
        <f t="shared" si="3"/>
        <v>16106</v>
      </c>
      <c r="E70">
        <f t="shared" si="4"/>
        <v>18006</v>
      </c>
      <c r="F70">
        <f t="shared" si="5"/>
        <v>21099</v>
      </c>
      <c r="G70">
        <f t="shared" si="6"/>
        <v>23570</v>
      </c>
      <c r="H70">
        <f t="shared" si="7"/>
        <v>26737</v>
      </c>
      <c r="I70">
        <f t="shared" si="8"/>
        <v>29743</v>
      </c>
      <c r="K70" s="1">
        <v>7374</v>
      </c>
      <c r="L70" s="1">
        <v>3529</v>
      </c>
      <c r="M70" s="1">
        <v>5203</v>
      </c>
      <c r="N70" s="1">
        <v>1900</v>
      </c>
      <c r="O70" s="1">
        <v>3093</v>
      </c>
      <c r="P70" s="1">
        <v>2471</v>
      </c>
      <c r="Q70" s="1">
        <v>3167</v>
      </c>
      <c r="R70" s="1">
        <v>3006</v>
      </c>
    </row>
    <row r="71" spans="1:18">
      <c r="A71">
        <v>70</v>
      </c>
      <c r="B71">
        <f t="shared" si="9"/>
        <v>10158</v>
      </c>
      <c r="C71">
        <f t="shared" si="10"/>
        <v>17794</v>
      </c>
      <c r="D71">
        <f t="shared" si="3"/>
        <v>26995</v>
      </c>
      <c r="E71">
        <f t="shared" si="4"/>
        <v>30901</v>
      </c>
      <c r="F71">
        <f t="shared" si="5"/>
        <v>38373</v>
      </c>
      <c r="G71">
        <f t="shared" si="6"/>
        <v>44028</v>
      </c>
      <c r="H71">
        <f t="shared" si="7"/>
        <v>48774</v>
      </c>
      <c r="I71">
        <f t="shared" si="8"/>
        <v>53824</v>
      </c>
      <c r="K71" s="1">
        <v>10158</v>
      </c>
      <c r="L71" s="1">
        <v>7636</v>
      </c>
      <c r="M71" s="1">
        <v>9201</v>
      </c>
      <c r="N71" s="1">
        <v>3906</v>
      </c>
      <c r="O71" s="1">
        <v>7472</v>
      </c>
      <c r="P71" s="1">
        <v>5655</v>
      </c>
      <c r="Q71" s="1">
        <v>4746</v>
      </c>
      <c r="R71" s="1">
        <v>5050</v>
      </c>
    </row>
    <row r="72" spans="1:18">
      <c r="A72">
        <v>71</v>
      </c>
      <c r="B72">
        <f t="shared" si="9"/>
        <v>6696</v>
      </c>
      <c r="C72">
        <f t="shared" si="10"/>
        <v>11128</v>
      </c>
      <c r="D72">
        <f t="shared" si="3"/>
        <v>15060</v>
      </c>
      <c r="E72">
        <f t="shared" si="4"/>
        <v>17427</v>
      </c>
      <c r="F72">
        <f t="shared" si="5"/>
        <v>20117</v>
      </c>
      <c r="G72">
        <f t="shared" si="6"/>
        <v>25150</v>
      </c>
      <c r="H72">
        <f t="shared" si="7"/>
        <v>30664</v>
      </c>
      <c r="I72">
        <f t="shared" si="8"/>
        <v>34612</v>
      </c>
      <c r="K72" s="1">
        <v>6696</v>
      </c>
      <c r="L72" s="1">
        <v>4432</v>
      </c>
      <c r="M72" s="1">
        <v>3932</v>
      </c>
      <c r="N72" s="1">
        <v>2367</v>
      </c>
      <c r="O72" s="1">
        <v>2690</v>
      </c>
      <c r="P72" s="1">
        <v>5033</v>
      </c>
      <c r="Q72" s="1">
        <v>5514</v>
      </c>
      <c r="R72" s="1">
        <v>3948</v>
      </c>
    </row>
    <row r="73" spans="1:18">
      <c r="A73">
        <v>72</v>
      </c>
      <c r="B73">
        <f t="shared" si="9"/>
        <v>30800</v>
      </c>
      <c r="C73">
        <f t="shared" si="10"/>
        <v>56782</v>
      </c>
      <c r="D73">
        <f t="shared" si="3"/>
        <v>80346</v>
      </c>
      <c r="E73">
        <f t="shared" si="4"/>
        <v>86852</v>
      </c>
      <c r="F73">
        <f t="shared" si="5"/>
        <v>106031</v>
      </c>
      <c r="G73">
        <f t="shared" si="6"/>
        <v>133092</v>
      </c>
      <c r="H73">
        <f t="shared" si="7"/>
        <v>150979</v>
      </c>
      <c r="I73">
        <f t="shared" si="8"/>
        <v>166519</v>
      </c>
      <c r="K73" s="1">
        <v>30800</v>
      </c>
      <c r="L73" s="1">
        <v>25982</v>
      </c>
      <c r="M73" s="1">
        <v>23564</v>
      </c>
      <c r="N73" s="1">
        <v>6506</v>
      </c>
      <c r="O73" s="1">
        <v>19179</v>
      </c>
      <c r="P73" s="1">
        <v>27061</v>
      </c>
      <c r="Q73" s="1">
        <v>17887</v>
      </c>
      <c r="R73" s="1">
        <v>15540</v>
      </c>
    </row>
    <row r="74" spans="1:18">
      <c r="A74">
        <v>73</v>
      </c>
      <c r="B74">
        <f t="shared" si="9"/>
        <v>19941</v>
      </c>
      <c r="C74">
        <f t="shared" si="10"/>
        <v>40478</v>
      </c>
      <c r="D74">
        <f t="shared" si="3"/>
        <v>60455</v>
      </c>
      <c r="E74">
        <f t="shared" si="4"/>
        <v>72882</v>
      </c>
      <c r="F74">
        <f t="shared" si="5"/>
        <v>84320</v>
      </c>
      <c r="G74">
        <f t="shared" si="6"/>
        <v>118871</v>
      </c>
      <c r="H74">
        <f t="shared" si="7"/>
        <v>134987</v>
      </c>
      <c r="I74">
        <f t="shared" si="8"/>
        <v>156083</v>
      </c>
      <c r="K74" s="1">
        <v>19941</v>
      </c>
      <c r="L74" s="1">
        <v>20537</v>
      </c>
      <c r="M74" s="1">
        <v>19977</v>
      </c>
      <c r="N74" s="1">
        <v>12427</v>
      </c>
      <c r="O74" s="1">
        <v>11438</v>
      </c>
      <c r="P74" s="1">
        <v>34551</v>
      </c>
      <c r="Q74" s="1">
        <v>16116</v>
      </c>
      <c r="R74" s="1">
        <v>21096</v>
      </c>
    </row>
    <row r="75" spans="1:18">
      <c r="A75">
        <v>74</v>
      </c>
      <c r="B75">
        <f t="shared" si="9"/>
        <v>8563</v>
      </c>
      <c r="C75">
        <f t="shared" si="10"/>
        <v>13412</v>
      </c>
      <c r="D75">
        <f t="shared" si="3"/>
        <v>18678</v>
      </c>
      <c r="E75">
        <f t="shared" si="4"/>
        <v>21440</v>
      </c>
      <c r="F75">
        <f t="shared" si="5"/>
        <v>25336</v>
      </c>
      <c r="G75">
        <f t="shared" si="6"/>
        <v>30004</v>
      </c>
      <c r="H75">
        <f t="shared" si="7"/>
        <v>34033</v>
      </c>
      <c r="I75">
        <f t="shared" si="8"/>
        <v>37976</v>
      </c>
      <c r="K75" s="1">
        <v>8563</v>
      </c>
      <c r="L75" s="1">
        <v>4849</v>
      </c>
      <c r="M75" s="1">
        <v>5266</v>
      </c>
      <c r="N75" s="1">
        <v>2762</v>
      </c>
      <c r="O75" s="1">
        <v>3896</v>
      </c>
      <c r="P75" s="1">
        <v>4668</v>
      </c>
      <c r="Q75" s="1">
        <v>4029</v>
      </c>
      <c r="R75" s="1">
        <v>3943</v>
      </c>
    </row>
    <row r="76" spans="1:18">
      <c r="A76">
        <v>75</v>
      </c>
      <c r="B76">
        <f t="shared" si="9"/>
        <v>86</v>
      </c>
      <c r="C76">
        <f t="shared" si="10"/>
        <v>248</v>
      </c>
      <c r="D76">
        <f t="shared" si="3"/>
        <v>369</v>
      </c>
      <c r="E76">
        <f t="shared" si="4"/>
        <v>577</v>
      </c>
      <c r="F76">
        <f t="shared" si="5"/>
        <v>684</v>
      </c>
      <c r="G76">
        <f t="shared" si="6"/>
        <v>774</v>
      </c>
      <c r="H76">
        <f t="shared" si="7"/>
        <v>1107</v>
      </c>
      <c r="I76">
        <f t="shared" si="8"/>
        <v>34391</v>
      </c>
      <c r="K76" s="1">
        <v>86</v>
      </c>
      <c r="L76" s="1">
        <v>162</v>
      </c>
      <c r="M76" s="1">
        <v>121</v>
      </c>
      <c r="N76" s="1">
        <v>208</v>
      </c>
      <c r="O76" s="1">
        <v>107</v>
      </c>
      <c r="P76" s="1">
        <v>90</v>
      </c>
      <c r="Q76" s="1">
        <v>333</v>
      </c>
      <c r="R76" s="1">
        <v>33284</v>
      </c>
    </row>
    <row r="77" spans="1:18">
      <c r="A77">
        <v>76</v>
      </c>
      <c r="B77">
        <f t="shared" si="9"/>
        <v>6904</v>
      </c>
      <c r="C77">
        <f t="shared" si="10"/>
        <v>12153</v>
      </c>
      <c r="D77">
        <f t="shared" si="3"/>
        <v>17363</v>
      </c>
      <c r="E77">
        <f t="shared" si="4"/>
        <v>20611</v>
      </c>
      <c r="F77">
        <f t="shared" si="5"/>
        <v>24475</v>
      </c>
      <c r="G77">
        <f t="shared" si="6"/>
        <v>27492</v>
      </c>
      <c r="H77">
        <f t="shared" si="7"/>
        <v>31857</v>
      </c>
      <c r="I77">
        <f t="shared" si="8"/>
        <v>36615</v>
      </c>
      <c r="K77" s="1">
        <v>6904</v>
      </c>
      <c r="L77" s="1">
        <v>5249</v>
      </c>
      <c r="M77" s="1">
        <v>5210</v>
      </c>
      <c r="N77" s="1">
        <v>3248</v>
      </c>
      <c r="O77" s="1">
        <v>3864</v>
      </c>
      <c r="P77" s="1">
        <v>3017</v>
      </c>
      <c r="Q77" s="1">
        <v>4365</v>
      </c>
      <c r="R77" s="1">
        <v>4758</v>
      </c>
    </row>
    <row r="78" spans="1:18">
      <c r="A78">
        <v>77</v>
      </c>
      <c r="B78">
        <f t="shared" si="9"/>
        <v>3025</v>
      </c>
      <c r="C78">
        <f t="shared" si="10"/>
        <v>5196</v>
      </c>
      <c r="D78">
        <f t="shared" si="3"/>
        <v>7697</v>
      </c>
      <c r="E78">
        <f t="shared" si="4"/>
        <v>8195</v>
      </c>
      <c r="F78">
        <f t="shared" si="5"/>
        <v>9562</v>
      </c>
      <c r="G78">
        <f t="shared" si="6"/>
        <v>12097</v>
      </c>
      <c r="H78">
        <f t="shared" si="7"/>
        <v>13718</v>
      </c>
      <c r="I78">
        <f t="shared" si="8"/>
        <v>15935</v>
      </c>
      <c r="K78" s="1">
        <v>3025</v>
      </c>
      <c r="L78" s="1">
        <v>2171</v>
      </c>
      <c r="M78" s="1">
        <v>2501</v>
      </c>
      <c r="N78" s="1">
        <v>498</v>
      </c>
      <c r="O78" s="1">
        <v>1367</v>
      </c>
      <c r="P78" s="1">
        <v>2535</v>
      </c>
      <c r="Q78" s="1">
        <v>1621</v>
      </c>
      <c r="R78" s="1">
        <v>2217</v>
      </c>
    </row>
    <row r="79" spans="1:18">
      <c r="A79">
        <v>78</v>
      </c>
      <c r="B79">
        <f t="shared" si="9"/>
        <v>43818</v>
      </c>
      <c r="C79">
        <f t="shared" si="10"/>
        <v>68777</v>
      </c>
      <c r="D79">
        <f t="shared" si="3"/>
        <v>114743</v>
      </c>
      <c r="E79">
        <f t="shared" si="4"/>
        <v>127999</v>
      </c>
      <c r="F79">
        <f t="shared" si="5"/>
        <v>152804</v>
      </c>
      <c r="G79">
        <f t="shared" si="6"/>
        <v>177496</v>
      </c>
      <c r="H79">
        <f t="shared" si="7"/>
        <v>234420</v>
      </c>
      <c r="I79">
        <f t="shared" si="8"/>
        <v>283753</v>
      </c>
      <c r="K79" s="1">
        <v>43818</v>
      </c>
      <c r="L79" s="1">
        <v>24959</v>
      </c>
      <c r="M79" s="1">
        <v>45966</v>
      </c>
      <c r="N79" s="1">
        <v>13256</v>
      </c>
      <c r="O79" s="1">
        <v>24805</v>
      </c>
      <c r="P79" s="1">
        <v>24692</v>
      </c>
      <c r="Q79" s="1">
        <v>56924</v>
      </c>
      <c r="R79" s="1">
        <v>49333</v>
      </c>
    </row>
    <row r="80" spans="1:18">
      <c r="A80">
        <v>79</v>
      </c>
      <c r="B80">
        <f t="shared" si="9"/>
        <v>18688</v>
      </c>
      <c r="C80">
        <f t="shared" si="10"/>
        <v>34416</v>
      </c>
      <c r="D80">
        <f t="shared" si="3"/>
        <v>49239</v>
      </c>
      <c r="E80">
        <f t="shared" si="4"/>
        <v>59296</v>
      </c>
      <c r="F80">
        <f t="shared" si="5"/>
        <v>71974</v>
      </c>
      <c r="G80">
        <f t="shared" si="6"/>
        <v>85021</v>
      </c>
      <c r="H80">
        <f t="shared" si="7"/>
        <v>103871</v>
      </c>
      <c r="I80">
        <f t="shared" si="8"/>
        <v>126549</v>
      </c>
      <c r="K80" s="1">
        <v>18688</v>
      </c>
      <c r="L80" s="1">
        <v>15728</v>
      </c>
      <c r="M80" s="1">
        <v>14823</v>
      </c>
      <c r="N80" s="1">
        <v>10057</v>
      </c>
      <c r="O80" s="1">
        <v>12678</v>
      </c>
      <c r="P80" s="1">
        <v>13047</v>
      </c>
      <c r="Q80" s="1">
        <v>18850</v>
      </c>
      <c r="R80" s="1">
        <v>22678</v>
      </c>
    </row>
    <row r="81" spans="1:18">
      <c r="A81">
        <v>80</v>
      </c>
      <c r="B81">
        <f t="shared" si="9"/>
        <v>8395</v>
      </c>
      <c r="C81">
        <f t="shared" si="10"/>
        <v>17857</v>
      </c>
      <c r="D81">
        <f t="shared" si="3"/>
        <v>27481</v>
      </c>
      <c r="E81">
        <f t="shared" si="4"/>
        <v>31899</v>
      </c>
      <c r="F81">
        <f t="shared" si="5"/>
        <v>39643</v>
      </c>
      <c r="G81">
        <f t="shared" si="6"/>
        <v>45483</v>
      </c>
      <c r="H81">
        <f t="shared" si="7"/>
        <v>53890</v>
      </c>
      <c r="I81">
        <f t="shared" si="8"/>
        <v>60706</v>
      </c>
      <c r="K81" s="1">
        <v>8395</v>
      </c>
      <c r="L81" s="1">
        <v>9462</v>
      </c>
      <c r="M81" s="1">
        <v>9624</v>
      </c>
      <c r="N81" s="1">
        <v>4418</v>
      </c>
      <c r="O81" s="1">
        <v>7744</v>
      </c>
      <c r="P81" s="1">
        <v>5840</v>
      </c>
      <c r="Q81" s="1">
        <v>8407</v>
      </c>
      <c r="R81" s="1">
        <v>6816</v>
      </c>
    </row>
    <row r="82" spans="1:18">
      <c r="A82">
        <v>81</v>
      </c>
      <c r="B82">
        <f t="shared" si="9"/>
        <v>8433</v>
      </c>
      <c r="C82">
        <f t="shared" si="10"/>
        <v>14879</v>
      </c>
      <c r="D82">
        <f t="shared" ref="D82:D99" si="11">C82+M82</f>
        <v>22658</v>
      </c>
      <c r="E82">
        <f t="shared" ref="E82:E99" si="12">D82+N82</f>
        <v>26029</v>
      </c>
      <c r="F82">
        <f t="shared" ref="F82:F99" si="13">E82+O82</f>
        <v>32392</v>
      </c>
      <c r="G82">
        <f t="shared" ref="G82:G99" si="14">F82+P82</f>
        <v>37732</v>
      </c>
      <c r="H82">
        <f t="shared" ref="H82:H99" si="15">G82+Q82</f>
        <v>49342</v>
      </c>
      <c r="I82">
        <f t="shared" ref="I82:I99" si="16">H82+R82</f>
        <v>56195</v>
      </c>
      <c r="K82" s="1">
        <v>8433</v>
      </c>
      <c r="L82" s="1">
        <v>6446</v>
      </c>
      <c r="M82" s="1">
        <v>7779</v>
      </c>
      <c r="N82" s="1">
        <v>3371</v>
      </c>
      <c r="O82" s="1">
        <v>6363</v>
      </c>
      <c r="P82" s="1">
        <v>5340</v>
      </c>
      <c r="Q82" s="1">
        <v>11610</v>
      </c>
      <c r="R82" s="1">
        <v>6853</v>
      </c>
    </row>
    <row r="83" spans="1:18">
      <c r="A83">
        <v>82</v>
      </c>
      <c r="B83">
        <f t="shared" si="9"/>
        <v>17832</v>
      </c>
      <c r="C83">
        <f t="shared" si="10"/>
        <v>32168</v>
      </c>
      <c r="D83">
        <f t="shared" si="11"/>
        <v>46781</v>
      </c>
      <c r="E83">
        <f t="shared" si="12"/>
        <v>51796</v>
      </c>
      <c r="F83">
        <f t="shared" si="13"/>
        <v>64385</v>
      </c>
      <c r="G83">
        <f t="shared" si="14"/>
        <v>74188</v>
      </c>
      <c r="H83">
        <f t="shared" si="15"/>
        <v>91176</v>
      </c>
      <c r="I83">
        <f t="shared" si="16"/>
        <v>105326</v>
      </c>
      <c r="K83" s="1">
        <v>17832</v>
      </c>
      <c r="L83" s="1">
        <v>14336</v>
      </c>
      <c r="M83" s="1">
        <v>14613</v>
      </c>
      <c r="N83" s="1">
        <v>5015</v>
      </c>
      <c r="O83" s="1">
        <v>12589</v>
      </c>
      <c r="P83" s="1">
        <v>9803</v>
      </c>
      <c r="Q83" s="1">
        <v>16988</v>
      </c>
      <c r="R83" s="1">
        <v>14150</v>
      </c>
    </row>
    <row r="84" spans="1:18">
      <c r="A84">
        <v>83</v>
      </c>
      <c r="B84">
        <f t="shared" si="9"/>
        <v>19242</v>
      </c>
      <c r="C84">
        <f t="shared" si="10"/>
        <v>31620</v>
      </c>
      <c r="D84">
        <f t="shared" si="11"/>
        <v>44643</v>
      </c>
      <c r="E84">
        <f t="shared" si="12"/>
        <v>48136</v>
      </c>
      <c r="F84">
        <f t="shared" si="13"/>
        <v>57002</v>
      </c>
      <c r="G84">
        <f t="shared" si="14"/>
        <v>64871</v>
      </c>
      <c r="H84">
        <f t="shared" si="15"/>
        <v>77400</v>
      </c>
      <c r="I84">
        <f t="shared" si="16"/>
        <v>88152</v>
      </c>
      <c r="K84" s="1">
        <v>19242</v>
      </c>
      <c r="L84" s="1">
        <v>12378</v>
      </c>
      <c r="M84" s="1">
        <v>13023</v>
      </c>
      <c r="N84" s="1">
        <v>3493</v>
      </c>
      <c r="O84" s="1">
        <v>8866</v>
      </c>
      <c r="P84" s="1">
        <v>7869</v>
      </c>
      <c r="Q84" s="1">
        <v>12529</v>
      </c>
      <c r="R84" s="1">
        <v>10752</v>
      </c>
    </row>
    <row r="85" spans="1:18">
      <c r="A85">
        <v>84</v>
      </c>
      <c r="B85">
        <f t="shared" si="9"/>
        <v>3979</v>
      </c>
      <c r="C85">
        <f t="shared" si="10"/>
        <v>6473</v>
      </c>
      <c r="D85">
        <f t="shared" si="11"/>
        <v>9293</v>
      </c>
      <c r="E85">
        <f t="shared" si="12"/>
        <v>11049</v>
      </c>
      <c r="F85">
        <f t="shared" si="13"/>
        <v>13318</v>
      </c>
      <c r="G85">
        <f t="shared" si="14"/>
        <v>15524</v>
      </c>
      <c r="H85">
        <f t="shared" si="15"/>
        <v>18313</v>
      </c>
      <c r="I85">
        <f t="shared" si="16"/>
        <v>20405</v>
      </c>
      <c r="K85" s="1">
        <v>3979</v>
      </c>
      <c r="L85" s="1">
        <v>2494</v>
      </c>
      <c r="M85" s="1">
        <v>2820</v>
      </c>
      <c r="N85" s="1">
        <v>1756</v>
      </c>
      <c r="O85" s="1">
        <v>2269</v>
      </c>
      <c r="P85" s="1">
        <v>2206</v>
      </c>
      <c r="Q85" s="1">
        <v>2789</v>
      </c>
      <c r="R85" s="1">
        <v>2092</v>
      </c>
    </row>
    <row r="86" spans="1:18">
      <c r="A86">
        <v>85</v>
      </c>
      <c r="B86">
        <f t="shared" si="9"/>
        <v>3453</v>
      </c>
      <c r="C86">
        <f t="shared" si="10"/>
        <v>6310</v>
      </c>
      <c r="D86">
        <f t="shared" si="11"/>
        <v>9567</v>
      </c>
      <c r="E86">
        <f t="shared" si="12"/>
        <v>11728</v>
      </c>
      <c r="F86">
        <f t="shared" si="13"/>
        <v>14343</v>
      </c>
      <c r="G86">
        <f t="shared" si="14"/>
        <v>17209</v>
      </c>
      <c r="H86">
        <f t="shared" si="15"/>
        <v>19605</v>
      </c>
      <c r="I86">
        <f t="shared" si="16"/>
        <v>21093</v>
      </c>
      <c r="K86" s="1">
        <v>3453</v>
      </c>
      <c r="L86" s="1">
        <v>2857</v>
      </c>
      <c r="M86" s="1">
        <v>3257</v>
      </c>
      <c r="N86" s="1">
        <v>2161</v>
      </c>
      <c r="O86" s="1">
        <v>2615</v>
      </c>
      <c r="P86" s="1">
        <v>2866</v>
      </c>
      <c r="Q86" s="1">
        <v>2396</v>
      </c>
      <c r="R86" s="1">
        <v>1488</v>
      </c>
    </row>
    <row r="87" spans="1:18">
      <c r="A87">
        <v>86</v>
      </c>
      <c r="B87">
        <f t="shared" si="9"/>
        <v>6222</v>
      </c>
      <c r="C87">
        <f t="shared" si="10"/>
        <v>12016</v>
      </c>
      <c r="D87">
        <f t="shared" si="11"/>
        <v>17970</v>
      </c>
      <c r="E87">
        <f t="shared" si="12"/>
        <v>21407</v>
      </c>
      <c r="F87">
        <f t="shared" si="13"/>
        <v>26046</v>
      </c>
      <c r="G87">
        <f t="shared" si="14"/>
        <v>29796</v>
      </c>
      <c r="H87">
        <f t="shared" si="15"/>
        <v>34148</v>
      </c>
      <c r="I87">
        <f t="shared" si="16"/>
        <v>37424</v>
      </c>
      <c r="K87" s="1">
        <v>6222</v>
      </c>
      <c r="L87" s="1">
        <v>5794</v>
      </c>
      <c r="M87" s="1">
        <v>5954</v>
      </c>
      <c r="N87" s="1">
        <v>3437</v>
      </c>
      <c r="O87" s="1">
        <v>4639</v>
      </c>
      <c r="P87" s="1">
        <v>3750</v>
      </c>
      <c r="Q87" s="1">
        <v>4352</v>
      </c>
      <c r="R87" s="1">
        <v>3276</v>
      </c>
    </row>
    <row r="88" spans="1:18">
      <c r="A88">
        <v>87</v>
      </c>
      <c r="B88">
        <f t="shared" si="9"/>
        <v>4192</v>
      </c>
      <c r="C88">
        <f t="shared" si="10"/>
        <v>8689</v>
      </c>
      <c r="D88">
        <f t="shared" si="11"/>
        <v>12769</v>
      </c>
      <c r="E88">
        <f t="shared" si="12"/>
        <v>15363</v>
      </c>
      <c r="F88">
        <f t="shared" si="13"/>
        <v>18704</v>
      </c>
      <c r="G88">
        <f t="shared" si="14"/>
        <v>22151</v>
      </c>
      <c r="H88">
        <f t="shared" si="15"/>
        <v>29796</v>
      </c>
      <c r="I88">
        <f t="shared" si="16"/>
        <v>35708</v>
      </c>
      <c r="K88" s="1">
        <v>4192</v>
      </c>
      <c r="L88" s="1">
        <v>4497</v>
      </c>
      <c r="M88" s="1">
        <v>4080</v>
      </c>
      <c r="N88" s="1">
        <v>2594</v>
      </c>
      <c r="O88" s="1">
        <v>3341</v>
      </c>
      <c r="P88" s="1">
        <v>3447</v>
      </c>
      <c r="Q88" s="1">
        <v>7645</v>
      </c>
      <c r="R88" s="1">
        <v>5912</v>
      </c>
    </row>
    <row r="89" spans="1:18">
      <c r="A89">
        <v>88</v>
      </c>
      <c r="B89">
        <f t="shared" si="9"/>
        <v>5610</v>
      </c>
      <c r="C89">
        <f t="shared" si="10"/>
        <v>11278</v>
      </c>
      <c r="D89">
        <f t="shared" si="11"/>
        <v>16923</v>
      </c>
      <c r="E89">
        <f t="shared" si="12"/>
        <v>21211</v>
      </c>
      <c r="F89">
        <f t="shared" si="13"/>
        <v>25863</v>
      </c>
      <c r="G89">
        <f t="shared" si="14"/>
        <v>28761</v>
      </c>
      <c r="H89">
        <f t="shared" si="15"/>
        <v>32064</v>
      </c>
      <c r="I89">
        <f t="shared" si="16"/>
        <v>35173</v>
      </c>
      <c r="K89" s="1">
        <v>5610</v>
      </c>
      <c r="L89" s="1">
        <v>5668</v>
      </c>
      <c r="M89" s="1">
        <v>5645</v>
      </c>
      <c r="N89" s="1">
        <v>4288</v>
      </c>
      <c r="O89" s="1">
        <v>4652</v>
      </c>
      <c r="P89" s="1">
        <v>2898</v>
      </c>
      <c r="Q89" s="1">
        <v>3303</v>
      </c>
      <c r="R89" s="1">
        <v>3109</v>
      </c>
    </row>
    <row r="90" spans="1:18">
      <c r="A90">
        <v>89</v>
      </c>
      <c r="B90">
        <f t="shared" si="9"/>
        <v>3323</v>
      </c>
      <c r="C90">
        <f t="shared" si="10"/>
        <v>7342</v>
      </c>
      <c r="D90">
        <f t="shared" si="11"/>
        <v>12586</v>
      </c>
      <c r="E90">
        <f t="shared" si="12"/>
        <v>14648</v>
      </c>
      <c r="F90">
        <f t="shared" si="13"/>
        <v>18430</v>
      </c>
      <c r="G90">
        <f t="shared" si="14"/>
        <v>22282</v>
      </c>
      <c r="H90">
        <f t="shared" si="15"/>
        <v>25957</v>
      </c>
      <c r="I90">
        <f t="shared" si="16"/>
        <v>29344</v>
      </c>
      <c r="K90" s="1">
        <v>3323</v>
      </c>
      <c r="L90" s="1">
        <v>4019</v>
      </c>
      <c r="M90" s="1">
        <v>5244</v>
      </c>
      <c r="N90" s="1">
        <v>2062</v>
      </c>
      <c r="O90" s="1">
        <v>3782</v>
      </c>
      <c r="P90" s="1">
        <v>3852</v>
      </c>
      <c r="Q90" s="1">
        <v>3675</v>
      </c>
      <c r="R90" s="1">
        <v>3387</v>
      </c>
    </row>
    <row r="91" spans="1:18">
      <c r="A91">
        <v>90</v>
      </c>
      <c r="B91">
        <f t="shared" si="9"/>
        <v>13952</v>
      </c>
      <c r="C91">
        <f t="shared" si="10"/>
        <v>25811</v>
      </c>
      <c r="D91">
        <f t="shared" si="11"/>
        <v>37133</v>
      </c>
      <c r="E91">
        <f t="shared" si="12"/>
        <v>44104</v>
      </c>
      <c r="F91">
        <f t="shared" si="13"/>
        <v>55894</v>
      </c>
      <c r="G91">
        <f t="shared" si="14"/>
        <v>67019</v>
      </c>
      <c r="H91">
        <f t="shared" si="15"/>
        <v>78496</v>
      </c>
      <c r="I91">
        <f t="shared" si="16"/>
        <v>91962</v>
      </c>
      <c r="K91" s="1">
        <v>13952</v>
      </c>
      <c r="L91" s="1">
        <v>11859</v>
      </c>
      <c r="M91" s="1">
        <v>11322</v>
      </c>
      <c r="N91" s="1">
        <v>6971</v>
      </c>
      <c r="O91" s="1">
        <v>11790</v>
      </c>
      <c r="P91" s="1">
        <v>11125</v>
      </c>
      <c r="Q91" s="1">
        <v>11477</v>
      </c>
      <c r="R91" s="1">
        <v>13466</v>
      </c>
    </row>
    <row r="92" spans="1:18">
      <c r="A92">
        <v>91</v>
      </c>
      <c r="B92">
        <f t="shared" si="9"/>
        <v>18376</v>
      </c>
      <c r="C92">
        <f t="shared" si="10"/>
        <v>34768</v>
      </c>
      <c r="D92">
        <f t="shared" si="11"/>
        <v>49116</v>
      </c>
      <c r="E92">
        <f t="shared" si="12"/>
        <v>126887</v>
      </c>
      <c r="F92">
        <f t="shared" si="13"/>
        <v>141626</v>
      </c>
      <c r="G92">
        <f t="shared" si="14"/>
        <v>155093</v>
      </c>
      <c r="H92">
        <f t="shared" si="15"/>
        <v>168776</v>
      </c>
      <c r="I92">
        <f t="shared" si="16"/>
        <v>183564</v>
      </c>
      <c r="K92" s="1">
        <v>18376</v>
      </c>
      <c r="L92" s="1">
        <v>16392</v>
      </c>
      <c r="M92" s="1">
        <v>14348</v>
      </c>
      <c r="N92" s="1">
        <v>77771</v>
      </c>
      <c r="O92" s="1">
        <v>14739</v>
      </c>
      <c r="P92" s="1">
        <v>13467</v>
      </c>
      <c r="Q92" s="1">
        <v>13683</v>
      </c>
      <c r="R92" s="1">
        <v>14788</v>
      </c>
    </row>
    <row r="93" spans="1:18">
      <c r="A93">
        <v>92</v>
      </c>
      <c r="B93">
        <f t="shared" si="9"/>
        <v>11036</v>
      </c>
      <c r="C93">
        <f t="shared" si="10"/>
        <v>20679</v>
      </c>
      <c r="D93">
        <f t="shared" si="11"/>
        <v>33395</v>
      </c>
      <c r="E93">
        <f t="shared" si="12"/>
        <v>40616</v>
      </c>
      <c r="F93">
        <f t="shared" si="13"/>
        <v>49208</v>
      </c>
      <c r="G93">
        <f t="shared" si="14"/>
        <v>59085</v>
      </c>
      <c r="H93">
        <f t="shared" si="15"/>
        <v>72020</v>
      </c>
      <c r="I93">
        <f t="shared" si="16"/>
        <v>91708</v>
      </c>
      <c r="K93" s="1">
        <v>11036</v>
      </c>
      <c r="L93" s="1">
        <v>9643</v>
      </c>
      <c r="M93" s="1">
        <v>12716</v>
      </c>
      <c r="N93" s="1">
        <v>7221</v>
      </c>
      <c r="O93" s="1">
        <v>8592</v>
      </c>
      <c r="P93" s="1">
        <v>9877</v>
      </c>
      <c r="Q93" s="1">
        <v>12935</v>
      </c>
      <c r="R93" s="1">
        <v>19688</v>
      </c>
    </row>
    <row r="94" spans="1:18">
      <c r="A94">
        <v>93</v>
      </c>
      <c r="B94">
        <f t="shared" si="9"/>
        <v>46225</v>
      </c>
      <c r="C94">
        <f t="shared" si="10"/>
        <v>91733</v>
      </c>
      <c r="D94">
        <f t="shared" si="11"/>
        <v>152910</v>
      </c>
      <c r="E94">
        <f t="shared" si="12"/>
        <v>179880</v>
      </c>
      <c r="F94">
        <f t="shared" si="13"/>
        <v>223687</v>
      </c>
      <c r="G94">
        <f t="shared" si="14"/>
        <v>254159</v>
      </c>
      <c r="H94">
        <f t="shared" si="15"/>
        <v>326247</v>
      </c>
      <c r="I94">
        <f t="shared" si="16"/>
        <v>397509</v>
      </c>
      <c r="K94" s="1">
        <v>46225</v>
      </c>
      <c r="L94" s="1">
        <v>45508</v>
      </c>
      <c r="M94" s="1">
        <v>61177</v>
      </c>
      <c r="N94" s="1">
        <v>26970</v>
      </c>
      <c r="O94" s="1">
        <v>43807</v>
      </c>
      <c r="P94" s="1">
        <v>30472</v>
      </c>
      <c r="Q94" s="1">
        <v>72088</v>
      </c>
      <c r="R94" s="1">
        <v>71262</v>
      </c>
    </row>
    <row r="95" spans="1:18">
      <c r="A95">
        <v>94</v>
      </c>
      <c r="B95">
        <f t="shared" si="9"/>
        <v>24101</v>
      </c>
      <c r="C95">
        <f t="shared" si="10"/>
        <v>49551</v>
      </c>
      <c r="D95">
        <f t="shared" si="11"/>
        <v>74331</v>
      </c>
      <c r="E95">
        <f t="shared" si="12"/>
        <v>86306</v>
      </c>
      <c r="F95">
        <f t="shared" si="13"/>
        <v>106324</v>
      </c>
      <c r="G95">
        <f t="shared" si="14"/>
        <v>119580</v>
      </c>
      <c r="H95">
        <f t="shared" si="15"/>
        <v>147080</v>
      </c>
      <c r="I95">
        <f t="shared" si="16"/>
        <v>167849</v>
      </c>
      <c r="K95" s="1">
        <v>24101</v>
      </c>
      <c r="L95" s="1">
        <v>25450</v>
      </c>
      <c r="M95" s="1">
        <v>24780</v>
      </c>
      <c r="N95" s="1">
        <v>11975</v>
      </c>
      <c r="O95" s="1">
        <v>20018</v>
      </c>
      <c r="P95" s="1">
        <v>13256</v>
      </c>
      <c r="Q95" s="1">
        <v>27500</v>
      </c>
      <c r="R95" s="1">
        <v>20769</v>
      </c>
    </row>
    <row r="96" spans="1:18">
      <c r="A96">
        <v>95</v>
      </c>
      <c r="B96">
        <f t="shared" si="9"/>
        <v>6021</v>
      </c>
      <c r="C96">
        <f t="shared" si="10"/>
        <v>10926</v>
      </c>
      <c r="D96">
        <f t="shared" si="11"/>
        <v>15383</v>
      </c>
      <c r="E96">
        <f t="shared" si="12"/>
        <v>17974</v>
      </c>
      <c r="F96">
        <f t="shared" si="13"/>
        <v>22783</v>
      </c>
      <c r="G96">
        <f t="shared" si="14"/>
        <v>25891</v>
      </c>
      <c r="H96">
        <f t="shared" si="15"/>
        <v>32618</v>
      </c>
      <c r="I96">
        <f t="shared" si="16"/>
        <v>37580</v>
      </c>
      <c r="K96" s="1">
        <v>6021</v>
      </c>
      <c r="L96" s="1">
        <v>4905</v>
      </c>
      <c r="M96" s="1">
        <v>4457</v>
      </c>
      <c r="N96" s="1">
        <v>2591</v>
      </c>
      <c r="O96" s="1">
        <v>4809</v>
      </c>
      <c r="P96" s="1">
        <v>3108</v>
      </c>
      <c r="Q96" s="1">
        <v>6727</v>
      </c>
      <c r="R96" s="1">
        <v>4962</v>
      </c>
    </row>
    <row r="97" spans="1:18">
      <c r="A97">
        <v>96</v>
      </c>
      <c r="B97">
        <f t="shared" si="9"/>
        <v>11579</v>
      </c>
      <c r="C97">
        <f t="shared" si="10"/>
        <v>20217</v>
      </c>
      <c r="D97">
        <f t="shared" si="11"/>
        <v>26701</v>
      </c>
      <c r="E97">
        <f t="shared" si="12"/>
        <v>31494</v>
      </c>
      <c r="F97">
        <f t="shared" si="13"/>
        <v>38340</v>
      </c>
      <c r="G97">
        <f t="shared" si="14"/>
        <v>43716</v>
      </c>
      <c r="H97">
        <f t="shared" si="15"/>
        <v>49300</v>
      </c>
      <c r="I97">
        <f t="shared" si="16"/>
        <v>55318</v>
      </c>
      <c r="K97" s="1">
        <v>11579</v>
      </c>
      <c r="L97" s="1">
        <v>8638</v>
      </c>
      <c r="M97" s="1">
        <v>6484</v>
      </c>
      <c r="N97" s="1">
        <v>4793</v>
      </c>
      <c r="O97" s="1">
        <v>6846</v>
      </c>
      <c r="P97" s="1">
        <v>5376</v>
      </c>
      <c r="Q97" s="1">
        <v>5584</v>
      </c>
      <c r="R97" s="1">
        <v>6018</v>
      </c>
    </row>
    <row r="98" spans="1:18">
      <c r="A98">
        <v>97</v>
      </c>
      <c r="B98">
        <f t="shared" si="9"/>
        <v>14876</v>
      </c>
      <c r="C98">
        <f t="shared" si="10"/>
        <v>27660</v>
      </c>
      <c r="D98">
        <f t="shared" si="11"/>
        <v>40830</v>
      </c>
      <c r="E98">
        <f t="shared" si="12"/>
        <v>46723</v>
      </c>
      <c r="F98">
        <f t="shared" si="13"/>
        <v>58041</v>
      </c>
      <c r="G98">
        <f t="shared" si="14"/>
        <v>67915</v>
      </c>
      <c r="H98">
        <f t="shared" si="15"/>
        <v>81405</v>
      </c>
      <c r="I98">
        <f t="shared" si="16"/>
        <v>93912</v>
      </c>
      <c r="K98" s="1">
        <v>14876</v>
      </c>
      <c r="L98" s="1">
        <v>12784</v>
      </c>
      <c r="M98" s="1">
        <v>13170</v>
      </c>
      <c r="N98" s="1">
        <v>5893</v>
      </c>
      <c r="O98" s="1">
        <v>11318</v>
      </c>
      <c r="P98" s="1">
        <v>9874</v>
      </c>
      <c r="Q98" s="1">
        <v>13490</v>
      </c>
      <c r="R98" s="1">
        <v>12507</v>
      </c>
    </row>
    <row r="99" spans="1:18">
      <c r="A99">
        <v>98</v>
      </c>
      <c r="B99">
        <f t="shared" si="9"/>
        <v>14179</v>
      </c>
      <c r="C99">
        <f t="shared" si="10"/>
        <v>26996</v>
      </c>
      <c r="D99">
        <f t="shared" si="11"/>
        <v>39422</v>
      </c>
      <c r="E99">
        <f t="shared" si="12"/>
        <v>46127</v>
      </c>
      <c r="F99">
        <f t="shared" si="13"/>
        <v>56223</v>
      </c>
      <c r="G99">
        <f t="shared" si="14"/>
        <v>66854</v>
      </c>
      <c r="H99">
        <f t="shared" si="15"/>
        <v>80225</v>
      </c>
      <c r="I99">
        <f t="shared" si="16"/>
        <v>95043</v>
      </c>
      <c r="K99" s="1">
        <v>14179</v>
      </c>
      <c r="L99" s="1">
        <v>12817</v>
      </c>
      <c r="M99" s="1">
        <v>12426</v>
      </c>
      <c r="N99" s="1">
        <v>6705</v>
      </c>
      <c r="O99" s="1">
        <v>10096</v>
      </c>
      <c r="P99" s="1">
        <v>10631</v>
      </c>
      <c r="Q99" s="1">
        <v>13371</v>
      </c>
      <c r="R99" s="1">
        <v>14818</v>
      </c>
    </row>
  </sheetData>
  <phoneticPr fontId="5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ILiM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ILiM</dc:creator>
  <cp:keywords/>
  <dc:description/>
  <cp:lastModifiedBy>Shetty, Aishwarya Sachidananda (Stud SRH-University)</cp:lastModifiedBy>
  <cp:revision/>
  <dcterms:created xsi:type="dcterms:W3CDTF">2001-05-24T09:36:49Z</dcterms:created>
  <dcterms:modified xsi:type="dcterms:W3CDTF">2025-06-25T19:28:13Z</dcterms:modified>
  <cp:category/>
  <cp:contentStatus/>
</cp:coreProperties>
</file>